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sz val="11"/>
    </font>
    <font>
      <name val="Calibri"/>
      <b val="1"/>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0">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5" fillId="0" borderId="0" pivotButton="0" quotePrefix="0" xfId="0"/>
    <xf numFmtId="0" fontId="25" fillId="8" borderId="0" pivotButton="0" quotePrefix="0" xfId="0"/>
    <xf numFmtId="0" fontId="25" fillId="7" borderId="2" pivotButton="0" quotePrefix="0" xfId="0"/>
    <xf numFmtId="0" fontId="25" fillId="0" borderId="2" pivotButton="0" quotePrefix="0" xfId="0"/>
    <xf numFmtId="0" fontId="26" fillId="7" borderId="2" pivotButton="0" quotePrefix="0" xfId="0"/>
    <xf numFmtId="0" fontId="26" fillId="0" borderId="2" pivotButton="0" quotePrefix="0" xfId="0"/>
    <xf numFmtId="0" fontId="26" fillId="0" borderId="0" pivotButton="0" quotePrefix="0" xfId="0"/>
    <xf numFmtId="0" fontId="26"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WT_15M_BOUNCE_OPEN_ENABLED</t>
        </is>
      </c>
      <c r="B3" s="88" t="inlineStr">
        <is>
          <t>False</t>
        </is>
      </c>
      <c r="C3" s="8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-4.467492115943633</v>
      </c>
      <c r="N3" s="89" t="n">
        <v>27</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5" customHeight="1" s="65">
      <c r="A4" s="82" t="inlineStr">
        <is>
          <t>WT_15M_BOUNCE_OPEN_ENABLED</t>
        </is>
      </c>
      <c r="B4" s="82" t="inlineStr">
        <is>
          <t>True</t>
        </is>
      </c>
      <c r="C4" s="82" t="n"/>
      <c r="D4" s="72" t="n"/>
      <c r="E4" s="72">
        <f>IF(G4="",E3,IF(G4&gt;0,E3+G4,E3))</f>
        <v/>
      </c>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5.278868952041348</v>
      </c>
      <c r="N4" s="83" t="n">
        <v>62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88" t="inlineStr">
        <is>
          <t>BB_SQUEEZE_ENTRY_ENABLED</t>
        </is>
      </c>
      <c r="B5" s="88" t="inlineStr">
        <is>
          <t>True</t>
        </is>
      </c>
      <c r="C5" s="82" t="n"/>
      <c r="D5" s="72" t="n"/>
      <c r="E5" s="72">
        <f>IF(G5="",E4,IF(G5&gt;0,E4+G5,E4))</f>
        <v/>
      </c>
      <c r="F5" s="72" t="n"/>
      <c r="G5" s="72">
        <f>IFERROR(VLOOKUP($A5&amp;"_"&amp;$B5,Results_Deltas!$A$2:$P$15000,5,FALSE),"")</f>
        <v/>
      </c>
      <c r="H5" s="72">
        <f>IFERROR(VLOOKUP($A5,Results_30d_Deltas!$A$2:$H$5000,7,FALSE)-E4,"")</f>
        <v/>
      </c>
      <c r="I5" s="72">
        <f>IFERROR(VLOOKUP($A5,Results_30d_Deltas!$A$2:$H$5000,6,FALSE),"")</f>
        <v/>
      </c>
      <c r="J5" s="72" t="n"/>
      <c r="K5" s="72" t="n"/>
      <c r="L5" s="88" t="inlineStr">
        <is>
          <t>YES</t>
        </is>
      </c>
      <c r="M5" s="89" t="n">
        <v>-1.15977973706161</v>
      </c>
      <c r="N5" s="89" t="n">
        <v>14</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 customHeight="1" s="65">
      <c r="A6" s="82" t="inlineStr">
        <is>
          <t>BB_SQUEEZE_ENTRY_ENABLED</t>
        </is>
      </c>
      <c r="B6" s="82" t="inlineStr">
        <is>
          <t>False</t>
        </is>
      </c>
      <c r="C6" s="82" t="n"/>
      <c r="D6" s="72" t="n"/>
      <c r="E6" s="72">
        <f>IF(G6="",E200,IF(G6&gt;0,E200+G6,E200))</f>
        <v/>
      </c>
      <c r="F6" s="72" t="n"/>
      <c r="G6" s="72">
        <f>IFERROR(VLOOKUP($A6&amp;"_"&amp;$B6,Results_Deltas!$A$2:$P$15000,5,FALSE),"")</f>
        <v/>
      </c>
      <c r="H6" s="72">
        <f>IFERROR(VLOOKUP(#REF!,Results_30d_Deltas!$A$2:$H$5000,7,FALSE)-E4,"")</f>
        <v/>
      </c>
      <c r="I6" s="72">
        <f>IFERROR(VLOOKUP(#REF!,Results_30d_Deltas!$A$2:$H$5000,6,FALSE),"")</f>
        <v/>
      </c>
      <c r="J6" s="72" t="n"/>
      <c r="K6" s="72" t="n"/>
      <c r="L6" s="82" t="inlineStr">
        <is>
          <t>NO</t>
        </is>
      </c>
      <c r="M6" s="83" t="n">
        <v>-1.454915005286961</v>
      </c>
      <c r="N6" s="83" t="n">
        <v>10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5" customHeight="1" s="65">
      <c r="A7" s="82" t="inlineStr">
        <is>
          <t>BB_PULLBACK_GATE_TF</t>
        </is>
      </c>
      <c r="B7" s="82" t="inlineStr">
        <is>
          <t>OFF</t>
        </is>
      </c>
      <c r="C7" s="82" t="n"/>
      <c r="D7" s="72" t="n"/>
      <c r="E7" s="72">
        <f>IF(G7="",E5,IF(G7&gt;0,E5+G7,E5))</f>
        <v/>
      </c>
      <c r="F7" s="72" t="n"/>
      <c r="G7" s="72">
        <f>IFERROR(VLOOKUP($A7&amp;"_"&amp;$B7,Results_Deltas!$A$2:$P$15000,5,FALSE),"")</f>
        <v/>
      </c>
      <c r="H7" s="72">
        <f>IFERROR(VLOOKUP($A7,Results_30d_Deltas!$A$2:$H$5000,7,FALSE)-E5,"")</f>
        <v/>
      </c>
      <c r="I7" s="72">
        <f>IFERROR(VLOOKUP($A7,Results_30d_Deltas!$A$2:$H$5000,6,FALSE),"")</f>
        <v/>
      </c>
      <c r="J7" s="72" t="n"/>
      <c r="K7" s="72" t="n"/>
      <c r="L7" s="82" t="inlineStr">
        <is>
          <t>NO</t>
        </is>
      </c>
      <c r="M7" s="83" t="n">
        <v>-2.738818535161146</v>
      </c>
      <c r="N7" s="83" t="n">
        <v>0</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2" t="inlineStr">
        <is>
          <t>BB_PULLBACK_GATE_TF</t>
        </is>
      </c>
      <c r="B8" s="82" t="inlineStr">
        <is>
          <t>D</t>
        </is>
      </c>
      <c r="C8" s="82" t="n"/>
      <c r="D8" s="72" t="n"/>
      <c r="E8" s="72">
        <f>IF(G8="",E7,IF(G8&gt;0,E7+G8,E7))</f>
        <v/>
      </c>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-1.714350844827977</v>
      </c>
      <c r="N8" s="83" t="n">
        <v>8</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2" t="inlineStr">
        <is>
          <t>BB_PULLBACK_GATE_TF</t>
        </is>
      </c>
      <c r="B9" s="82" t="inlineStr">
        <is>
          <t>4h</t>
        </is>
      </c>
      <c r="C9" s="82" t="n"/>
      <c r="D9" s="72" t="n"/>
      <c r="E9" s="72">
        <f>IF(G9="",E8,IF(G9&gt;0,E8+G9,E8))</f>
        <v/>
      </c>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-1.963056027150414</v>
      </c>
      <c r="N9" s="83" t="n">
        <v>3</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2" t="inlineStr">
        <is>
          <t>BB_PULLBACK_GATE_TF</t>
        </is>
      </c>
      <c r="B10" s="82" t="inlineStr">
        <is>
          <t>1h</t>
        </is>
      </c>
      <c r="C10" s="82" t="n"/>
      <c r="D10" s="72" t="n"/>
      <c r="E10" s="72">
        <f>IF(G10="",E9,IF(G10&gt;0,E9+G10,E9))</f>
        <v/>
      </c>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-2.474890558481477</v>
      </c>
      <c r="N10" s="83" t="n">
        <v>0</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88" t="inlineStr">
        <is>
          <t>BB_PULLBACK_GATE_TF</t>
        </is>
      </c>
      <c r="B11" s="88" t="inlineStr">
        <is>
          <t>15m</t>
        </is>
      </c>
      <c r="C11" s="82" t="n"/>
      <c r="D11" s="72" t="n"/>
      <c r="E11" s="72">
        <f>IF(G11="",E10,IF(G11&gt;0,E10+G11,E10))</f>
        <v/>
      </c>
      <c r="F11" s="72" t="n"/>
      <c r="G11" s="72">
        <f>IFERROR(VLOOKUP($A11&amp;"_"&amp;$B11,Results_Deltas!$A$2:$P$15000,5,FALSE),"")</f>
        <v/>
      </c>
      <c r="H11" s="72">
        <f>IFERROR(VLOOKUP($A11,Results_30d_Deltas!$A$2:$H$5000,7,FALSE)-E10,"")</f>
        <v/>
      </c>
      <c r="I11" s="72">
        <f>IFERROR(VLOOKUP($A11,Results_30d_Deltas!$A$2:$H$5000,6,FALSE),"")</f>
        <v/>
      </c>
      <c r="J11" s="72" t="n"/>
      <c r="K11" s="72" t="n"/>
      <c r="L11" s="88" t="inlineStr">
        <is>
          <t>YES</t>
        </is>
      </c>
      <c r="M11" s="89" t="n">
        <v>-0.9274631357514037</v>
      </c>
      <c r="N11" s="89" t="n">
        <v>0</v>
      </c>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5" customHeight="1" s="65">
      <c r="A12" s="88" t="inlineStr">
        <is>
          <t>DELTA_GATE_BB_SQUEEZE</t>
        </is>
      </c>
      <c r="B12" s="88" t="inlineStr">
        <is>
          <t>True</t>
        </is>
      </c>
      <c r="C12" s="82" t="n"/>
      <c r="D12" s="72" t="n"/>
      <c r="E12" s="72">
        <f>IF(G12="",E11,IF(G12&gt;0,E11+G12,E11))</f>
        <v/>
      </c>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v>-0.6517287981643468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2" t="inlineStr">
        <is>
          <t>DELTA_GATE_BB_SQUEEZE</t>
        </is>
      </c>
      <c r="B13" s="82" t="inlineStr">
        <is>
          <t>False</t>
        </is>
      </c>
      <c r="C13" s="82" t="n"/>
      <c r="D13" s="72" t="n"/>
      <c r="E13" s="72" t="n"/>
      <c r="F13" s="72" t="n"/>
      <c r="G13" s="72" t="n"/>
      <c r="H13" s="72" t="n"/>
      <c r="I13" s="72" t="n"/>
      <c r="J13" s="72" t="n"/>
      <c r="K13" s="72" t="n"/>
      <c r="L13" s="82" t="inlineStr">
        <is>
          <t>NO</t>
        </is>
      </c>
      <c r="M13" s="83" t="n">
        <v>-2.08642655138161</v>
      </c>
      <c r="N13" s="83" t="n">
        <v>2</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5" customHeight="1" s="65">
      <c r="A14" s="82" t="inlineStr">
        <is>
          <t>BB_SQUEEZE_WIDTH_PERCENTILE</t>
        </is>
      </c>
      <c r="B14" s="82" t="inlineStr">
        <is>
          <t>0.1</t>
        </is>
      </c>
      <c r="C14" s="82" t="n"/>
      <c r="D14" s="72" t="n"/>
      <c r="E14" s="72">
        <f>IF(G14="",E12,IF(G14&gt;0,E12+G14,E12))</f>
        <v/>
      </c>
      <c r="F14" s="72" t="n"/>
      <c r="G14" s="72">
        <f>IFERROR(VLOOKUP($A14&amp;"_"&amp;$B14,Results_Deltas!$A$2:$P$15000,5,FALSE),"")</f>
        <v/>
      </c>
      <c r="H14" s="72">
        <f>IFERROR(VLOOKUP($A14,Results_30d_Deltas!$A$2:$H$5000,7,FALSE)-E12,"")</f>
        <v/>
      </c>
      <c r="I14" s="72">
        <f>IFERROR(VLOOKUP($A14,Results_30d_Deltas!$A$2:$H$5000,6,FALSE),"")</f>
        <v/>
      </c>
      <c r="J14" s="72" t="n"/>
      <c r="K14" s="72" t="n"/>
      <c r="L14" s="82" t="inlineStr">
        <is>
          <t>NO</t>
        </is>
      </c>
      <c r="M14" s="83" t="n">
        <v>-3.402403847941612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2" t="inlineStr">
        <is>
          <t>BB_SQUEEZE_WIDTH_PERCENTILE</t>
        </is>
      </c>
      <c r="B15" s="82" t="inlineStr">
        <is>
          <t>0.15</t>
        </is>
      </c>
      <c r="C15" s="82" t="n"/>
      <c r="D15" s="72" t="n"/>
      <c r="E15" s="72">
        <f>IF(G15="",E14,IF(G15&gt;0,E14+G15,E14))</f>
        <v/>
      </c>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-3.215236655395296</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8" t="inlineStr">
        <is>
          <t>BB_SQUEEZE_WIDTH_PERCENTILE</t>
        </is>
      </c>
      <c r="B16" s="88" t="inlineStr">
        <is>
          <t>0.2</t>
        </is>
      </c>
      <c r="C16" s="82" t="n"/>
      <c r="D16" s="72" t="n"/>
      <c r="E16" s="72">
        <f>IF(G16="",E15,IF(G16&gt;0,E15+G16,E15))</f>
        <v/>
      </c>
      <c r="F16" s="72" t="n"/>
      <c r="G16" s="72">
        <f>IFERROR(VLOOKUP($A16&amp;"_"&amp;$B16,Results_Deltas!$A$2:$P$15000,5,FALSE),"")</f>
        <v/>
      </c>
      <c r="H16" s="72">
        <f>IFERROR(VLOOKUP($A16,Results_30d_Deltas!$A$2:$H$5000,7,FALSE)-E15,"")</f>
        <v/>
      </c>
      <c r="I16" s="72">
        <f>IFERROR(VLOOKUP($A16,Results_30d_Deltas!$A$2:$H$5000,6,FALSE),"")</f>
        <v/>
      </c>
      <c r="J16" s="72" t="n"/>
      <c r="K16" s="72" t="n"/>
      <c r="L16" s="88" t="inlineStr">
        <is>
          <t>YES</t>
        </is>
      </c>
      <c r="M16" s="89" t="n">
        <v>-1.766602589300663</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5" customHeight="1" s="65">
      <c r="A17" s="82" t="inlineStr">
        <is>
          <t>BB_SQUEEZE_WIDTH_PERCENTILE</t>
        </is>
      </c>
      <c r="B17" s="82" t="inlineStr">
        <is>
          <t>0.25</t>
        </is>
      </c>
      <c r="C17" s="82" t="n"/>
      <c r="D17" s="72" t="n"/>
      <c r="E17" s="72">
        <f>IF(G17="",E16,IF(G17&gt;0,E16+G17,E16))</f>
        <v/>
      </c>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-3.280812549521126</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5" customHeight="1" s="65">
      <c r="A18" s="82" t="inlineStr">
        <is>
          <t>BB_SQUEEZE_WIDTH_PERCENTILE</t>
        </is>
      </c>
      <c r="B18" s="82" t="inlineStr">
        <is>
          <t>0.3</t>
        </is>
      </c>
      <c r="C18" s="82" t="n"/>
      <c r="D18" s="72" t="n"/>
      <c r="E18" s="72">
        <f>IF(G18="",E17,IF(G18&gt;0,E17+G18,E17))</f>
        <v/>
      </c>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-3.512727507373353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8" t="inlineStr">
        <is>
          <t>WT_DIV_EXIT_ENABLED</t>
        </is>
      </c>
      <c r="B19" s="88" t="inlineStr">
        <is>
          <t>False</t>
        </is>
      </c>
      <c r="C19" s="82" t="n"/>
      <c r="D19" s="72" t="n"/>
      <c r="E19" s="72">
        <f>IF(G19="",E18,IF(G19&gt;0,E18+G19,E18))</f>
        <v/>
      </c>
      <c r="F19" s="72" t="n"/>
      <c r="G19" s="72">
        <f>IFERROR(VLOOKUP($A19&amp;"_"&amp;$B19,Results_Deltas!$A$2:$P$15000,5,FALSE),"")</f>
        <v/>
      </c>
      <c r="H19" s="72">
        <f>IFERROR(VLOOKUP($A19,Results_30d_Deltas!$A$2:$H$5000,7,FALSE)-E18,"")</f>
        <v/>
      </c>
      <c r="I19" s="72">
        <f>IFERROR(VLOOKUP($A19,Results_30d_Deltas!$A$2:$H$5000,6,FALSE),"")</f>
        <v/>
      </c>
      <c r="J19" s="72" t="n"/>
      <c r="K19" s="72" t="n"/>
      <c r="L19" s="88" t="inlineStr">
        <is>
          <t>YES</t>
        </is>
      </c>
      <c r="M19" s="89" t="n">
        <v>-0.5636645627082801</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5" customHeight="1" s="65">
      <c r="A20" s="82" t="inlineStr">
        <is>
          <t>WT_DIV_EXIT_ENABLED</t>
        </is>
      </c>
      <c r="B20" s="82" t="inlineStr">
        <is>
          <t>True</t>
        </is>
      </c>
      <c r="C20" s="82" t="n"/>
      <c r="D20" s="72" t="n"/>
      <c r="E20" s="72">
        <f>IF(G20="",E19,IF(G20&gt;0,E19+G20,E19))</f>
        <v/>
      </c>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-2.930453451594013</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5" customHeight="1" s="65">
      <c r="A21" s="82" t="inlineStr">
        <is>
          <t>WT_MOMENTUM_EXIT_THRESHOLD</t>
        </is>
      </c>
      <c r="B21" s="82" t="inlineStr">
        <is>
          <t>0</t>
        </is>
      </c>
      <c r="C21" s="82" t="n"/>
      <c r="D21" s="72" t="n"/>
      <c r="E21" s="72">
        <f>IF(G21="",E20,IF(G21&gt;0,E20+G21,E20))</f>
        <v/>
      </c>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-3.233447405543848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5" customHeight="1" s="65">
      <c r="A22" s="88" t="inlineStr">
        <is>
          <t>WT_MOMENTUM_EXIT_THRESHOLD</t>
        </is>
      </c>
      <c r="B22" s="88" t="inlineStr">
        <is>
          <t>1</t>
        </is>
      </c>
      <c r="C22" s="82" t="n"/>
      <c r="D22" s="72" t="n"/>
      <c r="E22" s="72">
        <f>IF(G22="",E21,IF(G22&gt;0,E21+G22,E21))</f>
        <v/>
      </c>
      <c r="F22" s="72" t="n"/>
      <c r="G22" s="72">
        <f>IFERROR(VLOOKUP($A22&amp;"_"&amp;$B22,Results_Deltas!$A$2:$P$15000,5,FALSE),"")</f>
        <v/>
      </c>
      <c r="H22" s="72">
        <f>IFERROR(VLOOKUP($A22,Results_30d_Deltas!$A$2:$H$5000,7,FALSE)-E21,"")</f>
        <v/>
      </c>
      <c r="I22" s="72">
        <f>IFERROR(VLOOKUP($A22,Results_30d_Deltas!$A$2:$H$5000,6,FALSE),"")</f>
        <v/>
      </c>
      <c r="J22" s="72" t="n"/>
      <c r="K22" s="72" t="n"/>
      <c r="L22" s="88" t="inlineStr">
        <is>
          <t>YES</t>
        </is>
      </c>
      <c r="M22" s="89" t="n">
        <v>-1.182892082277956</v>
      </c>
      <c r="N22" s="89" t="n">
        <v>5</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5" customHeight="1" s="65">
      <c r="A23" s="82" t="inlineStr">
        <is>
          <t>WT_MOMENTUM_EXIT_THRESHOLD</t>
        </is>
      </c>
      <c r="B23" s="82" t="inlineStr">
        <is>
          <t>2</t>
        </is>
      </c>
      <c r="C23" s="82" t="n"/>
      <c r="D23" s="72" t="n"/>
      <c r="E23" s="72">
        <f>IF(G23="",E22,IF(G23&gt;0,E22+G23,E22))</f>
        <v/>
      </c>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-1.86323201733988</v>
      </c>
      <c r="N23" s="83" t="n">
        <v>9</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5" customHeight="1" s="65">
      <c r="A24" s="88" t="inlineStr">
        <is>
          <t>WT_ACCEL_EXIT_ENABLED</t>
        </is>
      </c>
      <c r="B24" s="88" t="inlineStr">
        <is>
          <t>False</t>
        </is>
      </c>
      <c r="C24" s="82" t="n"/>
      <c r="D24" s="72" t="n"/>
      <c r="E24" s="72">
        <f>IF(G24="",E23,IF(G24&gt;0,E23+G24,E23))</f>
        <v/>
      </c>
      <c r="F24" s="72" t="n"/>
      <c r="G24" s="72">
        <f>IFERROR(VLOOKUP($A24&amp;"_"&amp;$B24,Results_Deltas!$A$2:$P$15000,5,FALSE),"")</f>
        <v/>
      </c>
      <c r="H24" s="72">
        <f>IFERROR(VLOOKUP($A24,Results_30d_Deltas!$A$2:$H$5000,7,FALSE)-E23,"")</f>
        <v/>
      </c>
      <c r="I24" s="72">
        <f>IFERROR(VLOOKUP($A24,Results_30d_Deltas!$A$2:$H$5000,6,FALSE),"")</f>
        <v/>
      </c>
      <c r="J24" s="72" t="n"/>
      <c r="K24" s="72" t="n"/>
      <c r="L24" s="88" t="inlineStr">
        <is>
          <t>YES</t>
        </is>
      </c>
      <c r="M24" s="89" t="n">
        <v>-0.5878534317867026</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5" customHeight="1" s="65">
      <c r="A25" s="82" t="inlineStr">
        <is>
          <t>WT_ACCEL_EXIT_ENABLED</t>
        </is>
      </c>
      <c r="B25" s="82" t="inlineStr">
        <is>
          <t>True</t>
        </is>
      </c>
      <c r="C25" s="82" t="n"/>
      <c r="D25" s="72" t="n"/>
      <c r="E25" s="72">
        <f>IF(G25="",E24,IF(G25&gt;0,E24+G25,E24))</f>
        <v/>
      </c>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-2.912441503776549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 customHeight="1" s="65">
      <c r="A26" s="84" t="inlineStr">
        <is>
          <t>ADX_RANGING_THRESHOLD</t>
        </is>
      </c>
      <c r="B26" s="85" t="inlineStr">
        <is>
          <t>25</t>
        </is>
      </c>
      <c r="C26" s="85" t="n"/>
      <c r="D26" s="80" t="inlineStr">
        <is>
          <t>ENTRY, GLOBAL_CHECK, STOCKS_EXIT</t>
        </is>
      </c>
      <c r="E26" s="80">
        <f>IF(G27="",E26,IF(G27&gt;0,E26+G27,E26))</f>
        <v/>
      </c>
      <c r="F26" s="72" t="n"/>
      <c r="G26" s="80">
        <f>IFERROR(VLOOKUP($A27&amp;"_"&amp;$B27,Results_Deltas!$A$2:$P$15000,5,FALSE),"")</f>
        <v/>
      </c>
      <c r="H26" s="80" t="inlineStr">
        <is>
          <t>Blanket (page end)</t>
        </is>
      </c>
      <c r="I26" s="72" t="n"/>
      <c r="J26" s="72" t="n"/>
      <c r="K26" s="72" t="n"/>
      <c r="L26" s="82" t="inlineStr">
        <is>
          <t>NO</t>
        </is>
      </c>
      <c r="M26" s="82" t="n">
        <v>-2.947146942533966</v>
      </c>
      <c r="N26" s="82" t="n">
        <v>1</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ADX_RANGING_THRESHOLD</t>
        </is>
      </c>
      <c r="B27" s="85" t="inlineStr">
        <is>
          <t>15</t>
        </is>
      </c>
      <c r="C27" s="85" t="n"/>
      <c r="D27" s="80" t="inlineStr">
        <is>
          <t>ENTRY, GLOBAL_CHECK, STOCKS_EXIT</t>
        </is>
      </c>
      <c r="E27" s="80">
        <f>IF(G28="",E27,IF(G28&gt;0,E27+G28,E27))</f>
        <v/>
      </c>
      <c r="F27" s="72" t="n"/>
      <c r="G27" s="80">
        <f>IFERROR(VLOOKUP($A28&amp;"_"&amp;$B28,Results_Deltas!$A$2:$P$15000,5,FALSE),"")</f>
        <v/>
      </c>
      <c r="H27" s="80" t="inlineStr">
        <is>
          <t>Blanket (page end)</t>
        </is>
      </c>
      <c r="I27" s="72" t="n"/>
      <c r="J27" s="72" t="n"/>
      <c r="K27" s="72" t="n"/>
      <c r="L27" s="82" t="inlineStr">
        <is>
          <t>NO</t>
        </is>
      </c>
      <c r="M27" s="82" t="n">
        <v>-3.092283177630335</v>
      </c>
      <c r="N27" s="82" t="n">
        <v>1</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87" t="inlineStr">
        <is>
          <t>10</t>
        </is>
      </c>
      <c r="C28" s="85" t="n"/>
      <c r="D28" s="80" t="inlineStr">
        <is>
          <t>ENTRY, GLOBAL_CHECK, STOCKS_EXIT</t>
        </is>
      </c>
      <c r="E28" s="80">
        <f>IF(G29="",E28,IF(G29&gt;0,E28+G29,E28))</f>
        <v/>
      </c>
      <c r="F28" s="72" t="n"/>
      <c r="G28" s="80">
        <f>IFERROR(VLOOKUP($A29&amp;"_"&amp;$B29,Results_Deltas!$A$2:$P$15000,5,FALSE),"")</f>
        <v/>
      </c>
      <c r="H28" s="80" t="inlineStr">
        <is>
          <t>Blanket (page end)</t>
        </is>
      </c>
      <c r="I28" s="72" t="n"/>
      <c r="J28" s="72" t="n"/>
      <c r="K28" s="72" t="n"/>
      <c r="L28" s="88" t="inlineStr">
        <is>
          <t>YES</t>
        </is>
      </c>
      <c r="M28" s="88" t="n">
        <v>-2.839417155051114</v>
      </c>
      <c r="N28" s="88" t="n">
        <v>3</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BANDAID_OFF_LOSER_RECOVER_PCT</t>
        </is>
      </c>
      <c r="B29" s="87" t="inlineStr">
        <is>
          <t>0</t>
        </is>
      </c>
      <c r="C29" s="85" t="n"/>
      <c r="D29" s="80" t="inlineStr">
        <is>
          <t>AUGMENT, ENTRY, EXIT, GLOBAL_CHECK, REDUCE, STOCKS_EXIT</t>
        </is>
      </c>
      <c r="E29" s="80">
        <f>IF(G30="",E29,IF(G30&gt;0,E29+G30,E29))</f>
        <v/>
      </c>
      <c r="F29" s="72" t="n"/>
      <c r="G29" s="80">
        <f>IFERROR(VLOOKUP($A30&amp;"_"&amp;$B30,Results_Deltas!$A$2:$P$15000,5,FALSE),"")</f>
        <v/>
      </c>
      <c r="H29" s="80" t="inlineStr">
        <is>
          <t>Blanket (page end)</t>
        </is>
      </c>
      <c r="I29" s="72" t="n"/>
      <c r="J29" s="72" t="n"/>
      <c r="K29" s="72" t="n"/>
      <c r="L29" s="88" t="inlineStr">
        <is>
          <t>YES</t>
        </is>
      </c>
      <c r="M29" s="88" t="n">
        <v>-1.650594608865198</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2.0</t>
        </is>
      </c>
      <c r="C30" s="85" t="n"/>
      <c r="D30" s="80" t="inlineStr">
        <is>
          <t>AUGMENT, ENTRY, EXIT, GLOBAL_CHECK, REDUCE, STOCKS_EXIT</t>
        </is>
      </c>
      <c r="E30" s="80">
        <f>IF(G31="",E30,IF(G31&gt;0,E30+G31,E30))</f>
        <v/>
      </c>
      <c r="F30" s="72" t="n"/>
      <c r="G30" s="80">
        <f>IFERROR(VLOOKUP($A31&amp;"_"&amp;$B31,Results_Deltas!$A$2:$P$15000,5,FALSE),"")</f>
        <v/>
      </c>
      <c r="H30" s="80" t="inlineStr">
        <is>
          <t>Blanket (page end)</t>
        </is>
      </c>
      <c r="I30" s="72" t="n"/>
      <c r="J30" s="72" t="n"/>
      <c r="K30" s="72" t="n"/>
      <c r="L30" s="82" t="inlineStr">
        <is>
          <t>NO</t>
        </is>
      </c>
      <c r="M30" s="82" t="n">
        <v>-3.498170052262398</v>
      </c>
      <c r="N30" s="82" t="n">
        <v>1</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1.0</t>
        </is>
      </c>
      <c r="C31" s="85" t="n"/>
      <c r="D31" s="80" t="inlineStr">
        <is>
          <t>AUGMENT, ENTRY, EXIT, GLOBAL_CHECK, REDUCE, STOCKS_EXIT</t>
        </is>
      </c>
      <c r="E31" s="80">
        <f>IF(G32="",E31,IF(G32&gt;0,E31+G32,E31))</f>
        <v/>
      </c>
      <c r="F31" s="72" t="n"/>
      <c r="G31" s="80">
        <f>IFERROR(VLOOKUP($A32&amp;"_"&amp;$B32,Results_Deltas!$A$2:$P$15000,5,FALSE),"")</f>
        <v/>
      </c>
      <c r="H31" s="80" t="inlineStr">
        <is>
          <t>Blanket (page end)</t>
        </is>
      </c>
      <c r="I31" s="72" t="n"/>
      <c r="J31" s="72" t="n"/>
      <c r="K31" s="72" t="n"/>
      <c r="L31" s="82" t="inlineStr">
        <is>
          <t>NO</t>
        </is>
      </c>
      <c r="M31" s="82" t="n">
        <v>-3.118284076517815</v>
      </c>
      <c r="N31" s="82" t="n">
        <v>1</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0.5</t>
        </is>
      </c>
      <c r="C32" s="85" t="n"/>
      <c r="D32" s="80" t="inlineStr">
        <is>
          <t>AUGMENT, ENTRY, EXIT, GLOBAL_CHECK, REDUCE, STOCKS_EXIT</t>
        </is>
      </c>
      <c r="E32" s="80">
        <f>IF(G33="",E32,IF(G33&gt;0,E32+G33,E32))</f>
        <v/>
      </c>
      <c r="F32" s="72" t="n"/>
      <c r="G32" s="80">
        <f>IFERROR(VLOOKUP($A33&amp;"_"&amp;$B33,Results_Deltas!$A$2:$P$15000,5,FALSE),"")</f>
        <v/>
      </c>
      <c r="H32" s="80" t="inlineStr">
        <is>
          <t>Blanket (page end)</t>
        </is>
      </c>
      <c r="I32" s="72" t="n"/>
      <c r="J32" s="72" t="n"/>
      <c r="K32" s="72" t="n"/>
      <c r="L32" s="82" t="inlineStr">
        <is>
          <t>NO</t>
        </is>
      </c>
      <c r="M32" s="82" t="n">
        <v>-3.326511782321465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BAND_ARROW_ENABLED</t>
        </is>
      </c>
      <c r="B33" s="87" t="inlineStr">
        <is>
          <t>False</t>
        </is>
      </c>
      <c r="C33" s="85" t="n"/>
      <c r="D33" s="80" t="inlineStr">
        <is>
          <t>GLOBAL_CHECK, STOCKS_EXIT</t>
        </is>
      </c>
      <c r="E33" s="80">
        <f>IF(G34="",E33,IF(G34&gt;0,E33+G34,E33))</f>
        <v/>
      </c>
      <c r="F33" s="72" t="n"/>
      <c r="G33" s="80">
        <f>IFERROR(VLOOKUP($A34&amp;"_"&amp;$B34,Results_Deltas!$A$2:$P$15000,5,FALSE),"")</f>
        <v/>
      </c>
      <c r="H33" s="80" t="inlineStr">
        <is>
          <t>Blanket (page end)</t>
        </is>
      </c>
      <c r="I33" s="72" t="n"/>
      <c r="J33" s="72" t="n"/>
      <c r="K33" s="72" t="n"/>
      <c r="L33" s="88" t="inlineStr">
        <is>
          <t>YES</t>
        </is>
      </c>
      <c r="M33" s="88" t="n">
        <v>-0.224798518733735</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BAND_ARROW_ENABLED</t>
        </is>
      </c>
      <c r="B34" s="85" t="inlineStr">
        <is>
          <t>True</t>
        </is>
      </c>
      <c r="C34" s="85" t="n"/>
      <c r="D34" s="80" t="inlineStr">
        <is>
          <t>GLOBAL_CHECK, STOCKS_EXIT</t>
        </is>
      </c>
      <c r="E34" s="80">
        <f>IF(G35="",E34,IF(G35&gt;0,E34+G35,E34))</f>
        <v/>
      </c>
      <c r="F34" s="72" t="n"/>
      <c r="G34" s="80">
        <f>IFERROR(VLOOKUP($A35&amp;"_"&amp;$B35,Results_Deltas!$A$2:$P$15000,5,FALSE),"")</f>
        <v/>
      </c>
      <c r="H34" s="80" t="inlineStr">
        <is>
          <t>Blanket (page end)</t>
        </is>
      </c>
      <c r="I34" s="72" t="n"/>
      <c r="J34" s="72" t="n"/>
      <c r="K34" s="72" t="n"/>
      <c r="L34" s="82" t="inlineStr">
        <is>
          <t>NO</t>
        </is>
      </c>
      <c r="M34" s="82" t="n">
        <v>-2.916934907135093</v>
      </c>
      <c r="N34" s="82" t="n">
        <v>3</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6" t="inlineStr">
        <is>
          <t>BTC_ACCEL_RAMP_REQUIRE_POSITIVE</t>
        </is>
      </c>
      <c r="B35" s="87" t="inlineStr">
        <is>
          <t>0.0</t>
        </is>
      </c>
      <c r="C35" s="85" t="n"/>
      <c r="D35" s="80" t="inlineStr">
        <is>
          <t>UNIVERSAL (ex-BTC) — ENTRY/EXIT/REENTRY</t>
        </is>
      </c>
      <c r="E35" s="80">
        <f>IF(G36="",E35,IF(G36&gt;0,E35+G36,E35))</f>
        <v/>
      </c>
      <c r="F35" s="72" t="n"/>
      <c r="G35" s="80">
        <f>IFERROR(VLOOKUP($A36&amp;"_"&amp;$B36,Results_Deltas!$A$2:$P$15000,5,FALSE),"")</f>
        <v/>
      </c>
      <c r="H35" s="80" t="inlineStr">
        <is>
          <t>Blanket (page end)</t>
        </is>
      </c>
      <c r="I35" s="72" t="n"/>
      <c r="J35" s="72" t="n"/>
      <c r="K35" s="72" t="n"/>
      <c r="L35" s="88" t="inlineStr">
        <is>
          <t>YES</t>
        </is>
      </c>
      <c r="M35" s="88" t="n">
        <v>-1.593115328657257</v>
      </c>
      <c r="N35" s="88"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BTC_ACCEL_RAMP_REQUIRE_POSITIVE</t>
        </is>
      </c>
      <c r="B36" s="85" t="inlineStr">
        <is>
          <t>0.0_ALT</t>
        </is>
      </c>
      <c r="C36" s="85" t="n"/>
      <c r="D36" s="80" t="inlineStr">
        <is>
          <t>UNIVERSAL (ex-BTC) — ENTRY/EXIT/REENTRY</t>
        </is>
      </c>
      <c r="E36" s="80">
        <f>IF(G37="",E36,IF(G37&gt;0,E36+G37,E36))</f>
        <v/>
      </c>
      <c r="F36" s="72" t="n"/>
      <c r="G36" s="80">
        <f>IFERROR(VLOOKUP($A37&amp;"_"&amp;$B37,Results_Deltas!$A$2:$P$15000,5,FALSE),"")</f>
        <v/>
      </c>
      <c r="H36" s="80" t="inlineStr">
        <is>
          <t>Blanket (page end)</t>
        </is>
      </c>
      <c r="I36" s="72" t="n"/>
      <c r="J36" s="72" t="n"/>
      <c r="K36" s="72" t="n"/>
      <c r="L36" s="82" t="inlineStr">
        <is>
          <t>NO</t>
        </is>
      </c>
      <c r="M36" s="82" t="n">
        <v>-1.593207271537186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BTC_HARD_BLOCK_OTHER_ACCOUNTS</t>
        </is>
      </c>
      <c r="B37" s="87" t="inlineStr">
        <is>
          <t>0.0</t>
        </is>
      </c>
      <c r="C37" s="85" t="n"/>
      <c r="D37" s="80" t="inlineStr">
        <is>
          <t>UNIVERSAL (ex-BTC) — ENTRY/EXIT/REENTRY</t>
        </is>
      </c>
      <c r="E37" s="80">
        <f>IF(G38="",E37,IF(G38&gt;0,E37+G38,E37))</f>
        <v/>
      </c>
      <c r="F37" s="72" t="n"/>
      <c r="G37" s="80">
        <f>IFERROR(VLOOKUP($A38&amp;"_"&amp;$B38,Results_Deltas!$A$2:$P$15000,5,FALSE),"")</f>
        <v/>
      </c>
      <c r="H37" s="80" t="inlineStr">
        <is>
          <t>Blanket (page end)</t>
        </is>
      </c>
      <c r="I37" s="72" t="n"/>
      <c r="J37" s="72" t="n"/>
      <c r="K37" s="72" t="n"/>
      <c r="L37" s="88" t="inlineStr">
        <is>
          <t>YES</t>
        </is>
      </c>
      <c r="M37" s="88" t="n">
        <v>-1.593207271537186</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BTC_HARD_BLOCK_OTHER_ACCOUNTS</t>
        </is>
      </c>
      <c r="B38" s="85" t="inlineStr">
        <is>
          <t>0.0_ALT</t>
        </is>
      </c>
      <c r="C38" s="85" t="n"/>
      <c r="D38" s="80" t="inlineStr">
        <is>
          <t>UNIVERSAL (ex-BTC) — ENTRY/EXIT/REENTRY</t>
        </is>
      </c>
      <c r="E38" s="80">
        <f>IF(G39="",E38,IF(G39&gt;0,E38+G39,E38))</f>
        <v/>
      </c>
      <c r="F38" s="72" t="n"/>
      <c r="G38" s="80">
        <f>IFERROR(VLOOKUP($A39&amp;"_"&amp;$B39,Results_Deltas!$A$2:$P$15000,5,FALSE),"")</f>
        <v/>
      </c>
      <c r="H38" s="80" t="inlineStr">
        <is>
          <t>Blanket (page end)</t>
        </is>
      </c>
      <c r="I38" s="72" t="n"/>
      <c r="J38" s="72" t="n"/>
      <c r="K38" s="72" t="n"/>
      <c r="L38" s="82" t="inlineStr">
        <is>
          <t>NO</t>
        </is>
      </c>
      <c r="M38" s="82" t="n">
        <v>-1.586586296723551</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BTC_ROUND_BANDS_EACH_SIDE</t>
        </is>
      </c>
      <c r="B39" s="87" t="inlineStr">
        <is>
          <t>0.0</t>
        </is>
      </c>
      <c r="C39" s="85" t="n"/>
      <c r="D39" s="80" t="inlineStr">
        <is>
          <t>UNIVERSAL (ex-BTC) — ENTRY/EXIT/REENTRY</t>
        </is>
      </c>
      <c r="E39" s="80">
        <f>IF(G40="",E39,IF(G40&gt;0,E39+G40,E39))</f>
        <v/>
      </c>
      <c r="F39" s="72" t="n"/>
      <c r="G39" s="80">
        <f>IFERROR(VLOOKUP($A40&amp;"_"&amp;$B40,Results_Deltas!$A$2:$P$15000,5,FALSE),"")</f>
        <v/>
      </c>
      <c r="H39" s="80" t="inlineStr">
        <is>
          <t>Blanket (page end)</t>
        </is>
      </c>
      <c r="I39" s="72" t="n"/>
      <c r="J39" s="72" t="n"/>
      <c r="K39" s="72" t="n"/>
      <c r="L39" s="88" t="inlineStr">
        <is>
          <t>YES</t>
        </is>
      </c>
      <c r="M39" s="88" t="n">
        <v>-1.591738500692986</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BTC_ROUND_BANDS_EACH_SIDE</t>
        </is>
      </c>
      <c r="B40" s="85" t="inlineStr">
        <is>
          <t>0.0_ALT</t>
        </is>
      </c>
      <c r="C40" s="85" t="n"/>
      <c r="D40" s="80" t="inlineStr">
        <is>
          <t>UNIVERSAL (ex-BTC) — ENTRY/EXIT/REENTRY</t>
        </is>
      </c>
      <c r="E40" s="80">
        <f>IF(G41="",E40,IF(G41&gt;0,E40+G41,E40))</f>
        <v/>
      </c>
      <c r="F40" s="72" t="n"/>
      <c r="G40" s="80">
        <f>IFERROR(VLOOKUP($A41&amp;"_"&amp;$B41,Results_Deltas!$A$2:$P$15000,5,FALSE),"")</f>
        <v/>
      </c>
      <c r="H40" s="80" t="inlineStr">
        <is>
          <t>Blanket (page end)</t>
        </is>
      </c>
      <c r="I40" s="72" t="n"/>
      <c r="J40" s="72" t="n"/>
      <c r="K40" s="72" t="n"/>
      <c r="L40" s="82" t="inlineStr">
        <is>
          <t>NO</t>
        </is>
      </c>
      <c r="M40" s="82" t="n">
        <v>-1.533051267686157</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COOLDOWN_LOCKS_FILTER_TF</t>
        </is>
      </c>
      <c r="B41" s="85" t="inlineStr">
        <is>
          <t>OFF</t>
        </is>
      </c>
      <c r="C41" s="85" t="n"/>
      <c r="D41" s="80" t="inlineStr">
        <is>
          <t>GLOBAL_CHECK</t>
        </is>
      </c>
      <c r="E41" s="80">
        <f>IF(G42="",E41,IF(G42&gt;0,E41+G42,E41))</f>
        <v/>
      </c>
      <c r="F41" s="72" t="n"/>
      <c r="G41" s="80">
        <f>IFERROR(VLOOKUP($A42&amp;"_"&amp;$B42,Results_Deltas!$A$2:$P$15000,5,FALSE),"")</f>
        <v/>
      </c>
      <c r="H41" s="80" t="inlineStr">
        <is>
          <t>Blanket (page end)</t>
        </is>
      </c>
      <c r="I41" s="72" t="n"/>
      <c r="J41" s="72" t="n"/>
      <c r="K41" s="72" t="n"/>
      <c r="L41" s="82" t="inlineStr">
        <is>
          <t>NO</t>
        </is>
      </c>
      <c r="M41" s="82" t="n">
        <v>-3.013782551791556</v>
      </c>
      <c r="N41" s="82" t="n">
        <v>2</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COOLDOWN_LOCKS_FILTER_TF</t>
        </is>
      </c>
      <c r="B42" s="85" t="inlineStr">
        <is>
          <t>D</t>
        </is>
      </c>
      <c r="C42" s="85" t="n"/>
      <c r="D42" s="80" t="inlineStr">
        <is>
          <t>GLOBAL_CHECK</t>
        </is>
      </c>
      <c r="E42" s="80">
        <f>IF(G43="",E42,IF(G43&gt;0,E42+G43,E42))</f>
        <v/>
      </c>
      <c r="F42" s="72" t="n"/>
      <c r="G42" s="80">
        <f>IFERROR(VLOOKUP($A43&amp;"_"&amp;$B43,Results_Deltas!$A$2:$P$15000,5,FALSE),"")</f>
        <v/>
      </c>
      <c r="H42" s="80" t="inlineStr">
        <is>
          <t>Blanket (page end)</t>
        </is>
      </c>
      <c r="I42" s="72" t="n"/>
      <c r="J42" s="72" t="n"/>
      <c r="K42" s="72" t="n"/>
      <c r="L42" s="82" t="inlineStr">
        <is>
          <t>NO</t>
        </is>
      </c>
      <c r="M42" s="82" t="n">
        <v>-3.021571587134859</v>
      </c>
      <c r="N42" s="82" t="n">
        <v>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COOLDOWN_LOCKS_FILTER_TF</t>
        </is>
      </c>
      <c r="B43" s="85" t="inlineStr">
        <is>
          <t>4h</t>
        </is>
      </c>
      <c r="C43" s="85" t="n"/>
      <c r="D43" s="80" t="inlineStr">
        <is>
          <t>GLOBAL_CHECK</t>
        </is>
      </c>
      <c r="E43" s="80">
        <f>IF(G44="",E43,IF(G44&gt;0,E43+G44,E43))</f>
        <v/>
      </c>
      <c r="F43" s="72" t="n"/>
      <c r="G43" s="80">
        <f>IFERROR(VLOOKUP($A44&amp;"_"&amp;$B44,Results_Deltas!$A$2:$P$15000,5,FALSE),"")</f>
        <v/>
      </c>
      <c r="H43" s="80" t="inlineStr">
        <is>
          <t>Blanket (page end)</t>
        </is>
      </c>
      <c r="I43" s="72" t="n"/>
      <c r="J43" s="72" t="n"/>
      <c r="K43" s="72" t="n"/>
      <c r="L43" s="82" t="inlineStr">
        <is>
          <t>NO</t>
        </is>
      </c>
      <c r="M43" s="82" t="n">
        <v>-3.397998299899314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COOLDOWN_LOCKS_FILTER_TF</t>
        </is>
      </c>
      <c r="B44" s="85" t="inlineStr">
        <is>
          <t>1h</t>
        </is>
      </c>
      <c r="C44" s="85" t="n"/>
      <c r="D44" s="80" t="inlineStr">
        <is>
          <t>GLOBAL_CHECK</t>
        </is>
      </c>
      <c r="E44" s="80">
        <f>IF(G45="",E44,IF(G45&gt;0,E44+G45,E44))</f>
        <v/>
      </c>
      <c r="F44" s="72" t="n"/>
      <c r="G44" s="80">
        <f>IFERROR(VLOOKUP($A45&amp;"_"&amp;$B45,Results_Deltas!$A$2:$P$15000,5,FALSE),"")</f>
        <v/>
      </c>
      <c r="H44" s="80" t="inlineStr">
        <is>
          <t>Blanket (page end)</t>
        </is>
      </c>
      <c r="I44" s="72" t="n"/>
      <c r="J44" s="72" t="n"/>
      <c r="K44" s="72" t="n"/>
      <c r="L44" s="82" t="inlineStr">
        <is>
          <t>NO</t>
        </is>
      </c>
      <c r="M44" s="82" t="n">
        <v>-3.398496656401405</v>
      </c>
      <c r="N44" s="82" t="n">
        <v>2</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COOLDOWN_LOCKS_FILTER_TF</t>
        </is>
      </c>
      <c r="B45" s="87" t="inlineStr">
        <is>
          <t>15m</t>
        </is>
      </c>
      <c r="C45" s="85" t="n"/>
      <c r="D45" s="80" t="inlineStr">
        <is>
          <t>GLOBAL_CHECK</t>
        </is>
      </c>
      <c r="E45" s="80">
        <f>IF(G46="",E45,IF(G46&gt;0,E45+G46,E45))</f>
        <v/>
      </c>
      <c r="F45" s="72" t="n"/>
      <c r="G45" s="80">
        <f>IFERROR(VLOOKUP($A46&amp;"_"&amp;$B46,Results_Deltas!$A$2:$P$15000,5,FALSE),"")</f>
        <v/>
      </c>
      <c r="H45" s="80" t="inlineStr">
        <is>
          <t>Blanket (page end)</t>
        </is>
      </c>
      <c r="I45" s="72" t="n"/>
      <c r="J45" s="72" t="n"/>
      <c r="K45" s="72" t="n"/>
      <c r="L45" s="88" t="inlineStr">
        <is>
          <t>YES</t>
        </is>
      </c>
      <c r="M45" s="88" t="n">
        <v>-0.4347888378026892</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CRYPTO_SPIKE_FADE_THRESHOLD_PCT</t>
        </is>
      </c>
      <c r="B46" s="87" t="inlineStr">
        <is>
          <t>10</t>
        </is>
      </c>
      <c r="C46" s="85" t="n"/>
      <c r="D46" s="80" t="inlineStr">
        <is>
          <t>GLOBAL_CHECK, STOCKS_EXIT</t>
        </is>
      </c>
      <c r="E46" s="80">
        <f>IF(G47="",E46,IF(G47&gt;0,E46+G47,E46))</f>
        <v/>
      </c>
      <c r="F46" s="72" t="n"/>
      <c r="G46" s="80">
        <f>IFERROR(VLOOKUP($A47&amp;"_"&amp;$B47,Results_Deltas!$A$2:$P$15000,5,FALSE),"")</f>
        <v/>
      </c>
      <c r="H46" s="80" t="inlineStr">
        <is>
          <t>Blanket (page end)</t>
        </is>
      </c>
      <c r="I46" s="72" t="n"/>
      <c r="J46" s="72" t="n"/>
      <c r="K46" s="72" t="n"/>
      <c r="L46" s="88" t="inlineStr">
        <is>
          <t>YES</t>
        </is>
      </c>
      <c r="M46" s="88" t="n">
        <v>-2.173032781883487</v>
      </c>
      <c r="N46" s="88" t="n">
        <v>5</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CRYPTO_SPIKE_FADE_THRESHOLD_PCT</t>
        </is>
      </c>
      <c r="B47" s="85" t="inlineStr">
        <is>
          <t>12.5</t>
        </is>
      </c>
      <c r="C47" s="85" t="n"/>
      <c r="D47" s="80" t="inlineStr">
        <is>
          <t>GLOBAL_CHECK, STOCKS_EXIT</t>
        </is>
      </c>
      <c r="E47" s="80">
        <f>IF(G48="",E47,IF(G48&gt;0,E47+G48,E47))</f>
        <v/>
      </c>
      <c r="F47" s="72" t="n"/>
      <c r="G47" s="80">
        <f>IFERROR(VLOOKUP($A48&amp;"_"&amp;$B48,Results_Deltas!$A$2:$P$15000,5,FALSE),"")</f>
        <v/>
      </c>
      <c r="H47" s="80" t="inlineStr">
        <is>
          <t>Blanket (page end)</t>
        </is>
      </c>
      <c r="I47" s="72" t="n"/>
      <c r="J47" s="72" t="n"/>
      <c r="K47" s="72" t="n"/>
      <c r="L47" s="82" t="inlineStr">
        <is>
          <t>NO</t>
        </is>
      </c>
      <c r="M47" s="82" t="n">
        <v>-2.59050525171241</v>
      </c>
      <c r="N47" s="82" t="n">
        <v>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CRYPTO_SPIKE_FADE_THRESHOLD_PCT</t>
        </is>
      </c>
      <c r="B48" s="85" t="inlineStr">
        <is>
          <t>7.5</t>
        </is>
      </c>
      <c r="C48" s="85" t="n"/>
      <c r="D48" s="80" t="inlineStr">
        <is>
          <t>GLOBAL_CHECK, STOCKS_EXIT</t>
        </is>
      </c>
      <c r="E48" s="80">
        <f>IF(G49="",E48,IF(G49&gt;0,E48+G49,E48))</f>
        <v/>
      </c>
      <c r="F48" s="72" t="n"/>
      <c r="G48" s="80">
        <f>IFERROR(VLOOKUP($A49&amp;"_"&amp;$B49,Results_Deltas!$A$2:$P$15000,5,FALSE),"")</f>
        <v/>
      </c>
      <c r="H48" s="80" t="inlineStr">
        <is>
          <t>Blanket (page end)</t>
        </is>
      </c>
      <c r="I48" s="72" t="n"/>
      <c r="J48" s="72" t="n"/>
      <c r="K48" s="72" t="n"/>
      <c r="L48" s="82" t="inlineStr">
        <is>
          <t>NO</t>
        </is>
      </c>
      <c r="M48" s="82" t="n">
        <v>-2.625189135471524</v>
      </c>
      <c r="N48" s="82" t="n">
        <v>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CRYPTO_SPIKE_FADE_THRESHOLD_PCT</t>
        </is>
      </c>
      <c r="B49" s="85" t="inlineStr">
        <is>
          <t>5</t>
        </is>
      </c>
      <c r="C49" s="85" t="n"/>
      <c r="D49" s="80" t="inlineStr">
        <is>
          <t>GLOBAL_CHECK, STOCKS_EXIT</t>
        </is>
      </c>
      <c r="E49" s="80">
        <f>IF(G50="",E49,IF(G50&gt;0,E49+G50,E49))</f>
        <v/>
      </c>
      <c r="F49" s="72" t="n"/>
      <c r="G49" s="80">
        <f>IFERROR(VLOOKUP($A50&amp;"_"&amp;$B50,Results_Deltas!$A$2:$P$15000,5,FALSE),"")</f>
        <v/>
      </c>
      <c r="H49" s="80" t="inlineStr">
        <is>
          <t>Blanket (page end)</t>
        </is>
      </c>
      <c r="I49" s="72" t="n"/>
      <c r="J49" s="72" t="n"/>
      <c r="K49" s="72" t="n"/>
      <c r="L49" s="82" t="inlineStr">
        <is>
          <t>NO</t>
        </is>
      </c>
      <c r="M49" s="82" t="n">
        <v>-2.448980026813331</v>
      </c>
      <c r="N49" s="82" t="n">
        <v>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DC_MOMENT_STRONG_THRESHOLD</t>
        </is>
      </c>
      <c r="B50" s="87" t="inlineStr">
        <is>
          <t>40</t>
        </is>
      </c>
      <c r="C50" s="85" t="n"/>
      <c r="D50" s="80" t="inlineStr">
        <is>
          <t>ENTRY, GLOBAL_CHECK, STOCKS_EXIT</t>
        </is>
      </c>
      <c r="E50" s="80">
        <f>IF(G51="",E50,IF(G51&gt;0,E50+G51,E50))</f>
        <v/>
      </c>
      <c r="F50" s="72" t="n"/>
      <c r="G50" s="80">
        <f>IFERROR(VLOOKUP($A51&amp;"_"&amp;$B51,Results_Deltas!$A$2:$P$15000,5,FALSE),"")</f>
        <v/>
      </c>
      <c r="H50" s="80" t="inlineStr">
        <is>
          <t>Blanket (page end)</t>
        </is>
      </c>
      <c r="I50" s="72" t="n"/>
      <c r="J50" s="72" t="n"/>
      <c r="K50" s="72" t="n"/>
      <c r="L50" s="88" t="inlineStr">
        <is>
          <t>YES</t>
        </is>
      </c>
      <c r="M50" s="88" t="n">
        <v>-2.911054453588968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DC_MOMENT_STRONG_THRESHOLD</t>
        </is>
      </c>
      <c r="B51" s="85" t="inlineStr">
        <is>
          <t>50</t>
        </is>
      </c>
      <c r="C51" s="85" t="n"/>
      <c r="D51" s="80" t="inlineStr">
        <is>
          <t>ENTRY, GLOBAL_CHECK, STOCKS_EXIT</t>
        </is>
      </c>
      <c r="E51" s="80">
        <f>IF(G52="",E51,IF(G52&gt;0,E51+G52,E51))</f>
        <v/>
      </c>
      <c r="F51" s="72" t="n"/>
      <c r="G51" s="80">
        <f>IFERROR(VLOOKUP($A52&amp;"_"&amp;$B52,Results_Deltas!$A$2:$P$15000,5,FALSE),"")</f>
        <v/>
      </c>
      <c r="H51" s="80" t="inlineStr">
        <is>
          <t>Blanket (page end)</t>
        </is>
      </c>
      <c r="I51" s="72" t="n"/>
      <c r="J51" s="72" t="n"/>
      <c r="K51" s="72" t="n"/>
      <c r="L51" s="82" t="inlineStr">
        <is>
          <t>NO</t>
        </is>
      </c>
      <c r="M51" s="82" t="n">
        <v>-3.229674629523398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DC_MOMENT_STRONG_THRESHOLD</t>
        </is>
      </c>
      <c r="B52" s="85" t="inlineStr">
        <is>
          <t>30</t>
        </is>
      </c>
      <c r="C52" s="85" t="n"/>
      <c r="D52" s="80" t="inlineStr">
        <is>
          <t>ENTRY, GLOBAL_CHECK, STOCKS_EXIT</t>
        </is>
      </c>
      <c r="E52" s="80">
        <f>IF(G53="",E52,IF(G53&gt;0,E52+G53,E52))</f>
        <v/>
      </c>
      <c r="F52" s="72" t="n"/>
      <c r="G52" s="80">
        <f>IFERROR(VLOOKUP($A53&amp;"_"&amp;$B53,Results_Deltas!$A$2:$P$15000,5,FALSE),"")</f>
        <v/>
      </c>
      <c r="H52" s="80" t="inlineStr">
        <is>
          <t>Blanket (page end)</t>
        </is>
      </c>
      <c r="I52" s="72" t="n"/>
      <c r="J52" s="72" t="n"/>
      <c r="K52" s="72" t="n"/>
      <c r="L52" s="82" t="inlineStr">
        <is>
          <t>NO</t>
        </is>
      </c>
      <c r="M52" s="82" t="n">
        <v>-3.182308908161202</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DC_MOMENT_STRONG_THRESHOLD</t>
        </is>
      </c>
      <c r="B53" s="85" t="inlineStr">
        <is>
          <t>20</t>
        </is>
      </c>
      <c r="C53" s="85" t="n"/>
      <c r="D53" s="80" t="inlineStr">
        <is>
          <t>ENTRY, GLOBAL_CHECK, STOCKS_EXIT</t>
        </is>
      </c>
      <c r="E53" s="80">
        <f>IF(G54="",E53,IF(G54&gt;0,E53+G54,E53))</f>
        <v/>
      </c>
      <c r="F53" s="72" t="n"/>
      <c r="G53" s="80">
        <f>IFERROR(VLOOKUP($A54&amp;"_"&amp;$B54,Results_Deltas!$A$2:$P$15000,5,FALSE),"")</f>
        <v/>
      </c>
      <c r="H53" s="80" t="inlineStr">
        <is>
          <t>Blanket (page end)</t>
        </is>
      </c>
      <c r="I53" s="72" t="n"/>
      <c r="J53" s="72" t="n"/>
      <c r="K53" s="72" t="n"/>
      <c r="L53" s="82" t="inlineStr">
        <is>
          <t>NO</t>
        </is>
      </c>
      <c r="M53" s="82" t="n">
        <v>-3.327996769098716</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DELTA_HTF_GATE</t>
        </is>
      </c>
      <c r="B54" s="87" t="inlineStr">
        <is>
          <t>4h</t>
        </is>
      </c>
      <c r="C54" s="85" t="n"/>
      <c r="D54" s="80" t="inlineStr">
        <is>
          <t>ENTRY, GLOBAL_CHECK, STOCKS_EXIT</t>
        </is>
      </c>
      <c r="E54" s="80">
        <f>IF(G55="",E54,IF(G55&gt;0,E54+G55,E54))</f>
        <v/>
      </c>
      <c r="F54" s="72" t="n"/>
      <c r="G54" s="80">
        <f>IFERROR(VLOOKUP($A55&amp;"_"&amp;$B55,Results_Deltas!$A$2:$P$15000,5,FALSE),"")</f>
        <v/>
      </c>
      <c r="H54" s="80" t="inlineStr">
        <is>
          <t>Blanket (page end)</t>
        </is>
      </c>
      <c r="I54" s="72" t="n"/>
      <c r="J54" s="72" t="n"/>
      <c r="K54" s="72" t="n"/>
      <c r="L54" s="88" t="inlineStr">
        <is>
          <t>YES</t>
        </is>
      </c>
      <c r="M54" s="88" t="n">
        <v>-2.587880833609248</v>
      </c>
      <c r="N54" s="88" t="n">
        <v>4</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DELTA_HTF_GATE</t>
        </is>
      </c>
      <c r="B55" s="85" t="inlineStr">
        <is>
          <t>4h_ALT</t>
        </is>
      </c>
      <c r="C55" s="85" t="n"/>
      <c r="D55" s="80" t="inlineStr">
        <is>
          <t>ENTRY, GLOBAL_CHECK, STOCKS_EXIT</t>
        </is>
      </c>
      <c r="E55" s="80">
        <f>IF(G56="",E55,IF(G56&gt;0,E55+G56,E55))</f>
        <v/>
      </c>
      <c r="F55" s="72" t="n"/>
      <c r="G55" s="80">
        <f>IFERROR(VLOOKUP($A56&amp;"_"&amp;$B56,Results_Deltas!$A$2:$P$15000,5,FALSE),"")</f>
        <v/>
      </c>
      <c r="H55" s="80" t="inlineStr">
        <is>
          <t>Blanket (page end)</t>
        </is>
      </c>
      <c r="I55" s="72" t="n"/>
      <c r="J55" s="72" t="n"/>
      <c r="K55" s="72" t="n"/>
      <c r="L55" s="82" t="inlineStr">
        <is>
          <t>NO</t>
        </is>
      </c>
      <c r="M55" s="82" t="n">
        <v>-2.615539307986156</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DELTA_REENTRY_FILTER_ENABLED</t>
        </is>
      </c>
      <c r="B56" s="87" t="inlineStr">
        <is>
          <t>False</t>
        </is>
      </c>
      <c r="C56" s="85" t="n"/>
      <c r="D56" s="80" t="inlineStr">
        <is>
          <t>ENTRY, GLOBAL_CHECK, STOCKS_EXIT</t>
        </is>
      </c>
      <c r="E56" s="80">
        <f>IF(G57="",E56,IF(G57&gt;0,E56+G57,E56))</f>
        <v/>
      </c>
      <c r="F56" s="72" t="n"/>
      <c r="G56" s="80">
        <f>IFERROR(VLOOKUP($A57&amp;"_"&amp;$B57,Results_Deltas!$A$2:$P$15000,5,FALSE),"")</f>
        <v/>
      </c>
      <c r="H56" s="80" t="inlineStr">
        <is>
          <t>Blanket (page end)</t>
        </is>
      </c>
      <c r="I56" s="72" t="n"/>
      <c r="J56" s="72" t="n"/>
      <c r="K56" s="72" t="n"/>
      <c r="L56" s="88" t="inlineStr">
        <is>
          <t>YES</t>
        </is>
      </c>
      <c r="M56" s="88" t="n">
        <v>-0.4991350352708886</v>
      </c>
      <c r="N56" s="88" t="n">
        <v>8</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DELTA_REENTRY_FILTER_ENABLED</t>
        </is>
      </c>
      <c r="B57" s="85" t="inlineStr">
        <is>
          <t>True</t>
        </is>
      </c>
      <c r="C57" s="85" t="n"/>
      <c r="D57" s="80" t="inlineStr">
        <is>
          <t>ENTRY, GLOBAL_CHECK, STOCKS_EXIT</t>
        </is>
      </c>
      <c r="E57" s="80">
        <f>IF(G58="",E57,IF(G58&gt;0,E57+G58,E57))</f>
        <v/>
      </c>
      <c r="F57" s="72" t="n"/>
      <c r="G57" s="80">
        <f>IFERROR(VLOOKUP($A58&amp;"_"&amp;$B58,Results_Deltas!$A$2:$P$15000,5,FALSE),"")</f>
        <v/>
      </c>
      <c r="H57" s="80" t="inlineStr">
        <is>
          <t>Blanket (page end)</t>
        </is>
      </c>
      <c r="I57" s="72" t="n"/>
      <c r="J57" s="72" t="n"/>
      <c r="K57" s="72" t="n"/>
      <c r="L57" s="82" t="inlineStr">
        <is>
          <t>NO</t>
        </is>
      </c>
      <c r="M57" s="82" t="n">
        <v>-1.403215028328568</v>
      </c>
      <c r="N57" s="82" t="n">
        <v>11</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DUP_GUARD_FILTER_TF</t>
        </is>
      </c>
      <c r="B58" s="85" t="inlineStr">
        <is>
          <t>OFF</t>
        </is>
      </c>
      <c r="C58" s="85" t="n"/>
      <c r="D58" s="80" t="inlineStr">
        <is>
          <t>GLOBAL_CHECK</t>
        </is>
      </c>
      <c r="E58" s="80">
        <f>IF(G59="",E58,IF(G59&gt;0,E58+G59,E58))</f>
        <v/>
      </c>
      <c r="F58" s="72" t="n"/>
      <c r="G58" s="80">
        <f>IFERROR(VLOOKUP($A59&amp;"_"&amp;$B59,Results_Deltas!$A$2:$P$15000,5,FALSE),"")</f>
        <v/>
      </c>
      <c r="H58" s="80" t="inlineStr">
        <is>
          <t>Blanket (page end)</t>
        </is>
      </c>
      <c r="I58" s="72" t="n"/>
      <c r="J58" s="72" t="n"/>
      <c r="K58" s="72" t="n"/>
      <c r="L58" s="82" t="inlineStr">
        <is>
          <t>NO</t>
        </is>
      </c>
      <c r="M58" s="82" t="n">
        <v>-3.088377476551627</v>
      </c>
      <c r="N58" s="82" t="n">
        <v>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DUP_GUARD_FILTER_TF</t>
        </is>
      </c>
      <c r="B59" s="85" t="inlineStr">
        <is>
          <t>D</t>
        </is>
      </c>
      <c r="C59" s="85" t="n"/>
      <c r="D59" s="80" t="inlineStr">
        <is>
          <t>GLOBAL_CHECK</t>
        </is>
      </c>
      <c r="E59" s="80">
        <f>IF(G60="",E59,IF(G60&gt;0,E59+G60,E59))</f>
        <v/>
      </c>
      <c r="F59" s="72" t="n"/>
      <c r="G59" s="80">
        <f>IFERROR(VLOOKUP($A60&amp;"_"&amp;$B60,Results_Deltas!$A$2:$P$15000,5,FALSE),"")</f>
        <v/>
      </c>
      <c r="H59" s="80" t="inlineStr">
        <is>
          <t>Blanket (page end)</t>
        </is>
      </c>
      <c r="I59" s="72" t="n"/>
      <c r="J59" s="72" t="n"/>
      <c r="K59" s="72" t="n"/>
      <c r="L59" s="82" t="inlineStr">
        <is>
          <t>NO</t>
        </is>
      </c>
      <c r="M59" s="82" t="n">
        <v>-3.100996344828113</v>
      </c>
      <c r="N59" s="82" t="n">
        <v>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DUP_GUARD_FILTER_TF</t>
        </is>
      </c>
      <c r="B60" s="85" t="inlineStr">
        <is>
          <t>4h</t>
        </is>
      </c>
      <c r="C60" s="85" t="n"/>
      <c r="D60" s="80" t="inlineStr">
        <is>
          <t>GLOBAL_CHECK</t>
        </is>
      </c>
      <c r="E60" s="80">
        <f>IF(G61="",E60,IF(G61&gt;0,E60+G61,E60))</f>
        <v/>
      </c>
      <c r="F60" s="72" t="n"/>
      <c r="G60" s="80">
        <f>IFERROR(VLOOKUP($A61&amp;"_"&amp;$B61,Results_Deltas!$A$2:$P$15000,5,FALSE),"")</f>
        <v/>
      </c>
      <c r="H60" s="80" t="inlineStr">
        <is>
          <t>Blanket (page end)</t>
        </is>
      </c>
      <c r="I60" s="72" t="n"/>
      <c r="J60" s="72" t="n"/>
      <c r="K60" s="72" t="n"/>
      <c r="L60" s="82" t="inlineStr">
        <is>
          <t>NO</t>
        </is>
      </c>
      <c r="M60" s="82" t="n">
        <v>-2.842741692644663</v>
      </c>
      <c r="N60" s="82" t="n">
        <v>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DUP_GUARD_FILTER_TF</t>
        </is>
      </c>
      <c r="B61" s="85" t="inlineStr">
        <is>
          <t>1h</t>
        </is>
      </c>
      <c r="C61" s="85" t="n"/>
      <c r="D61" s="80" t="inlineStr">
        <is>
          <t>GLOBAL_CHECK</t>
        </is>
      </c>
      <c r="E61" s="80">
        <f>IF(G62="",E61,IF(G62&gt;0,E61+G62,E61))</f>
        <v/>
      </c>
      <c r="F61" s="72" t="n"/>
      <c r="G61" s="80">
        <f>IFERROR(VLOOKUP($A62&amp;"_"&amp;$B62,Results_Deltas!$A$2:$P$15000,5,FALSE),"")</f>
        <v/>
      </c>
      <c r="H61" s="80" t="inlineStr">
        <is>
          <t>Blanket (page end)</t>
        </is>
      </c>
      <c r="I61" s="72" t="n"/>
      <c r="J61" s="72" t="n"/>
      <c r="K61" s="72" t="n"/>
      <c r="L61" s="82" t="inlineStr">
        <is>
          <t>NO</t>
        </is>
      </c>
      <c r="M61" s="82" t="n">
        <v>-3.100554366080233</v>
      </c>
      <c r="N61" s="82"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DUP_GUARD_FILTER_TF</t>
        </is>
      </c>
      <c r="B62" s="87" t="inlineStr">
        <is>
          <t>15m</t>
        </is>
      </c>
      <c r="C62" s="85" t="n"/>
      <c r="D62" s="80" t="inlineStr">
        <is>
          <t>GLOBAL_CHECK</t>
        </is>
      </c>
      <c r="E62" s="80">
        <f>IF(G63="",E62,IF(G63&gt;0,E62+G63,E62))</f>
        <v/>
      </c>
      <c r="F62" s="72" t="n"/>
      <c r="G62" s="80">
        <f>IFERROR(VLOOKUP($A63&amp;"_"&amp;$B63,Results_Deltas!$A$2:$P$15000,5,FALSE),"")</f>
        <v/>
      </c>
      <c r="H62" s="80" t="inlineStr">
        <is>
          <t>Blanket (page end)</t>
        </is>
      </c>
      <c r="I62" s="72" t="n"/>
      <c r="J62" s="72" t="n"/>
      <c r="K62" s="72" t="n"/>
      <c r="L62" s="88" t="inlineStr">
        <is>
          <t>YES</t>
        </is>
      </c>
      <c r="M62" s="88" t="n">
        <v>-0.9564461692044877</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EMA_9_21_FILTER_MIN_TFS</t>
        </is>
      </c>
      <c r="B63" s="87" t="inlineStr">
        <is>
          <t>0</t>
        </is>
      </c>
      <c r="C63" s="85" t="n"/>
      <c r="D63" s="80" t="inlineStr">
        <is>
          <t>GLOBAL_CHECK</t>
        </is>
      </c>
      <c r="E63" s="80">
        <f>IF(G64="",E63,IF(G64&gt;0,E63+G64,E63))</f>
        <v/>
      </c>
      <c r="F63" s="72" t="n"/>
      <c r="G63" s="80">
        <f>IFERROR(VLOOKUP($A64&amp;"_"&amp;$B64,Results_Deltas!$A$2:$P$15000,5,FALSE),"")</f>
        <v/>
      </c>
      <c r="H63" s="80" t="inlineStr">
        <is>
          <t>Blanket (page end)</t>
        </is>
      </c>
      <c r="I63" s="72" t="n"/>
      <c r="J63" s="72" t="n"/>
      <c r="K63" s="72" t="n"/>
      <c r="L63" s="88" t="inlineStr">
        <is>
          <t>YES</t>
        </is>
      </c>
      <c r="M63" s="88" t="n">
        <v>-2.546078462711794</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EMA_9_21_FILTER_MIN_TFS</t>
        </is>
      </c>
      <c r="B64" s="85" t="inlineStr">
        <is>
          <t>2</t>
        </is>
      </c>
      <c r="C64" s="85" t="n"/>
      <c r="D64" s="80" t="inlineStr">
        <is>
          <t>GLOBAL_CHECK</t>
        </is>
      </c>
      <c r="E64" s="80">
        <f>IF(G65="",E64,IF(G65&gt;0,E64+G65,E64))</f>
        <v/>
      </c>
      <c r="F64" s="72" t="n"/>
      <c r="G64" s="80">
        <f>IFERROR(VLOOKUP($A65&amp;"_"&amp;$B65,Results_Deltas!$A$2:$P$15000,5,FALSE),"")</f>
        <v/>
      </c>
      <c r="H64" s="80" t="inlineStr">
        <is>
          <t>Blanket (page end)</t>
        </is>
      </c>
      <c r="I64" s="72" t="n"/>
      <c r="J64" s="72" t="n"/>
      <c r="K64" s="72" t="n"/>
      <c r="L64" s="82" t="inlineStr">
        <is>
          <t>NO</t>
        </is>
      </c>
      <c r="M64" s="82" t="n">
        <v>-2.551396900567836</v>
      </c>
      <c r="N64" s="82" t="n">
        <v>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EMA_9_21_FILTER_MIN_TFS</t>
        </is>
      </c>
      <c r="B65" s="85" t="inlineStr">
        <is>
          <t>1</t>
        </is>
      </c>
      <c r="C65" s="85" t="n"/>
      <c r="D65" s="80" t="inlineStr">
        <is>
          <t>GLOBAL_CHECK</t>
        </is>
      </c>
      <c r="E65" s="80">
        <f>IF(G66="",E65,IF(G66&gt;0,E65+G66,E65))</f>
        <v/>
      </c>
      <c r="F65" s="72" t="n"/>
      <c r="G65" s="80">
        <f>IFERROR(VLOOKUP($A66&amp;"_"&amp;$B66,Results_Deltas!$A$2:$P$15000,5,FALSE),"")</f>
        <v/>
      </c>
      <c r="H65" s="80" t="inlineStr">
        <is>
          <t>Blanket (page end)</t>
        </is>
      </c>
      <c r="I65" s="72" t="n"/>
      <c r="J65" s="72" t="n"/>
      <c r="K65" s="72" t="n"/>
      <c r="L65" s="82" t="inlineStr">
        <is>
          <t>NO</t>
        </is>
      </c>
      <c r="M65" s="82" t="n">
        <v>-2.591451945950534</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EMA_BLANKET_FILTER_ENABLED</t>
        </is>
      </c>
      <c r="B66" s="85" t="inlineStr">
        <is>
          <t>False</t>
        </is>
      </c>
      <c r="C66" s="85" t="n"/>
      <c r="D66" s="80" t="inlineStr">
        <is>
          <t>GLOBAL_CHECK</t>
        </is>
      </c>
      <c r="E66" s="80">
        <f>IF(G67="",E66,IF(G67&gt;0,E66+G67,E66))</f>
        <v/>
      </c>
      <c r="F66" s="72" t="n"/>
      <c r="G66" s="80">
        <f>IFERROR(VLOOKUP($A67&amp;"_"&amp;$B67,Results_Deltas!$A$2:$P$15000,5,FALSE),"")</f>
        <v/>
      </c>
      <c r="H66" s="80" t="inlineStr">
        <is>
          <t>Blanket (page end)</t>
        </is>
      </c>
      <c r="I66" s="72" t="n"/>
      <c r="J66" s="72" t="n"/>
      <c r="K66" s="72" t="n"/>
      <c r="L66" s="82" t="inlineStr">
        <is>
          <t>NO</t>
        </is>
      </c>
      <c r="M66" s="82" t="n">
        <v>-2.83711672175658</v>
      </c>
      <c r="N66" s="82"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EMA_BLANKET_FILTER_ENABLED</t>
        </is>
      </c>
      <c r="B67" s="87" t="inlineStr">
        <is>
          <t>True</t>
        </is>
      </c>
      <c r="C67" s="85" t="n"/>
      <c r="D67" s="80" t="inlineStr">
        <is>
          <t>GLOBAL_CHECK</t>
        </is>
      </c>
      <c r="E67" s="80">
        <f>IF(G68="",E67,IF(G68&gt;0,E67+G68,E67))</f>
        <v/>
      </c>
      <c r="F67" s="72" t="n"/>
      <c r="G67" s="80">
        <f>IFERROR(VLOOKUP($A68&amp;"_"&amp;$B68,Results_Deltas!$A$2:$P$15000,5,FALSE),"")</f>
        <v/>
      </c>
      <c r="H67" s="80" t="inlineStr">
        <is>
          <t>Blanket (page end)</t>
        </is>
      </c>
      <c r="I67" s="72" t="n"/>
      <c r="J67" s="72" t="n"/>
      <c r="K67" s="72" t="n"/>
      <c r="L67" s="88" t="inlineStr">
        <is>
          <t>YES</t>
        </is>
      </c>
      <c r="M67" s="88" t="n">
        <v>-0.1775925841612625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EMA_BLANKET_FILTER_MIN_TFS</t>
        </is>
      </c>
      <c r="B68" s="87" t="inlineStr">
        <is>
          <t>0</t>
        </is>
      </c>
      <c r="C68" s="85" t="n"/>
      <c r="D68" s="80" t="inlineStr">
        <is>
          <t>GLOBAL_CHECK</t>
        </is>
      </c>
      <c r="E68" s="80">
        <f>IF(G69="",E68,IF(G69&gt;0,E68+G69,E68))</f>
        <v/>
      </c>
      <c r="F68" s="72" t="n"/>
      <c r="G68" s="80">
        <f>IFERROR(VLOOKUP($A69&amp;"_"&amp;$B69,Results_Deltas!$A$2:$P$15000,5,FALSE),"")</f>
        <v/>
      </c>
      <c r="H68" s="80" t="inlineStr">
        <is>
          <t>Blanket (page end)</t>
        </is>
      </c>
      <c r="I68" s="72" t="n"/>
      <c r="J68" s="72" t="n"/>
      <c r="K68" s="72" t="n"/>
      <c r="L68" s="88" t="inlineStr">
        <is>
          <t>YES</t>
        </is>
      </c>
      <c r="M68" s="88" t="n">
        <v>-2.854112967265768</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EMA_BLANKET_FILTER_MIN_TFS</t>
        </is>
      </c>
      <c r="B69" s="85" t="inlineStr">
        <is>
          <t>2</t>
        </is>
      </c>
      <c r="C69" s="85" t="n"/>
      <c r="D69" s="80" t="inlineStr">
        <is>
          <t>GLOBAL_CHECK</t>
        </is>
      </c>
      <c r="E69" s="80">
        <f>IF(G70="",E69,IF(G70&gt;0,E69+G70,E69))</f>
        <v/>
      </c>
      <c r="F69" s="72" t="n"/>
      <c r="G69" s="80">
        <f>IFERROR(VLOOKUP($A70&amp;"_"&amp;$B70,Results_Deltas!$A$2:$P$15000,5,FALSE),"")</f>
        <v/>
      </c>
      <c r="H69" s="80" t="inlineStr">
        <is>
          <t>Blanket (page end)</t>
        </is>
      </c>
      <c r="I69" s="72" t="n"/>
      <c r="J69" s="72" t="n"/>
      <c r="K69" s="72" t="n"/>
      <c r="L69" s="82" t="inlineStr">
        <is>
          <t>NO</t>
        </is>
      </c>
      <c r="M69" s="82" t="n">
        <v>-2.559659865087602</v>
      </c>
      <c r="N69" s="82" t="n">
        <v>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EMA_BLANKET_FILTER_MIN_TFS</t>
        </is>
      </c>
      <c r="B70" s="85" t="inlineStr">
        <is>
          <t>1</t>
        </is>
      </c>
      <c r="C70" s="85" t="n"/>
      <c r="D70" s="80" t="inlineStr">
        <is>
          <t>GLOBAL_CHECK</t>
        </is>
      </c>
      <c r="E70" s="80">
        <f>IF(G71="",E70,IF(G71&gt;0,E70+G71,E70))</f>
        <v/>
      </c>
      <c r="F70" s="72" t="n"/>
      <c r="G70" s="80">
        <f>IFERROR(VLOOKUP($A71&amp;"_"&amp;$B71,Results_Deltas!$A$2:$P$15000,5,FALSE),"")</f>
        <v/>
      </c>
      <c r="H70" s="80" t="inlineStr">
        <is>
          <t>Blanket (page end)</t>
        </is>
      </c>
      <c r="I70" s="72" t="n"/>
      <c r="J70" s="72" t="n"/>
      <c r="K70" s="72" t="n"/>
      <c r="L70" s="82" t="inlineStr">
        <is>
          <t>NO</t>
        </is>
      </c>
      <c r="M70" s="82" t="n">
        <v>-2.579071848109169</v>
      </c>
      <c r="N70" s="82" t="n">
        <v>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EXECUTE_NOW_SINGLE_GATE_ENFORCE</t>
        </is>
      </c>
      <c r="B71" s="87" t="inlineStr">
        <is>
          <t>0.0</t>
        </is>
      </c>
      <c r="C71" s="85" t="n"/>
      <c r="D71" s="80" t="inlineStr">
        <is>
          <t>ENTRY, GLOBAL_CHECK, STOCKS_EXIT</t>
        </is>
      </c>
      <c r="E71" s="80">
        <f>IF(G72="",E71,IF(G72&gt;0,E71+G72,E71))</f>
        <v/>
      </c>
      <c r="F71" s="72" t="n"/>
      <c r="G71" s="80">
        <f>IFERROR(VLOOKUP($A72&amp;"_"&amp;$B72,Results_Deltas!$A$2:$P$15000,5,FALSE),"")</f>
        <v/>
      </c>
      <c r="H71" s="80" t="inlineStr">
        <is>
          <t>Blanket (page end)</t>
        </is>
      </c>
      <c r="I71" s="72" t="n"/>
      <c r="J71" s="72" t="n"/>
      <c r="K71" s="72" t="n"/>
      <c r="L71" s="88" t="inlineStr">
        <is>
          <t>YES</t>
        </is>
      </c>
      <c r="M71" s="88" t="n">
        <v>-1.458249758997602</v>
      </c>
      <c r="N71" s="88" t="n">
        <v>3</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EXECUTE_NOW_SINGLE_GATE_ENFORCE</t>
        </is>
      </c>
      <c r="B72" s="85" t="inlineStr">
        <is>
          <t>0.0_ALT</t>
        </is>
      </c>
      <c r="C72" s="85" t="n"/>
      <c r="D72" s="80" t="inlineStr">
        <is>
          <t>ENTRY, GLOBAL_CHECK, STOCKS_EXIT</t>
        </is>
      </c>
      <c r="E72" s="80">
        <f>IF(G73="",E72,IF(G73&gt;0,E72+G73,E72))</f>
        <v/>
      </c>
      <c r="F72" s="72" t="n"/>
      <c r="G72" s="80">
        <f>IFERROR(VLOOKUP($A73&amp;"_"&amp;$B73,Results_Deltas!$A$2:$P$15000,5,FALSE),"")</f>
        <v/>
      </c>
      <c r="H72" s="80" t="inlineStr">
        <is>
          <t>Blanket (page end)</t>
        </is>
      </c>
      <c r="I72" s="72" t="n"/>
      <c r="J72" s="72" t="n"/>
      <c r="K72" s="72" t="n"/>
      <c r="L72" s="82" t="inlineStr">
        <is>
          <t>NO</t>
        </is>
      </c>
      <c r="M72" s="82" t="n">
        <v>-1.470853056145935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EZ_MANAGE_THROTTLER_RATE</t>
        </is>
      </c>
      <c r="B73" s="87" t="inlineStr">
        <is>
          <t>0.0</t>
        </is>
      </c>
      <c r="C73" s="85" t="n"/>
      <c r="D73" s="80" t="inlineStr">
        <is>
          <t>GLOBAL_CHECK, STOCKS_EXIT</t>
        </is>
      </c>
      <c r="E73" s="80">
        <f>IF(G74="",E73,IF(G74&gt;0,E73+G74,E73))</f>
        <v/>
      </c>
      <c r="F73" s="72" t="n"/>
      <c r="G73" s="80">
        <f>IFERROR(VLOOKUP($A74&amp;"_"&amp;$B74,Results_Deltas!$A$2:$P$15000,5,FALSE),"")</f>
        <v/>
      </c>
      <c r="H73" s="80" t="inlineStr">
        <is>
          <t>Blanket (page end)</t>
        </is>
      </c>
      <c r="I73" s="72" t="n"/>
      <c r="J73" s="72" t="n"/>
      <c r="K73" s="72" t="n"/>
      <c r="L73" s="88" t="inlineStr">
        <is>
          <t>YES</t>
        </is>
      </c>
      <c r="M73" s="88" t="n">
        <v>-1.610212092975544</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EZ_MANAGE_THROTTLER_RATE</t>
        </is>
      </c>
      <c r="B74" s="85" t="inlineStr">
        <is>
          <t>0.0_ALT</t>
        </is>
      </c>
      <c r="C74" s="85" t="n"/>
      <c r="D74" s="80" t="inlineStr">
        <is>
          <t>GLOBAL_CHECK, STOCKS_EXIT</t>
        </is>
      </c>
      <c r="E74" s="80">
        <f>IF(G75="",E74,IF(G75&gt;0,E74+G75,E74))</f>
        <v/>
      </c>
      <c r="F74" s="72" t="n"/>
      <c r="G74" s="80">
        <f>IFERROR(VLOOKUP($A75&amp;"_"&amp;$B75,Results_Deltas!$A$2:$P$15000,5,FALSE),"")</f>
        <v/>
      </c>
      <c r="H74" s="80" t="inlineStr">
        <is>
          <t>Blanket (page end)</t>
        </is>
      </c>
      <c r="I74" s="72" t="n"/>
      <c r="J74" s="72" t="n"/>
      <c r="K74" s="72" t="n"/>
      <c r="L74" s="82" t="inlineStr">
        <is>
          <t>NO</t>
        </is>
      </c>
      <c r="M74" s="82" t="n">
        <v>-1.603673880347079</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FG_FEAR_THRESHOLD</t>
        </is>
      </c>
      <c r="B75" s="87" t="inlineStr">
        <is>
          <t>25</t>
        </is>
      </c>
      <c r="C75" s="85" t="n"/>
      <c r="D75" s="80" t="inlineStr">
        <is>
          <t>GLOBAL_CHECK, STOCKS_EXIT</t>
        </is>
      </c>
      <c r="E75" s="80">
        <f>IF(G76="",E75,IF(G76&gt;0,E75+G76,E75))</f>
        <v/>
      </c>
      <c r="F75" s="72" t="n"/>
      <c r="G75" s="80">
        <f>IFERROR(VLOOKUP($A76&amp;"_"&amp;$B76,Results_Deltas!$A$2:$P$15000,5,FALSE),"")</f>
        <v/>
      </c>
      <c r="H75" s="80" t="inlineStr">
        <is>
          <t>Blanket (page end)</t>
        </is>
      </c>
      <c r="I75" s="72" t="n"/>
      <c r="J75" s="72" t="n"/>
      <c r="K75" s="72" t="n"/>
      <c r="L75" s="88" t="inlineStr">
        <is>
          <t>YES</t>
        </is>
      </c>
      <c r="M75" s="88" t="n">
        <v>-2.835889574353745</v>
      </c>
      <c r="N75" s="88"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FG_FEAR_THRESHOLD</t>
        </is>
      </c>
      <c r="B76" s="85" t="inlineStr">
        <is>
          <t>31.25</t>
        </is>
      </c>
      <c r="C76" s="85" t="n"/>
      <c r="D76" s="80" t="inlineStr">
        <is>
          <t>GLOBAL_CHECK, STOCKS_EXIT</t>
        </is>
      </c>
      <c r="E76" s="80">
        <f>IF(G77="",E76,IF(G77&gt;0,E76+G77,E76))</f>
        <v/>
      </c>
      <c r="F76" s="72" t="n"/>
      <c r="G76" s="80">
        <f>IFERROR(VLOOKUP($A77&amp;"_"&amp;$B77,Results_Deltas!$A$2:$P$15000,5,FALSE),"")</f>
        <v/>
      </c>
      <c r="H76" s="80" t="inlineStr">
        <is>
          <t>Blanket (page end)</t>
        </is>
      </c>
      <c r="I76" s="72" t="n"/>
      <c r="J76" s="72" t="n"/>
      <c r="K76" s="72" t="n"/>
      <c r="L76" s="82" t="inlineStr">
        <is>
          <t>NO</t>
        </is>
      </c>
      <c r="M76" s="82" t="n">
        <v>-3.229143147522755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FG_FEAR_THRESHOLD</t>
        </is>
      </c>
      <c r="B77" s="85" t="inlineStr">
        <is>
          <t>18.75</t>
        </is>
      </c>
      <c r="C77" s="85" t="n"/>
      <c r="D77" s="80" t="inlineStr">
        <is>
          <t>GLOBAL_CHECK, STOCKS_EXIT</t>
        </is>
      </c>
      <c r="E77" s="80">
        <f>IF(G78="",E77,IF(G78&gt;0,E77+G78,E77))</f>
        <v/>
      </c>
      <c r="F77" s="72" t="n"/>
      <c r="G77" s="80">
        <f>IFERROR(VLOOKUP($A78&amp;"_"&amp;$B78,Results_Deltas!$A$2:$P$15000,5,FALSE),"")</f>
        <v/>
      </c>
      <c r="H77" s="80" t="inlineStr">
        <is>
          <t>Blanket (page end)</t>
        </is>
      </c>
      <c r="I77" s="72" t="n"/>
      <c r="J77" s="72" t="n"/>
      <c r="K77" s="72" t="n"/>
      <c r="L77" s="82" t="inlineStr">
        <is>
          <t>NO</t>
        </is>
      </c>
      <c r="M77" s="82" t="n">
        <v>-3.188034063139615</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FG_FEAR_THRESHOLD</t>
        </is>
      </c>
      <c r="B78" s="85" t="inlineStr">
        <is>
          <t>12.5</t>
        </is>
      </c>
      <c r="C78" s="85" t="n"/>
      <c r="D78" s="80" t="inlineStr">
        <is>
          <t>GLOBAL_CHECK, STOCKS_EXIT</t>
        </is>
      </c>
      <c r="E78" s="80">
        <f>IF(G79="",E78,IF(G79&gt;0,E78+G79,E78))</f>
        <v/>
      </c>
      <c r="F78" s="72" t="n"/>
      <c r="G78" s="80">
        <f>IFERROR(VLOOKUP($A79&amp;"_"&amp;$B79,Results_Deltas!$A$2:$P$15000,5,FALSE),"")</f>
        <v/>
      </c>
      <c r="H78" s="80" t="inlineStr">
        <is>
          <t>Blanket (page end)</t>
        </is>
      </c>
      <c r="I78" s="72" t="n"/>
      <c r="J78" s="72" t="n"/>
      <c r="K78" s="72" t="n"/>
      <c r="L78" s="82" t="inlineStr">
        <is>
          <t>NO</t>
        </is>
      </c>
      <c r="M78" s="82" t="n">
        <v>-3.276947011534083</v>
      </c>
      <c r="N78" s="82" t="n">
        <v>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FG_GREED_THRESHOLD</t>
        </is>
      </c>
      <c r="B79" s="87" t="inlineStr">
        <is>
          <t>75</t>
        </is>
      </c>
      <c r="C79" s="85" t="n"/>
      <c r="D79" s="80" t="inlineStr">
        <is>
          <t>GLOBAL_CHECK, STOCKS_EXIT</t>
        </is>
      </c>
      <c r="E79" s="80">
        <f>IF(G80="",E79,IF(G80&gt;0,E79+G80,E79))</f>
        <v/>
      </c>
      <c r="F79" s="72" t="n"/>
      <c r="G79" s="80">
        <f>IFERROR(VLOOKUP($A80&amp;"_"&amp;$B80,Results_Deltas!$A$2:$P$15000,5,FALSE),"")</f>
        <v/>
      </c>
      <c r="H79" s="80" t="inlineStr">
        <is>
          <t>Blanket (page end)</t>
        </is>
      </c>
      <c r="I79" s="72" t="n"/>
      <c r="J79" s="72" t="n"/>
      <c r="K79" s="72" t="n"/>
      <c r="L79" s="88" t="inlineStr">
        <is>
          <t>YES</t>
        </is>
      </c>
      <c r="M79" s="88" t="n">
        <v>-2.985194933312174</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FG_GREED_THRESHOLD</t>
        </is>
      </c>
      <c r="B80" s="85" t="inlineStr">
        <is>
          <t>93.75</t>
        </is>
      </c>
      <c r="C80" s="85" t="n"/>
      <c r="D80" s="80" t="inlineStr">
        <is>
          <t>GLOBAL_CHECK, STOCKS_EXIT</t>
        </is>
      </c>
      <c r="E80" s="80">
        <f>IF(G81="",E80,IF(G81&gt;0,E80+G81,E80))</f>
        <v/>
      </c>
      <c r="F80" s="72" t="n"/>
      <c r="G80" s="80">
        <f>IFERROR(VLOOKUP($A81&amp;"_"&amp;$B81,Results_Deltas!$A$2:$P$15000,5,FALSE),"")</f>
        <v/>
      </c>
      <c r="H80" s="80" t="inlineStr">
        <is>
          <t>Blanket (page end)</t>
        </is>
      </c>
      <c r="I80" s="72" t="n"/>
      <c r="J80" s="72" t="n"/>
      <c r="K80" s="72" t="n"/>
      <c r="L80" s="82" t="inlineStr">
        <is>
          <t>NO</t>
        </is>
      </c>
      <c r="M80" s="82" t="n">
        <v>-3.240736707904433</v>
      </c>
      <c r="N80" s="82"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FG_GREED_THRESHOLD</t>
        </is>
      </c>
      <c r="B81" s="85" t="inlineStr">
        <is>
          <t>56.25</t>
        </is>
      </c>
      <c r="C81" s="85" t="n"/>
      <c r="D81" s="80" t="inlineStr">
        <is>
          <t>GLOBAL_CHECK, STOCKS_EXIT</t>
        </is>
      </c>
      <c r="E81" s="80">
        <f>IF(G82="",E81,IF(G82&gt;0,E81+G82,E81))</f>
        <v/>
      </c>
      <c r="F81" s="72" t="n"/>
      <c r="G81" s="80">
        <f>IFERROR(VLOOKUP($A82&amp;"_"&amp;$B82,Results_Deltas!$A$2:$P$15000,5,FALSE),"")</f>
        <v/>
      </c>
      <c r="H81" s="80" t="inlineStr">
        <is>
          <t>Blanket (page end)</t>
        </is>
      </c>
      <c r="I81" s="72" t="n"/>
      <c r="J81" s="72" t="n"/>
      <c r="K81" s="72" t="n"/>
      <c r="L81" s="82" t="inlineStr">
        <is>
          <t>NO</t>
        </is>
      </c>
      <c r="M81" s="82" t="n">
        <v>-3.304536822787752</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FG_GREED_THRESHOLD</t>
        </is>
      </c>
      <c r="B82" s="85" t="inlineStr">
        <is>
          <t>37.5</t>
        </is>
      </c>
      <c r="C82" s="85" t="n"/>
      <c r="D82" s="80" t="inlineStr">
        <is>
          <t>GLOBAL_CHECK, STOCKS_EXIT</t>
        </is>
      </c>
      <c r="E82" s="80">
        <f>IF(G83="",E82,IF(G83&gt;0,E82+G83,E82))</f>
        <v/>
      </c>
      <c r="F82" s="72" t="n"/>
      <c r="G82" s="80">
        <f>IFERROR(VLOOKUP($A83&amp;"_"&amp;$B83,Results_Deltas!$A$2:$P$15000,5,FALSE),"")</f>
        <v/>
      </c>
      <c r="H82" s="80" t="inlineStr">
        <is>
          <t>Blanket (page end)</t>
        </is>
      </c>
      <c r="I82" s="72" t="n"/>
      <c r="J82" s="72" t="n"/>
      <c r="K82" s="72" t="n"/>
      <c r="L82" s="82" t="inlineStr">
        <is>
          <t>NO</t>
        </is>
      </c>
      <c r="M82" s="82" t="n">
        <v>-3.309768666528538</v>
      </c>
      <c r="N82" s="82" t="n">
        <v>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FUNDING_GATE_FILTER_TF</t>
        </is>
      </c>
      <c r="B83" s="85" t="inlineStr">
        <is>
          <t>OFF</t>
        </is>
      </c>
      <c r="C83" s="85" t="n"/>
      <c r="D83" s="80" t="inlineStr">
        <is>
          <t>GLOBAL_CHECK</t>
        </is>
      </c>
      <c r="E83" s="80">
        <f>IF(G84="",E83,IF(G84&gt;0,E83+G84,E83))</f>
        <v/>
      </c>
      <c r="F83" s="72" t="n"/>
      <c r="G83" s="80">
        <f>IFERROR(VLOOKUP($A84&amp;"_"&amp;$B84,Results_Deltas!$A$2:$P$15000,5,FALSE),"")</f>
        <v/>
      </c>
      <c r="H83" s="80" t="inlineStr">
        <is>
          <t>Blanket (page end)</t>
        </is>
      </c>
      <c r="I83" s="72" t="n"/>
      <c r="J83" s="72" t="n"/>
      <c r="K83" s="72" t="n"/>
      <c r="L83" s="82" t="inlineStr">
        <is>
          <t>NO</t>
        </is>
      </c>
      <c r="M83" s="82" t="n">
        <v>-3.684111953249957</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FUNDING_GATE_FILTER_TF</t>
        </is>
      </c>
      <c r="B84" s="85" t="inlineStr">
        <is>
          <t>D</t>
        </is>
      </c>
      <c r="C84" s="85" t="n"/>
      <c r="D84" s="80" t="inlineStr">
        <is>
          <t>GLOBAL_CHECK</t>
        </is>
      </c>
      <c r="E84" s="80">
        <f>IF(G85="",E84,IF(G85&gt;0,E84+G85,E84))</f>
        <v/>
      </c>
      <c r="F84" s="72" t="n"/>
      <c r="G84" s="80">
        <f>IFERROR(VLOOKUP($A85&amp;"_"&amp;$B85,Results_Deltas!$A$2:$P$15000,5,FALSE),"")</f>
        <v/>
      </c>
      <c r="H84" s="80" t="inlineStr">
        <is>
          <t>Blanket (page end)</t>
        </is>
      </c>
      <c r="I84" s="72" t="n"/>
      <c r="J84" s="72" t="n"/>
      <c r="K84" s="72" t="n"/>
      <c r="L84" s="82" t="inlineStr">
        <is>
          <t>NO</t>
        </is>
      </c>
      <c r="M84" s="82" t="n">
        <v>-3.472796173608498</v>
      </c>
      <c r="N84" s="82" t="n">
        <v>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FUNDING_GATE_FILTER_TF</t>
        </is>
      </c>
      <c r="B85" s="85" t="inlineStr">
        <is>
          <t>4h</t>
        </is>
      </c>
      <c r="C85" s="85" t="n"/>
      <c r="D85" s="80" t="inlineStr">
        <is>
          <t>GLOBAL_CHECK</t>
        </is>
      </c>
      <c r="E85" s="80">
        <f>IF(G86="",E85,IF(G86&gt;0,E85+G86,E85))</f>
        <v/>
      </c>
      <c r="F85" s="72" t="n"/>
      <c r="G85" s="80">
        <f>IFERROR(VLOOKUP($A86&amp;"_"&amp;$B86,Results_Deltas!$A$2:$P$15000,5,FALSE),"")</f>
        <v/>
      </c>
      <c r="H85" s="80" t="inlineStr">
        <is>
          <t>Blanket (page end)</t>
        </is>
      </c>
      <c r="I85" s="72" t="n"/>
      <c r="J85" s="72" t="n"/>
      <c r="K85" s="72" t="n"/>
      <c r="L85" s="82" t="inlineStr">
        <is>
          <t>NO</t>
        </is>
      </c>
      <c r="M85" s="82" t="n">
        <v>-3.340601583676062</v>
      </c>
      <c r="N85" s="82" t="n">
        <v>1</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FUNDING_GATE_FILTER_TF</t>
        </is>
      </c>
      <c r="B86" s="85" t="inlineStr">
        <is>
          <t>1h</t>
        </is>
      </c>
      <c r="C86" s="85" t="n"/>
      <c r="D86" s="80" t="inlineStr">
        <is>
          <t>GLOBAL_CHECK</t>
        </is>
      </c>
      <c r="E86" s="80">
        <f>IF(G87="",E86,IF(G87&gt;0,E86+G87,E86))</f>
        <v/>
      </c>
      <c r="F86" s="72" t="n"/>
      <c r="G86" s="80">
        <f>IFERROR(VLOOKUP($A87&amp;"_"&amp;$B87,Results_Deltas!$A$2:$P$15000,5,FALSE),"")</f>
        <v/>
      </c>
      <c r="H86" s="80" t="inlineStr">
        <is>
          <t>Blanket (page end)</t>
        </is>
      </c>
      <c r="I86" s="72" t="n"/>
      <c r="J86" s="72" t="n"/>
      <c r="K86" s="72" t="n"/>
      <c r="L86" s="82" t="inlineStr">
        <is>
          <t>NO</t>
        </is>
      </c>
      <c r="M86" s="82" t="n">
        <v>-3.672134596708418</v>
      </c>
      <c r="N86" s="82"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FUNDING_GATE_FILTER_TF</t>
        </is>
      </c>
      <c r="B87" s="87" t="inlineStr">
        <is>
          <t>15m</t>
        </is>
      </c>
      <c r="C87" s="85" t="n"/>
      <c r="D87" s="80" t="inlineStr">
        <is>
          <t>GLOBAL_CHECK</t>
        </is>
      </c>
      <c r="E87" s="80">
        <f>IF(G88="",E87,IF(G88&gt;0,E87+G88,E87))</f>
        <v/>
      </c>
      <c r="F87" s="72" t="n"/>
      <c r="G87" s="80">
        <f>IFERROR(VLOOKUP($A88&amp;"_"&amp;$B88,Results_Deltas!$A$2:$P$15000,5,FALSE),"")</f>
        <v/>
      </c>
      <c r="H87" s="80" t="inlineStr">
        <is>
          <t>Blanket (page end)</t>
        </is>
      </c>
      <c r="I87" s="72" t="n"/>
      <c r="J87" s="72" t="n"/>
      <c r="K87" s="72" t="n"/>
      <c r="L87" s="88" t="inlineStr">
        <is>
          <t>YES</t>
        </is>
      </c>
      <c r="M87" s="88" t="n">
        <v>-0.3440787611479972</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FUNDING_GATE_LONG_MAX</t>
        </is>
      </c>
      <c r="B88" s="87" t="inlineStr">
        <is>
          <t>0.0</t>
        </is>
      </c>
      <c r="C88" s="85" t="n"/>
      <c r="D88" s="80" t="inlineStr">
        <is>
          <t>ENTRY, GLOBAL_CHECK, STOCKS_EXIT</t>
        </is>
      </c>
      <c r="E88" s="80">
        <f>IF(G89="",E88,IF(G89&gt;0,E88+G89,E88))</f>
        <v/>
      </c>
      <c r="F88" s="72" t="n"/>
      <c r="G88" s="80">
        <f>IFERROR(VLOOKUP($A89&amp;"_"&amp;$B89,Results_Deltas!$A$2:$P$15000,5,FALSE),"")</f>
        <v/>
      </c>
      <c r="H88" s="80" t="inlineStr">
        <is>
          <t>Blanket (page end)</t>
        </is>
      </c>
      <c r="I88" s="72" t="n"/>
      <c r="J88" s="72" t="n"/>
      <c r="K88" s="72" t="n"/>
      <c r="L88" s="88" t="inlineStr">
        <is>
          <t>YES</t>
        </is>
      </c>
      <c r="M88" s="88" t="n">
        <v>-1.613633005787663</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FUNDING_GATE_LONG_MAX</t>
        </is>
      </c>
      <c r="B89" s="85" t="inlineStr">
        <is>
          <t>0.0_ALT</t>
        </is>
      </c>
      <c r="C89" s="85" t="n"/>
      <c r="D89" s="80" t="inlineStr">
        <is>
          <t>ENTRY, GLOBAL_CHECK, STOCKS_EXIT</t>
        </is>
      </c>
      <c r="E89" s="80">
        <f>IF(G90="",E89,IF(G90&gt;0,E89+G90,E89))</f>
        <v/>
      </c>
      <c r="F89" s="72" t="n"/>
      <c r="G89" s="80">
        <f>IFERROR(VLOOKUP($A90&amp;"_"&amp;$B90,Results_Deltas!$A$2:$P$15000,5,FALSE),"")</f>
        <v/>
      </c>
      <c r="H89" s="80" t="inlineStr">
        <is>
          <t>Blanket (page end)</t>
        </is>
      </c>
      <c r="I89" s="72" t="n"/>
      <c r="J89" s="72" t="n"/>
      <c r="K89" s="72" t="n"/>
      <c r="L89" s="82" t="inlineStr">
        <is>
          <t>NO</t>
        </is>
      </c>
      <c r="M89" s="82" t="n">
        <v>-1.613633005787663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FUNDING_GATE_MTF_REQUIRED</t>
        </is>
      </c>
      <c r="B90" s="87" t="inlineStr">
        <is>
          <t>0.0</t>
        </is>
      </c>
      <c r="C90" s="85" t="n"/>
      <c r="D90" s="80" t="inlineStr">
        <is>
          <t>ENTRY, GLOBAL_CHECK, STOCKS_EXIT</t>
        </is>
      </c>
      <c r="E90" s="80">
        <f>IF(G91="",E90,IF(G91&gt;0,E90+G91,E90))</f>
        <v/>
      </c>
      <c r="F90" s="72" t="n"/>
      <c r="G90" s="80">
        <f>IFERROR(VLOOKUP($A91&amp;"_"&amp;$B91,Results_Deltas!$A$2:$P$15000,5,FALSE),"")</f>
        <v/>
      </c>
      <c r="H90" s="80" t="inlineStr">
        <is>
          <t>Blanket (page end)</t>
        </is>
      </c>
      <c r="I90" s="72" t="n"/>
      <c r="J90" s="72" t="n"/>
      <c r="K90" s="72" t="n"/>
      <c r="L90" s="88" t="inlineStr">
        <is>
          <t>YES</t>
        </is>
      </c>
      <c r="M90" s="88" t="n">
        <v>-1.606927146681545</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FUNDING_GATE_MTF_REQUIRED</t>
        </is>
      </c>
      <c r="B91" s="85" t="inlineStr">
        <is>
          <t>0.0_ALT</t>
        </is>
      </c>
      <c r="C91" s="85" t="n"/>
      <c r="D91" s="80" t="inlineStr">
        <is>
          <t>ENTRY, GLOBAL_CHECK, STOCKS_EXIT</t>
        </is>
      </c>
      <c r="E91" s="80">
        <f>IF(G92="",E91,IF(G92&gt;0,E91+G92,E91))</f>
        <v/>
      </c>
      <c r="F91" s="72" t="n"/>
      <c r="G91" s="80">
        <f>IFERROR(VLOOKUP($A92&amp;"_"&amp;$B92,Results_Deltas!$A$2:$P$15000,5,FALSE),"")</f>
        <v/>
      </c>
      <c r="H91" s="80" t="inlineStr">
        <is>
          <t>Blanket (page end)</t>
        </is>
      </c>
      <c r="I91" s="72" t="n"/>
      <c r="J91" s="72" t="n"/>
      <c r="K91" s="72" t="n"/>
      <c r="L91" s="82" t="inlineStr">
        <is>
          <t>NO</t>
        </is>
      </c>
      <c r="M91" s="82" t="n">
        <v>-1.606927146681545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6" t="inlineStr">
        <is>
          <t>FUNDING_GATE_SHORT_MIN</t>
        </is>
      </c>
      <c r="B92" s="87" t="inlineStr">
        <is>
          <t>0.0</t>
        </is>
      </c>
      <c r="C92" s="85" t="n"/>
      <c r="D92" s="80" t="inlineStr">
        <is>
          <t>ENTRY, GLOBAL_CHECK, STOCKS_EXIT</t>
        </is>
      </c>
      <c r="E92" s="80">
        <f>IF(G93="",E92,IF(G93&gt;0,E92+G93,E92))</f>
        <v/>
      </c>
      <c r="F92" s="72" t="n"/>
      <c r="G92" s="80">
        <f>IFERROR(VLOOKUP($A93&amp;"_"&amp;$B93,Results_Deltas!$A$2:$P$15000,5,FALSE),"")</f>
        <v/>
      </c>
      <c r="H92" s="80" t="inlineStr">
        <is>
          <t>Blanket (page end)</t>
        </is>
      </c>
      <c r="I92" s="72" t="n"/>
      <c r="J92" s="72" t="n"/>
      <c r="K92" s="72" t="n"/>
      <c r="L92" s="88" t="inlineStr">
        <is>
          <t>YES</t>
        </is>
      </c>
      <c r="M92" s="88" t="n">
        <v>-1.613633005787663</v>
      </c>
      <c r="N92" s="88"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FUNDING_GATE_SHORT_MIN</t>
        </is>
      </c>
      <c r="B93" s="85" t="inlineStr">
        <is>
          <t>0.0_ALT</t>
        </is>
      </c>
      <c r="C93" s="85" t="n"/>
      <c r="D93" s="80" t="inlineStr">
        <is>
          <t>ENTRY, GLOBAL_CHECK, STOCKS_EXIT</t>
        </is>
      </c>
      <c r="E93" s="80">
        <f>IF(G94="",E93,IF(G94&gt;0,E93+G94,E93))</f>
        <v/>
      </c>
      <c r="F93" s="72" t="n"/>
      <c r="G93" s="80">
        <f>IFERROR(VLOOKUP($A94&amp;"_"&amp;$B94,Results_Deltas!$A$2:$P$15000,5,FALSE),"")</f>
        <v/>
      </c>
      <c r="H93" s="80" t="inlineStr">
        <is>
          <t>Blanket (page end)</t>
        </is>
      </c>
      <c r="I93" s="72" t="n"/>
      <c r="J93" s="72" t="n"/>
      <c r="K93" s="72" t="n"/>
      <c r="L93" s="82" t="inlineStr">
        <is>
          <t>NO</t>
        </is>
      </c>
      <c r="M93" s="82" t="n">
        <v>-1.613633005787663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GOLDEN_RULE_BASE_USD</t>
        </is>
      </c>
      <c r="B94" s="87" t="inlineStr">
        <is>
          <t>0.0</t>
        </is>
      </c>
      <c r="C94" s="85" t="n"/>
      <c r="D94" s="80" t="inlineStr">
        <is>
          <t>GLOBAL_CHECK, STOCKS_EXIT</t>
        </is>
      </c>
      <c r="E94" s="80">
        <f>IF(G95="",E94,IF(G95&gt;0,E94+G95,E94))</f>
        <v/>
      </c>
      <c r="F94" s="72" t="n"/>
      <c r="G94" s="80">
        <f>IFERROR(VLOOKUP($A95&amp;"_"&amp;$B95,Results_Deltas!$A$2:$P$15000,5,FALSE),"")</f>
        <v/>
      </c>
      <c r="H94" s="80" t="inlineStr">
        <is>
          <t>Blanket (page end)</t>
        </is>
      </c>
      <c r="I94" s="72" t="n"/>
      <c r="J94" s="72" t="n"/>
      <c r="K94" s="72" t="n"/>
      <c r="L94" s="88" t="inlineStr">
        <is>
          <t>YES</t>
        </is>
      </c>
      <c r="M94" s="88" t="n">
        <v>-1.442402999904968</v>
      </c>
      <c r="N94" s="88" t="n">
        <v>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GOLDEN_RULE_BASE_USD</t>
        </is>
      </c>
      <c r="B95" s="85" t="inlineStr">
        <is>
          <t>0.0_ALT</t>
        </is>
      </c>
      <c r="C95" s="85" t="n"/>
      <c r="D95" s="80" t="inlineStr">
        <is>
          <t>GLOBAL_CHECK, STOCKS_EXIT</t>
        </is>
      </c>
      <c r="E95" s="80">
        <f>IF(G96="",E95,IF(G96&gt;0,E95+G96,E95))</f>
        <v/>
      </c>
      <c r="F95" s="72" t="n"/>
      <c r="G95" s="80">
        <f>IFERROR(VLOOKUP($A96&amp;"_"&amp;$B96,Results_Deltas!$A$2:$P$15000,5,FALSE),"")</f>
        <v/>
      </c>
      <c r="H95" s="80" t="inlineStr">
        <is>
          <t>Blanket (page end)</t>
        </is>
      </c>
      <c r="I95" s="72" t="n"/>
      <c r="J95" s="72" t="n"/>
      <c r="K95" s="72" t="n"/>
      <c r="L95" s="82" t="inlineStr">
        <is>
          <t>NO</t>
        </is>
      </c>
      <c r="M95" s="82" t="n">
        <v>-1.416398994510391</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GR_FILTER_ALL_ENTRIES</t>
        </is>
      </c>
      <c r="B96" s="87" t="inlineStr">
        <is>
          <t>0.0</t>
        </is>
      </c>
      <c r="C96" s="85" t="n"/>
      <c r="D96" s="80" t="inlineStr">
        <is>
          <t>GLOBAL_CHECK, STOCKS_EXIT</t>
        </is>
      </c>
      <c r="E96" s="80">
        <f>IF(G97="",E96,IF(G97&gt;0,E96+G97,E96))</f>
        <v/>
      </c>
      <c r="F96" s="72" t="n"/>
      <c r="G96" s="80">
        <f>IFERROR(VLOOKUP($A97&amp;"_"&amp;$B97,Results_Deltas!$A$2:$P$15000,5,FALSE),"")</f>
        <v/>
      </c>
      <c r="H96" s="80" t="inlineStr">
        <is>
          <t>Blanket (page end)</t>
        </is>
      </c>
      <c r="I96" s="72" t="n"/>
      <c r="J96" s="72" t="n"/>
      <c r="K96" s="72" t="n"/>
      <c r="L96" s="88" t="inlineStr">
        <is>
          <t>YES</t>
        </is>
      </c>
      <c r="M96" s="88" t="n">
        <v>-1.418486931940113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GR_FILTER_ALL_ENTRIES</t>
        </is>
      </c>
      <c r="B97" s="85" t="inlineStr">
        <is>
          <t>0.0_ALT</t>
        </is>
      </c>
      <c r="C97" s="85" t="n"/>
      <c r="D97" s="80" t="inlineStr">
        <is>
          <t>GLOBAL_CHECK, STOCKS_EXIT</t>
        </is>
      </c>
      <c r="E97" s="80">
        <f>IF(G98="",E97,IF(G98&gt;0,E97+G98,E97))</f>
        <v/>
      </c>
      <c r="F97" s="72" t="n"/>
      <c r="G97" s="80">
        <f>IFERROR(VLOOKUP($A98&amp;"_"&amp;$B98,Results_Deltas!$A$2:$P$15000,5,FALSE),"")</f>
        <v/>
      </c>
      <c r="H97" s="80" t="inlineStr">
        <is>
          <t>Blanket (page end)</t>
        </is>
      </c>
      <c r="I97" s="72" t="n"/>
      <c r="J97" s="72" t="n"/>
      <c r="K97" s="72" t="n"/>
      <c r="L97" s="82" t="inlineStr">
        <is>
          <t>NO</t>
        </is>
      </c>
      <c r="M97" s="82" t="n">
        <v>-1.418486931940113</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GR_FILTER_VEC_ENABLED</t>
        </is>
      </c>
      <c r="B98" s="87" t="inlineStr">
        <is>
          <t>False</t>
        </is>
      </c>
      <c r="C98" s="85" t="n"/>
      <c r="D98" s="80" t="inlineStr">
        <is>
          <t>GLOBAL_CHECK</t>
        </is>
      </c>
      <c r="E98" s="80">
        <f>IF(G99="",E98,IF(G99&gt;0,E98+G99,E98))</f>
        <v/>
      </c>
      <c r="F98" s="72" t="n"/>
      <c r="G98" s="80">
        <f>IFERROR(VLOOKUP($A99&amp;"_"&amp;$B99,Results_Deltas!$A$2:$P$15000,5,FALSE),"")</f>
        <v/>
      </c>
      <c r="H98" s="80" t="inlineStr">
        <is>
          <t>Blanket (page end)</t>
        </is>
      </c>
      <c r="I98" s="72" t="n"/>
      <c r="J98" s="72" t="n"/>
      <c r="K98" s="72" t="n"/>
      <c r="L98" s="88" t="inlineStr">
        <is>
          <t>YES</t>
        </is>
      </c>
      <c r="M98" s="88" t="n">
        <v>-0.2182821965051323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GR_FILTER_VEC_ENABLED</t>
        </is>
      </c>
      <c r="B99" s="85" t="inlineStr">
        <is>
          <t>True</t>
        </is>
      </c>
      <c r="C99" s="85" t="n"/>
      <c r="D99" s="80" t="inlineStr">
        <is>
          <t>GLOBAL_CHECK</t>
        </is>
      </c>
      <c r="E99" s="80">
        <f>IF(G100="",E99,IF(G100&gt;0,E99+G100,E99))</f>
        <v/>
      </c>
      <c r="F99" s="72" t="n"/>
      <c r="G99" s="80">
        <f>IFERROR(VLOOKUP($A100&amp;"_"&amp;$B100,Results_Deltas!$A$2:$P$15000,5,FALSE),"")</f>
        <v/>
      </c>
      <c r="H99" s="80" t="inlineStr">
        <is>
          <t>Blanket (page end)</t>
        </is>
      </c>
      <c r="I99" s="72" t="n"/>
      <c r="J99" s="72" t="n"/>
      <c r="K99" s="72" t="n"/>
      <c r="L99" s="82" t="inlineStr">
        <is>
          <t>NO</t>
        </is>
      </c>
      <c r="M99" s="82" t="n">
        <v>-2.607164633352191</v>
      </c>
      <c r="N99" s="82" t="n">
        <v>1</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GR_FILTER_VEC_MIN_TFS</t>
        </is>
      </c>
      <c r="B100" s="85" t="inlineStr">
        <is>
          <t>0</t>
        </is>
      </c>
      <c r="C100" s="85" t="n"/>
      <c r="D100" s="80" t="inlineStr">
        <is>
          <t>GLOBAL_CHECK</t>
        </is>
      </c>
      <c r="E100" s="80">
        <f>IF(G101="",E100,IF(G101&gt;0,E100+G101,E100))</f>
        <v/>
      </c>
      <c r="F100" s="72" t="n"/>
      <c r="G100" s="80">
        <f>IFERROR(VLOOKUP($A101&amp;"_"&amp;$B101,Results_Deltas!$A$2:$P$15000,5,FALSE),"")</f>
        <v/>
      </c>
      <c r="H100" s="80" t="inlineStr">
        <is>
          <t>Blanket (page end)</t>
        </is>
      </c>
      <c r="I100" s="72" t="n"/>
      <c r="J100" s="72" t="n"/>
      <c r="K100" s="72" t="n"/>
      <c r="L100" s="82" t="inlineStr">
        <is>
          <t>NO</t>
        </is>
      </c>
      <c r="M100" s="82" t="n">
        <v>-1.771853651904796</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6" t="inlineStr">
        <is>
          <t>GR_FILTER_VEC_MIN_TFS</t>
        </is>
      </c>
      <c r="B101" s="87" t="inlineStr">
        <is>
          <t>2</t>
        </is>
      </c>
      <c r="C101" s="85" t="n"/>
      <c r="D101" s="80" t="inlineStr">
        <is>
          <t>GLOBAL_CHECK</t>
        </is>
      </c>
      <c r="E101" s="80">
        <f>IF(G102="",E101,IF(G102&gt;0,E101+G102,E101))</f>
        <v/>
      </c>
      <c r="F101" s="72" t="n"/>
      <c r="G101" s="80">
        <f>IFERROR(VLOOKUP($A102&amp;"_"&amp;$B102,Results_Deltas!$A$2:$P$15000,5,FALSE),"")</f>
        <v/>
      </c>
      <c r="H101" s="80" t="inlineStr">
        <is>
          <t>Blanket (page end)</t>
        </is>
      </c>
      <c r="I101" s="72" t="n"/>
      <c r="J101" s="72" t="n"/>
      <c r="K101" s="72" t="n"/>
      <c r="L101" s="88" t="inlineStr">
        <is>
          <t>YES</t>
        </is>
      </c>
      <c r="M101" s="88" t="n">
        <v>-2.255755181137002</v>
      </c>
      <c r="N101" s="88" t="n">
        <v>1</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GR_FILTER_VEC_MIN_TFS</t>
        </is>
      </c>
      <c r="B102" s="85" t="inlineStr">
        <is>
          <t>1</t>
        </is>
      </c>
      <c r="C102" s="85" t="n"/>
      <c r="D102" s="80" t="inlineStr">
        <is>
          <t>GLOBAL_CHECK</t>
        </is>
      </c>
      <c r="E102" s="80">
        <f>IF(G103="",E102,IF(G103&gt;0,E102+G103,E102))</f>
        <v/>
      </c>
      <c r="F102" s="72" t="n"/>
      <c r="G102" s="80">
        <f>IFERROR(VLOOKUP($A103&amp;"_"&amp;$B103,Results_Deltas!$A$2:$P$15000,5,FALSE),"")</f>
        <v/>
      </c>
      <c r="H102" s="80" t="inlineStr">
        <is>
          <t>Blanket (page end)</t>
        </is>
      </c>
      <c r="I102" s="72" t="n"/>
      <c r="J102" s="72" t="n"/>
      <c r="K102" s="72" t="n"/>
      <c r="L102" s="82" t="inlineStr">
        <is>
          <t>NO</t>
        </is>
      </c>
      <c r="M102" s="82" t="n">
        <v>-2.716723520097783</v>
      </c>
      <c r="N102" s="82" t="n">
        <v>1</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HA_WICK_QUALITY_ENABLED</t>
        </is>
      </c>
      <c r="B103" s="87" t="inlineStr">
        <is>
          <t>False</t>
        </is>
      </c>
      <c r="C103" s="85" t="n"/>
      <c r="D103" s="80" t="inlineStr">
        <is>
          <t>ENTRY, GLOBAL_CHECK, STOCKS_EXIT</t>
        </is>
      </c>
      <c r="E103" s="80">
        <f>IF(G104="",E103,IF(G104&gt;0,E103+G104,E103))</f>
        <v/>
      </c>
      <c r="F103" s="72" t="n"/>
      <c r="G103" s="80">
        <f>IFERROR(VLOOKUP($A104&amp;"_"&amp;$B104,Results_Deltas!$A$2:$P$15000,5,FALSE),"")</f>
        <v/>
      </c>
      <c r="H103" s="80" t="inlineStr">
        <is>
          <t>Blanket (page end)</t>
        </is>
      </c>
      <c r="I103" s="72" t="n"/>
      <c r="J103" s="72" t="n"/>
      <c r="K103" s="72" t="n"/>
      <c r="L103" s="88" t="inlineStr">
        <is>
          <t>YES</t>
        </is>
      </c>
      <c r="M103" s="88" t="n">
        <v>-0.2643815839048562</v>
      </c>
      <c r="N103" s="88" t="n">
        <v>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HA_WICK_QUALITY_ENABLED</t>
        </is>
      </c>
      <c r="B104" s="85" t="inlineStr">
        <is>
          <t>True</t>
        </is>
      </c>
      <c r="C104" s="85" t="n"/>
      <c r="D104" s="80" t="inlineStr">
        <is>
          <t>ENTRY, GLOBAL_CHECK, STOCKS_EXIT</t>
        </is>
      </c>
      <c r="E104" s="80">
        <f>IF(G105="",E104,IF(G105&gt;0,E104+G105,E104))</f>
        <v/>
      </c>
      <c r="F104" s="72" t="n"/>
      <c r="G104" s="80">
        <f>IFERROR(VLOOKUP($A105&amp;"_"&amp;$B105,Results_Deltas!$A$2:$P$15000,5,FALSE),"")</f>
        <v/>
      </c>
      <c r="H104" s="80" t="inlineStr">
        <is>
          <t>Blanket (page end)</t>
        </is>
      </c>
      <c r="I104" s="72" t="n"/>
      <c r="J104" s="72" t="n"/>
      <c r="K104" s="72" t="n"/>
      <c r="L104" s="82" t="inlineStr">
        <is>
          <t>NO</t>
        </is>
      </c>
      <c r="M104" s="82" t="n">
        <v>-3.45686764236904</v>
      </c>
      <c r="N104" s="82" t="n">
        <v>1</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HA_WICK_QUALITY_SCORE</t>
        </is>
      </c>
      <c r="B105" s="87" t="inlineStr">
        <is>
          <t>15</t>
        </is>
      </c>
      <c r="C105" s="85" t="n"/>
      <c r="D105" s="80" t="inlineStr">
        <is>
          <t>ENTRY, GLOBAL_CHECK, STOCKS_EXIT</t>
        </is>
      </c>
      <c r="E105" s="80">
        <f>IF(G106="",E105,IF(G106&gt;0,E105+G106,E105))</f>
        <v/>
      </c>
      <c r="F105" s="72" t="n"/>
      <c r="G105" s="80">
        <f>IFERROR(VLOOKUP($A106&amp;"_"&amp;$B106,Results_Deltas!$A$2:$P$15000,5,FALSE),"")</f>
        <v/>
      </c>
      <c r="H105" s="80" t="inlineStr">
        <is>
          <t>Blanket (page end)</t>
        </is>
      </c>
      <c r="I105" s="72" t="n"/>
      <c r="J105" s="72" t="n"/>
      <c r="K105" s="72" t="n"/>
      <c r="L105" s="88" t="inlineStr">
        <is>
          <t>YES</t>
        </is>
      </c>
      <c r="M105" s="88" t="n">
        <v>-3.057403323274588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HA_WICK_QUALITY_SCORE</t>
        </is>
      </c>
      <c r="B106" s="85" t="inlineStr">
        <is>
          <t>15_ALT</t>
        </is>
      </c>
      <c r="C106" s="85" t="n"/>
      <c r="D106" s="80" t="inlineStr">
        <is>
          <t>ENTRY, GLOBAL_CHECK, STOCKS_EXIT</t>
        </is>
      </c>
      <c r="E106" s="80">
        <f>IF(G107="",E106,IF(G107&gt;0,E106+G107,E106))</f>
        <v/>
      </c>
      <c r="F106" s="72" t="n"/>
      <c r="G106" s="80">
        <f>IFERROR(VLOOKUP($A107&amp;"_"&amp;$B107,Results_Deltas!$A$2:$P$15000,5,FALSE),"")</f>
        <v/>
      </c>
      <c r="H106" s="80" t="inlineStr">
        <is>
          <t>Blanket (page end)</t>
        </is>
      </c>
      <c r="I106" s="72" t="n"/>
      <c r="J106" s="72" t="n"/>
      <c r="K106" s="72" t="n"/>
      <c r="L106" s="82" t="inlineStr">
        <is>
          <t>NO</t>
        </is>
      </c>
      <c r="M106" s="82" t="n">
        <v>-3.282978006487406</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HA_WICK_QUALITY_TF</t>
        </is>
      </c>
      <c r="B107" s="85" t="inlineStr">
        <is>
          <t>OFF</t>
        </is>
      </c>
      <c r="C107" s="85" t="n"/>
      <c r="D107" s="80" t="inlineStr">
        <is>
          <t>ENTRY, GLOBAL_CHECK, STOCKS_EXIT</t>
        </is>
      </c>
      <c r="E107" s="80">
        <f>IF(G108="",E107,IF(G108&gt;0,E107+G108,E107))</f>
        <v/>
      </c>
      <c r="F107" s="72" t="n"/>
      <c r="G107" s="80">
        <f>IFERROR(VLOOKUP($A108&amp;"_"&amp;$B108,Results_Deltas!$A$2:$P$15000,5,FALSE),"")</f>
        <v/>
      </c>
      <c r="H107" s="80" t="inlineStr">
        <is>
          <t>Blanket (page end)</t>
        </is>
      </c>
      <c r="I107" s="72" t="n"/>
      <c r="J107" s="72" t="n"/>
      <c r="K107" s="72" t="n"/>
      <c r="L107" s="82" t="inlineStr">
        <is>
          <t>NO</t>
        </is>
      </c>
      <c r="M107" s="82" t="n">
        <v>-3.803378523068074</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HA_WICK_QUALITY_TF</t>
        </is>
      </c>
      <c r="B108" s="85" t="inlineStr">
        <is>
          <t>D</t>
        </is>
      </c>
      <c r="C108" s="85" t="n"/>
      <c r="D108" s="80" t="inlineStr">
        <is>
          <t>ENTRY, GLOBAL_CHECK, STOCKS_EXIT</t>
        </is>
      </c>
      <c r="E108" s="80">
        <f>IF(G109="",E108,IF(G109&gt;0,E108+G109,E108))</f>
        <v/>
      </c>
      <c r="F108" s="72" t="n"/>
      <c r="G108" s="80">
        <f>IFERROR(VLOOKUP($A109&amp;"_"&amp;$B109,Results_Deltas!$A$2:$P$15000,5,FALSE),"")</f>
        <v/>
      </c>
      <c r="H108" s="80" t="inlineStr">
        <is>
          <t>Blanket (page end)</t>
        </is>
      </c>
      <c r="I108" s="72" t="n"/>
      <c r="J108" s="72" t="n"/>
      <c r="K108" s="72" t="n"/>
      <c r="L108" s="82" t="inlineStr">
        <is>
          <t>NO</t>
        </is>
      </c>
      <c r="M108" s="82" t="n">
        <v>-3.288941356519541</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HA_WICK_QUALITY_TF</t>
        </is>
      </c>
      <c r="B109" s="85" t="inlineStr">
        <is>
          <t>4h</t>
        </is>
      </c>
      <c r="C109" s="85" t="n"/>
      <c r="D109" s="80" t="inlineStr">
        <is>
          <t>ENTRY, GLOBAL_CHECK, STOCKS_EXIT</t>
        </is>
      </c>
      <c r="E109" s="80">
        <f>IF(G110="",E109,IF(G110&gt;0,E109+G110,E109))</f>
        <v/>
      </c>
      <c r="F109" s="72" t="n"/>
      <c r="G109" s="80">
        <f>IFERROR(VLOOKUP($A110&amp;"_"&amp;$B110,Results_Deltas!$A$2:$P$15000,5,FALSE),"")</f>
        <v/>
      </c>
      <c r="H109" s="80" t="inlineStr">
        <is>
          <t>Blanket (page end)</t>
        </is>
      </c>
      <c r="I109" s="72" t="n"/>
      <c r="J109" s="72" t="n"/>
      <c r="K109" s="72" t="n"/>
      <c r="L109" s="82" t="inlineStr">
        <is>
          <t>NO</t>
        </is>
      </c>
      <c r="M109" s="82" t="n">
        <v>-3.242007642860948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HA_WICK_QUALITY_TF</t>
        </is>
      </c>
      <c r="B110" s="87" t="inlineStr">
        <is>
          <t>1h</t>
        </is>
      </c>
      <c r="C110" s="85" t="n"/>
      <c r="D110" s="80" t="inlineStr">
        <is>
          <t>ENTRY, GLOBAL_CHECK, STOCKS_EXIT</t>
        </is>
      </c>
      <c r="E110" s="80">
        <f>IF(G111="",E110,IF(G111&gt;0,E110+G111,E110))</f>
        <v/>
      </c>
      <c r="F110" s="72" t="n"/>
      <c r="G110" s="80">
        <f>IFERROR(VLOOKUP($A111&amp;"_"&amp;$B111,Results_Deltas!$A$2:$P$15000,5,FALSE),"")</f>
        <v/>
      </c>
      <c r="H110" s="80" t="inlineStr">
        <is>
          <t>Blanket (page end)</t>
        </is>
      </c>
      <c r="I110" s="72" t="n"/>
      <c r="J110" s="72" t="n"/>
      <c r="K110" s="72" t="n"/>
      <c r="L110" s="88" t="inlineStr">
        <is>
          <t>YES</t>
        </is>
      </c>
      <c r="M110" s="88" t="n">
        <v>-3.35329144935774</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HA_WICK_QUALITY_TF</t>
        </is>
      </c>
      <c r="B111" s="85" t="inlineStr">
        <is>
          <t>15m</t>
        </is>
      </c>
      <c r="C111" s="85" t="n"/>
      <c r="D111" s="80" t="inlineStr">
        <is>
          <t>ENTRY, GLOBAL_CHECK, STOCKS_EXIT</t>
        </is>
      </c>
      <c r="E111" s="80">
        <f>IF(G112="",E111,IF(G112&gt;0,E111+G112,E111))</f>
        <v/>
      </c>
      <c r="F111" s="72" t="n"/>
      <c r="G111" s="80">
        <f>IFERROR(VLOOKUP($A112&amp;"_"&amp;$B112,Results_Deltas!$A$2:$P$15000,5,FALSE),"")</f>
        <v/>
      </c>
      <c r="H111" s="80" t="inlineStr">
        <is>
          <t>Blanket (page end)</t>
        </is>
      </c>
      <c r="I111" s="72" t="n"/>
      <c r="J111" s="72" t="n"/>
      <c r="K111" s="72" t="n"/>
      <c r="L111" s="82" t="inlineStr">
        <is>
          <t>NO</t>
        </is>
      </c>
      <c r="M111" s="82" t="n">
        <v>-0.5809190391537956</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HLR_SMA_BAND_PCT</t>
        </is>
      </c>
      <c r="B112" s="87" t="inlineStr">
        <is>
          <t>0</t>
        </is>
      </c>
      <c r="C112" s="85" t="n"/>
      <c r="D112" s="80" t="inlineStr">
        <is>
          <t>ENTRY, GLOBAL_CHECK, STOCKS_EXIT</t>
        </is>
      </c>
      <c r="E112" s="80">
        <f>IF(G113="",E112,IF(G113&gt;0,E112+G113,E112))</f>
        <v/>
      </c>
      <c r="F112" s="72" t="n"/>
      <c r="G112" s="80">
        <f>IFERROR(VLOOKUP($A113&amp;"_"&amp;$B113,Results_Deltas!$A$2:$P$15000,5,FALSE),"")</f>
        <v/>
      </c>
      <c r="H112" s="80" t="inlineStr">
        <is>
          <t>Blanket (page end)</t>
        </is>
      </c>
      <c r="I112" s="72" t="n"/>
      <c r="J112" s="72" t="n"/>
      <c r="K112" s="72" t="n"/>
      <c r="L112" s="88" t="inlineStr">
        <is>
          <t>YES</t>
        </is>
      </c>
      <c r="M112" s="88" t="n">
        <v>-1.583030036318969</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HLR_SMA_BAND_PCT</t>
        </is>
      </c>
      <c r="B113" s="85" t="inlineStr">
        <is>
          <t>2.0</t>
        </is>
      </c>
      <c r="C113" s="85" t="n"/>
      <c r="D113" s="80" t="inlineStr">
        <is>
          <t>ENTRY, GLOBAL_CHECK, STOCKS_EXIT</t>
        </is>
      </c>
      <c r="E113" s="80">
        <f>IF(G114="",E113,IF(G114&gt;0,E113+G114,E113))</f>
        <v/>
      </c>
      <c r="F113" s="72" t="n"/>
      <c r="G113" s="80">
        <f>IFERROR(VLOOKUP($A114&amp;"_"&amp;$B114,Results_Deltas!$A$2:$P$15000,5,FALSE),"")</f>
        <v/>
      </c>
      <c r="H113" s="80" t="inlineStr">
        <is>
          <t>Blanket (page end)</t>
        </is>
      </c>
      <c r="I113" s="72" t="n"/>
      <c r="J113" s="72" t="n"/>
      <c r="K113" s="72" t="n"/>
      <c r="L113" s="82" t="inlineStr">
        <is>
          <t>NO</t>
        </is>
      </c>
      <c r="M113" s="82" t="n">
        <v>-3.082199284165704</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HLR_SMA_BAND_PCT</t>
        </is>
      </c>
      <c r="B114" s="85" t="inlineStr">
        <is>
          <t>1.0</t>
        </is>
      </c>
      <c r="C114" s="85" t="n"/>
      <c r="D114" s="80" t="inlineStr">
        <is>
          <t>ENTRY, GLOBAL_CHECK, STOCKS_EXIT</t>
        </is>
      </c>
      <c r="E114" s="80">
        <f>IF(G115="",E114,IF(G115&gt;0,E114+G115,E114))</f>
        <v/>
      </c>
      <c r="F114" s="72" t="n"/>
      <c r="G114" s="80">
        <f>IFERROR(VLOOKUP($A115&amp;"_"&amp;$B115,Results_Deltas!$A$2:$P$15000,5,FALSE),"")</f>
        <v/>
      </c>
      <c r="H114" s="80" t="inlineStr">
        <is>
          <t>Blanket (page end)</t>
        </is>
      </c>
      <c r="I114" s="72" t="n"/>
      <c r="J114" s="72" t="n"/>
      <c r="K114" s="72" t="n"/>
      <c r="L114" s="82" t="inlineStr">
        <is>
          <t>NO</t>
        </is>
      </c>
      <c r="M114" s="82" t="n">
        <v>-3.202408934083201</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HLR_SMA_BAND_PCT</t>
        </is>
      </c>
      <c r="B115" s="85" t="inlineStr">
        <is>
          <t>0.5</t>
        </is>
      </c>
      <c r="C115" s="85" t="n"/>
      <c r="D115" s="80" t="inlineStr">
        <is>
          <t>ENTRY, GLOBAL_CHECK, STOCKS_EXIT</t>
        </is>
      </c>
      <c r="E115" s="80">
        <f>IF(G116="",E115,IF(G116&gt;0,E115+G116,E115))</f>
        <v/>
      </c>
      <c r="F115" s="72" t="n"/>
      <c r="G115" s="80">
        <f>IFERROR(VLOOKUP($A116&amp;"_"&amp;$B116,Results_Deltas!$A$2:$P$15000,5,FALSE),"")</f>
        <v/>
      </c>
      <c r="H115" s="80" t="inlineStr">
        <is>
          <t>Blanket (page end)</t>
        </is>
      </c>
      <c r="I115" s="72" t="n"/>
      <c r="J115" s="72" t="n"/>
      <c r="K115" s="72" t="n"/>
      <c r="L115" s="82" t="inlineStr">
        <is>
          <t>NO</t>
        </is>
      </c>
      <c r="M115" s="82" t="n">
        <v>-3.16173242277605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HLR_TOP_MIN_TFS</t>
        </is>
      </c>
      <c r="B116" s="85" t="inlineStr">
        <is>
          <t>0</t>
        </is>
      </c>
      <c r="C116" s="85" t="n"/>
      <c r="D116" s="80" t="inlineStr">
        <is>
          <t>GLOBAL_CHECK, REENTRY, STOCKS_EXIT</t>
        </is>
      </c>
      <c r="E116" s="80">
        <f>IF(G117="",E116,IF(G117&gt;0,E116+G117,E116))</f>
        <v/>
      </c>
      <c r="F116" s="72" t="n"/>
      <c r="G116" s="80">
        <f>IFERROR(VLOOKUP($A117&amp;"_"&amp;$B117,Results_Deltas!$A$2:$P$15000,5,FALSE),"")</f>
        <v/>
      </c>
      <c r="H116" s="80" t="inlineStr">
        <is>
          <t>Blanket (page end)</t>
        </is>
      </c>
      <c r="I116" s="72" t="n"/>
      <c r="J116" s="72" t="n"/>
      <c r="K116" s="72" t="n"/>
      <c r="L116" s="82" t="inlineStr">
        <is>
          <t>NO</t>
        </is>
      </c>
      <c r="M116" s="82" t="n">
        <v>-1.921020033960636</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HLR_TOP_MIN_TFS</t>
        </is>
      </c>
      <c r="B117" s="87" t="inlineStr">
        <is>
          <t>2</t>
        </is>
      </c>
      <c r="C117" s="85" t="n"/>
      <c r="D117" s="80" t="inlineStr">
        <is>
          <t>GLOBAL_CHECK, REENTRY, STOCKS_EXIT</t>
        </is>
      </c>
      <c r="E117" s="80">
        <f>IF(G118="",E117,IF(G118&gt;0,E117+G118,E117))</f>
        <v/>
      </c>
      <c r="F117" s="72" t="n"/>
      <c r="G117" s="80">
        <f>IFERROR(VLOOKUP($A118&amp;"_"&amp;$B118,Results_Deltas!$A$2:$P$15000,5,FALSE),"")</f>
        <v/>
      </c>
      <c r="H117" s="80" t="inlineStr">
        <is>
          <t>Blanket (page end)</t>
        </is>
      </c>
      <c r="I117" s="72" t="n"/>
      <c r="J117" s="72" t="n"/>
      <c r="K117" s="72" t="n"/>
      <c r="L117" s="88" t="inlineStr">
        <is>
          <t>YES</t>
        </is>
      </c>
      <c r="M117" s="88" t="n">
        <v>-3.298183421412746</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HLR_TOP_MIN_TFS</t>
        </is>
      </c>
      <c r="B118" s="85" t="inlineStr">
        <is>
          <t>1</t>
        </is>
      </c>
      <c r="C118" s="85" t="n"/>
      <c r="D118" s="80" t="inlineStr">
        <is>
          <t>GLOBAL_CHECK, REENTRY, STOCKS_EXIT</t>
        </is>
      </c>
      <c r="E118" s="80">
        <f>IF(G119="",E118,IF(G119&gt;0,E118+G119,E118))</f>
        <v/>
      </c>
      <c r="F118" s="72" t="n"/>
      <c r="G118" s="80">
        <f>IFERROR(VLOOKUP($A119&amp;"_"&amp;$B119,Results_Deltas!$A$2:$P$15000,5,FALSE),"")</f>
        <v/>
      </c>
      <c r="H118" s="80" t="inlineStr">
        <is>
          <t>Blanket (page end)</t>
        </is>
      </c>
      <c r="I118" s="72" t="n"/>
      <c r="J118" s="72" t="n"/>
      <c r="K118" s="72" t="n"/>
      <c r="L118" s="82" t="inlineStr">
        <is>
          <t>NO</t>
        </is>
      </c>
      <c r="M118" s="82" t="n">
        <v>-3.498796608218099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HTF4_CONF</t>
        </is>
      </c>
      <c r="B119" s="87" t="inlineStr">
        <is>
          <t>False</t>
        </is>
      </c>
      <c r="C119" s="85" t="n"/>
      <c r="D119" s="80" t="inlineStr">
        <is>
          <t>GLOBAL_CHECK, STOCKS_EXIT</t>
        </is>
      </c>
      <c r="E119" s="80">
        <f>IF(G120="",E119,IF(G120&gt;0,E119+G120,E119))</f>
        <v/>
      </c>
      <c r="F119" s="72" t="n"/>
      <c r="G119" s="80">
        <f>IFERROR(VLOOKUP($A120&amp;"_"&amp;$B120,Results_Deltas!$A$2:$P$15000,5,FALSE),"")</f>
        <v/>
      </c>
      <c r="H119" s="80" t="inlineStr">
        <is>
          <t>Blanket (page end)</t>
        </is>
      </c>
      <c r="I119" s="72" t="n"/>
      <c r="J119" s="72" t="n"/>
      <c r="K119" s="72" t="n"/>
      <c r="L119" s="88" t="inlineStr">
        <is>
          <t>YES</t>
        </is>
      </c>
      <c r="M119" s="88" t="n">
        <v>-0.2067731860685386</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HTF4_CONF</t>
        </is>
      </c>
      <c r="B120" s="85" t="inlineStr">
        <is>
          <t>False_ALT</t>
        </is>
      </c>
      <c r="C120" s="85" t="n"/>
      <c r="D120" s="80" t="inlineStr">
        <is>
          <t>GLOBAL_CHECK, STOCKS_EXIT</t>
        </is>
      </c>
      <c r="E120" s="80">
        <f>IF(G121="",E120,IF(G121&gt;0,E120+G121,E120))</f>
        <v/>
      </c>
      <c r="F120" s="72" t="n"/>
      <c r="G120" s="80">
        <f>IFERROR(VLOOKUP($A121&amp;"_"&amp;$B121,Results_Deltas!$A$2:$P$15000,5,FALSE),"")</f>
        <v/>
      </c>
      <c r="H120" s="80" t="inlineStr">
        <is>
          <t>Blanket (page end)</t>
        </is>
      </c>
      <c r="I120" s="72" t="n"/>
      <c r="J120" s="72" t="n"/>
      <c r="K120" s="72" t="n"/>
      <c r="L120" s="82" t="inlineStr">
        <is>
          <t>NO</t>
        </is>
      </c>
      <c r="M120" s="82" t="n">
        <v>-1.575457247479397</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HTF_DIRECTION_GATE_ENABLED</t>
        </is>
      </c>
      <c r="B121" s="87" t="inlineStr">
        <is>
          <t>False</t>
        </is>
      </c>
      <c r="C121" s="85" t="n"/>
      <c r="D121" s="80" t="inlineStr">
        <is>
          <t>ENTRY, GLOBAL_CHECK, STOCKS_EXIT</t>
        </is>
      </c>
      <c r="E121" s="80">
        <f>IF(G122="",E121,IF(G122&gt;0,E121+G122,E121))</f>
        <v/>
      </c>
      <c r="F121" s="72" t="n"/>
      <c r="G121" s="80">
        <f>IFERROR(VLOOKUP($A122&amp;"_"&amp;$B122,Results_Deltas!$A$2:$P$15000,5,FALSE),"")</f>
        <v/>
      </c>
      <c r="H121" s="80" t="inlineStr">
        <is>
          <t>Blanket (page end)</t>
        </is>
      </c>
      <c r="I121" s="72" t="n"/>
      <c r="J121" s="72" t="n"/>
      <c r="K121" s="72" t="n"/>
      <c r="L121" s="88" t="inlineStr">
        <is>
          <t>YES</t>
        </is>
      </c>
      <c r="M121" s="88" t="n">
        <v>-0.2154922118804733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HTF_DIRECTION_GATE_ENABLED</t>
        </is>
      </c>
      <c r="B122" s="85" t="inlineStr">
        <is>
          <t>True</t>
        </is>
      </c>
      <c r="C122" s="85" t="n"/>
      <c r="D122" s="80" t="inlineStr">
        <is>
          <t>ENTRY, GLOBAL_CHECK, STOCKS_EXIT</t>
        </is>
      </c>
      <c r="E122" s="80">
        <f>IF(G123="",E122,IF(G123&gt;0,E122+G123,E122))</f>
        <v/>
      </c>
      <c r="F122" s="72" t="n"/>
      <c r="G122" s="80">
        <f>IFERROR(VLOOKUP($A123&amp;"_"&amp;$B123,Results_Deltas!$A$2:$P$15000,5,FALSE),"")</f>
        <v/>
      </c>
      <c r="H122" s="80" t="inlineStr">
        <is>
          <t>Blanket (page end)</t>
        </is>
      </c>
      <c r="I122" s="72" t="n"/>
      <c r="J122" s="72" t="n"/>
      <c r="K122" s="72" t="n"/>
      <c r="L122" s="82" t="inlineStr">
        <is>
          <t>NO</t>
        </is>
      </c>
      <c r="M122" s="82" t="n">
        <v>-3.382594978658607</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HTF_GATE_BYPASS_RZ</t>
        </is>
      </c>
      <c r="B123" s="87" t="inlineStr">
        <is>
          <t>0.0</t>
        </is>
      </c>
      <c r="C123" s="85" t="n"/>
      <c r="D123" s="80" t="inlineStr">
        <is>
          <t>ENTRY, GLOBAL_CHECK, STOCKS_EXIT</t>
        </is>
      </c>
      <c r="E123" s="80">
        <f>IF(G124="",E123,IF(G124&gt;0,E123+G124,E123))</f>
        <v/>
      </c>
      <c r="F123" s="72" t="n"/>
      <c r="G123" s="80">
        <f>IFERROR(VLOOKUP($A124&amp;"_"&amp;$B124,Results_Deltas!$A$2:$P$15000,5,FALSE),"")</f>
        <v/>
      </c>
      <c r="H123" s="80" t="inlineStr">
        <is>
          <t>Blanket (page end)</t>
        </is>
      </c>
      <c r="I123" s="72" t="n"/>
      <c r="J123" s="72" t="n"/>
      <c r="K123" s="72" t="n"/>
      <c r="L123" s="88" t="inlineStr">
        <is>
          <t>YES</t>
        </is>
      </c>
      <c r="M123" s="88" t="n">
        <v>-1.422580800423798</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HTF_GATE_BYPASS_RZ</t>
        </is>
      </c>
      <c r="B124" s="85" t="inlineStr">
        <is>
          <t>0.0_ALT</t>
        </is>
      </c>
      <c r="C124" s="85" t="n"/>
      <c r="D124" s="80" t="inlineStr">
        <is>
          <t>ENTRY, GLOBAL_CHECK, STOCKS_EXIT</t>
        </is>
      </c>
      <c r="E124" s="80">
        <f>IF(G125="",E124,IF(G125&gt;0,E124+G125,E124))</f>
        <v/>
      </c>
      <c r="F124" s="72" t="n"/>
      <c r="G124" s="80">
        <f>IFERROR(VLOOKUP($A125&amp;"_"&amp;$B125,Results_Deltas!$A$2:$P$15000,5,FALSE),"")</f>
        <v/>
      </c>
      <c r="H124" s="80" t="inlineStr">
        <is>
          <t>Blanket (page end)</t>
        </is>
      </c>
      <c r="I124" s="72" t="n"/>
      <c r="J124" s="72" t="n"/>
      <c r="K124" s="72" t="n"/>
      <c r="L124" s="82" t="inlineStr">
        <is>
          <t>NO</t>
        </is>
      </c>
      <c r="M124" s="82" t="n">
        <v>-1.452756464958498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HTF_GATE_D_MANDATORY</t>
        </is>
      </c>
      <c r="B125" s="87" t="inlineStr">
        <is>
          <t>0.0</t>
        </is>
      </c>
      <c r="C125" s="85" t="n"/>
      <c r="D125" s="80" t="inlineStr">
        <is>
          <t>ENTRY, GLOBAL_CHECK, STOCKS_EXIT</t>
        </is>
      </c>
      <c r="E125" s="80">
        <f>IF(G126="",E125,IF(G126&gt;0,E125+G126,E125))</f>
        <v/>
      </c>
      <c r="F125" s="72" t="n"/>
      <c r="G125" s="80">
        <f>IFERROR(VLOOKUP($A126&amp;"_"&amp;$B126,Results_Deltas!$A$2:$P$15000,5,FALSE),"")</f>
        <v/>
      </c>
      <c r="H125" s="80" t="inlineStr">
        <is>
          <t>Blanket (page end)</t>
        </is>
      </c>
      <c r="I125" s="72" t="n"/>
      <c r="J125" s="72" t="n"/>
      <c r="K125" s="72" t="n"/>
      <c r="L125" s="88" t="inlineStr">
        <is>
          <t>YES</t>
        </is>
      </c>
      <c r="M125" s="88" t="n">
        <v>-1.544225261077611</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HTF_GATE_D_MANDATORY</t>
        </is>
      </c>
      <c r="B126" s="85" t="inlineStr">
        <is>
          <t>0.0_ALT</t>
        </is>
      </c>
      <c r="C126" s="85" t="n"/>
      <c r="D126" s="80" t="inlineStr">
        <is>
          <t>ENTRY, GLOBAL_CHECK, STOCKS_EXIT</t>
        </is>
      </c>
      <c r="E126" s="80">
        <f>IF(G127="",E126,IF(G127&gt;0,E126+G127,E126))</f>
        <v/>
      </c>
      <c r="F126" s="72" t="n"/>
      <c r="G126" s="80">
        <f>IFERROR(VLOOKUP($A127&amp;"_"&amp;$B127,Results_Deltas!$A$2:$P$15000,5,FALSE),"")</f>
        <v/>
      </c>
      <c r="H126" s="80" t="inlineStr">
        <is>
          <t>Blanket (page end)</t>
        </is>
      </c>
      <c r="I126" s="72" t="n"/>
      <c r="J126" s="72" t="n"/>
      <c r="K126" s="72" t="n"/>
      <c r="L126" s="82" t="inlineStr">
        <is>
          <t>NO</t>
        </is>
      </c>
      <c r="M126" s="82" t="n">
        <v>-1.544225261077611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HTF_GATE_MIN_CONFIRMATIONS</t>
        </is>
      </c>
      <c r="B127" s="87" t="inlineStr">
        <is>
          <t>0.0</t>
        </is>
      </c>
      <c r="C127" s="85" t="n"/>
      <c r="D127" s="80" t="inlineStr">
        <is>
          <t>ENTRY, GLOBAL_CHECK, STOCKS_EXIT</t>
        </is>
      </c>
      <c r="E127" s="80">
        <f>IF(G128="",E127,IF(G128&gt;0,E127+G128,E127))</f>
        <v/>
      </c>
      <c r="F127" s="72" t="n"/>
      <c r="G127" s="80">
        <f>IFERROR(VLOOKUP($A128&amp;"_"&amp;$B128,Results_Deltas!$A$2:$P$15000,5,FALSE),"")</f>
        <v/>
      </c>
      <c r="H127" s="80" t="inlineStr">
        <is>
          <t>Blanket (page end)</t>
        </is>
      </c>
      <c r="I127" s="72" t="n"/>
      <c r="J127" s="72" t="n"/>
      <c r="K127" s="72" t="n"/>
      <c r="L127" s="88" t="inlineStr">
        <is>
          <t>YES</t>
        </is>
      </c>
      <c r="M127" s="88" t="n">
        <v>-1.575457247479397</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HTF_GATE_MIN_CONFIRMATIONS</t>
        </is>
      </c>
      <c r="B128" s="85" t="inlineStr">
        <is>
          <t>0.0_ALT</t>
        </is>
      </c>
      <c r="C128" s="85" t="n"/>
      <c r="D128" s="80" t="inlineStr">
        <is>
          <t>ENTRY, GLOBAL_CHECK, STOCKS_EXIT</t>
        </is>
      </c>
      <c r="E128" s="80">
        <f>IF(G129="",E128,IF(G129&gt;0,E128+G129,E128))</f>
        <v/>
      </c>
      <c r="F128" s="72" t="n"/>
      <c r="G128" s="80">
        <f>IFERROR(VLOOKUP($A129&amp;"_"&amp;$B129,Results_Deltas!$A$2:$P$15000,5,FALSE),"")</f>
        <v/>
      </c>
      <c r="H128" s="80" t="inlineStr">
        <is>
          <t>Blanket (page end)</t>
        </is>
      </c>
      <c r="I128" s="72" t="n"/>
      <c r="J128" s="72" t="n"/>
      <c r="K128" s="72" t="n"/>
      <c r="L128" s="82" t="inlineStr">
        <is>
          <t>NO</t>
        </is>
      </c>
      <c r="M128" s="82" t="n">
        <v>-1.609333821271103</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HTF_TREND_VETO_BYPASS_ENABLED</t>
        </is>
      </c>
      <c r="B129" s="85" t="inlineStr">
        <is>
          <t>False</t>
        </is>
      </c>
      <c r="C129" s="85" t="n"/>
      <c r="D129" s="80" t="inlineStr">
        <is>
          <t>GLOBAL_CHECK, STOCKS_EXIT</t>
        </is>
      </c>
      <c r="E129" s="80">
        <f>IF(G130="",E129,IF(G130&gt;0,E129+G130,E129))</f>
        <v/>
      </c>
      <c r="F129" s="72" t="n"/>
      <c r="G129" s="80">
        <f>IFERROR(VLOOKUP($A130&amp;"_"&amp;$B130,Results_Deltas!$A$2:$P$15000,5,FALSE),"")</f>
        <v/>
      </c>
      <c r="H129" s="80" t="inlineStr">
        <is>
          <t>Blanket (page end)</t>
        </is>
      </c>
      <c r="I129" s="72" t="n"/>
      <c r="J129" s="72" t="n"/>
      <c r="K129" s="72" t="n"/>
      <c r="L129" s="82" t="inlineStr">
        <is>
          <t>NO</t>
        </is>
      </c>
      <c r="M129" s="82" t="n">
        <v>-0.5001292143013932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HTF_TREND_VETO_BYPASS_ENABLED</t>
        </is>
      </c>
      <c r="B130" s="87" t="inlineStr">
        <is>
          <t>True</t>
        </is>
      </c>
      <c r="C130" s="85" t="n"/>
      <c r="D130" s="80" t="inlineStr">
        <is>
          <t>GLOBAL_CHECK, STOCKS_EXIT</t>
        </is>
      </c>
      <c r="E130" s="80">
        <f>IF(G131="",E130,IF(G131&gt;0,E130+G131,E130))</f>
        <v/>
      </c>
      <c r="F130" s="72" t="n"/>
      <c r="G130" s="80">
        <f>IFERROR(VLOOKUP($A131&amp;"_"&amp;$B131,Results_Deltas!$A$2:$P$15000,5,FALSE),"")</f>
        <v/>
      </c>
      <c r="H130" s="80" t="inlineStr">
        <is>
          <t>Blanket (page end)</t>
        </is>
      </c>
      <c r="I130" s="72" t="n"/>
      <c r="J130" s="72" t="n"/>
      <c r="K130" s="72" t="n"/>
      <c r="L130" s="88" t="inlineStr">
        <is>
          <t>YES</t>
        </is>
      </c>
      <c r="M130" s="88" t="n">
        <v>-2.07296828734922</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HTF_TREND_VETO_BYPASS_REASONS</t>
        </is>
      </c>
      <c r="B131" s="87" t="inlineStr">
        <is>
          <t>0.0</t>
        </is>
      </c>
      <c r="C131" s="85" t="n"/>
      <c r="D131" s="80" t="inlineStr">
        <is>
          <t>GLOBAL_CHECK, STOCKS_EXIT</t>
        </is>
      </c>
      <c r="E131" s="80">
        <f>IF(G132="",E131,IF(G132&gt;0,E131+G132,E131))</f>
        <v/>
      </c>
      <c r="F131" s="72" t="n"/>
      <c r="G131" s="80">
        <f>IFERROR(VLOOKUP($A132&amp;"_"&amp;$B132,Results_Deltas!$A$2:$P$15000,5,FALSE),"")</f>
        <v/>
      </c>
      <c r="H131" s="80" t="inlineStr">
        <is>
          <t>Blanket (page end)</t>
        </is>
      </c>
      <c r="I131" s="72" t="n"/>
      <c r="J131" s="72" t="n"/>
      <c r="K131" s="72" t="n"/>
      <c r="L131" s="88" t="inlineStr">
        <is>
          <t>YES</t>
        </is>
      </c>
      <c r="M131" s="88" t="n">
        <v>-1.471170707863778</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HTF_TREND_VETO_BYPASS_REASONS</t>
        </is>
      </c>
      <c r="B132" s="85" t="inlineStr">
        <is>
          <t>0.0_ALT</t>
        </is>
      </c>
      <c r="C132" s="85" t="n"/>
      <c r="D132" s="80" t="inlineStr">
        <is>
          <t>GLOBAL_CHECK, STOCKS_EXIT</t>
        </is>
      </c>
      <c r="E132" s="80">
        <f>IF(G133="",E132,IF(G133&gt;0,E132+G133,E132))</f>
        <v/>
      </c>
      <c r="F132" s="72" t="n"/>
      <c r="G132" s="80">
        <f>IFERROR(VLOOKUP($A133&amp;"_"&amp;$B133,Results_Deltas!$A$2:$P$15000,5,FALSE),"")</f>
        <v/>
      </c>
      <c r="H132" s="80" t="inlineStr">
        <is>
          <t>Blanket (page end)</t>
        </is>
      </c>
      <c r="I132" s="72" t="n"/>
      <c r="J132" s="72" t="n"/>
      <c r="K132" s="72" t="n"/>
      <c r="L132" s="82" t="inlineStr">
        <is>
          <t>NO</t>
        </is>
      </c>
      <c r="M132" s="82" t="n">
        <v>-1.471170707863778</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LEADERBOARD_FILTER</t>
        </is>
      </c>
      <c r="B133" s="87" t="inlineStr">
        <is>
          <t>False</t>
        </is>
      </c>
      <c r="C133" s="85" t="n"/>
      <c r="D133" s="80" t="inlineStr">
        <is>
          <t>AUGMENT, ENTRY, EXIT, GLOBAL_CHECK, REDUCE, STOCKS_EXIT</t>
        </is>
      </c>
      <c r="E133" s="80">
        <f>IF(G134="",E133,IF(G134&gt;0,E133+G134,E133))</f>
        <v/>
      </c>
      <c r="F133" s="72" t="n"/>
      <c r="G133" s="80">
        <f>IFERROR(VLOOKUP($A134&amp;"_"&amp;$B134,Results_Deltas!$A$2:$P$15000,5,FALSE),"")</f>
        <v/>
      </c>
      <c r="H133" s="80" t="inlineStr">
        <is>
          <t>Blanket (page end)</t>
        </is>
      </c>
      <c r="I133" s="72" t="n"/>
      <c r="J133" s="72" t="n"/>
      <c r="K133" s="72" t="n"/>
      <c r="L133" s="88" t="inlineStr">
        <is>
          <t>YES</t>
        </is>
      </c>
      <c r="M133" s="88" t="n">
        <v>-0.2662627262451103</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LEADERBOARD_FILTER</t>
        </is>
      </c>
      <c r="B134" s="85" t="inlineStr">
        <is>
          <t>False_ALT</t>
        </is>
      </c>
      <c r="C134" s="85" t="n"/>
      <c r="D134" s="80" t="inlineStr">
        <is>
          <t>AUGMENT, ENTRY, EXIT, GLOBAL_CHECK, REDUCE, STOCKS_EXIT</t>
        </is>
      </c>
      <c r="E134" s="80">
        <f>IF(G135="",E134,IF(G135&gt;0,E134+G135,E134))</f>
        <v/>
      </c>
      <c r="F134" s="72" t="n"/>
      <c r="G134" s="80">
        <f>IFERROR(VLOOKUP($A135&amp;"_"&amp;$B135,Results_Deltas!$A$2:$P$15000,5,FALSE),"")</f>
        <v/>
      </c>
      <c r="H134" s="80" t="inlineStr">
        <is>
          <t>Blanket (page end)</t>
        </is>
      </c>
      <c r="I134" s="72" t="n"/>
      <c r="J134" s="72" t="n"/>
      <c r="K134" s="72" t="n"/>
      <c r="L134" s="82" t="inlineStr">
        <is>
          <t>NO</t>
        </is>
      </c>
      <c r="M134" s="82" t="n">
        <v>-1.609553960097017</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LH_HL_FILTER_ENABLED</t>
        </is>
      </c>
      <c r="B135" s="87" t="inlineStr">
        <is>
          <t>False</t>
        </is>
      </c>
      <c r="C135" s="85" t="n"/>
      <c r="D135" s="80" t="inlineStr">
        <is>
          <t>ENTRY, GLOBAL_CHECK, STOCKS_EXIT</t>
        </is>
      </c>
      <c r="E135" s="80">
        <f>IF(G136="",E135,IF(G136&gt;0,E135+G136,E135))</f>
        <v/>
      </c>
      <c r="F135" s="72" t="n"/>
      <c r="G135" s="80">
        <f>IFERROR(VLOOKUP($A136&amp;"_"&amp;$B136,Results_Deltas!$A$2:$P$15000,5,FALSE),"")</f>
        <v/>
      </c>
      <c r="H135" s="80" t="inlineStr">
        <is>
          <t>Blanket (page end)</t>
        </is>
      </c>
      <c r="I135" s="72" t="n"/>
      <c r="J135" s="72" t="n"/>
      <c r="K135" s="72" t="n"/>
      <c r="L135" s="88" t="inlineStr">
        <is>
          <t>YES</t>
        </is>
      </c>
      <c r="M135" s="88" t="n">
        <v>-0.2203676887403681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LH_HL_FILTER_ENABLED</t>
        </is>
      </c>
      <c r="B136" s="85" t="inlineStr">
        <is>
          <t>True</t>
        </is>
      </c>
      <c r="C136" s="85" t="n"/>
      <c r="D136" s="80" t="inlineStr">
        <is>
          <t>ENTRY, GLOBAL_CHECK, STOCKS_EXIT</t>
        </is>
      </c>
      <c r="E136" s="80">
        <f>IF(G137="",E136,IF(G137&gt;0,E136+G137,E136))</f>
        <v/>
      </c>
      <c r="F136" s="72" t="n"/>
      <c r="G136" s="80">
        <f>IFERROR(VLOOKUP($A137&amp;"_"&amp;$B137,Results_Deltas!$A$2:$P$15000,5,FALSE),"")</f>
        <v/>
      </c>
      <c r="H136" s="80" t="inlineStr">
        <is>
          <t>Blanket (page end)</t>
        </is>
      </c>
      <c r="I136" s="72" t="n"/>
      <c r="J136" s="72" t="n"/>
      <c r="K136" s="72" t="n"/>
      <c r="L136" s="82" t="inlineStr">
        <is>
          <t>NO</t>
        </is>
      </c>
      <c r="M136" s="82" t="n">
        <v>-3.410985723246251</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LH_HL_FILTER_MODE</t>
        </is>
      </c>
      <c r="B137" s="87" t="inlineStr">
        <is>
          <t>STRICT_2BAR</t>
        </is>
      </c>
      <c r="C137" s="85" t="n"/>
      <c r="D137" s="80" t="inlineStr">
        <is>
          <t>ENTRY, GLOBAL_CHECK, STOCKS_EXIT</t>
        </is>
      </c>
      <c r="E137" s="80">
        <f>IF(G138="",E137,IF(G138&gt;0,E137+G138,E137))</f>
        <v/>
      </c>
      <c r="F137" s="72" t="n"/>
      <c r="G137" s="80">
        <f>IFERROR(VLOOKUP($A138&amp;"_"&amp;$B138,Results_Deltas!$A$2:$P$15000,5,FALSE),"")</f>
        <v/>
      </c>
      <c r="H137" s="80" t="inlineStr">
        <is>
          <t>Blanket (page end)</t>
        </is>
      </c>
      <c r="I137" s="72" t="n"/>
      <c r="J137" s="72" t="n"/>
      <c r="K137" s="72" t="n"/>
      <c r="L137" s="88" t="inlineStr">
        <is>
          <t>YES</t>
        </is>
      </c>
      <c r="M137" s="88" t="n">
        <v>-2.925189676426303</v>
      </c>
      <c r="N137" s="88" t="n">
        <v>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LH_HL_FILTER_MODE</t>
        </is>
      </c>
      <c r="B138" s="85" t="inlineStr">
        <is>
          <t>STRICT_2BAR_ALT</t>
        </is>
      </c>
      <c r="C138" s="85" t="n"/>
      <c r="D138" s="80" t="inlineStr">
        <is>
          <t>ENTRY, GLOBAL_CHECK, STOCKS_EXIT</t>
        </is>
      </c>
      <c r="E138" s="80">
        <f>IF(G139="",E138,IF(G139&gt;0,E138+G139,E138))</f>
        <v/>
      </c>
      <c r="F138" s="72" t="n"/>
      <c r="G138" s="80">
        <f>IFERROR(VLOOKUP($A139&amp;"_"&amp;$B139,Results_Deltas!$A$2:$P$15000,5,FALSE),"")</f>
        <v/>
      </c>
      <c r="H138" s="80" t="inlineStr">
        <is>
          <t>Blanket (page end)</t>
        </is>
      </c>
      <c r="I138" s="72" t="n"/>
      <c r="J138" s="72" t="n"/>
      <c r="K138" s="72" t="n"/>
      <c r="L138" s="82" t="inlineStr">
        <is>
          <t>NO</t>
        </is>
      </c>
      <c r="M138" s="82" t="n">
        <v>-3.328821723372152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LH_HL_FILTER_REQUIRE_BOTH</t>
        </is>
      </c>
      <c r="B139" s="87" t="inlineStr">
        <is>
          <t>False</t>
        </is>
      </c>
      <c r="C139" s="85" t="n"/>
      <c r="D139" s="80" t="inlineStr">
        <is>
          <t>ENTRY, GLOBAL_CHECK, STOCKS_EXIT</t>
        </is>
      </c>
      <c r="E139" s="80">
        <f>IF(G140="",E139,IF(G140&gt;0,E139+G140,E139))</f>
        <v/>
      </c>
      <c r="F139" s="72" t="n"/>
      <c r="G139" s="80">
        <f>IFERROR(VLOOKUP($A140&amp;"_"&amp;$B140,Results_Deltas!$A$2:$P$15000,5,FALSE),"")</f>
        <v/>
      </c>
      <c r="H139" s="80" t="inlineStr">
        <is>
          <t>Blanket (page end)</t>
        </is>
      </c>
      <c r="I139" s="72" t="n"/>
      <c r="J139" s="72" t="n"/>
      <c r="K139" s="72" t="n"/>
      <c r="L139" s="88" t="inlineStr">
        <is>
          <t>YES</t>
        </is>
      </c>
      <c r="M139" s="88" t="n">
        <v>-0.2626668747270626</v>
      </c>
      <c r="N139" s="88" t="n">
        <v>1</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LH_HL_FILTER_REQUIRE_BOTH</t>
        </is>
      </c>
      <c r="B140" s="85" t="inlineStr">
        <is>
          <t>False_ALT</t>
        </is>
      </c>
      <c r="C140" s="85" t="n"/>
      <c r="D140" s="80" t="inlineStr">
        <is>
          <t>ENTRY, GLOBAL_CHECK, STOCKS_EXIT</t>
        </is>
      </c>
      <c r="E140" s="80">
        <f>IF(G141="",E140,IF(G141&gt;0,E140+G141,E140))</f>
        <v/>
      </c>
      <c r="F140" s="72" t="n"/>
      <c r="G140" s="80">
        <f>IFERROR(VLOOKUP($A141&amp;"_"&amp;$B141,Results_Deltas!$A$2:$P$15000,5,FALSE),"")</f>
        <v/>
      </c>
      <c r="H140" s="80" t="inlineStr">
        <is>
          <t>Blanket (page end)</t>
        </is>
      </c>
      <c r="I140" s="72" t="n"/>
      <c r="J140" s="72" t="n"/>
      <c r="K140" s="72" t="n"/>
      <c r="L140" s="82" t="inlineStr">
        <is>
          <t>NO</t>
        </is>
      </c>
      <c r="M140" s="82" t="n">
        <v>-1.489320767937657</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LIVE_VEC_EMERGENCY_BRAKE_ENABLED</t>
        </is>
      </c>
      <c r="B141" s="87" t="inlineStr">
        <is>
          <t>False</t>
        </is>
      </c>
      <c r="C141" s="85" t="n"/>
      <c r="D141" s="80" t="inlineStr">
        <is>
          <t>GLOBAL_CHECK, STOCKS_EXIT</t>
        </is>
      </c>
      <c r="E141" s="80">
        <f>IF(G142="",E141,IF(G142&gt;0,E141+G142,E141))</f>
        <v/>
      </c>
      <c r="F141" s="72" t="n"/>
      <c r="G141" s="80">
        <f>IFERROR(VLOOKUP($A142&amp;"_"&amp;$B142,Results_Deltas!$A$2:$P$15000,5,FALSE),"")</f>
        <v/>
      </c>
      <c r="H141" s="80" t="inlineStr">
        <is>
          <t>Blanket (page end)</t>
        </is>
      </c>
      <c r="I141" s="72" t="n"/>
      <c r="J141" s="72" t="n"/>
      <c r="K141" s="72" t="n"/>
      <c r="L141" s="88" t="inlineStr">
        <is>
          <t>YES</t>
        </is>
      </c>
      <c r="M141" s="88" t="n">
        <v>-0.08073703353100722</v>
      </c>
      <c r="N141" s="88" t="n">
        <v>3</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LIVE_VEC_EMERGENCY_BRAKE_ENABLED</t>
        </is>
      </c>
      <c r="B142" s="85" t="inlineStr">
        <is>
          <t>True</t>
        </is>
      </c>
      <c r="C142" s="85" t="n"/>
      <c r="D142" s="80" t="inlineStr">
        <is>
          <t>GLOBAL_CHECK, STOCKS_EXIT</t>
        </is>
      </c>
      <c r="E142" s="80">
        <f>IF(G143="",E142,IF(G143&gt;0,E142+G143,E142))</f>
        <v/>
      </c>
      <c r="F142" s="72" t="n"/>
      <c r="G142" s="80">
        <f>IFERROR(VLOOKUP($A143&amp;"_"&amp;$B143,Results_Deltas!$A$2:$P$15000,5,FALSE),"")</f>
        <v/>
      </c>
      <c r="H142" s="80" t="inlineStr">
        <is>
          <t>Blanket (page end)</t>
        </is>
      </c>
      <c r="I142" s="72" t="n"/>
      <c r="J142" s="72" t="n"/>
      <c r="K142" s="72" t="n"/>
      <c r="L142" s="82" t="inlineStr">
        <is>
          <t>NO</t>
        </is>
      </c>
      <c r="M142" s="82" t="n">
        <v>-2.183368309911224</v>
      </c>
      <c r="N142" s="82" t="n">
        <v>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LR_BAND_LADDER_STOCH_EXTREME</t>
        </is>
      </c>
      <c r="B143" s="87" t="inlineStr">
        <is>
          <t>30.0</t>
        </is>
      </c>
      <c r="C143" s="85" t="n"/>
      <c r="D143" s="80" t="inlineStr">
        <is>
          <t>GLOBAL_CHECK, STOCKS_EXIT</t>
        </is>
      </c>
      <c r="E143" s="80">
        <f>IF(G144="",E143,IF(G144&gt;0,E143+G144,E143))</f>
        <v/>
      </c>
      <c r="F143" s="72" t="n"/>
      <c r="G143" s="80">
        <f>IFERROR(VLOOKUP($A144&amp;"_"&amp;$B144,Results_Deltas!$A$2:$P$15000,5,FALSE),"")</f>
        <v/>
      </c>
      <c r="H143" s="80" t="inlineStr">
        <is>
          <t>Blanket (page end)</t>
        </is>
      </c>
      <c r="I143" s="72" t="n"/>
      <c r="J143" s="72" t="n"/>
      <c r="K143" s="72" t="n"/>
      <c r="L143" s="88" t="inlineStr">
        <is>
          <t>YES</t>
        </is>
      </c>
      <c r="M143" s="88" t="n">
        <v>-2.240273994510725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LR_BAND_LADDER_STOCH_EXTREME</t>
        </is>
      </c>
      <c r="B144" s="85" t="inlineStr">
        <is>
          <t>30.0_ALT</t>
        </is>
      </c>
      <c r="C144" s="85" t="n"/>
      <c r="D144" s="80" t="inlineStr">
        <is>
          <t>GLOBAL_CHECK, STOCKS_EXIT</t>
        </is>
      </c>
      <c r="E144" s="80">
        <f>IF(G145="",E144,IF(G145&gt;0,E144+G145,E144))</f>
        <v/>
      </c>
      <c r="F144" s="72" t="n"/>
      <c r="G144" s="80">
        <f>IFERROR(VLOOKUP($A145&amp;"_"&amp;$B145,Results_Deltas!$A$2:$P$15000,5,FALSE),"")</f>
        <v/>
      </c>
      <c r="H144" s="80" t="inlineStr">
        <is>
          <t>Blanket (page end)</t>
        </is>
      </c>
      <c r="I144" s="72" t="n"/>
      <c r="J144" s="72" t="n"/>
      <c r="K144" s="72" t="n"/>
      <c r="L144" s="82" t="inlineStr">
        <is>
          <t>NO</t>
        </is>
      </c>
      <c r="M144" s="82" t="n">
        <v>-2.210705678143494</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LR_BAND_LADDER_TF_BOTTOM</t>
        </is>
      </c>
      <c r="B145" s="87" t="inlineStr">
        <is>
          <t>0</t>
        </is>
      </c>
      <c r="C145" s="85" t="n"/>
      <c r="D145" s="80" t="inlineStr">
        <is>
          <t>GLOBAL_CHECK, STOCKS_EXIT</t>
        </is>
      </c>
      <c r="E145" s="80">
        <f>IF(G146="",E145,IF(G146&gt;0,E145+G146,E145))</f>
        <v/>
      </c>
      <c r="F145" s="72" t="n"/>
      <c r="G145" s="80">
        <f>IFERROR(VLOOKUP($A146&amp;"_"&amp;$B146,Results_Deltas!$A$2:$P$15000,5,FALSE),"")</f>
        <v/>
      </c>
      <c r="H145" s="80" t="inlineStr">
        <is>
          <t>Blanket (page end)</t>
        </is>
      </c>
      <c r="I145" s="72" t="n"/>
      <c r="J145" s="72" t="n"/>
      <c r="K145" s="72" t="n"/>
      <c r="L145" s="88" t="inlineStr">
        <is>
          <t>YES</t>
        </is>
      </c>
      <c r="M145" s="88" t="n">
        <v>-2.193892531581645</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LR_BAND_LADDER_TF_BOTTOM</t>
        </is>
      </c>
      <c r="B146" s="85" t="inlineStr">
        <is>
          <t>1</t>
        </is>
      </c>
      <c r="C146" s="85" t="n"/>
      <c r="D146" s="80" t="inlineStr">
        <is>
          <t>GLOBAL_CHECK, STOCKS_EXIT</t>
        </is>
      </c>
      <c r="E146" s="80">
        <f>IF(G147="",E146,IF(G147&gt;0,E146+G147,E146))</f>
        <v/>
      </c>
      <c r="F146" s="72" t="n"/>
      <c r="G146" s="80">
        <f>IFERROR(VLOOKUP($A147&amp;"_"&amp;$B147,Results_Deltas!$A$2:$P$15000,5,FALSE),"")</f>
        <v/>
      </c>
      <c r="H146" s="80" t="inlineStr">
        <is>
          <t>Blanket (page end)</t>
        </is>
      </c>
      <c r="I146" s="72" t="n"/>
      <c r="J146" s="72" t="n"/>
      <c r="K146" s="72" t="n"/>
      <c r="L146" s="82" t="inlineStr">
        <is>
          <t>NO</t>
        </is>
      </c>
      <c r="M146" s="82" t="n">
        <v>-2.488126212220872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LR_BAND_LADDER_TF_TOP</t>
        </is>
      </c>
      <c r="B147" s="87" t="inlineStr">
        <is>
          <t>0</t>
        </is>
      </c>
      <c r="C147" s="85" t="n"/>
      <c r="D147" s="80" t="inlineStr">
        <is>
          <t>GLOBAL_CHECK, STOCKS_EXIT</t>
        </is>
      </c>
      <c r="E147" s="80">
        <f>IF(G148="",E147,IF(G148&gt;0,E147+G148,E147))</f>
        <v/>
      </c>
      <c r="F147" s="72" t="n"/>
      <c r="G147" s="80">
        <f>IFERROR(VLOOKUP($A148&amp;"_"&amp;$B148,Results_Deltas!$A$2:$P$15000,5,FALSE),"")</f>
        <v/>
      </c>
      <c r="H147" s="80" t="inlineStr">
        <is>
          <t>Blanket (page end)</t>
        </is>
      </c>
      <c r="I147" s="72" t="n"/>
      <c r="J147" s="72" t="n"/>
      <c r="K147" s="72" t="n"/>
      <c r="L147" s="88" t="inlineStr">
        <is>
          <t>YES</t>
        </is>
      </c>
      <c r="M147" s="88" t="n">
        <v>-2.345168790265912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LR_BAND_LADDER_TF_TOP</t>
        </is>
      </c>
      <c r="B148" s="85" t="inlineStr">
        <is>
          <t>1</t>
        </is>
      </c>
      <c r="C148" s="85" t="n"/>
      <c r="D148" s="80" t="inlineStr">
        <is>
          <t>GLOBAL_CHECK, STOCKS_EXIT</t>
        </is>
      </c>
      <c r="E148" s="80">
        <f>IF(G149="",E148,IF(G149&gt;0,E148+G149,E148))</f>
        <v/>
      </c>
      <c r="F148" s="72" t="n"/>
      <c r="G148" s="80">
        <f>IFERROR(VLOOKUP($A149&amp;"_"&amp;$B149,Results_Deltas!$A$2:$P$15000,5,FALSE),"")</f>
        <v/>
      </c>
      <c r="H148" s="80" t="inlineStr">
        <is>
          <t>Blanket (page end)</t>
        </is>
      </c>
      <c r="I148" s="72" t="n"/>
      <c r="J148" s="72" t="n"/>
      <c r="K148" s="72" t="n"/>
      <c r="L148" s="82" t="inlineStr">
        <is>
          <t>NO</t>
        </is>
      </c>
      <c r="M148" s="82" t="n">
        <v>-2.474094359975889</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MANDATORY_REENTRY_WT_FILTER_MIN_TFS</t>
        </is>
      </c>
      <c r="B149" s="87" t="inlineStr">
        <is>
          <t>1</t>
        </is>
      </c>
      <c r="C149" s="85" t="n"/>
      <c r="D149" s="80" t="inlineStr">
        <is>
          <t>GLOBAL_CHECK, STOCKS_EXIT</t>
        </is>
      </c>
      <c r="E149" s="80">
        <f>IF(G150="",E149,IF(G150&gt;0,E149+G150,E149))</f>
        <v/>
      </c>
      <c r="F149" s="72" t="n"/>
      <c r="G149" s="80">
        <f>IFERROR(VLOOKUP($A150&amp;"_"&amp;$B150,Results_Deltas!$A$2:$P$15000,5,FALSE),"")</f>
        <v/>
      </c>
      <c r="H149" s="80" t="inlineStr">
        <is>
          <t>Blanket (page end)</t>
        </is>
      </c>
      <c r="I149" s="72" t="n"/>
      <c r="J149" s="72" t="n"/>
      <c r="K149" s="72" t="n"/>
      <c r="L149" s="88" t="inlineStr">
        <is>
          <t>YES</t>
        </is>
      </c>
      <c r="M149" s="88" t="n">
        <v>-2.817424629799766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MANDATORY_REENTRY_WT_FILTER_MIN_TFS</t>
        </is>
      </c>
      <c r="B150" s="85" t="inlineStr">
        <is>
          <t>3</t>
        </is>
      </c>
      <c r="C150" s="85" t="n"/>
      <c r="D150" s="80" t="inlineStr">
        <is>
          <t>GLOBAL_CHECK, STOCKS_EXIT</t>
        </is>
      </c>
      <c r="E150" s="80">
        <f>IF(G151="",E150,IF(G151&gt;0,E150+G151,E150))</f>
        <v/>
      </c>
      <c r="F150" s="72" t="n"/>
      <c r="G150" s="80">
        <f>IFERROR(VLOOKUP($A151&amp;"_"&amp;$B151,Results_Deltas!$A$2:$P$15000,5,FALSE),"")</f>
        <v/>
      </c>
      <c r="H150" s="80" t="inlineStr">
        <is>
          <t>Blanket (page end)</t>
        </is>
      </c>
      <c r="I150" s="72" t="n"/>
      <c r="J150" s="72" t="n"/>
      <c r="K150" s="72" t="n"/>
      <c r="L150" s="82" t="inlineStr">
        <is>
          <t>NO</t>
        </is>
      </c>
      <c r="M150" s="82" t="n">
        <v>-2.887352770765759</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MANDATORY_REENTRY_WT_FILTER_MIN_TFS</t>
        </is>
      </c>
      <c r="B151" s="85" t="inlineStr">
        <is>
          <t>2</t>
        </is>
      </c>
      <c r="C151" s="85" t="n"/>
      <c r="D151" s="80" t="inlineStr">
        <is>
          <t>GLOBAL_CHECK, STOCKS_EXIT</t>
        </is>
      </c>
      <c r="E151" s="80">
        <f>IF(G152="",E151,IF(G152&gt;0,E151+G152,E151))</f>
        <v/>
      </c>
      <c r="F151" s="72" t="n"/>
      <c r="G151" s="80">
        <f>IFERROR(VLOOKUP($A152&amp;"_"&amp;$B152,Results_Deltas!$A$2:$P$15000,5,FALSE),"")</f>
        <v/>
      </c>
      <c r="H151" s="80" t="inlineStr">
        <is>
          <t>Blanket (page end)</t>
        </is>
      </c>
      <c r="I151" s="72" t="n"/>
      <c r="J151" s="72" t="n"/>
      <c r="K151" s="72" t="n"/>
      <c r="L151" s="82" t="inlineStr">
        <is>
          <t>NO</t>
        </is>
      </c>
      <c r="M151" s="82" t="n">
        <v>-3.180864127883995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MANDATORY_REENTRY_WT_FILTER_MIN_VELOCITY</t>
        </is>
      </c>
      <c r="B152" s="87" t="inlineStr">
        <is>
          <t>0.0</t>
        </is>
      </c>
      <c r="C152" s="85" t="n"/>
      <c r="D152" s="80" t="inlineStr">
        <is>
          <t>GLOBAL_CHECK, STOCKS_EXIT</t>
        </is>
      </c>
      <c r="E152" s="80">
        <f>IF(G153="",E152,IF(G153&gt;0,E152+G153,E152))</f>
        <v/>
      </c>
      <c r="F152" s="72" t="n"/>
      <c r="G152" s="80">
        <f>IFERROR(VLOOKUP($A153&amp;"_"&amp;$B153,Results_Deltas!$A$2:$P$15000,5,FALSE),"")</f>
        <v/>
      </c>
      <c r="H152" s="80" t="inlineStr">
        <is>
          <t>Blanket (page end)</t>
        </is>
      </c>
      <c r="I152" s="72" t="n"/>
      <c r="J152" s="72" t="n"/>
      <c r="K152" s="72" t="n"/>
      <c r="L152" s="88" t="inlineStr">
        <is>
          <t>YES</t>
        </is>
      </c>
      <c r="M152" s="88" t="n">
        <v>-1.567173084184066</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MANDATORY_REENTRY_WT_FILTER_MIN_VELOCITY</t>
        </is>
      </c>
      <c r="B153" s="85" t="inlineStr">
        <is>
          <t>0.0_ALT</t>
        </is>
      </c>
      <c r="C153" s="85" t="n"/>
      <c r="D153" s="80" t="inlineStr">
        <is>
          <t>GLOBAL_CHECK, STOCKS_EXIT</t>
        </is>
      </c>
      <c r="E153" s="80">
        <f>IF(G154="",E153,IF(G154&gt;0,E153+G154,E153))</f>
        <v/>
      </c>
      <c r="F153" s="72" t="n"/>
      <c r="G153" s="80">
        <f>IFERROR(VLOOKUP($A154&amp;"_"&amp;$B154,Results_Deltas!$A$2:$P$15000,5,FALSE),"")</f>
        <v/>
      </c>
      <c r="H153" s="80" t="inlineStr">
        <is>
          <t>Blanket (page end)</t>
        </is>
      </c>
      <c r="I153" s="72" t="n"/>
      <c r="J153" s="72" t="n"/>
      <c r="K153" s="72" t="n"/>
      <c r="L153" s="82" t="inlineStr">
        <is>
          <t>NO</t>
        </is>
      </c>
      <c r="M153" s="82" t="n">
        <v>-1.567173084184066</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MANDATORY_REENTRY_WT_FILTER_REQUIRE_FLIP</t>
        </is>
      </c>
      <c r="B154" s="87" t="inlineStr">
        <is>
          <t>False</t>
        </is>
      </c>
      <c r="C154" s="85" t="n"/>
      <c r="D154" s="80" t="inlineStr">
        <is>
          <t>GLOBAL_CHECK, STOCKS_EXIT</t>
        </is>
      </c>
      <c r="E154" s="80">
        <f>IF(G155="",E154,IF(G155&gt;0,E154+G155,E154))</f>
        <v/>
      </c>
      <c r="F154" s="72" t="n"/>
      <c r="G154" s="80">
        <f>IFERROR(VLOOKUP($A155&amp;"_"&amp;$B155,Results_Deltas!$A$2:$P$15000,5,FALSE),"")</f>
        <v/>
      </c>
      <c r="H154" s="80" t="inlineStr">
        <is>
          <t>Blanket (page end)</t>
        </is>
      </c>
      <c r="I154" s="72" t="n"/>
      <c r="J154" s="72" t="n"/>
      <c r="K154" s="72" t="n"/>
      <c r="L154" s="88" t="inlineStr">
        <is>
          <t>YES</t>
        </is>
      </c>
      <c r="M154" s="88" t="n">
        <v>-0.1996404525282474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MANDATORY_REENTRY_WT_FILTER_REQUIRE_FLIP</t>
        </is>
      </c>
      <c r="B155" s="85" t="inlineStr">
        <is>
          <t>False_ALT</t>
        </is>
      </c>
      <c r="C155" s="85" t="n"/>
      <c r="D155" s="80" t="inlineStr">
        <is>
          <t>GLOBAL_CHECK, STOCKS_EXIT</t>
        </is>
      </c>
      <c r="E155" s="80">
        <f>IF(G156="",E155,IF(G156&gt;0,E155+G156,E155))</f>
        <v/>
      </c>
      <c r="F155" s="72" t="n"/>
      <c r="G155" s="80">
        <f>IFERROR(VLOOKUP($A156&amp;"_"&amp;$B156,Results_Deltas!$A$2:$P$15000,5,FALSE),"")</f>
        <v/>
      </c>
      <c r="H155" s="80" t="inlineStr">
        <is>
          <t>Blanket (page end)</t>
        </is>
      </c>
      <c r="I155" s="72" t="n"/>
      <c r="J155" s="72" t="n"/>
      <c r="K155" s="72" t="n"/>
      <c r="L155" s="82" t="inlineStr">
        <is>
          <t>NO</t>
        </is>
      </c>
      <c r="M155" s="82" t="n">
        <v>-1.567173084184066</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MANDATORY_REENTRY_WT_FILTER_VELOCITY_RATIO</t>
        </is>
      </c>
      <c r="B156" s="87" t="inlineStr">
        <is>
          <t>0.90</t>
        </is>
      </c>
      <c r="C156" s="85" t="n"/>
      <c r="D156" s="80" t="inlineStr">
        <is>
          <t>GLOBAL_CHECK, STOCKS_EXIT</t>
        </is>
      </c>
      <c r="E156" s="80">
        <f>IF(G157="",E156,IF(G157&gt;0,E156+G157,E156))</f>
        <v/>
      </c>
      <c r="F156" s="72" t="n"/>
      <c r="G156" s="80">
        <f>IFERROR(VLOOKUP($A157&amp;"_"&amp;$B157,Results_Deltas!$A$2:$P$15000,5,FALSE),"")</f>
        <v/>
      </c>
      <c r="H156" s="80" t="inlineStr">
        <is>
          <t>Blanket (page end)</t>
        </is>
      </c>
      <c r="I156" s="72" t="n"/>
      <c r="J156" s="72" t="n"/>
      <c r="K156" s="72" t="n"/>
      <c r="L156" s="88" t="inlineStr">
        <is>
          <t>YES</t>
        </is>
      </c>
      <c r="M156" s="88" t="n">
        <v>-2.771747667752987</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MANDATORY_REENTRY_WT_FILTER_VELOCITY_RATIO</t>
        </is>
      </c>
      <c r="B157" s="85" t="inlineStr">
        <is>
          <t>0.90_ALT</t>
        </is>
      </c>
      <c r="C157" s="85" t="n"/>
      <c r="D157" s="80" t="inlineStr">
        <is>
          <t>GLOBAL_CHECK, STOCKS_EXIT</t>
        </is>
      </c>
      <c r="E157" s="80">
        <f>IF(G158="",E157,IF(G158&gt;0,E157+G158,E157))</f>
        <v/>
      </c>
      <c r="F157" s="72" t="n"/>
      <c r="G157" s="80">
        <f>IFERROR(VLOOKUP($A158&amp;"_"&amp;$B158,Results_Deltas!$A$2:$P$15000,5,FALSE),"")</f>
        <v/>
      </c>
      <c r="H157" s="80" t="inlineStr">
        <is>
          <t>Blanket (page end)</t>
        </is>
      </c>
      <c r="I157" s="72" t="n"/>
      <c r="J157" s="72" t="n"/>
      <c r="K157" s="72" t="n"/>
      <c r="L157" s="82" t="inlineStr">
        <is>
          <t>NO</t>
        </is>
      </c>
      <c r="M157" s="82" t="n">
        <v>-3.039472649595356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MARKET_QUALITY_SCORE_ENABLED</t>
        </is>
      </c>
      <c r="B158" s="87" t="inlineStr">
        <is>
          <t>False</t>
        </is>
      </c>
      <c r="C158" s="85" t="n"/>
      <c r="D158" s="80" t="inlineStr">
        <is>
          <t>ENTRY, GLOBAL_CHECK, STOCKS_EXIT</t>
        </is>
      </c>
      <c r="E158" s="80">
        <f>IF(G159="",E158,IF(G159&gt;0,E158+G159,E158))</f>
        <v/>
      </c>
      <c r="F158" s="72" t="n"/>
      <c r="G158" s="80">
        <f>IFERROR(VLOOKUP($A159&amp;"_"&amp;$B159,Results_Deltas!$A$2:$P$15000,5,FALSE),"")</f>
        <v/>
      </c>
      <c r="H158" s="80" t="inlineStr">
        <is>
          <t>Blanket (page end)</t>
        </is>
      </c>
      <c r="I158" s="72" t="n"/>
      <c r="J158" s="72" t="n"/>
      <c r="K158" s="72" t="n"/>
      <c r="L158" s="88" t="inlineStr">
        <is>
          <t>YES</t>
        </is>
      </c>
      <c r="M158" s="88" t="n">
        <v>-0.209657343308993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MARKET_QUALITY_SCORE_ENABLED</t>
        </is>
      </c>
      <c r="B159" s="85" t="inlineStr">
        <is>
          <t>True</t>
        </is>
      </c>
      <c r="C159" s="85" t="n"/>
      <c r="D159" s="80" t="inlineStr">
        <is>
          <t>ENTRY, GLOBAL_CHECK, STOCKS_EXIT</t>
        </is>
      </c>
      <c r="E159" s="80">
        <f>IF(G160="",E159,IF(G160&gt;0,E159+G160,E159))</f>
        <v/>
      </c>
      <c r="F159" s="72" t="n"/>
      <c r="G159" s="80">
        <f>IFERROR(VLOOKUP($A160&amp;"_"&amp;$B160,Results_Deltas!$A$2:$P$15000,5,FALSE),"")</f>
        <v/>
      </c>
      <c r="H159" s="80" t="inlineStr">
        <is>
          <t>Blanket (page end)</t>
        </is>
      </c>
      <c r="I159" s="72" t="n"/>
      <c r="J159" s="72" t="n"/>
      <c r="K159" s="72" t="n"/>
      <c r="L159" s="82" t="inlineStr">
        <is>
          <t>NO</t>
        </is>
      </c>
      <c r="M159" s="82" t="n">
        <v>-3.462668313385579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MI_TF_AGREE_MIN</t>
        </is>
      </c>
      <c r="B160" s="87" t="inlineStr">
        <is>
          <t>0.0</t>
        </is>
      </c>
      <c r="C160" s="85" t="n"/>
      <c r="D160" s="80" t="inlineStr">
        <is>
          <t>ENTRY, GLOBAL_CHECK, STOCKS_EXIT</t>
        </is>
      </c>
      <c r="E160" s="80">
        <f>IF(G161="",E160,IF(G161&gt;0,E160+G161,E160))</f>
        <v/>
      </c>
      <c r="F160" s="72" t="n"/>
      <c r="G160" s="80">
        <f>IFERROR(VLOOKUP($A161&amp;"_"&amp;$B161,Results_Deltas!$A$2:$P$15000,5,FALSE),"")</f>
        <v/>
      </c>
      <c r="H160" s="80" t="inlineStr">
        <is>
          <t>Blanket (page end)</t>
        </is>
      </c>
      <c r="I160" s="72" t="n"/>
      <c r="J160" s="72" t="n"/>
      <c r="K160" s="72" t="n"/>
      <c r="L160" s="88" t="inlineStr">
        <is>
          <t>YES</t>
        </is>
      </c>
      <c r="M160" s="88" t="n">
        <v>-1.630548853635455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MI_TF_AGREE_MIN</t>
        </is>
      </c>
      <c r="B161" s="85" t="inlineStr">
        <is>
          <t>0.0_ALT</t>
        </is>
      </c>
      <c r="C161" s="85" t="n"/>
      <c r="D161" s="80" t="inlineStr">
        <is>
          <t>ENTRY, GLOBAL_CHECK, STOCKS_EXIT</t>
        </is>
      </c>
      <c r="E161" s="80">
        <f>IF(G162="",E161,IF(G162&gt;0,E161+G162,E161))</f>
        <v/>
      </c>
      <c r="F161" s="72" t="n"/>
      <c r="G161" s="80">
        <f>IFERROR(VLOOKUP($A162&amp;"_"&amp;$B162,Results_Deltas!$A$2:$P$15000,5,FALSE),"")</f>
        <v/>
      </c>
      <c r="H161" s="80" t="inlineStr">
        <is>
          <t>Blanket (page end)</t>
        </is>
      </c>
      <c r="I161" s="72" t="n"/>
      <c r="J161" s="72" t="n"/>
      <c r="K161" s="72" t="n"/>
      <c r="L161" s="82" t="inlineStr">
        <is>
          <t>NO</t>
        </is>
      </c>
      <c r="M161" s="82" t="n">
        <v>-1.596540825620463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MOVER_THRESHOLD</t>
        </is>
      </c>
      <c r="B162" s="87" t="inlineStr">
        <is>
          <t>5</t>
        </is>
      </c>
      <c r="C162" s="85" t="n"/>
      <c r="D162" s="80" t="inlineStr">
        <is>
          <t>ENTRY, GLOBAL_CHECK, STOCKS_EXIT</t>
        </is>
      </c>
      <c r="E162" s="80">
        <f>IF(G163="",E162,IF(G163&gt;0,E162+G163,E162))</f>
        <v/>
      </c>
      <c r="F162" s="72" t="n"/>
      <c r="G162" s="80">
        <f>IFERROR(VLOOKUP($A163&amp;"_"&amp;$B163,Results_Deltas!$A$2:$P$15000,5,FALSE),"")</f>
        <v/>
      </c>
      <c r="H162" s="80" t="inlineStr">
        <is>
          <t>Blanket (page end)</t>
        </is>
      </c>
      <c r="I162" s="72" t="n"/>
      <c r="J162" s="72" t="n"/>
      <c r="K162" s="72" t="n"/>
      <c r="L162" s="88" t="inlineStr">
        <is>
          <t>YES</t>
        </is>
      </c>
      <c r="M162" s="88" t="n">
        <v>-3.278359006097666</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MOVER_THRESHOLD</t>
        </is>
      </c>
      <c r="B163" s="85" t="inlineStr">
        <is>
          <t>6.25</t>
        </is>
      </c>
      <c r="C163" s="85" t="n"/>
      <c r="D163" s="80" t="inlineStr">
        <is>
          <t>ENTRY, GLOBAL_CHECK, STOCKS_EXIT</t>
        </is>
      </c>
      <c r="E163" s="80">
        <f>IF(G164="",E163,IF(G164&gt;0,E163+G164,E163))</f>
        <v/>
      </c>
      <c r="F163" s="72" t="n"/>
      <c r="G163" s="80">
        <f>IFERROR(VLOOKUP($A164&amp;"_"&amp;$B164,Results_Deltas!$A$2:$P$15000,5,FALSE),"")</f>
        <v/>
      </c>
      <c r="H163" s="80" t="inlineStr">
        <is>
          <t>Blanket (page end)</t>
        </is>
      </c>
      <c r="I163" s="72" t="n"/>
      <c r="J163" s="72" t="n"/>
      <c r="K163" s="72" t="n"/>
      <c r="L163" s="82" t="inlineStr">
        <is>
          <t>NO</t>
        </is>
      </c>
      <c r="M163" s="82" t="n">
        <v>-3.11435238053394</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MOVER_THRESHOLD</t>
        </is>
      </c>
      <c r="B164" s="85" t="inlineStr">
        <is>
          <t>3.75</t>
        </is>
      </c>
      <c r="C164" s="85" t="n"/>
      <c r="D164" s="80" t="inlineStr">
        <is>
          <t>ENTRY, GLOBAL_CHECK, STOCKS_EXIT</t>
        </is>
      </c>
      <c r="E164" s="80">
        <f>IF(G165="",E164,IF(G165&gt;0,E164+G165,E164))</f>
        <v/>
      </c>
      <c r="F164" s="72" t="n"/>
      <c r="G164" s="80">
        <f>IFERROR(VLOOKUP($A165&amp;"_"&amp;$B165,Results_Deltas!$A$2:$P$15000,5,FALSE),"")</f>
        <v/>
      </c>
      <c r="H164" s="80" t="inlineStr">
        <is>
          <t>Blanket (page end)</t>
        </is>
      </c>
      <c r="I164" s="72" t="n"/>
      <c r="J164" s="72" t="n"/>
      <c r="K164" s="72" t="n"/>
      <c r="L164" s="82" t="inlineStr">
        <is>
          <t>NO</t>
        </is>
      </c>
      <c r="M164" s="82" t="n">
        <v>-3.445523045243824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MOVER_THRESHOLD</t>
        </is>
      </c>
      <c r="B165" s="85" t="inlineStr">
        <is>
          <t>2.5</t>
        </is>
      </c>
      <c r="C165" s="85" t="n"/>
      <c r="D165" s="80" t="inlineStr">
        <is>
          <t>ENTRY, GLOBAL_CHECK, STOCKS_EXIT</t>
        </is>
      </c>
      <c r="E165" s="80">
        <f>IF(G166="",E165,IF(G166&gt;0,E165+G166,E165))</f>
        <v/>
      </c>
      <c r="F165" s="72" t="n"/>
      <c r="G165" s="80">
        <f>IFERROR(VLOOKUP($A166&amp;"_"&amp;$B166,Results_Deltas!$A$2:$P$15000,5,FALSE),"")</f>
        <v/>
      </c>
      <c r="H165" s="80" t="inlineStr">
        <is>
          <t>Blanket (page end)</t>
        </is>
      </c>
      <c r="I165" s="72" t="n"/>
      <c r="J165" s="72" t="n"/>
      <c r="K165" s="72" t="n"/>
      <c r="L165" s="82" t="inlineStr">
        <is>
          <t>NO</t>
        </is>
      </c>
      <c r="M165" s="82" t="n">
        <v>-3.448739725911307</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MTF_FILTER_STRONG_BUY_QUICK_BYPASS</t>
        </is>
      </c>
      <c r="B166" s="87" t="inlineStr">
        <is>
          <t>0.0</t>
        </is>
      </c>
      <c r="C166" s="85" t="n"/>
      <c r="D166" s="80" t="inlineStr">
        <is>
          <t>GLOBAL_CHECK, STOCKS_EXIT</t>
        </is>
      </c>
      <c r="E166" s="80">
        <f>IF(G167="",E166,IF(G167&gt;0,E166+G167,E166))</f>
        <v/>
      </c>
      <c r="F166" s="72" t="n"/>
      <c r="G166" s="80">
        <f>IFERROR(VLOOKUP($A167&amp;"_"&amp;$B167,Results_Deltas!$A$2:$P$15000,5,FALSE),"")</f>
        <v/>
      </c>
      <c r="H166" s="80" t="inlineStr">
        <is>
          <t>Blanket (page end)</t>
        </is>
      </c>
      <c r="I166" s="72" t="n"/>
      <c r="J166" s="72" t="n"/>
      <c r="K166" s="72" t="n"/>
      <c r="L166" s="88" t="inlineStr">
        <is>
          <t>YES</t>
        </is>
      </c>
      <c r="M166" s="88" t="n">
        <v>-1.459218228302439</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MTF_FILTER_STRONG_BUY_QUICK_BYPASS</t>
        </is>
      </c>
      <c r="B167" s="85" t="inlineStr">
        <is>
          <t>0.0_ALT</t>
        </is>
      </c>
      <c r="C167" s="85" t="n"/>
      <c r="D167" s="80" t="inlineStr">
        <is>
          <t>GLOBAL_CHECK, STOCKS_EXIT</t>
        </is>
      </c>
      <c r="E167" s="80">
        <f>IF(G168="",E167,IF(G168&gt;0,E167+G168,E167))</f>
        <v/>
      </c>
      <c r="F167" s="72" t="n"/>
      <c r="G167" s="80">
        <f>IFERROR(VLOOKUP($A168&amp;"_"&amp;$B168,Results_Deltas!$A$2:$P$15000,5,FALSE),"")</f>
        <v/>
      </c>
      <c r="H167" s="80" t="inlineStr">
        <is>
          <t>Blanket (page end)</t>
        </is>
      </c>
      <c r="I167" s="72" t="n"/>
      <c r="J167" s="72" t="n"/>
      <c r="K167" s="72" t="n"/>
      <c r="L167" s="82" t="inlineStr">
        <is>
          <t>NO</t>
        </is>
      </c>
      <c r="M167" s="82" t="n">
        <v>-1.459218228302439</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MTF_GR_MIN_IND</t>
        </is>
      </c>
      <c r="B168" s="87" t="inlineStr">
        <is>
          <t>5</t>
        </is>
      </c>
      <c r="C168" s="85" t="n"/>
      <c r="D168" s="80" t="inlineStr">
        <is>
          <t>GLOBAL_CHECK, STOCKS_EXIT</t>
        </is>
      </c>
      <c r="E168" s="80">
        <f>IF(G169="",E168,IF(G169&gt;0,E168+G169,E168))</f>
        <v/>
      </c>
      <c r="F168" s="72" t="n"/>
      <c r="G168" s="80">
        <f>IFERROR(VLOOKUP($A169&amp;"_"&amp;$B169,Results_Deltas!$A$2:$P$15000,5,FALSE),"")</f>
        <v/>
      </c>
      <c r="H168" s="80" t="inlineStr">
        <is>
          <t>Blanket (page end)</t>
        </is>
      </c>
      <c r="I168" s="72" t="n"/>
      <c r="J168" s="72" t="n"/>
      <c r="K168" s="72" t="n"/>
      <c r="L168" s="88" t="inlineStr">
        <is>
          <t>YES</t>
        </is>
      </c>
      <c r="M168" s="88" t="n">
        <v>-3.244661386188572</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MTF_GR_MIN_IND</t>
        </is>
      </c>
      <c r="B169" s="85" t="inlineStr">
        <is>
          <t>5_ALT</t>
        </is>
      </c>
      <c r="C169" s="85" t="n"/>
      <c r="D169" s="80" t="inlineStr">
        <is>
          <t>GLOBAL_CHECK, STOCKS_EXIT</t>
        </is>
      </c>
      <c r="E169" s="80">
        <f>IF(G170="",E169,IF(G170&gt;0,E169+G170,E169))</f>
        <v/>
      </c>
      <c r="F169" s="72" t="n"/>
      <c r="G169" s="80">
        <f>IFERROR(VLOOKUP($A170&amp;"_"&amp;$B170,Results_Deltas!$A$2:$P$15000,5,FALSE),"")</f>
        <v/>
      </c>
      <c r="H169" s="80" t="inlineStr">
        <is>
          <t>Blanket (page end)</t>
        </is>
      </c>
      <c r="I169" s="72" t="n"/>
      <c r="J169" s="72" t="n"/>
      <c r="K169" s="72" t="n"/>
      <c r="L169" s="82" t="inlineStr">
        <is>
          <t>NO</t>
        </is>
      </c>
      <c r="M169" s="82" t="n">
        <v>-3.248352532865011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MTS_BOTTOM_BONUS_THRESHOLD</t>
        </is>
      </c>
      <c r="B170" s="87" t="inlineStr">
        <is>
          <t>25</t>
        </is>
      </c>
      <c r="C170" s="85" t="n"/>
      <c r="D170" s="80" t="inlineStr">
        <is>
          <t>ENTRY, GLOBAL_CHECK, STOCKS_EXIT</t>
        </is>
      </c>
      <c r="E170" s="80">
        <f>IF(G171="",E170,IF(G171&gt;0,E170+G171,E170))</f>
        <v/>
      </c>
      <c r="F170" s="72" t="n"/>
      <c r="G170" s="80">
        <f>IFERROR(VLOOKUP($A171&amp;"_"&amp;$B171,Results_Deltas!$A$2:$P$15000,5,FALSE),"")</f>
        <v/>
      </c>
      <c r="H170" s="80" t="inlineStr">
        <is>
          <t>Blanket (page end)</t>
        </is>
      </c>
      <c r="I170" s="72" t="n"/>
      <c r="J170" s="72" t="n"/>
      <c r="K170" s="72" t="n"/>
      <c r="L170" s="88" t="inlineStr">
        <is>
          <t>YES</t>
        </is>
      </c>
      <c r="M170" s="88" t="n">
        <v>-3.086310104976213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MTS_BOTTOM_BONUS_THRESHOLD</t>
        </is>
      </c>
      <c r="B171" s="85" t="inlineStr">
        <is>
          <t>31.25</t>
        </is>
      </c>
      <c r="C171" s="85" t="n"/>
      <c r="D171" s="80" t="inlineStr">
        <is>
          <t>ENTRY, GLOBAL_CHECK, STOCKS_EXIT</t>
        </is>
      </c>
      <c r="E171" s="80">
        <f>IF(G172="",E171,IF(G172&gt;0,E171+G172,E171))</f>
        <v/>
      </c>
      <c r="F171" s="72" t="n"/>
      <c r="G171" s="80">
        <f>IFERROR(VLOOKUP($A172&amp;"_"&amp;$B172,Results_Deltas!$A$2:$P$15000,5,FALSE),"")</f>
        <v/>
      </c>
      <c r="H171" s="80" t="inlineStr">
        <is>
          <t>Blanket (page end)</t>
        </is>
      </c>
      <c r="I171" s="72" t="n"/>
      <c r="J171" s="72" t="n"/>
      <c r="K171" s="72" t="n"/>
      <c r="L171" s="82" t="inlineStr">
        <is>
          <t>NO</t>
        </is>
      </c>
      <c r="M171" s="82" t="n">
        <v>-3.365114186568386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MTS_BOTTOM_BONUS_THRESHOLD</t>
        </is>
      </c>
      <c r="B172" s="85" t="inlineStr">
        <is>
          <t>18.75</t>
        </is>
      </c>
      <c r="C172" s="85" t="n"/>
      <c r="D172" s="80" t="inlineStr">
        <is>
          <t>ENTRY, GLOBAL_CHECK, STOCKS_EXIT</t>
        </is>
      </c>
      <c r="E172" s="80">
        <f>IF(G173="",E172,IF(G173&gt;0,E172+G173,E172))</f>
        <v/>
      </c>
      <c r="F172" s="72" t="n"/>
      <c r="G172" s="80">
        <f>IFERROR(VLOOKUP($A173&amp;"_"&amp;$B173,Results_Deltas!$A$2:$P$15000,5,FALSE),"")</f>
        <v/>
      </c>
      <c r="H172" s="80" t="inlineStr">
        <is>
          <t>Blanket (page end)</t>
        </is>
      </c>
      <c r="I172" s="72" t="n"/>
      <c r="J172" s="72" t="n"/>
      <c r="K172" s="72" t="n"/>
      <c r="L172" s="82" t="inlineStr">
        <is>
          <t>NO</t>
        </is>
      </c>
      <c r="M172" s="82" t="n">
        <v>-3.276477624586529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MTS_BOTTOM_BONUS_THRESHOLD</t>
        </is>
      </c>
      <c r="B173" s="85" t="inlineStr">
        <is>
          <t>12.5</t>
        </is>
      </c>
      <c r="C173" s="85" t="n"/>
      <c r="D173" s="80" t="inlineStr">
        <is>
          <t>ENTRY, GLOBAL_CHECK, STOCKS_EXIT</t>
        </is>
      </c>
      <c r="E173" s="80">
        <f>IF(G174="",E173,IF(G174&gt;0,E173+G174,E173))</f>
        <v/>
      </c>
      <c r="F173" s="72" t="n"/>
      <c r="G173" s="80">
        <f>IFERROR(VLOOKUP($A174&amp;"_"&amp;$B174,Results_Deltas!$A$2:$P$15000,5,FALSE),"")</f>
        <v/>
      </c>
      <c r="H173" s="80" t="inlineStr">
        <is>
          <t>Blanket (page end)</t>
        </is>
      </c>
      <c r="I173" s="72" t="n"/>
      <c r="J173" s="72" t="n"/>
      <c r="K173" s="72" t="n"/>
      <c r="L173" s="82" t="inlineStr">
        <is>
          <t>NO</t>
        </is>
      </c>
      <c r="M173" s="82" t="n">
        <v>-3.312138090494707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MTS_BOTTOM_STRONG_THRESHOLD</t>
        </is>
      </c>
      <c r="B174" s="87" t="inlineStr">
        <is>
          <t>40</t>
        </is>
      </c>
      <c r="C174" s="85" t="n"/>
      <c r="D174" s="80" t="inlineStr">
        <is>
          <t>ENTRY, GLOBAL_CHECK, STOCKS_EXIT</t>
        </is>
      </c>
      <c r="E174" s="80">
        <f>IF(G175="",E174,IF(G175&gt;0,E174+G175,E174))</f>
        <v/>
      </c>
      <c r="F174" s="72" t="n"/>
      <c r="G174" s="80">
        <f>IFERROR(VLOOKUP($A175&amp;"_"&amp;$B175,Results_Deltas!$A$2:$P$15000,5,FALSE),"")</f>
        <v/>
      </c>
      <c r="H174" s="80" t="inlineStr">
        <is>
          <t>Blanket (page end)</t>
        </is>
      </c>
      <c r="I174" s="72" t="n"/>
      <c r="J174" s="72" t="n"/>
      <c r="K174" s="72" t="n"/>
      <c r="L174" s="88" t="inlineStr">
        <is>
          <t>YES</t>
        </is>
      </c>
      <c r="M174" s="88" t="n">
        <v>-3.05258595255111</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MTS_BOTTOM_STRONG_THRESHOLD</t>
        </is>
      </c>
      <c r="B175" s="85" t="inlineStr">
        <is>
          <t>50</t>
        </is>
      </c>
      <c r="C175" s="85" t="n"/>
      <c r="D175" s="80" t="inlineStr">
        <is>
          <t>ENTRY, GLOBAL_CHECK, STOCKS_EXIT</t>
        </is>
      </c>
      <c r="E175" s="80">
        <f>IF(G176="",E175,IF(G176&gt;0,E175+G176,E175))</f>
        <v/>
      </c>
      <c r="F175" s="72" t="n"/>
      <c r="G175" s="80">
        <f>IFERROR(VLOOKUP($A176&amp;"_"&amp;$B176,Results_Deltas!$A$2:$P$15000,5,FALSE),"")</f>
        <v/>
      </c>
      <c r="H175" s="80" t="inlineStr">
        <is>
          <t>Blanket (page end)</t>
        </is>
      </c>
      <c r="I175" s="72" t="n"/>
      <c r="J175" s="72" t="n"/>
      <c r="K175" s="72" t="n"/>
      <c r="L175" s="82" t="inlineStr">
        <is>
          <t>NO</t>
        </is>
      </c>
      <c r="M175" s="82" t="n">
        <v>-3.366324131883929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MTS_BOTTOM_STRONG_THRESHOLD</t>
        </is>
      </c>
      <c r="B176" s="85" t="inlineStr">
        <is>
          <t>30</t>
        </is>
      </c>
      <c r="C176" s="85" t="n"/>
      <c r="D176" s="80" t="inlineStr">
        <is>
          <t>ENTRY, GLOBAL_CHECK, STOCKS_EXIT</t>
        </is>
      </c>
      <c r="E176" s="80">
        <f>IF(G177="",E176,IF(G177&gt;0,E176+G177,E176))</f>
        <v/>
      </c>
      <c r="F176" s="72" t="n"/>
      <c r="G176" s="80">
        <f>IFERROR(VLOOKUP($A177&amp;"_"&amp;$B177,Results_Deltas!$A$2:$P$15000,5,FALSE),"")</f>
        <v/>
      </c>
      <c r="H176" s="80" t="inlineStr">
        <is>
          <t>Blanket (page end)</t>
        </is>
      </c>
      <c r="I176" s="72" t="n"/>
      <c r="J176" s="72" t="n"/>
      <c r="K176" s="72" t="n"/>
      <c r="L176" s="82" t="inlineStr">
        <is>
          <t>NO</t>
        </is>
      </c>
      <c r="M176" s="82" t="n">
        <v>-3.322898894510991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MTS_BOTTOM_STRONG_THRESHOLD</t>
        </is>
      </c>
      <c r="B177" s="85" t="inlineStr">
        <is>
          <t>20</t>
        </is>
      </c>
      <c r="C177" s="85" t="n"/>
      <c r="D177" s="80" t="inlineStr">
        <is>
          <t>ENTRY, GLOBAL_CHECK, STOCKS_EXIT</t>
        </is>
      </c>
      <c r="E177" s="80">
        <f>IF(G178="",E177,IF(G178&gt;0,E177+G178,E177))</f>
        <v/>
      </c>
      <c r="F177" s="72" t="n"/>
      <c r="G177" s="80">
        <f>IFERROR(VLOOKUP($A178&amp;"_"&amp;$B178,Results_Deltas!$A$2:$P$15000,5,FALSE),"")</f>
        <v/>
      </c>
      <c r="H177" s="80" t="inlineStr">
        <is>
          <t>Blanket (page end)</t>
        </is>
      </c>
      <c r="I177" s="72" t="n"/>
      <c r="J177" s="72" t="n"/>
      <c r="K177" s="72" t="n"/>
      <c r="L177" s="82" t="inlineStr">
        <is>
          <t>NO</t>
        </is>
      </c>
      <c r="M177" s="82" t="n">
        <v>-3.232884576084849</v>
      </c>
      <c r="N177" s="82" t="n">
        <v>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MTS_GATE_ENABLED</t>
        </is>
      </c>
      <c r="B178" s="85" t="inlineStr">
        <is>
          <t>False</t>
        </is>
      </c>
      <c r="C178" s="85" t="n"/>
      <c r="D178" s="80" t="inlineStr">
        <is>
          <t>ENTRY, GLOBAL_CHECK, STOCKS_EXIT</t>
        </is>
      </c>
      <c r="E178" s="80">
        <f>IF(G179="",E178,IF(G179&gt;0,E178+G179,E178))</f>
        <v/>
      </c>
      <c r="F178" s="72" t="n"/>
      <c r="G178" s="80">
        <f>IFERROR(VLOOKUP($A179&amp;"_"&amp;$B179,Results_Deltas!$A$2:$P$15000,5,FALSE),"")</f>
        <v/>
      </c>
      <c r="H178" s="80" t="inlineStr">
        <is>
          <t>Blanket (page end)</t>
        </is>
      </c>
      <c r="I178" s="72" t="n"/>
      <c r="J178" s="72" t="n"/>
      <c r="K178" s="72" t="n"/>
      <c r="L178" s="82" t="inlineStr">
        <is>
          <t>NO</t>
        </is>
      </c>
      <c r="M178" s="82" t="n">
        <v>-0.4653246021199207</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MTS_GATE_ENABLED</t>
        </is>
      </c>
      <c r="B179" s="87" t="inlineStr">
        <is>
          <t>True</t>
        </is>
      </c>
      <c r="C179" s="85" t="n"/>
      <c r="D179" s="80" t="inlineStr">
        <is>
          <t>ENTRY, GLOBAL_CHECK, STOCKS_EXIT</t>
        </is>
      </c>
      <c r="E179" s="80">
        <f>IF(G180="",E179,IF(G180&gt;0,E179+G180,E179))</f>
        <v/>
      </c>
      <c r="F179" s="72" t="n"/>
      <c r="G179" s="80">
        <f>IFERROR(VLOOKUP($A180&amp;"_"&amp;$B180,Results_Deltas!$A$2:$P$15000,5,FALSE),"")</f>
        <v/>
      </c>
      <c r="H179" s="80" t="inlineStr">
        <is>
          <t>Blanket (page end)</t>
        </is>
      </c>
      <c r="I179" s="72" t="n"/>
      <c r="J179" s="72" t="n"/>
      <c r="K179" s="72" t="n"/>
      <c r="L179" s="88" t="inlineStr">
        <is>
          <t>YES</t>
        </is>
      </c>
      <c r="M179" s="88" t="n">
        <v>-2.949232904231969</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NEWBORN_LOSS_KILL_GAIN_THRESHOLD_PCT</t>
        </is>
      </c>
      <c r="B180" s="87" t="inlineStr">
        <is>
          <t>0</t>
        </is>
      </c>
      <c r="C180" s="85" t="n"/>
      <c r="D180" s="80" t="inlineStr">
        <is>
          <t>AUGMENT, EXIT, GLOBAL_CHECK, REDUCE, STOCKS_EXIT</t>
        </is>
      </c>
      <c r="E180" s="80">
        <f>IF(G181="",E180,IF(G181&gt;0,E180+G181,E180))</f>
        <v/>
      </c>
      <c r="F180" s="72" t="n"/>
      <c r="G180" s="80">
        <f>IFERROR(VLOOKUP($A181&amp;"_"&amp;$B181,Results_Deltas!$A$2:$P$15000,5,FALSE),"")</f>
        <v/>
      </c>
      <c r="H180" s="80" t="inlineStr">
        <is>
          <t>Blanket (page end)</t>
        </is>
      </c>
      <c r="I180" s="72" t="n"/>
      <c r="J180" s="72" t="n"/>
      <c r="K180" s="72" t="n"/>
      <c r="L180" s="88" t="inlineStr">
        <is>
          <t>YES</t>
        </is>
      </c>
      <c r="M180" s="88" t="n">
        <v>-1.405885314012666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NEWBORN_LOSS_KILL_GAIN_THRESHOLD_PCT</t>
        </is>
      </c>
      <c r="B181" s="85" t="inlineStr">
        <is>
          <t>2.0</t>
        </is>
      </c>
      <c r="C181" s="85" t="n"/>
      <c r="D181" s="80" t="inlineStr">
        <is>
          <t>AUGMENT, EXIT, GLOBAL_CHECK, REDUCE, STOCKS_EXIT</t>
        </is>
      </c>
      <c r="E181" s="80">
        <f>IF(G182="",E181,IF(G182&gt;0,E181+G182,E181))</f>
        <v/>
      </c>
      <c r="F181" s="72" t="n"/>
      <c r="G181" s="80">
        <f>IFERROR(VLOOKUP($A182&amp;"_"&amp;$B182,Results_Deltas!$A$2:$P$15000,5,FALSE),"")</f>
        <v/>
      </c>
      <c r="H181" s="80" t="inlineStr">
        <is>
          <t>Blanket (page end)</t>
        </is>
      </c>
      <c r="I181" s="72" t="n"/>
      <c r="J181" s="72" t="n"/>
      <c r="K181" s="72" t="n"/>
      <c r="L181" s="82" t="inlineStr">
        <is>
          <t>NO</t>
        </is>
      </c>
      <c r="M181" s="82" t="n">
        <v>-2.202564787562546</v>
      </c>
      <c r="N181" s="82" t="n">
        <v>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NEWBORN_LOSS_KILL_GAIN_THRESHOLD_PCT</t>
        </is>
      </c>
      <c r="B182" s="85" t="inlineStr">
        <is>
          <t>1.0</t>
        </is>
      </c>
      <c r="C182" s="85" t="n"/>
      <c r="D182" s="80" t="inlineStr">
        <is>
          <t>AUGMENT, EXIT, GLOBAL_CHECK, REDUCE, STOCKS_EXIT</t>
        </is>
      </c>
      <c r="E182" s="80">
        <f>IF(G183="",E182,IF(G183&gt;0,E182+G183,E182))</f>
        <v/>
      </c>
      <c r="F182" s="72" t="n"/>
      <c r="G182" s="80">
        <f>IFERROR(VLOOKUP($A183&amp;"_"&amp;$B183,Results_Deltas!$A$2:$P$15000,5,FALSE),"")</f>
        <v/>
      </c>
      <c r="H182" s="80" t="inlineStr">
        <is>
          <t>Blanket (page end)</t>
        </is>
      </c>
      <c r="I182" s="72" t="n"/>
      <c r="J182" s="72" t="n"/>
      <c r="K182" s="72" t="n"/>
      <c r="L182" s="82" t="inlineStr">
        <is>
          <t>NO</t>
        </is>
      </c>
      <c r="M182" s="82" t="n">
        <v>-2.313061391238988</v>
      </c>
      <c r="N182" s="82" t="n">
        <v>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NEWBORN_LOSS_KILL_GAIN_THRESHOLD_PCT</t>
        </is>
      </c>
      <c r="B183" s="85" t="inlineStr">
        <is>
          <t>0.5</t>
        </is>
      </c>
      <c r="C183" s="85" t="n"/>
      <c r="D183" s="80" t="inlineStr">
        <is>
          <t>AUGMENT, EXIT, GLOBAL_CHECK, REDUCE, STOCKS_EXIT</t>
        </is>
      </c>
      <c r="E183" s="80">
        <f>IF(G184="",E183,IF(G184&gt;0,E183+G184,E183))</f>
        <v/>
      </c>
      <c r="F183" s="72" t="n"/>
      <c r="G183" s="80">
        <f>IFERROR(VLOOKUP($A184&amp;"_"&amp;$B184,Results_Deltas!$A$2:$P$15000,5,FALSE),"")</f>
        <v/>
      </c>
      <c r="H183" s="80" t="inlineStr">
        <is>
          <t>Blanket (page end)</t>
        </is>
      </c>
      <c r="I183" s="72" t="n"/>
      <c r="J183" s="72" t="n"/>
      <c r="K183" s="72" t="n"/>
      <c r="L183" s="82" t="inlineStr">
        <is>
          <t>NO</t>
        </is>
      </c>
      <c r="M183" s="82" t="n">
        <v>-2.315632462256968</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NEWBORN_LOSS_KILL_REQUIRE_VEL_AGAINST</t>
        </is>
      </c>
      <c r="B184" s="87" t="inlineStr">
        <is>
          <t>0.0</t>
        </is>
      </c>
      <c r="C184" s="85" t="n"/>
      <c r="D184" s="80" t="inlineStr">
        <is>
          <t>AUGMENT, EXIT, GLOBAL_CHECK, REDUCE, STOCKS_EXIT</t>
        </is>
      </c>
      <c r="E184" s="80">
        <f>IF(G185="",E184,IF(G185&gt;0,E184+G185,E184))</f>
        <v/>
      </c>
      <c r="F184" s="72" t="n"/>
      <c r="G184" s="80">
        <f>IFERROR(VLOOKUP($A185&amp;"_"&amp;$B185,Results_Deltas!$A$2:$P$15000,5,FALSE),"")</f>
        <v/>
      </c>
      <c r="H184" s="80" t="inlineStr">
        <is>
          <t>Blanket (page end)</t>
        </is>
      </c>
      <c r="I184" s="72" t="n"/>
      <c r="J184" s="72" t="n"/>
      <c r="K184" s="72" t="n"/>
      <c r="L184" s="88" t="inlineStr">
        <is>
          <t>YES</t>
        </is>
      </c>
      <c r="M184" s="88" t="n">
        <v>-1.438293639493236</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NEWBORN_LOSS_KILL_REQUIRE_VEL_AGAINST</t>
        </is>
      </c>
      <c r="B185" s="85" t="inlineStr">
        <is>
          <t>0.0_ALT</t>
        </is>
      </c>
      <c r="C185" s="85" t="n"/>
      <c r="D185" s="80" t="inlineStr">
        <is>
          <t>AUGMENT, EXIT, GLOBAL_CHECK, REDUCE, STOCKS_EXIT</t>
        </is>
      </c>
      <c r="E185" s="80">
        <f>IF(G186="",E185,IF(G186&gt;0,E185+G186,E185))</f>
        <v/>
      </c>
      <c r="F185" s="72" t="n"/>
      <c r="G185" s="80">
        <f>IFERROR(VLOOKUP($A186&amp;"_"&amp;$B186,Results_Deltas!$A$2:$P$15000,5,FALSE),"")</f>
        <v/>
      </c>
      <c r="H185" s="80" t="inlineStr">
        <is>
          <t>Blanket (page end)</t>
        </is>
      </c>
      <c r="I185" s="72" t="n"/>
      <c r="J185" s="72" t="n"/>
      <c r="K185" s="72" t="n"/>
      <c r="L185" s="82" t="inlineStr">
        <is>
          <t>NO</t>
        </is>
      </c>
      <c r="M185" s="82" t="n">
        <v>-1.438035627246858</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NEW_POSITION_MAX_LOSS_THRESHOLD</t>
        </is>
      </c>
      <c r="B186" s="87" t="inlineStr">
        <is>
          <t>0</t>
        </is>
      </c>
      <c r="C186" s="85" t="n"/>
      <c r="D186" s="80" t="inlineStr">
        <is>
          <t>AUGMENT, EXIT, GLOBAL_CHECK, REDUCE, STOCKS_EXIT</t>
        </is>
      </c>
      <c r="E186" s="80">
        <f>IF(G187="",E186,IF(G187&gt;0,E186+G187,E186))</f>
        <v/>
      </c>
      <c r="F186" s="72" t="n"/>
      <c r="G186" s="80">
        <f>IFERROR(VLOOKUP($A187&amp;"_"&amp;$B187,Results_Deltas!$A$2:$P$15000,5,FALSE),"")</f>
        <v/>
      </c>
      <c r="H186" s="80" t="inlineStr">
        <is>
          <t>Blanket (page end)</t>
        </is>
      </c>
      <c r="I186" s="72" t="n"/>
      <c r="J186" s="72" t="n"/>
      <c r="K186" s="72" t="n"/>
      <c r="L186" s="88" t="inlineStr">
        <is>
          <t>YES</t>
        </is>
      </c>
      <c r="M186" s="88" t="n">
        <v>-1.43565828566926</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NEW_POSITION_MAX_LOSS_THRESHOLD</t>
        </is>
      </c>
      <c r="B187" s="85" t="inlineStr">
        <is>
          <t>2.0</t>
        </is>
      </c>
      <c r="C187" s="85" t="n"/>
      <c r="D187" s="80" t="inlineStr">
        <is>
          <t>AUGMENT, EXIT, GLOBAL_CHECK, REDUCE, STOCKS_EXIT</t>
        </is>
      </c>
      <c r="E187" s="80">
        <f>IF(G188="",E187,IF(G188&gt;0,E187+G188,E187))</f>
        <v/>
      </c>
      <c r="F187" s="72" t="n"/>
      <c r="G187" s="80">
        <f>IFERROR(VLOOKUP($A188&amp;"_"&amp;$B188,Results_Deltas!$A$2:$P$15000,5,FALSE),"")</f>
        <v/>
      </c>
      <c r="H187" s="80" t="inlineStr">
        <is>
          <t>Blanket (page end)</t>
        </is>
      </c>
      <c r="I187" s="72" t="n"/>
      <c r="J187" s="72" t="n"/>
      <c r="K187" s="72" t="n"/>
      <c r="L187" s="82" t="inlineStr">
        <is>
          <t>NO</t>
        </is>
      </c>
      <c r="M187" s="82" t="n">
        <v>-2.506884715102498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NEW_POSITION_MAX_LOSS_THRESHOLD</t>
        </is>
      </c>
      <c r="B188" s="85" t="inlineStr">
        <is>
          <t>1.0</t>
        </is>
      </c>
      <c r="C188" s="85" t="n"/>
      <c r="D188" s="80" t="inlineStr">
        <is>
          <t>AUGMENT, EXIT, GLOBAL_CHECK, REDUCE, STOCKS_EXIT</t>
        </is>
      </c>
      <c r="E188" s="80">
        <f>IF(G189="",E188,IF(G189&gt;0,E188+G189,E188))</f>
        <v/>
      </c>
      <c r="F188" s="72" t="n"/>
      <c r="G188" s="80">
        <f>IFERROR(VLOOKUP($A189&amp;"_"&amp;$B189,Results_Deltas!$A$2:$P$15000,5,FALSE),"")</f>
        <v/>
      </c>
      <c r="H188" s="80" t="inlineStr">
        <is>
          <t>Blanket (page end)</t>
        </is>
      </c>
      <c r="I188" s="72" t="n"/>
      <c r="J188" s="72" t="n"/>
      <c r="K188" s="72" t="n"/>
      <c r="L188" s="82" t="inlineStr">
        <is>
          <t>NO</t>
        </is>
      </c>
      <c r="M188" s="82" t="n">
        <v>-2.752033899849638</v>
      </c>
      <c r="N188" s="82" t="n">
        <v>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NEW_POSITION_MAX_LOSS_THRESHOLD</t>
        </is>
      </c>
      <c r="B189" s="85" t="inlineStr">
        <is>
          <t>0.5</t>
        </is>
      </c>
      <c r="C189" s="85" t="n"/>
      <c r="D189" s="80" t="inlineStr">
        <is>
          <t>AUGMENT, EXIT, GLOBAL_CHECK, REDUCE, STOCKS_EXIT</t>
        </is>
      </c>
      <c r="E189" s="80">
        <f>IF(G190="",E189,IF(G190&gt;0,E189+G190,E189))</f>
        <v/>
      </c>
      <c r="F189" s="72" t="n"/>
      <c r="G189" s="80">
        <f>IFERROR(VLOOKUP($A190&amp;"_"&amp;$B190,Results_Deltas!$A$2:$P$15000,5,FALSE),"")</f>
        <v/>
      </c>
      <c r="H189" s="80" t="inlineStr">
        <is>
          <t>Blanket (page end)</t>
        </is>
      </c>
      <c r="I189" s="72" t="n"/>
      <c r="J189" s="72" t="n"/>
      <c r="K189" s="72" t="n"/>
      <c r="L189" s="82" t="inlineStr">
        <is>
          <t>NO</t>
        </is>
      </c>
      <c r="M189" s="82" t="n">
        <v>-2.539066563115252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OI_CONFIRM_ENABLED</t>
        </is>
      </c>
      <c r="B190" s="85" t="inlineStr">
        <is>
          <t>False</t>
        </is>
      </c>
      <c r="C190" s="85" t="n"/>
      <c r="D190" s="80" t="inlineStr">
        <is>
          <t>ENTRY, GLOBAL_CHECK, STOCKS_EXIT</t>
        </is>
      </c>
      <c r="E190" s="80">
        <f>IF(G191="",E190,IF(G191&gt;0,E190+G191,E190))</f>
        <v/>
      </c>
      <c r="F190" s="72" t="n"/>
      <c r="G190" s="80">
        <f>IFERROR(VLOOKUP($A191&amp;"_"&amp;$B191,Results_Deltas!$A$2:$P$15000,5,FALSE),"")</f>
        <v/>
      </c>
      <c r="H190" s="80" t="inlineStr">
        <is>
          <t>Blanket (page end)</t>
        </is>
      </c>
      <c r="I190" s="72" t="n"/>
      <c r="J190" s="72" t="n"/>
      <c r="K190" s="72" t="n"/>
      <c r="L190" s="82" t="inlineStr">
        <is>
          <t>NO</t>
        </is>
      </c>
      <c r="M190" s="82" t="n">
        <v>-0.4510344264441166</v>
      </c>
      <c r="N190" s="82" t="n">
        <v>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OI_CONFIRM_ENABLED</t>
        </is>
      </c>
      <c r="B191" s="87" t="inlineStr">
        <is>
          <t>True</t>
        </is>
      </c>
      <c r="C191" s="85" t="n"/>
      <c r="D191" s="80" t="inlineStr">
        <is>
          <t>ENTRY, GLOBAL_CHECK, STOCKS_EXIT</t>
        </is>
      </c>
      <c r="E191" s="80">
        <f>IF(G192="",E191,IF(G192&gt;0,E191+G192,E191))</f>
        <v/>
      </c>
      <c r="F191" s="72" t="n"/>
      <c r="G191" s="80">
        <f>IFERROR(VLOOKUP($A192&amp;"_"&amp;$B192,Results_Deltas!$A$2:$P$15000,5,FALSE),"")</f>
        <v/>
      </c>
      <c r="H191" s="80" t="inlineStr">
        <is>
          <t>Blanket (page end)</t>
        </is>
      </c>
      <c r="I191" s="72" t="n"/>
      <c r="J191" s="72" t="n"/>
      <c r="K191" s="72" t="n"/>
      <c r="L191" s="88" t="inlineStr">
        <is>
          <t>YES</t>
        </is>
      </c>
      <c r="M191" s="88" t="n">
        <v>-3.023125654678572</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OI_CONFIRM_MIN_CHANGE_PCT</t>
        </is>
      </c>
      <c r="B192" s="85" t="inlineStr">
        <is>
          <t>0</t>
        </is>
      </c>
      <c r="C192" s="85" t="n"/>
      <c r="D192" s="80" t="inlineStr">
        <is>
          <t>ENTRY, GLOBAL_CHECK, STOCKS_EXIT</t>
        </is>
      </c>
      <c r="E192" s="80">
        <f>IF(G193="",E192,IF(G193&gt;0,E192+G193,E192))</f>
        <v/>
      </c>
      <c r="F192" s="72" t="n"/>
      <c r="G192" s="80">
        <f>IFERROR(VLOOKUP($A193&amp;"_"&amp;$B193,Results_Deltas!$A$2:$P$15000,5,FALSE),"")</f>
        <v/>
      </c>
      <c r="H192" s="80" t="inlineStr">
        <is>
          <t>Blanket (page end)</t>
        </is>
      </c>
      <c r="I192" s="72" t="n"/>
      <c r="J192" s="72" t="n"/>
      <c r="K192" s="72" t="n"/>
      <c r="L192" s="82" t="inlineStr">
        <is>
          <t>NO</t>
        </is>
      </c>
      <c r="M192" s="82" t="n">
        <v>-2.945337079241305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OI_CONFIRM_MIN_CHANGE_PCT</t>
        </is>
      </c>
      <c r="B193" s="85" t="inlineStr">
        <is>
          <t>2.0</t>
        </is>
      </c>
      <c r="C193" s="85" t="n"/>
      <c r="D193" s="80" t="inlineStr">
        <is>
          <t>ENTRY, GLOBAL_CHECK, STOCKS_EXIT</t>
        </is>
      </c>
      <c r="E193" s="80">
        <f>IF(G194="",E193,IF(G194&gt;0,E193+G194,E193))</f>
        <v/>
      </c>
      <c r="F193" s="72" t="n"/>
      <c r="G193" s="80">
        <f>IFERROR(VLOOKUP($A194&amp;"_"&amp;$B194,Results_Deltas!$A$2:$P$15000,5,FALSE),"")</f>
        <v/>
      </c>
      <c r="H193" s="80" t="inlineStr">
        <is>
          <t>Blanket (page end)</t>
        </is>
      </c>
      <c r="I193" s="72" t="n"/>
      <c r="J193" s="72" t="n"/>
      <c r="K193" s="72" t="n"/>
      <c r="L193" s="82" t="inlineStr">
        <is>
          <t>NO</t>
        </is>
      </c>
      <c r="M193" s="82" t="n">
        <v>-3.430640718454243</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OI_CONFIRM_MIN_CHANGE_PCT</t>
        </is>
      </c>
      <c r="B194" s="85" t="inlineStr">
        <is>
          <t>1.0</t>
        </is>
      </c>
      <c r="C194" s="85" t="n"/>
      <c r="D194" s="80" t="inlineStr">
        <is>
          <t>ENTRY, GLOBAL_CHECK, STOCKS_EXIT</t>
        </is>
      </c>
      <c r="E194" s="80">
        <f>IF(G195="",E194,IF(G195&gt;0,E194+G195,E194))</f>
        <v/>
      </c>
      <c r="F194" s="72" t="n"/>
      <c r="G194" s="80">
        <f>IFERROR(VLOOKUP($A195&amp;"_"&amp;$B195,Results_Deltas!$A$2:$P$15000,5,FALSE),"")</f>
        <v/>
      </c>
      <c r="H194" s="80" t="inlineStr">
        <is>
          <t>Blanket (page end)</t>
        </is>
      </c>
      <c r="I194" s="72" t="n"/>
      <c r="J194" s="72" t="n"/>
      <c r="K194" s="72" t="n"/>
      <c r="L194" s="82" t="inlineStr">
        <is>
          <t>NO</t>
        </is>
      </c>
      <c r="M194" s="82" t="n">
        <v>-3.218331554884453</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OI_CONFIRM_MIN_CHANGE_PCT</t>
        </is>
      </c>
      <c r="B195" s="87" t="inlineStr">
        <is>
          <t>0.5</t>
        </is>
      </c>
      <c r="C195" s="85" t="n"/>
      <c r="D195" s="80" t="inlineStr">
        <is>
          <t>ENTRY, GLOBAL_CHECK, STOCKS_EXIT</t>
        </is>
      </c>
      <c r="E195" s="80">
        <f>IF(G196="",E195,IF(G196&gt;0,E195+G196,E195))</f>
        <v/>
      </c>
      <c r="F195" s="72" t="n"/>
      <c r="G195" s="80">
        <f>IFERROR(VLOOKUP($A196&amp;"_"&amp;$B196,Results_Deltas!$A$2:$P$15000,5,FALSE),"")</f>
        <v/>
      </c>
      <c r="H195" s="80" t="inlineStr">
        <is>
          <t>Blanket (page end)</t>
        </is>
      </c>
      <c r="I195" s="72" t="n"/>
      <c r="J195" s="72" t="n"/>
      <c r="K195" s="72" t="n"/>
      <c r="L195" s="88" t="inlineStr">
        <is>
          <t>YES</t>
        </is>
      </c>
      <c r="M195" s="88" t="n">
        <v>-2.318499807603225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OI_CONFIRM_MIN_PRICE_PCT</t>
        </is>
      </c>
      <c r="B196" s="87" t="inlineStr">
        <is>
          <t>0</t>
        </is>
      </c>
      <c r="C196" s="85" t="n"/>
      <c r="D196" s="80" t="inlineStr">
        <is>
          <t>ENTRY, GLOBAL_CHECK, STOCKS_EXIT</t>
        </is>
      </c>
      <c r="E196" s="80">
        <f>IF(G197="",E196,IF(G197&gt;0,E196+G197,E196))</f>
        <v/>
      </c>
      <c r="F196" s="72" t="n"/>
      <c r="G196" s="80">
        <f>IFERROR(VLOOKUP($A197&amp;"_"&amp;$B197,Results_Deltas!$A$2:$P$15000,5,FALSE),"")</f>
        <v/>
      </c>
      <c r="H196" s="80" t="inlineStr">
        <is>
          <t>Blanket (page end)</t>
        </is>
      </c>
      <c r="I196" s="72" t="n"/>
      <c r="J196" s="72" t="n"/>
      <c r="K196" s="72" t="n"/>
      <c r="L196" s="88" t="inlineStr">
        <is>
          <t>YES</t>
        </is>
      </c>
      <c r="M196" s="88" t="n">
        <v>-2.561184664404877</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OI_CONFIRM_MIN_PRICE_PCT</t>
        </is>
      </c>
      <c r="B197" s="85" t="inlineStr">
        <is>
          <t>2.0</t>
        </is>
      </c>
      <c r="C197" s="85" t="n"/>
      <c r="D197" s="80" t="inlineStr">
        <is>
          <t>ENTRY, GLOBAL_CHECK, STOCKS_EXIT</t>
        </is>
      </c>
      <c r="E197" s="80">
        <f>IF(G198="",E197,IF(G198&gt;0,E197+G198,E197))</f>
        <v/>
      </c>
      <c r="F197" s="72" t="n"/>
      <c r="G197" s="80">
        <f>IFERROR(VLOOKUP($A198&amp;"_"&amp;$B198,Results_Deltas!$A$2:$P$15000,5,FALSE),"")</f>
        <v/>
      </c>
      <c r="H197" s="80" t="inlineStr">
        <is>
          <t>Blanket (page end)</t>
        </is>
      </c>
      <c r="I197" s="72" t="n"/>
      <c r="J197" s="72" t="n"/>
      <c r="K197" s="72" t="n"/>
      <c r="L197" s="82" t="inlineStr">
        <is>
          <t>NO</t>
        </is>
      </c>
      <c r="M197" s="82" t="n">
        <v>-3.334555597841479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OI_CONFIRM_MIN_PRICE_PCT</t>
        </is>
      </c>
      <c r="B198" s="85" t="inlineStr">
        <is>
          <t>1.0</t>
        </is>
      </c>
      <c r="C198" s="85" t="n"/>
      <c r="D198" s="80" t="inlineStr">
        <is>
          <t>ENTRY, GLOBAL_CHECK, STOCKS_EXIT</t>
        </is>
      </c>
      <c r="E198" s="80">
        <f>IF(G199="",E198,IF(G199&gt;0,E198+G199,E198))</f>
        <v/>
      </c>
      <c r="F198" s="72" t="n"/>
      <c r="G198" s="80">
        <f>IFERROR(VLOOKUP($A199&amp;"_"&amp;$B199,Results_Deltas!$A$2:$P$15000,5,FALSE),"")</f>
        <v/>
      </c>
      <c r="H198" s="80" t="inlineStr">
        <is>
          <t>Blanket (page end)</t>
        </is>
      </c>
      <c r="I198" s="72" t="n"/>
      <c r="J198" s="72" t="n"/>
      <c r="K198" s="72" t="n"/>
      <c r="L198" s="82" t="inlineStr">
        <is>
          <t>NO</t>
        </is>
      </c>
      <c r="M198" s="82" t="n">
        <v>-3.2558164733981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OI_CONFIRM_MIN_PRICE_PCT</t>
        </is>
      </c>
      <c r="B199" s="85" t="inlineStr">
        <is>
          <t>0.5</t>
        </is>
      </c>
      <c r="C199" s="85" t="n"/>
      <c r="D199" s="80" t="inlineStr">
        <is>
          <t>ENTRY, GLOBAL_CHECK, STOCKS_EXIT</t>
        </is>
      </c>
      <c r="E199" s="80">
        <f>IF(G200="",E199,IF(G200&gt;0,E199+G200,E199))</f>
        <v/>
      </c>
      <c r="F199" s="72" t="n"/>
      <c r="G199" s="80">
        <f>IFERROR(VLOOKUP($A200&amp;"_"&amp;$B200,Results_Deltas!$A$2:$P$15000,5,FALSE),"")</f>
        <v/>
      </c>
      <c r="H199" s="80" t="inlineStr">
        <is>
          <t>Blanket (page end)</t>
        </is>
      </c>
      <c r="I199" s="72" t="n"/>
      <c r="J199" s="72" t="n"/>
      <c r="K199" s="72" t="n"/>
      <c r="L199" s="82" t="inlineStr">
        <is>
          <t>NO</t>
        </is>
      </c>
      <c r="M199" s="82" t="n">
        <v>-3.36522387624072</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88" t="inlineStr">
        <is>
          <t>STDEV_SLOPE_SIZING_ENABLED</t>
        </is>
      </c>
      <c r="B3" s="88" t="b">
        <v>1</v>
      </c>
      <c r="C3" s="8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-1.837469115823388</v>
      </c>
      <c r="N3" s="89" t="n">
        <v>1</v>
      </c>
      <c r="O3" s="72" t="n"/>
      <c r="P3" s="72" t="n"/>
    </row>
    <row r="4" ht="15" customHeight="1" s="65">
      <c r="A4" s="88" t="inlineStr">
        <is>
          <t>STDEV_BAND_MULTIPLIER</t>
        </is>
      </c>
      <c r="B4" s="88" t="n">
        <v>2.5</v>
      </c>
      <c r="C4" s="82" t="n"/>
      <c r="D4" s="72" t="inlineStr">
        <is>
          <t>STDEV_LADDER</t>
        </is>
      </c>
      <c r="E4" s="72">
        <f>IF(G4="",E3,IF(G4&gt;0,E3+G4,E3))</f>
        <v/>
      </c>
      <c r="F4" s="72" t="n"/>
      <c r="G4" s="72">
        <f>IFERROR(VLOOKUP($A4&amp;"_"&amp;$B4,Results_Deltas!$A$2:$P$15000,5,FALSE),"")</f>
        <v/>
      </c>
      <c r="H4" s="72">
        <f>IFERROR(VLOOKUP($A3,Results_30d_Deltas!$A$2:$H$5000,7,FALSE)-E3,"")</f>
        <v/>
      </c>
      <c r="I4" s="72">
        <f>IFERROR(VLOOKUP($A3,Results_30d_Deltas!$A$2:$H$5000,6,FALSE),"")</f>
        <v/>
      </c>
      <c r="J4" s="72" t="n"/>
      <c r="K4" s="72" t="n"/>
      <c r="L4" s="88" t="inlineStr">
        <is>
          <t>YES</t>
        </is>
      </c>
      <c r="M4" s="89" t="n">
        <v>-1.994187511628638</v>
      </c>
      <c r="N4" s="89" t="n">
        <v>0</v>
      </c>
      <c r="O4" s="72" t="n"/>
      <c r="P4" s="72" t="n"/>
    </row>
    <row r="5" ht="15" customHeight="1" s="65">
      <c r="A5" s="88" t="inlineStr">
        <is>
          <t>STDEV_SLOPE_SIZING_D_MAX</t>
        </is>
      </c>
      <c r="B5" s="88" t="n">
        <v>10</v>
      </c>
      <c r="C5" s="82" t="n"/>
      <c r="D5" s="72" t="inlineStr">
        <is>
          <t>STDEV_LADDER</t>
        </is>
      </c>
      <c r="E5" s="72">
        <f>IF(G5="",E4,IF(G5&gt;0,E4+G5,E4))</f>
        <v/>
      </c>
      <c r="F5" s="72" t="n"/>
      <c r="G5" s="72">
        <f>IFERROR(VLOOKUP($A5&amp;"_"&amp;$B5,Results_Deltas!$A$2:$P$15000,5,FALSE),"")</f>
        <v/>
      </c>
      <c r="H5" s="72">
        <f>IFERROR(VLOOKUP($A3,Results_30d_Deltas!$A$2:$H$5000,7,FALSE)-E3,"")</f>
        <v/>
      </c>
      <c r="I5" s="72">
        <f>IFERROR(VLOOKUP($A3,Results_30d_Deltas!$A$2:$H$5000,6,FALSE),"")</f>
        <v/>
      </c>
      <c r="J5" s="72" t="n"/>
      <c r="K5" s="72" t="n"/>
      <c r="L5" s="88" t="inlineStr">
        <is>
          <t>YES</t>
        </is>
      </c>
      <c r="M5" s="89" t="n">
        <v>-0.8174560362265879</v>
      </c>
      <c r="N5" s="89" t="n">
        <v>0</v>
      </c>
      <c r="O5" s="72" t="n"/>
      <c r="P5" s="72" t="n"/>
    </row>
    <row r="6" ht="15" customHeight="1" s="65">
      <c r="A6" s="88" t="inlineStr">
        <is>
          <t>STDEV_SLOPE_SIZING_4H_MAX</t>
        </is>
      </c>
      <c r="B6" s="88" t="n">
        <v>4</v>
      </c>
      <c r="C6" s="82" t="n"/>
      <c r="D6" s="72" t="inlineStr">
        <is>
          <t>STDEV_LADDER</t>
        </is>
      </c>
      <c r="E6" s="72">
        <f>IF(G6="",E5,IF(G6&gt;0,E5+G6,E5))</f>
        <v/>
      </c>
      <c r="F6" s="72" t="n"/>
      <c r="G6" s="72">
        <f>IFERROR(VLOOKUP($A6&amp;"_"&amp;$B6,Results_Deltas!$A$2:$P$15000,5,FALSE),"")</f>
        <v/>
      </c>
      <c r="H6" s="72">
        <f>IFERROR(VLOOKUP($A3,Results_30d_Deltas!$A$2:$H$5000,7,FALSE)-E3,"")</f>
        <v/>
      </c>
      <c r="I6" s="72">
        <f>IFERROR(VLOOKUP($A3,Results_30d_Deltas!$A$2:$H$5000,6,FALSE),"")</f>
        <v/>
      </c>
      <c r="J6" s="72" t="n"/>
      <c r="K6" s="72" t="n"/>
      <c r="L6" s="88" t="inlineStr">
        <is>
          <t>YES</t>
        </is>
      </c>
      <c r="M6" s="89" t="n">
        <v>-0.8133922114040577</v>
      </c>
      <c r="N6" s="89" t="n">
        <v>0</v>
      </c>
      <c r="O6" s="72" t="n"/>
      <c r="P6" s="72" t="n"/>
    </row>
    <row r="7" ht="15" customHeight="1" s="65">
      <c r="A7" s="88" t="inlineStr">
        <is>
          <t>STDEV_SLOPE_SIZING_1H_MAX</t>
        </is>
      </c>
      <c r="B7" s="88" t="n">
        <v>2</v>
      </c>
      <c r="C7" s="82" t="n"/>
      <c r="D7" s="72" t="inlineStr">
        <is>
          <t>STDEV_LADDER</t>
        </is>
      </c>
      <c r="E7" s="72">
        <f>IF(G7="",E6,IF(G7&gt;0,E6+G7,E6))</f>
        <v/>
      </c>
      <c r="F7" s="72" t="n"/>
      <c r="G7" s="72">
        <f>IFERROR(VLOOKUP($A7&amp;"_"&amp;$B7,Results_Deltas!$A$2:$P$15000,5,FALSE),"")</f>
        <v/>
      </c>
      <c r="H7" s="72">
        <f>IFERROR(VLOOKUP($A3,Results_30d_Deltas!$A$2:$H$5000,7,FALSE)-E3,"")</f>
        <v/>
      </c>
      <c r="I7" s="72">
        <f>IFERROR(VLOOKUP($A3,Results_30d_Deltas!$A$2:$H$5000,6,FALSE),"")</f>
        <v/>
      </c>
      <c r="J7" s="72" t="n"/>
      <c r="K7" s="72" t="n"/>
      <c r="L7" s="88" t="inlineStr">
        <is>
          <t>YES</t>
        </is>
      </c>
      <c r="M7" s="89" t="n">
        <v>-0.8242531266626939</v>
      </c>
      <c r="N7" s="89" t="n">
        <v>0</v>
      </c>
      <c r="O7" s="72" t="n"/>
      <c r="P7" s="72" t="n"/>
    </row>
    <row r="8" ht="15" customHeight="1" s="65">
      <c r="A8" s="88" t="inlineStr">
        <is>
          <t>STDEV_SLOPE_SIZING_15M_MAX</t>
        </is>
      </c>
      <c r="B8" s="88" t="n">
        <v>1.5</v>
      </c>
      <c r="C8" s="82" t="n"/>
      <c r="D8" s="72" t="inlineStr">
        <is>
          <t>STDEV_LADDER</t>
        </is>
      </c>
      <c r="E8" s="72">
        <f>IF(G8="",E7,IF(G8&gt;0,E7+G8,E7))</f>
        <v/>
      </c>
      <c r="F8" s="72" t="n"/>
      <c r="G8" s="72">
        <f>IFERROR(VLOOKUP($A8&amp;"_"&amp;$B8,Results_Deltas!$A$2:$P$15000,5,FALSE),"")</f>
        <v/>
      </c>
      <c r="H8" s="72">
        <f>IFERROR(VLOOKUP($A3,Results_30d_Deltas!$A$2:$H$5000,7,FALSE)-E3,"")</f>
        <v/>
      </c>
      <c r="I8" s="72">
        <f>IFERROR(VLOOKUP($A3,Results_30d_Deltas!$A$2:$H$5000,6,FALSE),"")</f>
        <v/>
      </c>
      <c r="J8" s="72" t="n"/>
      <c r="K8" s="72" t="n"/>
      <c r="L8" s="88" t="inlineStr">
        <is>
          <t>YES</t>
        </is>
      </c>
      <c r="M8" s="89" t="n">
        <v>-2.046034880631099</v>
      </c>
      <c r="N8" s="89" t="n">
        <v>0</v>
      </c>
      <c r="O8" s="72" t="n"/>
      <c r="P8" s="72" t="n"/>
    </row>
    <row r="9" ht="15" customHeight="1" s="65">
      <c r="A9" s="88" t="inlineStr">
        <is>
          <t>STDEV_SLOPE_LOOKBACK_D</t>
        </is>
      </c>
      <c r="B9" s="88" t="n">
        <v>180</v>
      </c>
      <c r="C9" s="82" t="n"/>
      <c r="D9" s="72" t="inlineStr">
        <is>
          <t>STDEV_LADDER</t>
        </is>
      </c>
      <c r="E9" s="72">
        <f>IF(G9="",E8,IF(G9&gt;0,E8+G9,E8))</f>
        <v/>
      </c>
      <c r="F9" s="72" t="n"/>
      <c r="G9" s="72">
        <f>IFERROR(VLOOKUP($A9&amp;"_"&amp;$B9,Results_Deltas!$A$2:$P$15000,5,FALSE),"")</f>
        <v/>
      </c>
      <c r="H9" s="72">
        <f>IFERROR(VLOOKUP($A3,Results_30d_Deltas!$A$2:$H$5000,7,FALSE)-E3,"")</f>
        <v/>
      </c>
      <c r="I9" s="72">
        <f>IFERROR(VLOOKUP($A3,Results_30d_Deltas!$A$2:$H$5000,6,FALSE),"")</f>
        <v/>
      </c>
      <c r="J9" s="72" t="n"/>
      <c r="K9" s="72" t="n"/>
      <c r="L9" s="88" t="inlineStr">
        <is>
          <t>YES</t>
        </is>
      </c>
      <c r="M9" s="89" t="n">
        <v>-2.046034880631099</v>
      </c>
      <c r="N9" s="89" t="n">
        <v>0</v>
      </c>
      <c r="O9" s="72" t="n"/>
      <c r="P9" s="72" t="n"/>
    </row>
    <row r="10" ht="15" customHeight="1" s="65">
      <c r="A10" s="88" t="inlineStr">
        <is>
          <t>STDEV_SLOPE_LOOKBACK_4H</t>
        </is>
      </c>
      <c r="B10" s="88" t="n">
        <v>180</v>
      </c>
      <c r="C10" s="82" t="n"/>
      <c r="D10" s="72" t="inlineStr">
        <is>
          <t>STDEV_LADDER</t>
        </is>
      </c>
      <c r="E10" s="72">
        <f>IF(G10="",E9,IF(G10&gt;0,E9+G10,E9))</f>
        <v/>
      </c>
      <c r="F10" s="72" t="n"/>
      <c r="G10" s="72">
        <f>IFERROR(VLOOKUP($A10&amp;"_"&amp;$B10,Results_Deltas!$A$2:$P$15000,5,FALSE),"")</f>
        <v/>
      </c>
      <c r="H10" s="72">
        <f>IFERROR(VLOOKUP($A3,Results_30d_Deltas!$A$2:$H$5000,7,FALSE)-E3,"")</f>
        <v/>
      </c>
      <c r="I10" s="72">
        <f>IFERROR(VLOOKUP($A3,Results_30d_Deltas!$A$2:$H$5000,6,FALSE),"")</f>
        <v/>
      </c>
      <c r="J10" s="72" t="n"/>
      <c r="K10" s="72" t="n"/>
      <c r="L10" s="88" t="inlineStr">
        <is>
          <t>YES</t>
        </is>
      </c>
      <c r="M10" s="89" t="n">
        <v>-2.046034880631099</v>
      </c>
      <c r="N10" s="89" t="n">
        <v>0</v>
      </c>
      <c r="O10" s="72" t="n"/>
      <c r="P10" s="72" t="n"/>
    </row>
    <row r="11" ht="15" customHeight="1" s="65">
      <c r="A11" s="88" t="inlineStr">
        <is>
          <t>STDEV_SLOPE_LOOKBACK_1H</t>
        </is>
      </c>
      <c r="B11" s="88" t="n">
        <v>168</v>
      </c>
      <c r="C11" s="82" t="n"/>
      <c r="D11" s="72" t="inlineStr">
        <is>
          <t>STDEV_LADDER</t>
        </is>
      </c>
      <c r="E11" s="72">
        <f>IF(G11="",E10,IF(G11&gt;0,E10+G11,E10))</f>
        <v/>
      </c>
      <c r="F11" s="72" t="n"/>
      <c r="G11" s="72">
        <f>IFERROR(VLOOKUP($A11&amp;"_"&amp;$B11,Results_Deltas!$A$2:$P$15000,5,FALSE),"")</f>
        <v/>
      </c>
      <c r="H11" s="72">
        <f>IFERROR(VLOOKUP($A3,Results_30d_Deltas!$A$2:$H$5000,7,FALSE)-E3,"")</f>
        <v/>
      </c>
      <c r="I11" s="72">
        <f>IFERROR(VLOOKUP($A3,Results_30d_Deltas!$A$2:$H$5000,6,FALSE),"")</f>
        <v/>
      </c>
      <c r="J11" s="72" t="n"/>
      <c r="K11" s="72" t="n"/>
      <c r="L11" s="88" t="inlineStr">
        <is>
          <t>YES</t>
        </is>
      </c>
      <c r="M11" s="89" t="n">
        <v>-2.046034880631099</v>
      </c>
      <c r="N11" s="89" t="n">
        <v>0</v>
      </c>
      <c r="O11" s="72" t="n"/>
      <c r="P11" s="72" t="n"/>
    </row>
    <row r="12" ht="15" customHeight="1" s="65">
      <c r="A12" s="88" t="inlineStr">
        <is>
          <t>STDEV_SLOPE_LOOKBACK_15M</t>
        </is>
      </c>
      <c r="B12" s="88" t="n">
        <v>96</v>
      </c>
      <c r="C12" s="82" t="n"/>
      <c r="D12" s="72" t="inlineStr">
        <is>
          <t>STDEV_LADDER</t>
        </is>
      </c>
      <c r="E12" s="72">
        <f>IF(G12="",E11,IF(G12&gt;0,E11+G12,E11))</f>
        <v/>
      </c>
      <c r="F12" s="72" t="n"/>
      <c r="G12" s="72">
        <f>IFERROR(VLOOKUP($A12&amp;"_"&amp;$B12,Results_Deltas!$A$2:$P$15000,5,FALSE),"")</f>
        <v/>
      </c>
      <c r="H12" s="72">
        <f>IFERROR(VLOOKUP($A3,Results_30d_Deltas!$A$2:$H$5000,7,FALSE)-E3,"")</f>
        <v/>
      </c>
      <c r="I12" s="72">
        <f>IFERROR(VLOOKUP($A3,Results_30d_Deltas!$A$2:$H$5000,6,FALSE),"")</f>
        <v/>
      </c>
      <c r="J12" s="72" t="n"/>
      <c r="K12" s="72" t="n"/>
      <c r="L12" s="88" t="inlineStr">
        <is>
          <t>YES</t>
        </is>
      </c>
      <c r="M12" s="89" t="n">
        <v>-2.046034880631099</v>
      </c>
      <c r="N12" s="89" t="n">
        <v>0</v>
      </c>
      <c r="O12" s="72" t="n"/>
      <c r="P12" s="72" t="n"/>
    </row>
    <row r="13" ht="15" customHeight="1" s="65">
      <c r="A13" s="88" t="inlineStr">
        <is>
          <t>BAND_SLOPE_SIZING_V2_ENABLED</t>
        </is>
      </c>
      <c r="B13" s="88" t="b">
        <v>1</v>
      </c>
      <c r="C13" s="82" t="n"/>
      <c r="D13" s="72" t="inlineStr">
        <is>
          <t>STDEV_LADDER</t>
        </is>
      </c>
      <c r="E13" s="72">
        <f>IF(G13="",E12,IF(G13&gt;0,E12+G13,E12))</f>
        <v/>
      </c>
      <c r="F13" s="72" t="n"/>
      <c r="G13" s="72">
        <f>IFERROR(VLOOKUP($A13&amp;"_"&amp;$B13,Results_Deltas!$A$2:$P$15000,5,FALSE),"")</f>
        <v/>
      </c>
      <c r="H13" s="72">
        <f>IFERROR(VLOOKUP($A3,Results_30d_Deltas!$A$2:$H$5000,7,FALSE)-E3,"")</f>
        <v/>
      </c>
      <c r="I13" s="72">
        <f>IFERROR(VLOOKUP($A3,Results_30d_Deltas!$A$2:$H$5000,6,FALSE),"")</f>
        <v/>
      </c>
      <c r="J13" s="72" t="n"/>
      <c r="K13" s="72" t="n"/>
      <c r="L13" s="88" t="inlineStr">
        <is>
          <t>YES</t>
        </is>
      </c>
      <c r="M13" s="89" t="n">
        <v>-2.084875555676226</v>
      </c>
      <c r="N13" s="89" t="n">
        <v>0</v>
      </c>
      <c r="O13" s="72" t="n"/>
      <c r="P13" s="72" t="n"/>
    </row>
    <row r="14" ht="15" customHeight="1" s="65">
      <c r="A14" s="82" t="inlineStr">
        <is>
          <t>BAND_SLOPE_SIZING_V2_TF</t>
        </is>
      </c>
      <c r="B14" s="82" t="inlineStr">
        <is>
          <t>D</t>
        </is>
      </c>
      <c r="C14" s="82" t="n"/>
      <c r="D14" s="72" t="inlineStr">
        <is>
          <t>STDEV_LADDER</t>
        </is>
      </c>
      <c r="E14" s="72">
        <f>IF(G14="",E13,IF(G14&gt;0,E13+G14,E13))</f>
        <v/>
      </c>
      <c r="F14" s="72" t="n"/>
      <c r="G14" s="72">
        <f>IFERROR(VLOOKUP($A14&amp;"_"&amp;$B14,Results_Deltas!$A$2:$P$15000,5,FALSE),"")</f>
        <v/>
      </c>
      <c r="H14" s="72">
        <f>IFERROR(VLOOKUP($A3,Results_30d_Deltas!$A$2:$H$5000,7,FALSE)-E3,"")</f>
        <v/>
      </c>
      <c r="I14" s="72">
        <f>IFERROR(VLOOKUP($A3,Results_30d_Deltas!$A$2:$H$5000,6,FALSE),"")</f>
        <v/>
      </c>
      <c r="J14" s="72" t="n"/>
      <c r="K14" s="72" t="n"/>
      <c r="L14" s="82" t="inlineStr">
        <is>
          <t>NO</t>
        </is>
      </c>
      <c r="M14" s="83" t="n">
        <v>-2.364970603529148</v>
      </c>
      <c r="N14" s="83" t="n">
        <v>1</v>
      </c>
      <c r="O14" s="72" t="n"/>
      <c r="P14" s="72" t="n"/>
    </row>
    <row r="15" ht="15" customHeight="1" s="65">
      <c r="A15" s="88" t="inlineStr">
        <is>
          <t>BAND_SLOPE_SIZING_V2_DEPTH_GAIN</t>
        </is>
      </c>
      <c r="B15" s="88" t="n">
        <v>1</v>
      </c>
      <c r="C15" s="82" t="n"/>
      <c r="D15" s="72" t="inlineStr">
        <is>
          <t>STDEV_LADDER</t>
        </is>
      </c>
      <c r="E15" s="72">
        <f>IF(G15="",E14,IF(G15&gt;0,E14+G15,E14))</f>
        <v/>
      </c>
      <c r="F15" s="72" t="n"/>
      <c r="G15" s="72">
        <f>IFERROR(VLOOKUP($A15&amp;"_"&amp;$B15,Results_Deltas!$A$2:$P$15000,5,FALSE),"")</f>
        <v/>
      </c>
      <c r="H15" s="72">
        <f>IFERROR(VLOOKUP($A3,Results_30d_Deltas!$A$2:$H$5000,7,FALSE)-E3,"")</f>
        <v/>
      </c>
      <c r="I15" s="72">
        <f>IFERROR(VLOOKUP($A3,Results_30d_Deltas!$A$2:$H$5000,6,FALSE),"")</f>
        <v/>
      </c>
      <c r="J15" s="72" t="n"/>
      <c r="K15" s="72" t="n"/>
      <c r="L15" s="88" t="inlineStr">
        <is>
          <t>YES</t>
        </is>
      </c>
      <c r="M15" s="89" t="n">
        <v>-3.150075250225167</v>
      </c>
      <c r="N15" s="89" t="n">
        <v>1</v>
      </c>
      <c r="O15" s="72" t="n"/>
      <c r="P15" s="72" t="n"/>
    </row>
    <row r="16" ht="15" customHeight="1" s="65">
      <c r="A16" s="88" t="inlineStr">
        <is>
          <t>BAND_SLOPE_SIZING_V2_MIN</t>
        </is>
      </c>
      <c r="B16" s="88" t="n">
        <v>0.5</v>
      </c>
      <c r="C16" s="82" t="n"/>
      <c r="D16" s="72" t="inlineStr">
        <is>
          <t>STDEV_LADDER</t>
        </is>
      </c>
      <c r="E16" s="72">
        <f>IF(G16="",E15,IF(G16&gt;0,E15+G16,E15))</f>
        <v/>
      </c>
      <c r="F16" s="72" t="n"/>
      <c r="G16" s="72">
        <f>IFERROR(VLOOKUP($A16&amp;"_"&amp;$B16,Results_Deltas!$A$2:$P$15000,5,FALSE),"")</f>
        <v/>
      </c>
      <c r="H16" s="72">
        <f>IFERROR(VLOOKUP($A3,Results_30d_Deltas!$A$2:$H$5000,7,FALSE)-E3,"")</f>
        <v/>
      </c>
      <c r="I16" s="72">
        <f>IFERROR(VLOOKUP($A3,Results_30d_Deltas!$A$2:$H$5000,6,FALSE),"")</f>
        <v/>
      </c>
      <c r="J16" s="72" t="n"/>
      <c r="K16" s="72" t="n"/>
      <c r="L16" s="88" t="inlineStr">
        <is>
          <t>YES</t>
        </is>
      </c>
      <c r="M16" s="89" t="n">
        <v>-3.413183354816088</v>
      </c>
      <c r="N16" s="89" t="n">
        <v>0</v>
      </c>
      <c r="O16" s="72" t="n"/>
      <c r="P16" s="72" t="n"/>
    </row>
    <row r="17" ht="15" customHeight="1" s="65">
      <c r="A17" s="88" t="inlineStr">
        <is>
          <t>BAND_SLOPE_SIZING_V2_MAX</t>
        </is>
      </c>
      <c r="B17" s="88" t="n">
        <v>2.5</v>
      </c>
      <c r="C17" s="82" t="n"/>
      <c r="D17" s="72" t="inlineStr">
        <is>
          <t>STDEV_LADDER</t>
        </is>
      </c>
      <c r="E17" s="72">
        <f>IF(G17="",E16,IF(G17&gt;0,E16+G17,E16))</f>
        <v/>
      </c>
      <c r="F17" s="72" t="n"/>
      <c r="G17" s="72">
        <f>IFERROR(VLOOKUP($A17&amp;"_"&amp;$B17,Results_Deltas!$A$2:$P$15000,5,FALSE),"")</f>
        <v/>
      </c>
      <c r="H17" s="72">
        <f>IFERROR(VLOOKUP($A3,Results_30d_Deltas!$A$2:$H$5000,7,FALSE)-E3,"")</f>
        <v/>
      </c>
      <c r="I17" s="72">
        <f>IFERROR(VLOOKUP($A3,Results_30d_Deltas!$A$2:$H$5000,6,FALSE),"")</f>
        <v/>
      </c>
      <c r="J17" s="72" t="n"/>
      <c r="K17" s="72" t="n"/>
      <c r="L17" s="88" t="inlineStr">
        <is>
          <t>YES</t>
        </is>
      </c>
      <c r="M17" s="89" t="n">
        <v>-3.379718810084363</v>
      </c>
      <c r="N17" s="89" t="n">
        <v>0</v>
      </c>
      <c r="O17" s="72" t="n"/>
      <c r="P17" s="72" t="n"/>
    </row>
    <row r="18" ht="15" customHeight="1" s="65">
      <c r="A18" s="88" t="inlineStr">
        <is>
          <t>STDEV_SLOPE_SIZING_MODE</t>
        </is>
      </c>
      <c r="B18" s="88" t="inlineStr">
        <is>
          <t>slope_to_top</t>
        </is>
      </c>
      <c r="C18" s="82" t="n"/>
      <c r="D18" s="72" t="inlineStr">
        <is>
          <t>STDEV_LADDER</t>
        </is>
      </c>
      <c r="E18" s="72">
        <f>IF(G18="",E17,IF(G18&gt;0,E17+G18,E17))</f>
        <v/>
      </c>
      <c r="F18" s="72" t="n"/>
      <c r="G18" s="72">
        <f>IFERROR(VLOOKUP($A18&amp;"_"&amp;$B18,Results_Deltas!$A$2:$P$15000,5,FALSE),"")</f>
        <v/>
      </c>
      <c r="H18" s="72">
        <f>IFERROR(VLOOKUP($A3,Results_30d_Deltas!$A$2:$H$5000,7,FALSE)-E3,"")</f>
        <v/>
      </c>
      <c r="I18" s="72" t="n"/>
      <c r="J18" s="72" t="n"/>
      <c r="K18" s="72" t="n"/>
      <c r="L18" s="88" t="inlineStr">
        <is>
          <t>YES</t>
        </is>
      </c>
      <c r="M18" s="89" t="n">
        <v>-1.280353945366397</v>
      </c>
      <c r="N18" s="89" t="n">
        <v>13</v>
      </c>
      <c r="O18" s="72" t="n"/>
      <c r="P18" s="72" t="n"/>
    </row>
    <row r="19" ht="15" customHeight="1" s="65">
      <c r="A19" s="88" t="inlineStr">
        <is>
          <t>BAND_SLOPE_SIZING_V2_SLOPE_NORM_PCT_DAY</t>
        </is>
      </c>
      <c r="B19" s="88" t="n">
        <v>1</v>
      </c>
      <c r="C19" s="82" t="n"/>
      <c r="D19" s="72" t="inlineStr">
        <is>
          <t>STDEV_LADDER</t>
        </is>
      </c>
      <c r="E19" s="72">
        <f>IF(G19="",E18,IF(G19&gt;0,E18+G19,E18))</f>
        <v/>
      </c>
      <c r="F19" s="72" t="n"/>
      <c r="G19" s="72">
        <f>IFERROR(VLOOKUP($A19&amp;"_"&amp;$B19,Results_Deltas!$A$2:$P$15000,5,FALSE),"")</f>
        <v/>
      </c>
      <c r="H19" s="72">
        <f>IFERROR(VLOOKUP($A3,Results_30d_Deltas!$A$2:$H$5000,7,FALSE)-E3,"")</f>
        <v/>
      </c>
      <c r="I19" s="72" t="n"/>
      <c r="J19" s="72" t="n"/>
      <c r="K19" s="72" t="n"/>
      <c r="L19" s="88" t="inlineStr">
        <is>
          <t>YES</t>
        </is>
      </c>
      <c r="M19" s="89" t="n">
        <v>-3.80162661365635</v>
      </c>
      <c r="N19" s="89" t="n">
        <v>0</v>
      </c>
      <c r="O19" s="72" t="n"/>
      <c r="P19" s="72" t="n"/>
    </row>
    <row r="20" ht="15" customHeight="1" s="65">
      <c r="A20" s="82" t="inlineStr">
        <is>
          <t>STDEV_SLOPE_SIZING_ENABLED</t>
        </is>
      </c>
      <c r="B20" s="82" t="b">
        <v>0</v>
      </c>
      <c r="C20" s="8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82" t="inlineStr">
        <is>
          <t>NO</t>
        </is>
      </c>
      <c r="M20" s="83" t="n">
        <v>-5.734193267051967</v>
      </c>
      <c r="N20" s="83" t="n">
        <v>3</v>
      </c>
      <c r="O20" s="72" t="n"/>
      <c r="P20" s="72" t="n"/>
    </row>
    <row r="21" ht="15" customHeight="1" s="65">
      <c r="A21" s="82" t="inlineStr">
        <is>
          <t>STDEV_SLOPE_SIZING_D_MAX</t>
        </is>
      </c>
      <c r="B21" s="82" t="n">
        <v>1</v>
      </c>
      <c r="C21" s="8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82" t="inlineStr">
        <is>
          <t>NO</t>
        </is>
      </c>
      <c r="M21" s="83" t="n">
        <v>-2.184348807332011</v>
      </c>
      <c r="N21" s="83" t="n">
        <v>8</v>
      </c>
      <c r="O21" s="72" t="n"/>
      <c r="P21" s="72" t="n"/>
    </row>
    <row r="22" ht="15" customHeight="1" s="65">
      <c r="A22" s="82" t="inlineStr">
        <is>
          <t>STDEV_SLOPE_SIZING_4H_MAX</t>
        </is>
      </c>
      <c r="B22" s="82" t="n">
        <v>1</v>
      </c>
      <c r="C22" s="8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82" t="inlineStr">
        <is>
          <t>NO</t>
        </is>
      </c>
      <c r="M22" s="83" t="n">
        <v>-1.150410161107406</v>
      </c>
      <c r="N22" s="83" t="n">
        <v>13</v>
      </c>
      <c r="O22" s="72" t="n"/>
      <c r="P22" s="72" t="n"/>
    </row>
    <row r="23" ht="15" customHeight="1" s="65">
      <c r="A23" s="82" t="inlineStr">
        <is>
          <t>STDEV_SLOPE_SIZING_1H_MAX</t>
        </is>
      </c>
      <c r="B23" s="82" t="n">
        <v>1</v>
      </c>
      <c r="C23" s="8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82" t="inlineStr">
        <is>
          <t>NO</t>
        </is>
      </c>
      <c r="M23" s="83" t="n">
        <v>-1.015873595078466</v>
      </c>
      <c r="N23" s="83" t="n">
        <v>5</v>
      </c>
      <c r="O23" s="72" t="n"/>
      <c r="P23" s="72" t="n"/>
    </row>
    <row r="24" ht="15" customHeight="1" s="65">
      <c r="A24" s="82" t="inlineStr">
        <is>
          <t>STDEV_SLOPE_SIZING_15M_MAX</t>
        </is>
      </c>
      <c r="B24" s="82" t="n">
        <v>1</v>
      </c>
      <c r="C24" s="8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82" t="inlineStr">
        <is>
          <t>NO</t>
        </is>
      </c>
      <c r="M24" s="83" t="n">
        <v>-3.335390733114003</v>
      </c>
      <c r="N24" s="83" t="n">
        <v>0</v>
      </c>
      <c r="O24" s="72" t="n"/>
      <c r="P24" s="72" t="n"/>
    </row>
    <row r="25" ht="15" customHeight="1" s="65">
      <c r="A25" s="82" t="inlineStr">
        <is>
          <t>STDEV_SLOPE_SIZING_MODE</t>
        </is>
      </c>
      <c r="B25" s="82" t="inlineStr">
        <is>
          <t>bottom_to_top</t>
        </is>
      </c>
      <c r="C25" s="8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82" t="inlineStr">
        <is>
          <t>NO</t>
        </is>
      </c>
      <c r="M25" s="83" t="n">
        <v>-0.2642329266844888</v>
      </c>
      <c r="N25" s="83" t="n">
        <v>32</v>
      </c>
      <c r="O25" s="72" t="n"/>
      <c r="P25" s="72" t="n"/>
    </row>
    <row r="26" ht="15" customHeight="1" s="65">
      <c r="A26" s="82" t="inlineStr">
        <is>
          <t>BAND_SLOPE_SIZING_V2_ENABLED</t>
        </is>
      </c>
      <c r="B26" s="82" t="b">
        <v>0</v>
      </c>
      <c r="C26" s="8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82" t="inlineStr">
        <is>
          <t>NO</t>
        </is>
      </c>
      <c r="M26" s="83" t="n">
        <v>-2.899189886362075</v>
      </c>
      <c r="N26" s="83" t="n">
        <v>1</v>
      </c>
      <c r="O26" s="72" t="n"/>
      <c r="P26" s="72" t="n"/>
    </row>
    <row r="27" ht="15" customHeight="1" s="65">
      <c r="A27" s="88" t="inlineStr">
        <is>
          <t>BAND_SLOPE_SIZING_V2_TF</t>
        </is>
      </c>
      <c r="B27" s="88" t="inlineStr">
        <is>
          <t>4h</t>
        </is>
      </c>
      <c r="C27" s="8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88" t="inlineStr">
        <is>
          <t>YES</t>
        </is>
      </c>
      <c r="M27" s="89" t="n">
        <v>-0.355436205190223</v>
      </c>
      <c r="N27" s="89" t="n">
        <v>33</v>
      </c>
      <c r="O27" s="72" t="n"/>
      <c r="P27" s="72" t="n"/>
    </row>
    <row r="28" ht="15" customHeight="1" s="65">
      <c r="A28" s="82" t="inlineStr">
        <is>
          <t>BAND_SLOPE_SIZING_V2_MAX</t>
        </is>
      </c>
      <c r="B28" s="82" t="n">
        <v>1</v>
      </c>
      <c r="C28" s="8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82" t="inlineStr">
        <is>
          <t>NO</t>
        </is>
      </c>
      <c r="M28" s="83" t="n">
        <v>-3.452850142295052</v>
      </c>
      <c r="N28" s="83" t="n">
        <v>0</v>
      </c>
      <c r="O28" s="72" t="n"/>
      <c r="P28" s="72" t="n"/>
    </row>
    <row r="29" ht="15" customHeight="1" s="65">
      <c r="A29" s="82" t="inlineStr">
        <is>
          <t>BAND_SLOPE_SIZING_V2_MIN</t>
        </is>
      </c>
      <c r="B29" s="82" t="n">
        <v>0.25</v>
      </c>
      <c r="C29" s="8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82" t="inlineStr">
        <is>
          <t>NO</t>
        </is>
      </c>
      <c r="M29" s="83" t="n">
        <v>-3.520767753552238</v>
      </c>
      <c r="N29" s="83" t="n">
        <v>0</v>
      </c>
      <c r="O29" s="72" t="n"/>
      <c r="P29" s="72" t="n"/>
    </row>
    <row r="30" ht="15" customHeight="1" s="65">
      <c r="A30" s="82" t="inlineStr">
        <is>
          <t>STDEV_BAND_MULTIPLIER</t>
        </is>
      </c>
      <c r="B30" s="82" t="n">
        <v>1.5</v>
      </c>
      <c r="C30" s="8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82" t="inlineStr">
        <is>
          <t>NO</t>
        </is>
      </c>
      <c r="M30" s="83" t="n">
        <v>-3.695679835198681</v>
      </c>
      <c r="N30" s="83" t="n">
        <v>1</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DC_BREAKOUT_TF</t>
        </is>
      </c>
      <c r="B3" s="82" t="inlineStr">
        <is>
          <t>OFF</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-1.92832926685632</v>
      </c>
      <c r="N3" s="83"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5" customHeight="1" s="65">
      <c r="A4" s="82" t="inlineStr">
        <is>
          <t>DC_BREAKOUT_TF</t>
        </is>
      </c>
      <c r="B4" s="82" t="inlineStr">
        <is>
          <t>D</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-1.900261589122005</v>
      </c>
      <c r="N4" s="83" t="n">
        <v>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5" customHeight="1" s="65">
      <c r="A5" s="82" t="inlineStr">
        <is>
          <t>DC_BREAKOUT_TF</t>
        </is>
      </c>
      <c r="B5" s="82" t="inlineStr">
        <is>
          <t>4h</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-1.883574479291819</v>
      </c>
      <c r="N5" s="83" t="n">
        <v>2</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5" customHeight="1" s="65">
      <c r="A6" s="88" t="inlineStr">
        <is>
          <t>DC_BREAKOUT_TF</t>
        </is>
      </c>
      <c r="B6" s="88" t="inlineStr">
        <is>
          <t>1h</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8" t="inlineStr">
        <is>
          <t>YES</t>
        </is>
      </c>
      <c r="M6" s="89" t="n">
        <v>-3.425847656142176</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5" customHeight="1" s="65">
      <c r="A7" s="82" t="inlineStr">
        <is>
          <t>DC_BREAKOUT_TF</t>
        </is>
      </c>
      <c r="B7" s="82" t="inlineStr">
        <is>
          <t>15m</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-0.9023060902713003</v>
      </c>
      <c r="N7" s="83" t="n">
        <v>2</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5" customHeight="1" s="65">
      <c r="A8" s="82" t="inlineStr">
        <is>
          <t>DC_BREAKOUT_SCORE</t>
        </is>
      </c>
      <c r="B8" s="82" t="inlineStr">
        <is>
          <t>10</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-3.949913566811908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5" customHeight="1" s="65">
      <c r="A9" s="88" t="inlineStr">
        <is>
          <t>DC_BREAKOUT_SCORE</t>
        </is>
      </c>
      <c r="B9" s="88" t="inlineStr">
        <is>
          <t>15</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8" t="inlineStr">
        <is>
          <t>YES</t>
        </is>
      </c>
      <c r="M9" s="89" t="n">
        <v>-3.141543918845299</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5" customHeight="1" s="65">
      <c r="A10" s="82" t="inlineStr">
        <is>
          <t>DC_BREAKOUT_SCORE</t>
        </is>
      </c>
      <c r="B10" s="82" t="inlineStr">
        <is>
          <t>20</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-3.52030944274588</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5" customHeight="1" s="65">
      <c r="A11" s="82" t="inlineStr">
        <is>
          <t>DC_BREAKOUT_SCORE</t>
        </is>
      </c>
      <c r="B11" s="82" t="inlineStr">
        <is>
          <t>25</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-3.965203915277923</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5" customHeight="1" s="65">
      <c r="A12" s="82" t="inlineStr">
        <is>
          <t>DC_BREAKOUT_SCORE</t>
        </is>
      </c>
      <c r="B12" s="82" t="inlineStr">
        <is>
          <t>30</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2" t="inlineStr">
        <is>
          <t>NO</t>
        </is>
      </c>
      <c r="M12" s="83" t="n">
        <v>-4.018470336088546</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5" customHeight="1" s="65">
      <c r="A13" s="82" t="inlineStr">
        <is>
          <t>BB_BREAKOUT_SCORE</t>
        </is>
      </c>
      <c r="B13" s="82" t="inlineStr">
        <is>
          <t>10</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-2.33685199056143</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5" customHeight="1" s="65">
      <c r="A14" s="82" t="inlineStr">
        <is>
          <t>BB_BREAKOUT_SCORE</t>
        </is>
      </c>
      <c r="B14" s="82" t="inlineStr">
        <is>
          <t>15</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-2.509602335509852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5" customHeight="1" s="65">
      <c r="A15" s="88" t="inlineStr">
        <is>
          <t>BB_BREAKOUT_SCORE</t>
        </is>
      </c>
      <c r="B15" s="88" t="inlineStr">
        <is>
          <t>20</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8" t="inlineStr">
        <is>
          <t>YES</t>
        </is>
      </c>
      <c r="M15" s="89" t="n">
        <v>-1.841579558234613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5" customHeight="1" s="65">
      <c r="A16" s="82" t="inlineStr">
        <is>
          <t>BB_BREAKOUT_SCORE</t>
        </is>
      </c>
      <c r="B16" s="82" t="inlineStr">
        <is>
          <t>25</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-2.434342898285973</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5" customHeight="1" s="65">
      <c r="A17" s="82" t="inlineStr">
        <is>
          <t>BB_BREAKOUT_SCORE</t>
        </is>
      </c>
      <c r="B17" s="82" t="inlineStr">
        <is>
          <t>30</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-2.41839582708551</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5" customHeight="1" s="65">
      <c r="A18" s="88" t="inlineStr">
        <is>
          <t>STDEV_BREAKOUT_ENABLED</t>
        </is>
      </c>
      <c r="B18" s="88" t="inlineStr">
        <is>
          <t>False</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8" t="inlineStr">
        <is>
          <t>YES</t>
        </is>
      </c>
      <c r="M18" s="89" t="n">
        <v>-1.697082064503506</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5" customHeight="1" s="65">
      <c r="A19" s="82" t="inlineStr">
        <is>
          <t>STDEV_BREAKOUT_ENABLED</t>
        </is>
      </c>
      <c r="B19" s="82" t="inlineStr">
        <is>
          <t>True</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-3.559864782817956</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5" customHeight="1" s="65">
      <c r="A20" s="82" t="inlineStr">
        <is>
          <t>BTC_BREAKOUT_ENTRY_ENABLED</t>
        </is>
      </c>
      <c r="B20" s="82" t="inlineStr">
        <is>
          <t>False</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-1.006487456431879</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5" customHeight="1" s="65">
      <c r="A21" s="88" t="inlineStr">
        <is>
          <t>BTC_BREAKOUT_ENTRY_ENABLED</t>
        </is>
      </c>
      <c r="B21" s="88" t="inlineStr">
        <is>
          <t>True</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8" t="inlineStr">
        <is>
          <t>YES</t>
        </is>
      </c>
      <c r="M21" s="89" t="n">
        <v>-2.988403895010764</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5" customHeight="1" s="65">
      <c r="A22" s="88" t="inlineStr">
        <is>
          <t>RZ_BREAKOUT_ENTRY_ENABLED</t>
        </is>
      </c>
      <c r="B22" s="88" t="inlineStr">
        <is>
          <t>False</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8" t="inlineStr">
        <is>
          <t>YES</t>
        </is>
      </c>
      <c r="M22" s="89" t="n">
        <v>-0.4033547674077189</v>
      </c>
      <c r="N22" s="89"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5" customHeight="1" s="65">
      <c r="A23" s="82" t="inlineStr">
        <is>
          <t>RZ_BREAKOUT_ENTRY_ENABLED</t>
        </is>
      </c>
      <c r="B23" s="82" t="inlineStr">
        <is>
          <t>True</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-3.652970777457106</v>
      </c>
      <c r="N23" s="83" t="n">
        <v>1</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5" customHeight="1" s="65">
      <c r="A24" s="88" t="inlineStr">
        <is>
          <t>ATR_ADAPTIVE_SIZING_TARGET_PCT</t>
        </is>
      </c>
      <c r="B24" s="88" t="inlineStr">
        <is>
          <t>1.0</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8" t="inlineStr">
        <is>
          <t>YES</t>
        </is>
      </c>
      <c r="M24" s="89" t="n">
        <v>-3.46709173218338</v>
      </c>
      <c r="N24" s="89"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5" customHeight="1" s="65">
      <c r="A25" s="82" t="inlineStr">
        <is>
          <t>ATR_ADAPTIVE_SIZING_TARGET_PCT</t>
        </is>
      </c>
      <c r="B25" s="82" t="inlineStr">
        <is>
          <t>1.5</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-5.721174089316091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5" customHeight="1" s="65">
      <c r="A26" s="82" t="inlineStr">
        <is>
          <t>ATR_ADAPTIVE_SIZING_TARGET_PCT</t>
        </is>
      </c>
      <c r="B26" s="82" t="n">
        <v>1.5</v>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2" t="inlineStr">
        <is>
          <t>NO</t>
        </is>
      </c>
      <c r="M26" s="83" t="n">
        <v>-5.721174089316091</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5" customHeight="1" s="65">
      <c r="A27" s="82" t="inlineStr">
        <is>
          <t>ATR_ADAPTIVE_SIZING_TARGET_PCT</t>
        </is>
      </c>
      <c r="B27" s="82" t="inlineStr">
        <is>
          <t>2.5</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-3.408803276331061</v>
      </c>
      <c r="N27" s="83" t="n">
        <v>1</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5" customHeight="1" s="65">
      <c r="A28" s="82" t="inlineStr">
        <is>
          <t>ATR_ADAPTIVE_SIZING_TARGET_PCT</t>
        </is>
      </c>
      <c r="B28" s="82" t="inlineStr">
        <is>
          <t>3.0</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-5.723674779057801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5" customHeight="1" s="65">
      <c r="A29" s="82" t="inlineStr">
        <is>
          <t>ATR_ADAPTIVE_STOP_MULT</t>
        </is>
      </c>
      <c r="B29" s="82" t="inlineStr">
        <is>
          <t>1.0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-4.603553883670688</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5" customHeight="1" s="65">
      <c r="A30" s="82" t="inlineStr">
        <is>
          <t>ATR_ADAPTIVE_STOP_MULT</t>
        </is>
      </c>
      <c r="B30" s="82" t="inlineStr">
        <is>
          <t>1.5</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2" t="inlineStr">
        <is>
          <t>NO</t>
        </is>
      </c>
      <c r="M30" s="83" t="n">
        <v>-4.086728284636293</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5" customHeight="1" s="65">
      <c r="A31" s="88" t="inlineStr">
        <is>
          <t>ATR_ADAPTIVE_STOP_MULT</t>
        </is>
      </c>
      <c r="B31" s="88" t="inlineStr">
        <is>
          <t>2.0</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8" t="inlineStr">
        <is>
          <t>YES</t>
        </is>
      </c>
      <c r="M31" s="89" t="n">
        <v>-3.130822374760753</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5" customHeight="1" s="65">
      <c r="A32" s="82" t="inlineStr">
        <is>
          <t>ATR_ADAPTIVE_STOP_MULT</t>
        </is>
      </c>
      <c r="B32" s="82" t="inlineStr">
        <is>
          <t>2.5</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-4.548650791295223</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5" customHeight="1" s="65">
      <c r="A33" s="82" t="inlineStr">
        <is>
          <t>ATR_ADAPTIVE_STOP_MULT</t>
        </is>
      </c>
      <c r="B33" s="82" t="inlineStr">
        <is>
          <t>3.0</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-4.701275413124933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5" customHeight="1" s="65">
      <c r="A34" s="82" t="inlineStr">
        <is>
          <t>ATR_LONG_WINDOW</t>
        </is>
      </c>
      <c r="B34" s="82" t="inlineStr">
        <is>
          <t>50</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2" t="inlineStr">
        <is>
          <t>NO</t>
        </is>
      </c>
      <c r="M34" s="83" t="n">
        <v>-5.550650263068914</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5" customHeight="1" s="65">
      <c r="A35" s="82" t="inlineStr">
        <is>
          <t>ATR_LONG_WINDOW</t>
        </is>
      </c>
      <c r="B35" s="82" t="inlineStr">
        <is>
          <t>75</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-5.674937901932943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5" customHeight="1" s="65">
      <c r="A36" s="88" t="inlineStr">
        <is>
          <t>ATR_LONG_WINDOW</t>
        </is>
      </c>
      <c r="B36" s="88" t="inlineStr">
        <is>
          <t>100</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8" t="inlineStr">
        <is>
          <t>YES</t>
        </is>
      </c>
      <c r="M36" s="89" t="n">
        <v>-3.074074095737589</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5" customHeight="1" s="65">
      <c r="A37" s="82" t="inlineStr">
        <is>
          <t>ATR_LONG_WINDOW</t>
        </is>
      </c>
      <c r="B37" s="82" t="inlineStr">
        <is>
          <t>125</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-4.874761417556023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5" customHeight="1" s="65">
      <c r="A38" s="82" t="inlineStr">
        <is>
          <t>ATR_LONG_WINDOW</t>
        </is>
      </c>
      <c r="B38" s="82" t="inlineStr">
        <is>
          <t>150</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2" t="inlineStr">
        <is>
          <t>NO</t>
        </is>
      </c>
      <c r="M38" s="83" t="n">
        <v>-5.331583839608186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5" customHeight="1" s="65">
      <c r="A39" s="88" t="inlineStr">
        <is>
          <t>BTC_RZ_WT_DC_MULTIFACTOR</t>
        </is>
      </c>
      <c r="B39" s="88" t="inlineStr">
        <is>
          <t>0</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8" t="inlineStr">
        <is>
          <t>YES</t>
        </is>
      </c>
      <c r="M39" s="89" t="n">
        <v>-3.074536606450413</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5" customHeight="1" s="65">
      <c r="A40" s="82" t="inlineStr">
        <is>
          <t>BTC_RZ_WT_DC_MULTIFACTOR</t>
        </is>
      </c>
      <c r="B40" s="82" t="inlineStr">
        <is>
          <t>0.5</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-5.37616712562481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5" customHeight="1" s="65">
      <c r="A41" s="82" t="inlineStr">
        <is>
          <t>BTC_RZ_WT_DC_MULTIFACTOR</t>
        </is>
      </c>
      <c r="B41" s="82" t="inlineStr">
        <is>
          <t>1.0</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2" t="inlineStr">
        <is>
          <t>NO</t>
        </is>
      </c>
      <c r="M41" s="83" t="n">
        <v>-5.14843968486277</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5" customHeight="1" s="65">
      <c r="A42" s="82" t="inlineStr">
        <is>
          <t>BTC_RZ_WT_DC_MULTIFACTOR</t>
        </is>
      </c>
      <c r="B42" s="82" t="inlineStr">
        <is>
          <t>2.0</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2" t="inlineStr">
        <is>
          <t>NO</t>
        </is>
      </c>
      <c r="M42" s="83" t="n">
        <v>-5.462274382391159</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5" customHeight="1" s="65">
      <c r="A43" s="88" t="inlineStr">
        <is>
          <t>BTC_TECH_EXIT_WT_MIN_TFS</t>
        </is>
      </c>
      <c r="B43" s="88" t="inlineStr">
        <is>
          <t>0</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8" t="inlineStr">
        <is>
          <t>YES</t>
        </is>
      </c>
      <c r="M43" s="89" t="n">
        <v>-2.380075748500042</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5" customHeight="1" s="65">
      <c r="A44" s="82" t="inlineStr">
        <is>
          <t>BTC_TECH_EXIT_WT_MIN_TFS</t>
        </is>
      </c>
      <c r="B44" s="82" t="inlineStr">
        <is>
          <t>0.5</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2" t="inlineStr">
        <is>
          <t>NO</t>
        </is>
      </c>
      <c r="M44" s="83" t="n">
        <v>-3.536074692873567</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5" customHeight="1" s="65">
      <c r="A45" s="82" t="inlineStr">
        <is>
          <t>BTC_TECH_EXIT_WT_MIN_TFS</t>
        </is>
      </c>
      <c r="B45" s="82" t="inlineStr">
        <is>
          <t>1.0</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2" t="inlineStr">
        <is>
          <t>NO</t>
        </is>
      </c>
      <c r="M45" s="83" t="n">
        <v>-3.769947712162823</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5" customHeight="1" s="65">
      <c r="A46" s="82" t="inlineStr">
        <is>
          <t>BTC_TECH_EXIT_WT_MIN_TFS</t>
        </is>
      </c>
      <c r="B46" s="82" t="inlineStr">
        <is>
          <t>2.0</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2" t="inlineStr">
        <is>
          <t>NO</t>
        </is>
      </c>
      <c r="M46" s="83" t="n">
        <v>-3.381436268673747</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5" customHeight="1" s="65">
      <c r="A47" s="82" t="inlineStr">
        <is>
          <t>ENTRY_PRIMARY_TF</t>
        </is>
      </c>
      <c r="B47" s="82" t="inlineStr">
        <is>
          <t>OFF</t>
        </is>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2" t="inlineStr">
        <is>
          <t>NO</t>
        </is>
      </c>
      <c r="M47" s="83" t="n">
        <v>-4.238230054794704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5" customHeight="1" s="65">
      <c r="A48" s="82" t="inlineStr">
        <is>
          <t>ENTRY_PRIMARY_TF</t>
        </is>
      </c>
      <c r="B48" s="82" t="inlineStr">
        <is>
          <t>D</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2" t="inlineStr">
        <is>
          <t>NO</t>
        </is>
      </c>
      <c r="M48" s="83" t="n">
        <v>-4.06561957527946</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5" customHeight="1" s="65">
      <c r="A49" s="88" t="inlineStr">
        <is>
          <t>ENTRY_PRIMARY_TF</t>
        </is>
      </c>
      <c r="B49" s="88" t="inlineStr">
        <is>
          <t>4h</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8" t="inlineStr">
        <is>
          <t>YES</t>
        </is>
      </c>
      <c r="M49" s="89" t="n">
        <v>-0.5386885624686921</v>
      </c>
      <c r="N49" s="89" t="n">
        <v>1</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5" customHeight="1" s="65">
      <c r="A50" s="82" t="inlineStr">
        <is>
          <t>ENTRY_PRIMARY_TF</t>
        </is>
      </c>
      <c r="B50" s="82" t="inlineStr">
        <is>
          <t>1h</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2" t="inlineStr">
        <is>
          <t>NO</t>
        </is>
      </c>
      <c r="M50" s="83" t="n">
        <v>-4.051284431941796</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5" customHeight="1" s="65">
      <c r="A51" s="82" t="inlineStr">
        <is>
          <t>ENTRY_PRIMARY_TF</t>
        </is>
      </c>
      <c r="B51" s="82" t="inlineStr">
        <is>
          <t>15m</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2" t="inlineStr">
        <is>
          <t>NO</t>
        </is>
      </c>
      <c r="M51" s="83" t="n">
        <v>-4.371548612449561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5" customHeight="1" s="65">
      <c r="A52" s="82" t="inlineStr">
        <is>
          <t>ENTRY_SCORE_THRESHOLD</t>
        </is>
      </c>
      <c r="B52" s="82" t="inlineStr">
        <is>
          <t>9.0</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2" t="inlineStr">
        <is>
          <t>NO</t>
        </is>
      </c>
      <c r="M52" s="83" t="n">
        <v>-3.796737272801366</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5" customHeight="1" s="65">
      <c r="A53" s="82" t="inlineStr">
        <is>
          <t>ENTRY_SCORE_THRESHOLD</t>
        </is>
      </c>
      <c r="B53" s="82" t="inlineStr">
        <is>
          <t>13.5</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2" t="inlineStr">
        <is>
          <t>NO</t>
        </is>
      </c>
      <c r="M53" s="83" t="n">
        <v>-3.914341328898057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5" customHeight="1" s="65">
      <c r="A54" s="88" t="inlineStr">
        <is>
          <t>ENTRY_SCORE_THRESHOLD</t>
        </is>
      </c>
      <c r="B54" s="88" t="inlineStr">
        <is>
          <t>18.0</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8" t="inlineStr">
        <is>
          <t>YES</t>
        </is>
      </c>
      <c r="M54" s="89" t="n">
        <v>-2.710204626931249</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5" customHeight="1" s="65">
      <c r="A55" s="82" t="inlineStr">
        <is>
          <t>ENTRY_SCORE_THRESHOLD</t>
        </is>
      </c>
      <c r="B55" s="82" t="inlineStr">
        <is>
          <t>22.5</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2" t="inlineStr">
        <is>
          <t>NO</t>
        </is>
      </c>
      <c r="M55" s="83" t="n">
        <v>-4.41921297680858</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5" customHeight="1" s="65">
      <c r="A56" s="82" t="inlineStr">
        <is>
          <t>ENTRY_SCORE_THRESHOLD</t>
        </is>
      </c>
      <c r="B56" s="82" t="inlineStr">
        <is>
          <t>27.0</t>
        </is>
      </c>
      <c r="C56" s="8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82" t="inlineStr">
        <is>
          <t>NO</t>
        </is>
      </c>
      <c r="M56" s="83" t="n">
        <v>-4.131336782320909</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5" customHeight="1" s="65">
      <c r="A57" s="82" t="inlineStr">
        <is>
          <t>EXIT_SCORER_DC_EXTREME</t>
        </is>
      </c>
      <c r="B57" s="82" t="inlineStr">
        <is>
          <t>0.2</t>
        </is>
      </c>
      <c r="C57" s="8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82" t="inlineStr">
        <is>
          <t>NO</t>
        </is>
      </c>
      <c r="M57" s="83" t="n">
        <v>-2.750356400038661</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5" customHeight="1" s="65">
      <c r="A58" s="82" t="inlineStr">
        <is>
          <t>EXIT_SCORER_DC_EXTREME</t>
        </is>
      </c>
      <c r="B58" s="82" t="inlineStr">
        <is>
          <t>0.3</t>
        </is>
      </c>
      <c r="C58" s="8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82" t="inlineStr">
        <is>
          <t>NO</t>
        </is>
      </c>
      <c r="M58" s="83" t="n">
        <v>-3.581379035893546</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5" customHeight="1" s="65">
      <c r="A59" s="88" t="inlineStr">
        <is>
          <t>EXIT_SCORER_DC_EXTREME</t>
        </is>
      </c>
      <c r="B59" s="88" t="n">
        <v>0.8</v>
      </c>
      <c r="C59" s="8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88" t="inlineStr">
        <is>
          <t>YES</t>
        </is>
      </c>
      <c r="M59" s="89" t="n">
        <v>-2.949084237632034</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5" customHeight="1" s="65">
      <c r="A60" s="82" t="inlineStr">
        <is>
          <t>EXIT_SCORER_DC_EXTREME</t>
        </is>
      </c>
      <c r="B60" s="82" t="inlineStr">
        <is>
          <t>0.5</t>
        </is>
      </c>
      <c r="C60" s="8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82" t="inlineStr">
        <is>
          <t>NO</t>
        </is>
      </c>
      <c r="M60" s="83" t="n">
        <v>-3.351310910024827</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5" customHeight="1" s="65">
      <c r="A61" s="82" t="inlineStr">
        <is>
          <t>EXIT_SCORER_DC_EXTREME</t>
        </is>
      </c>
      <c r="B61" s="82" t="inlineStr">
        <is>
          <t>0.6</t>
        </is>
      </c>
      <c r="C61" s="8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82" t="inlineStr">
        <is>
          <t>NO</t>
        </is>
      </c>
      <c r="M61" s="83" t="n">
        <v>-3.169279154270975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5" customHeight="1" s="65">
      <c r="A62" s="88" t="inlineStr">
        <is>
          <t>E_1_EXIT_DELTA_THR</t>
        </is>
      </c>
      <c r="B62" s="88" t="inlineStr">
        <is>
          <t>0</t>
        </is>
      </c>
      <c r="C62" s="8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88" t="inlineStr">
        <is>
          <t>YES</t>
        </is>
      </c>
      <c r="M62" s="89" t="n">
        <v>-2.248201408950935</v>
      </c>
      <c r="N62" s="89"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5" customHeight="1" s="65">
      <c r="A63" s="82" t="inlineStr">
        <is>
          <t>E_1_EXIT_DELTA_THR</t>
        </is>
      </c>
      <c r="B63" s="82" t="inlineStr">
        <is>
          <t>0.5</t>
        </is>
      </c>
      <c r="C63" s="8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82" t="inlineStr">
        <is>
          <t>NO</t>
        </is>
      </c>
      <c r="M63" s="83" t="n">
        <v>-3.451352878259184</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5" customHeight="1" s="65">
      <c r="A64" s="82" t="inlineStr">
        <is>
          <t>E_1_EXIT_DELTA_THR</t>
        </is>
      </c>
      <c r="B64" s="82" t="inlineStr">
        <is>
          <t>1.0</t>
        </is>
      </c>
      <c r="C64" s="8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82" t="inlineStr">
        <is>
          <t>NO</t>
        </is>
      </c>
      <c r="M64" s="83" t="n">
        <v>-3.317680015767718</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5" customHeight="1" s="65">
      <c r="A65" s="82" t="inlineStr">
        <is>
          <t>E_1_EXIT_DELTA_THR</t>
        </is>
      </c>
      <c r="B65" s="82" t="inlineStr">
        <is>
          <t>2.0</t>
        </is>
      </c>
      <c r="C65" s="8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82" t="inlineStr">
        <is>
          <t>NO</t>
        </is>
      </c>
      <c r="M65" s="83" t="n">
        <v>-3.411023865068648</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5" customHeight="1" s="65">
      <c r="A66" s="88" t="inlineStr">
        <is>
          <t>HAIKU_ENTRY_GATE_ENABLED</t>
        </is>
      </c>
      <c r="B66" s="88" t="inlineStr">
        <is>
          <t>False</t>
        </is>
      </c>
      <c r="C66" s="8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88" t="inlineStr">
        <is>
          <t>YES</t>
        </is>
      </c>
      <c r="M66" s="89" t="n">
        <v>-0.5843343289837061</v>
      </c>
      <c r="N66" s="89"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5" customHeight="1" s="65">
      <c r="A67" s="82" t="inlineStr">
        <is>
          <t>HAIKU_ENTRY_GATE_ENABLED</t>
        </is>
      </c>
      <c r="B67" s="82" t="inlineStr">
        <is>
          <t>True</t>
        </is>
      </c>
      <c r="C67" s="8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82" t="inlineStr">
        <is>
          <t>NO</t>
        </is>
      </c>
      <c r="M67" s="83" t="n">
        <v>-3.940838941891573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5" customHeight="1" s="65">
      <c r="A68" s="82" t="inlineStr">
        <is>
          <t>HTF_GATE_SIGNALS_SMA200D</t>
        </is>
      </c>
      <c r="B68" s="82" t="inlineStr">
        <is>
          <t>False</t>
        </is>
      </c>
      <c r="C68" s="8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82" t="inlineStr">
        <is>
          <t>NO</t>
        </is>
      </c>
      <c r="M68" s="83" t="n">
        <v>-4.431682637796071</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5" customHeight="1" s="65">
      <c r="A69" s="88" t="inlineStr">
        <is>
          <t>HTF_GATE_SIGNALS_SMA200D</t>
        </is>
      </c>
      <c r="B69" s="88" t="inlineStr">
        <is>
          <t>True</t>
        </is>
      </c>
      <c r="C69" s="8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88" t="inlineStr">
        <is>
          <t>YES</t>
        </is>
      </c>
      <c r="M69" s="89" t="n">
        <v>-0.5776632507228164</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5" customHeight="1" s="65">
      <c r="A70" s="88" t="inlineStr">
        <is>
          <t>INTRADAY_SESSION_FORCE_EXIT_UTC</t>
        </is>
      </c>
      <c r="B70" s="88" t="inlineStr">
        <is>
          <t>0</t>
        </is>
      </c>
      <c r="C70" s="8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88" t="inlineStr">
        <is>
          <t>YES</t>
        </is>
      </c>
      <c r="M70" s="89" t="n">
        <v>-2.504575966212048</v>
      </c>
      <c r="N70" s="89"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5" customHeight="1" s="65">
      <c r="A71" s="82" t="inlineStr">
        <is>
          <t>INTRADAY_SESSION_FORCE_EXIT_UTC</t>
        </is>
      </c>
      <c r="B71" s="82" t="inlineStr">
        <is>
          <t>0.5</t>
        </is>
      </c>
      <c r="C71" s="8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82" t="inlineStr">
        <is>
          <t>NO</t>
        </is>
      </c>
      <c r="M71" s="83" t="n">
        <v>-6.838023854807777</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5" customHeight="1" s="65">
      <c r="A72" s="82" t="inlineStr">
        <is>
          <t>INTRADAY_SESSION_FORCE_EXIT_UTC</t>
        </is>
      </c>
      <c r="B72" s="82" t="inlineStr">
        <is>
          <t>1.0</t>
        </is>
      </c>
      <c r="C72" s="8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82" t="inlineStr">
        <is>
          <t>NO</t>
        </is>
      </c>
      <c r="M72" s="83" t="n">
        <v>-7.211091873189036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5" customHeight="1" s="65">
      <c r="A73" s="82" t="inlineStr">
        <is>
          <t>INTRADAY_SESSION_FORCE_EXIT_UTC</t>
        </is>
      </c>
      <c r="B73" s="82" t="inlineStr">
        <is>
          <t>2.0</t>
        </is>
      </c>
      <c r="C73" s="8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82" t="inlineStr">
        <is>
          <t>NO</t>
        </is>
      </c>
      <c r="M73" s="83" t="n">
        <v>-7.054485640051974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5" customHeight="1" s="65">
      <c r="A74" s="88" t="inlineStr">
        <is>
          <t>MACD_ZERO_CROSS_ENABLED</t>
        </is>
      </c>
      <c r="B74" s="88" t="inlineStr">
        <is>
          <t>False</t>
        </is>
      </c>
      <c r="C74" s="8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88" t="inlineStr">
        <is>
          <t>YES</t>
        </is>
      </c>
      <c r="M74" s="89" t="n">
        <v>-0.5778697491888105</v>
      </c>
      <c r="N74" s="89"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5" customHeight="1" s="65">
      <c r="A75" s="82" t="inlineStr">
        <is>
          <t>MACD_ZERO_CROSS_ENABLED</t>
        </is>
      </c>
      <c r="B75" s="82" t="inlineStr">
        <is>
          <t>True</t>
        </is>
      </c>
      <c r="C75" s="8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82" t="inlineStr">
        <is>
          <t>NO</t>
        </is>
      </c>
      <c r="M75" s="83" t="n">
        <v>-3.514058670885445</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5" customHeight="1" s="65">
      <c r="A76" s="82" t="inlineStr">
        <is>
          <t>MACD_ZERO_CROSS_SCORE</t>
        </is>
      </c>
      <c r="B76" s="82" t="inlineStr">
        <is>
          <t>8</t>
        </is>
      </c>
      <c r="C76" s="8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82" t="inlineStr">
        <is>
          <t>NO</t>
        </is>
      </c>
      <c r="M76" s="83" t="n">
        <v>-3.702564245597559</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5" customHeight="1" s="65">
      <c r="A77" s="82" t="inlineStr">
        <is>
          <t>MACD_ZERO_CROSS_SCORE</t>
        </is>
      </c>
      <c r="B77" s="82" t="inlineStr">
        <is>
          <t>11</t>
        </is>
      </c>
      <c r="C77" s="8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82" t="inlineStr">
        <is>
          <t>NO</t>
        </is>
      </c>
      <c r="M77" s="83" t="n">
        <v>-3.634187052160445</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5" customHeight="1" s="65">
      <c r="A78" s="88" t="inlineStr">
        <is>
          <t>MACD_ZERO_CROSS_SCORE</t>
        </is>
      </c>
      <c r="B78" s="88" t="inlineStr">
        <is>
          <t>15</t>
        </is>
      </c>
      <c r="C78" s="8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88" t="inlineStr">
        <is>
          <t>YES</t>
        </is>
      </c>
      <c r="M78" s="89" t="n">
        <v>-2.499394891804877</v>
      </c>
      <c r="N78" s="89"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5" customHeight="1" s="65">
      <c r="A79" s="82" t="inlineStr">
        <is>
          <t>MACD_ZERO_CROSS_SCORE</t>
        </is>
      </c>
      <c r="B79" s="82" t="inlineStr">
        <is>
          <t>19</t>
        </is>
      </c>
      <c r="C79" s="8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82" t="inlineStr">
        <is>
          <t>NO</t>
        </is>
      </c>
      <c r="M79" s="83" t="n">
        <v>-3.511421003893044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5" customHeight="1" s="65">
      <c r="A80" s="82" t="inlineStr">
        <is>
          <t>MACD_ZERO_CROSS_SCORE</t>
        </is>
      </c>
      <c r="B80" s="82" t="inlineStr">
        <is>
          <t>22</t>
        </is>
      </c>
      <c r="C80" s="8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82" t="inlineStr">
        <is>
          <t>NO</t>
        </is>
      </c>
      <c r="M80" s="83" t="n">
        <v>-3.354569096282715</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5" customHeight="1" s="65">
      <c r="A81" s="82" t="inlineStr">
        <is>
          <t>MACD_ZERO_CROSS_TF</t>
        </is>
      </c>
      <c r="B81" s="82" t="inlineStr">
        <is>
          <t>OFF</t>
        </is>
      </c>
      <c r="C81" s="8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82" t="inlineStr">
        <is>
          <t>NO</t>
        </is>
      </c>
      <c r="M81" s="83" t="n">
        <v>-4.002724193365922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5" customHeight="1" s="65">
      <c r="A82" s="82" t="inlineStr">
        <is>
          <t>MACD_ZERO_CROSS_TF</t>
        </is>
      </c>
      <c r="B82" s="82" t="inlineStr">
        <is>
          <t>D</t>
        </is>
      </c>
      <c r="C82" s="8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82" t="inlineStr">
        <is>
          <t>NO</t>
        </is>
      </c>
      <c r="M82" s="83" t="n">
        <v>-3.982297933345273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5" customHeight="1" s="65">
      <c r="A83" s="82" t="inlineStr">
        <is>
          <t>MACD_ZERO_CROSS_TF</t>
        </is>
      </c>
      <c r="B83" s="82" t="inlineStr">
        <is>
          <t>4h</t>
        </is>
      </c>
      <c r="C83" s="8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82" t="inlineStr">
        <is>
          <t>NO</t>
        </is>
      </c>
      <c r="M83" s="83" t="n">
        <v>-3.256806579196785</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5" customHeight="1" s="65">
      <c r="A84" s="88" t="inlineStr">
        <is>
          <t>MACD_ZERO_CROSS_TF</t>
        </is>
      </c>
      <c r="B84" s="88" t="inlineStr">
        <is>
          <t>1h</t>
        </is>
      </c>
      <c r="C84" s="8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88" t="inlineStr">
        <is>
          <t>YES</t>
        </is>
      </c>
      <c r="M84" s="89" t="n">
        <v>-3.048943565254481</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5" customHeight="1" s="65">
      <c r="A85" s="82" t="inlineStr">
        <is>
          <t>MACD_ZERO_CROSS_TF</t>
        </is>
      </c>
      <c r="B85" s="82" t="inlineStr">
        <is>
          <t>15m</t>
        </is>
      </c>
      <c r="C85" s="8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82" t="inlineStr">
        <is>
          <t>NO</t>
        </is>
      </c>
      <c r="M85" s="83" t="n">
        <v>-1.252865616639779</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5" customHeight="1" s="65">
      <c r="A86" s="88" t="inlineStr">
        <is>
          <t>MI_MIN_GAIN_EXIT</t>
        </is>
      </c>
      <c r="B86" s="88" t="inlineStr">
        <is>
          <t>0</t>
        </is>
      </c>
      <c r="C86" s="8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88" t="inlineStr">
        <is>
          <t>YES</t>
        </is>
      </c>
      <c r="M86" s="89" t="n">
        <v>-2.504575966212048</v>
      </c>
      <c r="N86" s="89"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5" customHeight="1" s="65">
      <c r="A87" s="82" t="inlineStr">
        <is>
          <t>MI_MIN_GAIN_EXIT</t>
        </is>
      </c>
      <c r="B87" s="82" t="inlineStr">
        <is>
          <t>0.5</t>
        </is>
      </c>
      <c r="C87" s="8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82" t="inlineStr">
        <is>
          <t>NO</t>
        </is>
      </c>
      <c r="M87" s="83" t="n">
        <v>-3.383983201466601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5" customHeight="1" s="65">
      <c r="A88" s="82" t="inlineStr">
        <is>
          <t>MI_MIN_GAIN_EXIT</t>
        </is>
      </c>
      <c r="B88" s="82" t="inlineStr">
        <is>
          <t>1.0</t>
        </is>
      </c>
      <c r="C88" s="8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82" t="inlineStr">
        <is>
          <t>NO</t>
        </is>
      </c>
      <c r="M88" s="83" t="n">
        <v>-3.661834587854842</v>
      </c>
      <c r="N88" s="83"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5" customHeight="1" s="65">
      <c r="A89" s="82" t="inlineStr">
        <is>
          <t>MI_MIN_GAIN_EXIT</t>
        </is>
      </c>
      <c r="B89" s="82" t="inlineStr">
        <is>
          <t>2.0</t>
        </is>
      </c>
      <c r="C89" s="8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82" t="inlineStr">
        <is>
          <t>NO</t>
        </is>
      </c>
      <c r="M89" s="83" t="n">
        <v>-3.139421188516747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5" customHeight="1" s="65">
      <c r="A90" s="88" t="inlineStr">
        <is>
          <t>PARTIAL_EXIT_FRAC</t>
        </is>
      </c>
      <c r="B90" s="88" t="inlineStr">
        <is>
          <t>0</t>
        </is>
      </c>
      <c r="C90" s="8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88" t="inlineStr">
        <is>
          <t>YES</t>
        </is>
      </c>
      <c r="M90" s="89" t="n">
        <v>-2.352687154983477</v>
      </c>
      <c r="N90" s="89"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5" customHeight="1" s="65">
      <c r="A91" s="82" t="inlineStr">
        <is>
          <t>PARTIAL_EXIT_FRAC</t>
        </is>
      </c>
      <c r="B91" s="82" t="inlineStr">
        <is>
          <t>0.5</t>
        </is>
      </c>
      <c r="C91" s="8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82" t="inlineStr">
        <is>
          <t>NO</t>
        </is>
      </c>
      <c r="M91" s="83" t="n">
        <v>-3.728718494006265</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5" customHeight="1" s="65">
      <c r="A92" s="82" t="inlineStr">
        <is>
          <t>PARTIAL_EXIT_FRAC</t>
        </is>
      </c>
      <c r="B92" s="82" t="inlineStr">
        <is>
          <t>1.0</t>
        </is>
      </c>
      <c r="C92" s="8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82" t="inlineStr">
        <is>
          <t>NO</t>
        </is>
      </c>
      <c r="M92" s="83" t="n">
        <v>-3.264145690536257</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5" customHeight="1" s="65">
      <c r="A93" s="82" t="inlineStr">
        <is>
          <t>PARTIAL_EXIT_FRAC</t>
        </is>
      </c>
      <c r="B93" s="82" t="inlineStr">
        <is>
          <t>2.0</t>
        </is>
      </c>
      <c r="C93" s="8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82" t="inlineStr">
        <is>
          <t>NO</t>
        </is>
      </c>
      <c r="M93" s="83" t="n">
        <v>-3.794345439838021</v>
      </c>
      <c r="N93" s="83"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5" customHeight="1" s="65">
      <c r="A94" s="88" t="inlineStr">
        <is>
          <t>QUICK_REENTRY_60MIN_MIN_PCT</t>
        </is>
      </c>
      <c r="B94" s="88" t="inlineStr">
        <is>
          <t>0</t>
        </is>
      </c>
      <c r="C94" s="8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88" t="inlineStr">
        <is>
          <t>YES</t>
        </is>
      </c>
      <c r="M94" s="89" t="n">
        <v>-3.19109518234143</v>
      </c>
      <c r="N94" s="89"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5" customHeight="1" s="65">
      <c r="A95" s="82" t="inlineStr">
        <is>
          <t>QUICK_REENTRY_60MIN_MIN_PCT</t>
        </is>
      </c>
      <c r="B95" s="82" t="inlineStr">
        <is>
          <t>0.5</t>
        </is>
      </c>
      <c r="C95" s="8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82" t="inlineStr">
        <is>
          <t>NO</t>
        </is>
      </c>
      <c r="M95" s="83" t="n">
        <v>-5.310549844641837</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5" customHeight="1" s="65">
      <c r="A96" s="82" t="inlineStr">
        <is>
          <t>QUICK_REENTRY_60MIN_MIN_PCT</t>
        </is>
      </c>
      <c r="B96" s="82" t="inlineStr">
        <is>
          <t>1.0</t>
        </is>
      </c>
      <c r="C96" s="8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82" t="inlineStr">
        <is>
          <t>NO</t>
        </is>
      </c>
      <c r="M96" s="83" t="n">
        <v>-5.038153023803313</v>
      </c>
      <c r="N96" s="83"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5" customHeight="1" s="65">
      <c r="A97" s="82" t="inlineStr">
        <is>
          <t>QUICK_REENTRY_60MIN_MIN_PCT</t>
        </is>
      </c>
      <c r="B97" s="82" t="inlineStr">
        <is>
          <t>2.0</t>
        </is>
      </c>
      <c r="C97" s="8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82" t="inlineStr">
        <is>
          <t>NO</t>
        </is>
      </c>
      <c r="M97" s="83" t="n">
        <v>-4.850822065274638</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5" customHeight="1" s="65">
      <c r="A98" s="88" t="inlineStr">
        <is>
          <t>REENTRY2_STOCH_CROSS_ENABLED</t>
        </is>
      </c>
      <c r="B98" s="88" t="inlineStr">
        <is>
          <t>False</t>
        </is>
      </c>
      <c r="C98" s="8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88" t="inlineStr">
        <is>
          <t>YES</t>
        </is>
      </c>
      <c r="M98" s="89" t="n">
        <v>-0.6214776619364446</v>
      </c>
      <c r="N98" s="89"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5" customHeight="1" s="65">
      <c r="A99" s="82" t="inlineStr">
        <is>
          <t>REENTRY2_STOCH_CROSS_ENABLED</t>
        </is>
      </c>
      <c r="B99" s="82" t="inlineStr">
        <is>
          <t>True</t>
        </is>
      </c>
      <c r="C99" s="8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82" t="inlineStr">
        <is>
          <t>NO</t>
        </is>
      </c>
      <c r="M99" s="83" t="n">
        <v>-3.482462340944521</v>
      </c>
      <c r="N99" s="83" t="n">
        <v>1</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5" customHeight="1" s="65">
      <c r="A100" s="88" t="inlineStr">
        <is>
          <t>REENTRY_K15M_PARTIAL_MULT</t>
        </is>
      </c>
      <c r="B100" s="88" t="inlineStr">
        <is>
          <t>0.125</t>
        </is>
      </c>
      <c r="C100" s="8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88" t="inlineStr">
        <is>
          <t>YES</t>
        </is>
      </c>
      <c r="M100" s="89" t="n">
        <v>-4.054924257227848</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5" customHeight="1" s="65">
      <c r="A101" s="82" t="inlineStr">
        <is>
          <t>REENTRY_K15M_PARTIAL_MULT</t>
        </is>
      </c>
      <c r="B101" s="82" t="inlineStr">
        <is>
          <t>0.1875</t>
        </is>
      </c>
      <c r="C101" s="8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82" t="inlineStr">
        <is>
          <t>NO</t>
        </is>
      </c>
      <c r="M101" s="83" t="n">
        <v>-3.798250484794401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5" customHeight="1" s="65">
      <c r="A102" s="82" t="inlineStr">
        <is>
          <t>REENTRY_K15M_PARTIAL_MULT</t>
        </is>
      </c>
      <c r="B102" s="82" t="inlineStr">
        <is>
          <t>0.25</t>
        </is>
      </c>
      <c r="C102" s="8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82" t="inlineStr">
        <is>
          <t>NO</t>
        </is>
      </c>
      <c r="M102" s="83" t="n">
        <v>-2.893693013841812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5" customHeight="1" s="65">
      <c r="A103" s="82" t="inlineStr">
        <is>
          <t>REENTRY_K15M_PARTIAL_MULT</t>
        </is>
      </c>
      <c r="B103" s="82" t="inlineStr">
        <is>
          <t>0.3125</t>
        </is>
      </c>
      <c r="C103" s="8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82" t="inlineStr">
        <is>
          <t>NO</t>
        </is>
      </c>
      <c r="M103" s="83" t="n">
        <v>-3.668733661520168</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5" customHeight="1" s="65">
      <c r="A104" s="82" t="inlineStr">
        <is>
          <t>REENTRY_K15M_PARTIAL_MULT</t>
        </is>
      </c>
      <c r="B104" s="82" t="inlineStr">
        <is>
          <t>0.375</t>
        </is>
      </c>
      <c r="C104" s="8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82" t="inlineStr">
        <is>
          <t>NO</t>
        </is>
      </c>
      <c r="M104" s="83" t="n">
        <v>-3.729627451290487</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5" customHeight="1" s="65">
      <c r="A105" s="88" t="inlineStr">
        <is>
          <t>REENTRY_RALLY_K15M_MAX</t>
        </is>
      </c>
      <c r="B105" s="88" t="inlineStr">
        <is>
          <t>50.0</t>
        </is>
      </c>
      <c r="C105" s="8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88" t="inlineStr">
        <is>
          <t>YES</t>
        </is>
      </c>
      <c r="M105" s="89" t="n">
        <v>-4.918754341841002</v>
      </c>
      <c r="N105" s="89"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5" customHeight="1" s="65">
      <c r="A106" s="82" t="inlineStr">
        <is>
          <t>REENTRY_RALLY_K15M_MAX</t>
        </is>
      </c>
      <c r="B106" s="82" t="inlineStr">
        <is>
          <t>75.0</t>
        </is>
      </c>
      <c r="C106" s="8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82" t="inlineStr">
        <is>
          <t>NO</t>
        </is>
      </c>
      <c r="M106" s="83" t="n">
        <v>-5.11492702286597</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5" customHeight="1" s="65">
      <c r="A107" s="82" t="inlineStr">
        <is>
          <t>REENTRY_RALLY_K15M_MAX</t>
        </is>
      </c>
      <c r="B107" s="82" t="inlineStr">
        <is>
          <t>100.0</t>
        </is>
      </c>
      <c r="C107" s="8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82" t="inlineStr">
        <is>
          <t>NO</t>
        </is>
      </c>
      <c r="M107" s="83" t="n">
        <v>-3.19109518234143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5" customHeight="1" s="65">
      <c r="A108" s="82" t="inlineStr">
        <is>
          <t>REENTRY_RALLY_K15M_MAX</t>
        </is>
      </c>
      <c r="B108" s="82" t="inlineStr">
        <is>
          <t>125.0</t>
        </is>
      </c>
      <c r="C108" s="8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82" t="inlineStr">
        <is>
          <t>NO</t>
        </is>
      </c>
      <c r="M108" s="83" t="n">
        <v>-4.772821701569923</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5" customHeight="1" s="65">
      <c r="A109" s="82" t="inlineStr">
        <is>
          <t>REENTRY_RALLY_K15M_MAX</t>
        </is>
      </c>
      <c r="B109" s="82" t="inlineStr">
        <is>
          <t>150.0</t>
        </is>
      </c>
      <c r="C109" s="8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82" t="inlineStr">
        <is>
          <t>NO</t>
        </is>
      </c>
      <c r="M109" s="83" t="n">
        <v>-5.334562840861974</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5" customHeight="1" s="65">
      <c r="A110" s="82" t="inlineStr">
        <is>
          <t>REGIME_TRENDING_EXIT_GAIN_MIN</t>
        </is>
      </c>
      <c r="B110" s="82" t="inlineStr">
        <is>
          <t>1.0</t>
        </is>
      </c>
      <c r="C110" s="8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82" t="inlineStr">
        <is>
          <t>NO</t>
        </is>
      </c>
      <c r="M110" s="83" t="n">
        <v>-3.577946458772761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5" customHeight="1" s="65">
      <c r="A111" s="82" t="inlineStr">
        <is>
          <t>REGIME_TRENDING_EXIT_GAIN_MIN</t>
        </is>
      </c>
      <c r="B111" s="82" t="inlineStr">
        <is>
          <t>1.5</t>
        </is>
      </c>
      <c r="C111" s="8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82" t="inlineStr">
        <is>
          <t>NO</t>
        </is>
      </c>
      <c r="M111" s="83" t="n">
        <v>-3.634539725720545</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5" customHeight="1" s="65">
      <c r="A112" s="88" t="inlineStr">
        <is>
          <t>REGIME_TRENDING_EXIT_GAIN_MIN</t>
        </is>
      </c>
      <c r="B112" s="88" t="inlineStr">
        <is>
          <t>2.0</t>
        </is>
      </c>
      <c r="C112" s="8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88" t="inlineStr">
        <is>
          <t>YES</t>
        </is>
      </c>
      <c r="M112" s="89" t="n">
        <v>-2.521116311802801</v>
      </c>
      <c r="N112" s="89"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5" customHeight="1" s="65">
      <c r="A113" s="82" t="inlineStr">
        <is>
          <t>REGIME_TRENDING_EXIT_GAIN_MIN</t>
        </is>
      </c>
      <c r="B113" s="82" t="inlineStr">
        <is>
          <t>2.5</t>
        </is>
      </c>
      <c r="C113" s="8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82" t="inlineStr">
        <is>
          <t>NO</t>
        </is>
      </c>
      <c r="M113" s="83" t="n">
        <v>-3.292211130554535</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5" customHeight="1" s="65">
      <c r="A114" s="82" t="inlineStr">
        <is>
          <t>REGIME_TRENDING_EXIT_GAIN_MIN</t>
        </is>
      </c>
      <c r="B114" s="82" t="inlineStr">
        <is>
          <t>3.0</t>
        </is>
      </c>
      <c r="C114" s="8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82" t="inlineStr">
        <is>
          <t>NO</t>
        </is>
      </c>
      <c r="M114" s="83" t="n">
        <v>-3.474673664289651</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5" customHeight="1" s="65">
      <c r="A115" s="88" t="inlineStr">
        <is>
          <t>REVERSE_ON_EXIT_ENABLED</t>
        </is>
      </c>
      <c r="B115" s="88" t="inlineStr">
        <is>
          <t>False</t>
        </is>
      </c>
      <c r="C115" s="8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88" t="inlineStr">
        <is>
          <t>YES</t>
        </is>
      </c>
      <c r="M115" s="89" t="n">
        <v>-0.722784401173115</v>
      </c>
      <c r="N115" s="89" t="n">
        <v>2</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5" customHeight="1" s="65">
      <c r="A116" s="82" t="inlineStr">
        <is>
          <t>REVERSE_ON_EXIT_ENABLED</t>
        </is>
      </c>
      <c r="B116" s="82" t="inlineStr">
        <is>
          <t>True</t>
        </is>
      </c>
      <c r="C116" s="8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82" t="inlineStr">
        <is>
          <t>NO</t>
        </is>
      </c>
      <c r="M116" s="83" t="n">
        <v>-2.018219545215187</v>
      </c>
      <c r="N116" s="83" t="n">
        <v>5</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5" customHeight="1" s="65">
      <c r="A117" s="88" t="inlineStr">
        <is>
          <t>RZ_BOT_BB_THRESHOLD</t>
        </is>
      </c>
      <c r="B117" s="88" t="inlineStr">
        <is>
          <t>0.075</t>
        </is>
      </c>
      <c r="C117" s="8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88" t="inlineStr">
        <is>
          <t>YES</t>
        </is>
      </c>
      <c r="M117" s="89" t="n">
        <v>-3.877065016326751</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5" customHeight="1" s="65">
      <c r="A118" s="82" t="inlineStr">
        <is>
          <t>RZ_BOT_BB_THRESHOLD</t>
        </is>
      </c>
      <c r="B118" s="82" t="inlineStr">
        <is>
          <t>0.1125</t>
        </is>
      </c>
      <c r="C118" s="8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82" t="inlineStr">
        <is>
          <t>NO</t>
        </is>
      </c>
      <c r="M118" s="83" t="n">
        <v>-3.623767662889312</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5" customHeight="1" s="65">
      <c r="A119" s="82" t="inlineStr">
        <is>
          <t>RZ_BOT_BB_THRESHOLD</t>
        </is>
      </c>
      <c r="B119" s="82" t="n">
        <v>0.375</v>
      </c>
      <c r="C119" s="8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82" t="inlineStr">
        <is>
          <t>NO</t>
        </is>
      </c>
      <c r="M119" s="83" t="n">
        <v>-4.333390162283665</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5" customHeight="1" s="65">
      <c r="A120" s="82" t="inlineStr">
        <is>
          <t>RZ_BOT_BB_THRESHOLD</t>
        </is>
      </c>
      <c r="B120" s="82" t="inlineStr">
        <is>
          <t>0.1875</t>
        </is>
      </c>
      <c r="C120" s="8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82" t="inlineStr">
        <is>
          <t>NO</t>
        </is>
      </c>
      <c r="M120" s="83" t="n">
        <v>-4.230783215616437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5" customHeight="1" s="65">
      <c r="A121" s="82" t="inlineStr">
        <is>
          <t>RZ_BOT_BB_THRESHOLD</t>
        </is>
      </c>
      <c r="B121" s="82" t="inlineStr">
        <is>
          <t>0.225</t>
        </is>
      </c>
      <c r="C121" s="8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82" t="inlineStr">
        <is>
          <t>NO</t>
        </is>
      </c>
      <c r="M121" s="83" t="n">
        <v>-4.225320243361557</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5" customHeight="1" s="65">
      <c r="A122" s="88" t="inlineStr">
        <is>
          <t>RZ_BREAKOUT_BAND</t>
        </is>
      </c>
      <c r="B122" s="88" t="inlineStr">
        <is>
          <t>0</t>
        </is>
      </c>
      <c r="C122" s="8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88" t="inlineStr">
        <is>
          <t>YES</t>
        </is>
      </c>
      <c r="M122" s="89" t="n">
        <v>-2.669275872192927</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5" customHeight="1" s="65">
      <c r="A123" s="82" t="inlineStr">
        <is>
          <t>RZ_BREAKOUT_BAND</t>
        </is>
      </c>
      <c r="B123" s="82" t="inlineStr">
        <is>
          <t>0.5</t>
        </is>
      </c>
      <c r="C123" s="8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82" t="inlineStr">
        <is>
          <t>NO</t>
        </is>
      </c>
      <c r="M123" s="83" t="n">
        <v>-4.192573437128391</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5" customHeight="1" s="65">
      <c r="A124" s="82" t="inlineStr">
        <is>
          <t>RZ_BREAKOUT_BAND</t>
        </is>
      </c>
      <c r="B124" s="82" t="inlineStr">
        <is>
          <t>1.0</t>
        </is>
      </c>
      <c r="C124" s="8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82" t="inlineStr">
        <is>
          <t>NO</t>
        </is>
      </c>
      <c r="M124" s="83" t="n">
        <v>-3.924352972441339</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5" customHeight="1" s="65">
      <c r="A125" s="82" t="inlineStr">
        <is>
          <t>RZ_BREAKOUT_BAND</t>
        </is>
      </c>
      <c r="B125" s="82" t="inlineStr">
        <is>
          <t>2.0</t>
        </is>
      </c>
      <c r="C125" s="8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82" t="inlineStr">
        <is>
          <t>NO</t>
        </is>
      </c>
      <c r="M125" s="83" t="n">
        <v>-4.150456870581689</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5" customHeight="1" s="65">
      <c r="A126" s="88" t="inlineStr">
        <is>
          <t>SCALP_V3_K_OB_EXIT_K15M_HI</t>
        </is>
      </c>
      <c r="B126" s="88" t="inlineStr">
        <is>
          <t>0</t>
        </is>
      </c>
      <c r="C126" s="8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88" t="inlineStr">
        <is>
          <t>YES</t>
        </is>
      </c>
      <c r="M126" s="89" t="n">
        <v>-2.56058321678596</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5" customHeight="1" s="65">
      <c r="A127" s="82" t="inlineStr">
        <is>
          <t>SCALP_V3_K_OB_EXIT_K15M_HI</t>
        </is>
      </c>
      <c r="B127" s="82" t="inlineStr">
        <is>
          <t>0.5</t>
        </is>
      </c>
      <c r="C127" s="8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82" t="inlineStr">
        <is>
          <t>NO</t>
        </is>
      </c>
      <c r="M127" s="83" t="n">
        <v>-4.075809144141064</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5" customHeight="1" s="65">
      <c r="A128" s="82" t="inlineStr">
        <is>
          <t>SCALP_V3_K_OB_EXIT_K15M_HI</t>
        </is>
      </c>
      <c r="B128" s="82" t="inlineStr">
        <is>
          <t>1.0</t>
        </is>
      </c>
      <c r="C128" s="8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82" t="inlineStr">
        <is>
          <t>NO</t>
        </is>
      </c>
      <c r="M128" s="83" t="n">
        <v>-4.102693146897995</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5" customHeight="1" s="65">
      <c r="A129" s="82" t="inlineStr">
        <is>
          <t>SCALP_V3_K_OB_EXIT_K15M_HI</t>
        </is>
      </c>
      <c r="B129" s="82" t="inlineStr">
        <is>
          <t>2.0</t>
        </is>
      </c>
      <c r="C129" s="8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82" t="inlineStr">
        <is>
          <t>NO</t>
        </is>
      </c>
      <c r="M129" s="83" t="n">
        <v>-4.002695228989322</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5" customHeight="1" s="65">
      <c r="A130" s="88" t="inlineStr">
        <is>
          <t>SCALP_V3_K_OB_EXIT_K15M_LO</t>
        </is>
      </c>
      <c r="B130" s="88" t="inlineStr">
        <is>
          <t>0</t>
        </is>
      </c>
      <c r="C130" s="8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88" t="inlineStr">
        <is>
          <t>YES</t>
        </is>
      </c>
      <c r="M130" s="89" t="n">
        <v>-2.560497117838128</v>
      </c>
      <c r="N130" s="89"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5" customHeight="1" s="65">
      <c r="A131" s="82" t="inlineStr">
        <is>
          <t>SCALP_V3_K_OB_EXIT_K15M_LO</t>
        </is>
      </c>
      <c r="B131" s="82" t="inlineStr">
        <is>
          <t>0.5</t>
        </is>
      </c>
      <c r="C131" s="8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82" t="inlineStr">
        <is>
          <t>NO</t>
        </is>
      </c>
      <c r="M131" s="83" t="n">
        <v>-4.025855315536172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5" customHeight="1" s="65">
      <c r="A132" s="82" t="inlineStr">
        <is>
          <t>SCALP_V3_K_OB_EXIT_K15M_LO</t>
        </is>
      </c>
      <c r="B132" s="82" t="inlineStr">
        <is>
          <t>1.0</t>
        </is>
      </c>
      <c r="C132" s="8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82" t="inlineStr">
        <is>
          <t>NO</t>
        </is>
      </c>
      <c r="M132" s="83" t="n">
        <v>-3.843237732039791</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5" customHeight="1" s="65">
      <c r="A133" s="82" t="inlineStr">
        <is>
          <t>SCALP_V3_K_OB_EXIT_K15M_LO</t>
        </is>
      </c>
      <c r="B133" s="82" t="inlineStr">
        <is>
          <t>2.0</t>
        </is>
      </c>
      <c r="C133" s="8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82" t="inlineStr">
        <is>
          <t>NO</t>
        </is>
      </c>
      <c r="M133" s="83" t="n">
        <v>-4.386609725285322</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5" customHeight="1" s="65">
      <c r="A134" s="88" t="inlineStr">
        <is>
          <t>SCALP_V3_K_OB_EXIT_K3M_HI</t>
        </is>
      </c>
      <c r="B134" s="88" t="inlineStr">
        <is>
          <t>0</t>
        </is>
      </c>
      <c r="C134" s="8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88" t="inlineStr">
        <is>
          <t>YES</t>
        </is>
      </c>
      <c r="M134" s="89" t="n">
        <v>-2.768297339882543</v>
      </c>
      <c r="N134" s="89"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5" customHeight="1" s="65">
      <c r="A135" s="82" t="inlineStr">
        <is>
          <t>SCALP_V3_K_OB_EXIT_K3M_HI</t>
        </is>
      </c>
      <c r="B135" s="82" t="inlineStr">
        <is>
          <t>0.5</t>
        </is>
      </c>
      <c r="C135" s="8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82" t="inlineStr">
        <is>
          <t>NO</t>
        </is>
      </c>
      <c r="M135" s="83" t="n">
        <v>-4.00931651119351</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5" customHeight="1" s="65">
      <c r="A136" s="82" t="inlineStr">
        <is>
          <t>SCALP_V3_K_OB_EXIT_K3M_HI</t>
        </is>
      </c>
      <c r="B136" s="82" t="inlineStr">
        <is>
          <t>1.0</t>
        </is>
      </c>
      <c r="C136" s="8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82" t="inlineStr">
        <is>
          <t>NO</t>
        </is>
      </c>
      <c r="M136" s="83" t="n">
        <v>-4.328992729671957</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5" customHeight="1" s="65">
      <c r="A137" s="82" t="inlineStr">
        <is>
          <t>SCALP_V3_K_OB_EXIT_K3M_HI</t>
        </is>
      </c>
      <c r="B137" s="82" t="inlineStr">
        <is>
          <t>2.0</t>
        </is>
      </c>
      <c r="C137" s="8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82" t="inlineStr">
        <is>
          <t>NO</t>
        </is>
      </c>
      <c r="M137" s="83" t="n">
        <v>-4.005225104263357</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5" customHeight="1" s="65">
      <c r="A138" s="88" t="inlineStr">
        <is>
          <t>SCALP_V3_K_OB_EXIT_K3M_LO</t>
        </is>
      </c>
      <c r="B138" s="88" t="inlineStr">
        <is>
          <t>0</t>
        </is>
      </c>
      <c r="C138" s="8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88" t="inlineStr">
        <is>
          <t>YES</t>
        </is>
      </c>
      <c r="M138" s="89" t="n">
        <v>-2.56181489759047</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5" customHeight="1" s="65">
      <c r="A139" s="82" t="inlineStr">
        <is>
          <t>SCALP_V3_K_OB_EXIT_K3M_LO</t>
        </is>
      </c>
      <c r="B139" s="82" t="inlineStr">
        <is>
          <t>0.5</t>
        </is>
      </c>
      <c r="C139" s="8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82" t="inlineStr">
        <is>
          <t>NO</t>
        </is>
      </c>
      <c r="M139" s="83" t="n">
        <v>-3.946467550508653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5" customHeight="1" s="65">
      <c r="A140" s="82" t="inlineStr">
        <is>
          <t>SCALP_V3_K_OB_EXIT_K3M_LO</t>
        </is>
      </c>
      <c r="B140" s="82" t="inlineStr">
        <is>
          <t>1.0</t>
        </is>
      </c>
      <c r="C140" s="8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82" t="inlineStr">
        <is>
          <t>NO</t>
        </is>
      </c>
      <c r="M140" s="83" t="n">
        <v>-3.809105064680307</v>
      </c>
      <c r="N140" s="83" t="n">
        <v>1</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5" customHeight="1" s="65">
      <c r="A141" s="82" t="inlineStr">
        <is>
          <t>SCALP_V3_K_OB_EXIT_K3M_LO</t>
        </is>
      </c>
      <c r="B141" s="82" t="inlineStr">
        <is>
          <t>2.0</t>
        </is>
      </c>
      <c r="C141" s="8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82" t="inlineStr">
        <is>
          <t>NO</t>
        </is>
      </c>
      <c r="M141" s="83" t="n">
        <v>-3.715779999840803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5" customHeight="1" s="65">
      <c r="A142" s="82" t="inlineStr">
        <is>
          <t>SCALP_V3_K_OB_EXIT_WALL_PCT</t>
        </is>
      </c>
      <c r="B142" s="82" t="inlineStr">
        <is>
          <t>0</t>
        </is>
      </c>
      <c r="C142" s="8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82" t="inlineStr">
        <is>
          <t>NO</t>
        </is>
      </c>
      <c r="M142" s="83" t="n">
        <v>-3.144418345245587</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5" customHeight="1" s="65">
      <c r="A143" s="88" t="inlineStr">
        <is>
          <t>SCALP_V3_K_OB_EXIT_WALL_PCT</t>
        </is>
      </c>
      <c r="B143" s="88" t="inlineStr">
        <is>
          <t>0.5</t>
        </is>
      </c>
      <c r="C143" s="8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88" t="inlineStr">
        <is>
          <t>YES</t>
        </is>
      </c>
      <c r="M143" s="89" t="n">
        <v>-3.254097767399386</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5" customHeight="1" s="65">
      <c r="A144" s="82" t="inlineStr">
        <is>
          <t>SCALP_V3_K_OB_EXIT_WALL_PCT</t>
        </is>
      </c>
      <c r="B144" s="82" t="inlineStr">
        <is>
          <t>1.0</t>
        </is>
      </c>
      <c r="C144" s="8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82" t="inlineStr">
        <is>
          <t>NO</t>
        </is>
      </c>
      <c r="M144" s="83" t="n">
        <v>-3.895638060415594</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5" customHeight="1" s="65">
      <c r="A145" s="82" t="inlineStr">
        <is>
          <t>SCALP_V3_K_OB_EXIT_WALL_PCT</t>
        </is>
      </c>
      <c r="B145" s="82" t="inlineStr">
        <is>
          <t>2.0</t>
        </is>
      </c>
      <c r="C145" s="8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82" t="inlineStr">
        <is>
          <t>NO</t>
        </is>
      </c>
      <c r="M145" s="83" t="n">
        <v>-4.219414296737347</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5" customHeight="1" s="65">
      <c r="A146" s="82" t="inlineStr">
        <is>
          <t>SCALP_V3_OB_WALL_TOO_CLOSE_PCT</t>
        </is>
      </c>
      <c r="B146" s="82" t="inlineStr">
        <is>
          <t>0</t>
        </is>
      </c>
      <c r="C146" s="8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82" t="inlineStr">
        <is>
          <t>NO</t>
        </is>
      </c>
      <c r="M146" s="83" t="n">
        <v>-3.752825422509391</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5" customHeight="1" s="65">
      <c r="A147" s="88" t="inlineStr">
        <is>
          <t>SCALP_V3_OB_WALL_TOO_CLOSE_PCT</t>
        </is>
      </c>
      <c r="B147" s="88" t="inlineStr">
        <is>
          <t>0.5</t>
        </is>
      </c>
      <c r="C147" s="8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88" t="inlineStr">
        <is>
          <t>YES</t>
        </is>
      </c>
      <c r="M147" s="89" t="n">
        <v>-4.711716488297595</v>
      </c>
      <c r="N147" s="89"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5" customHeight="1" s="65">
      <c r="A148" s="82" t="inlineStr">
        <is>
          <t>SCALP_V3_OB_WALL_TOO_CLOSE_PCT</t>
        </is>
      </c>
      <c r="B148" s="82" t="inlineStr">
        <is>
          <t>1.0</t>
        </is>
      </c>
      <c r="C148" s="8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82" t="inlineStr">
        <is>
          <t>NO</t>
        </is>
      </c>
      <c r="M148" s="83" t="n">
        <v>-5.455138315345097</v>
      </c>
      <c r="N148" s="83"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5" customHeight="1" s="65">
      <c r="A149" s="82" t="inlineStr">
        <is>
          <t>SCALP_V3_OB_WALL_TOO_CLOSE_PCT</t>
        </is>
      </c>
      <c r="B149" s="82" t="inlineStr">
        <is>
          <t>2.0</t>
        </is>
      </c>
      <c r="C149" s="8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82" t="inlineStr">
        <is>
          <t>NO</t>
        </is>
      </c>
      <c r="M149" s="83" t="n">
        <v>-5.352139610142584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5" customHeight="1" s="65">
      <c r="A150" s="88" t="inlineStr">
        <is>
          <t>STDEV_BREAKOUT_PCTB_LONG</t>
        </is>
      </c>
      <c r="B150" s="88" t="inlineStr">
        <is>
          <t>0</t>
        </is>
      </c>
      <c r="C150" s="8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88" t="inlineStr">
        <is>
          <t>YES</t>
        </is>
      </c>
      <c r="M150" s="89" t="n">
        <v>-2.647076850606455</v>
      </c>
      <c r="N150" s="89"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5" customHeight="1" s="65">
      <c r="A151" s="82" t="inlineStr">
        <is>
          <t>STDEV_BREAKOUT_PCTB_LONG</t>
        </is>
      </c>
      <c r="B151" s="82" t="inlineStr">
        <is>
          <t>0.5</t>
        </is>
      </c>
      <c r="C151" s="8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82" t="inlineStr">
        <is>
          <t>NO</t>
        </is>
      </c>
      <c r="M151" s="83" t="n">
        <v>-3.247093382350783</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5" customHeight="1" s="65">
      <c r="A152" s="82" t="inlineStr">
        <is>
          <t>STDEV_BREAKOUT_PCTB_LONG</t>
        </is>
      </c>
      <c r="B152" s="82" t="inlineStr">
        <is>
          <t>1.0</t>
        </is>
      </c>
      <c r="C152" s="8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82" t="inlineStr">
        <is>
          <t>NO</t>
        </is>
      </c>
      <c r="M152" s="83" t="n">
        <v>-3.039794548798798</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5" customHeight="1" s="65">
      <c r="A153" s="82" t="inlineStr">
        <is>
          <t>STDEV_BREAKOUT_PCTB_LONG</t>
        </is>
      </c>
      <c r="B153" s="82" t="inlineStr">
        <is>
          <t>2.0</t>
        </is>
      </c>
      <c r="C153" s="8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82" t="inlineStr">
        <is>
          <t>NO</t>
        </is>
      </c>
      <c r="M153" s="83" t="n">
        <v>-3.949749322676627</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5" customHeight="1" s="65">
      <c r="A154" s="82" t="inlineStr">
        <is>
          <t>STDEV_BREAKOUT_PCTB_SHORT</t>
        </is>
      </c>
      <c r="B154" s="82" t="inlineStr">
        <is>
          <t>0</t>
        </is>
      </c>
      <c r="C154" s="8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82" t="inlineStr">
        <is>
          <t>NO</t>
        </is>
      </c>
      <c r="M154" s="83" t="n">
        <v>-2.647076850606455</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5" customHeight="1" s="65">
      <c r="A155" s="88" t="inlineStr">
        <is>
          <t>STDEV_BREAKOUT_PCTB_SHORT</t>
        </is>
      </c>
      <c r="B155" s="88" t="inlineStr">
        <is>
          <t>0.5</t>
        </is>
      </c>
      <c r="C155" s="8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88" t="inlineStr">
        <is>
          <t>YES</t>
        </is>
      </c>
      <c r="M155" s="89" t="n">
        <v>-2.695046082969951</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5" customHeight="1" s="65">
      <c r="A156" s="88" t="inlineStr">
        <is>
          <t>STDEV_BREAKOUT_PCTB_SHORT</t>
        </is>
      </c>
      <c r="B156" s="88" t="inlineStr">
        <is>
          <t>1.0</t>
        </is>
      </c>
      <c r="C156" s="8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88" t="inlineStr">
        <is>
          <t>YES</t>
        </is>
      </c>
      <c r="M156" s="89" t="n">
        <v>-3.329005189808745</v>
      </c>
      <c r="N156" s="89"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5" customHeight="1" s="65">
      <c r="A157" s="82" t="inlineStr">
        <is>
          <t>STDEV_BREAKOUT_PCTB_SHORT</t>
        </is>
      </c>
      <c r="B157" s="82" t="inlineStr">
        <is>
          <t>2.0</t>
        </is>
      </c>
      <c r="C157" s="8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82" t="inlineStr">
        <is>
          <t>NO</t>
        </is>
      </c>
      <c r="M157" s="83" t="n">
        <v>-3.270644889983705</v>
      </c>
      <c r="N157" s="83"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5" customHeight="1" s="65">
      <c r="A158" s="82" t="inlineStr">
        <is>
          <t>STDEV_SUPPRESS_EARLY_EXIT</t>
        </is>
      </c>
      <c r="B158" s="82" t="inlineStr">
        <is>
          <t>0</t>
        </is>
      </c>
      <c r="C158" s="8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82" t="inlineStr">
        <is>
          <t>NO</t>
        </is>
      </c>
      <c r="M158" s="83" t="n">
        <v>-2.809706504262804</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5" customHeight="1" s="65">
      <c r="A159" s="82" t="inlineStr">
        <is>
          <t>STDEV_SUPPRESS_EARLY_EXIT</t>
        </is>
      </c>
      <c r="B159" s="82" t="inlineStr">
        <is>
          <t>0.5</t>
        </is>
      </c>
      <c r="C159" s="8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82" t="inlineStr">
        <is>
          <t>NO</t>
        </is>
      </c>
      <c r="M159" s="83" t="n">
        <v>-3.60587447229537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5" customHeight="1" s="65">
      <c r="A160" s="88" t="inlineStr">
        <is>
          <t>STDEV_SUPPRESS_EARLY_EXIT</t>
        </is>
      </c>
      <c r="B160" s="88" t="inlineStr">
        <is>
          <t>1.0</t>
        </is>
      </c>
      <c r="C160" s="8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88" t="inlineStr">
        <is>
          <t>YES</t>
        </is>
      </c>
      <c r="M160" s="89" t="n">
        <v>-3.436655195357996</v>
      </c>
      <c r="N160" s="89"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5" customHeight="1" s="65">
      <c r="A161" s="82" t="inlineStr">
        <is>
          <t>STDEV_SUPPRESS_EARLY_EXIT</t>
        </is>
      </c>
      <c r="B161" s="82" t="inlineStr">
        <is>
          <t>2.0</t>
        </is>
      </c>
      <c r="C161" s="8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82" t="inlineStr">
        <is>
          <t>NO</t>
        </is>
      </c>
      <c r="M161" s="83" t="n">
        <v>-3.541490656619561</v>
      </c>
      <c r="N161" s="83"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5" customHeight="1" s="65">
      <c r="A162" s="82" t="inlineStr">
        <is>
          <t>STOCH_CROSS_ENTRY_TRADIER</t>
        </is>
      </c>
      <c r="B162" s="82" t="inlineStr">
        <is>
          <t>False</t>
        </is>
      </c>
      <c r="C162" s="8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82" t="inlineStr">
        <is>
          <t>NO</t>
        </is>
      </c>
      <c r="M162" s="83" t="n">
        <v>-3.693397662147547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5" customHeight="1" s="65">
      <c r="A163" s="88" t="inlineStr">
        <is>
          <t>STOCH_CROSS_ENTRY_TRADIER</t>
        </is>
      </c>
      <c r="B163" s="88" t="inlineStr">
        <is>
          <t>True</t>
        </is>
      </c>
      <c r="C163" s="8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88" t="inlineStr">
        <is>
          <t>YES</t>
        </is>
      </c>
      <c r="M163" s="89" t="n">
        <v>-0.3530187780379941</v>
      </c>
      <c r="N163" s="89"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5" customHeight="1" s="65">
      <c r="A164" s="82" t="inlineStr">
        <is>
          <t>TRADIER_MFI_ENTRY_LONG_ENABLED</t>
        </is>
      </c>
      <c r="B164" s="82" t="inlineStr">
        <is>
          <t>False</t>
        </is>
      </c>
      <c r="C164" s="8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82" t="inlineStr">
        <is>
          <t>NO</t>
        </is>
      </c>
      <c r="M164" s="83" t="n">
        <v>-0.3568670859177497</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5" customHeight="1" s="65">
      <c r="A165" s="88" t="inlineStr">
        <is>
          <t>TRADIER_MFI_ENTRY_LONG_ENABLED</t>
        </is>
      </c>
      <c r="B165" s="88" t="inlineStr">
        <is>
          <t>True</t>
        </is>
      </c>
      <c r="C165" s="8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88" t="inlineStr">
        <is>
          <t>YES</t>
        </is>
      </c>
      <c r="M165" s="89" t="n">
        <v>-4.243564582862087</v>
      </c>
      <c r="N165" s="89"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5" customHeight="1" s="65">
      <c r="A166" s="82" t="inlineStr">
        <is>
          <t>TRADIER_RSI2_EXIT_THRESHOLD_LONG</t>
        </is>
      </c>
      <c r="B166" s="82" t="inlineStr">
        <is>
          <t>45.0</t>
        </is>
      </c>
      <c r="C166" s="8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82" t="inlineStr">
        <is>
          <t>NO</t>
        </is>
      </c>
      <c r="M166" s="83" t="n">
        <v>-4.083278215100244</v>
      </c>
      <c r="N166" s="83"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5" customHeight="1" s="65">
      <c r="A167" s="82" t="inlineStr">
        <is>
          <t>TRADIER_RSI2_EXIT_THRESHOLD_LONG</t>
        </is>
      </c>
      <c r="B167" s="82" t="inlineStr">
        <is>
          <t>67.5</t>
        </is>
      </c>
      <c r="C167" s="8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82" t="inlineStr">
        <is>
          <t>NO</t>
        </is>
      </c>
      <c r="M167" s="83" t="n">
        <v>-4.123597477003516</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5" customHeight="1" s="65">
      <c r="A168" s="88" t="inlineStr">
        <is>
          <t>TRADIER_RSI2_EXIT_THRESHOLD_LONG</t>
        </is>
      </c>
      <c r="B168" s="88" t="inlineStr">
        <is>
          <t>90.0</t>
        </is>
      </c>
      <c r="C168" s="8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88" t="inlineStr">
        <is>
          <t>YES</t>
        </is>
      </c>
      <c r="M168" s="89" t="n">
        <v>-2.64454241449677</v>
      </c>
      <c r="N168" s="89"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5" customHeight="1" s="65">
      <c r="A169" s="82" t="inlineStr">
        <is>
          <t>TRADIER_RSI2_EXIT_THRESHOLD_LONG</t>
        </is>
      </c>
      <c r="B169" s="82" t="inlineStr">
        <is>
          <t>112.5</t>
        </is>
      </c>
      <c r="C169" s="8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82" t="inlineStr">
        <is>
          <t>NO</t>
        </is>
      </c>
      <c r="M169" s="83" t="n">
        <v>-4.152617415051065</v>
      </c>
      <c r="N169" s="83"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5" customHeight="1" s="65">
      <c r="A170" s="82" t="inlineStr">
        <is>
          <t>TRADIER_RSI2_EXIT_THRESHOLD_LONG</t>
        </is>
      </c>
      <c r="B170" s="82" t="inlineStr">
        <is>
          <t>135.0</t>
        </is>
      </c>
      <c r="C170" s="8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82" t="inlineStr">
        <is>
          <t>NO</t>
        </is>
      </c>
      <c r="M170" s="83" t="n">
        <v>-3.908152299249008</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5" customHeight="1" s="65">
      <c r="A171" s="82" t="inlineStr">
        <is>
          <t>TRADIER_RSI2_EXIT_THRESHOLD_SHORT</t>
        </is>
      </c>
      <c r="B171" s="82" t="inlineStr">
        <is>
          <t>5.0</t>
        </is>
      </c>
      <c r="C171" s="8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82" t="inlineStr">
        <is>
          <t>NO</t>
        </is>
      </c>
      <c r="M171" s="83" t="n">
        <v>-4.402718482423044</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5" customHeight="1" s="65">
      <c r="A172" s="82" t="inlineStr">
        <is>
          <t>TRADIER_RSI2_EXIT_THRESHOLD_SHORT</t>
        </is>
      </c>
      <c r="B172" s="82" t="inlineStr">
        <is>
          <t>7.5</t>
        </is>
      </c>
      <c r="C172" s="8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82" t="inlineStr">
        <is>
          <t>NO</t>
        </is>
      </c>
      <c r="M172" s="83" t="n">
        <v>-4.161090420101955</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5" customHeight="1" s="65">
      <c r="A173" s="88" t="inlineStr">
        <is>
          <t>TRADIER_RSI2_EXIT_THRESHOLD_SHORT</t>
        </is>
      </c>
      <c r="B173" s="88" t="inlineStr">
        <is>
          <t>10.0</t>
        </is>
      </c>
      <c r="C173" s="8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88" t="inlineStr">
        <is>
          <t>YES</t>
        </is>
      </c>
      <c r="M173" s="89" t="n">
        <v>-2.675685685151844</v>
      </c>
      <c r="N173" s="89"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5" customHeight="1" s="65">
      <c r="A174" s="82" t="inlineStr">
        <is>
          <t>TRADIER_RSI2_EXIT_THRESHOLD_SHORT</t>
        </is>
      </c>
      <c r="B174" s="82" t="inlineStr">
        <is>
          <t>12.5</t>
        </is>
      </c>
      <c r="C174" s="8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82" t="inlineStr">
        <is>
          <t>NO</t>
        </is>
      </c>
      <c r="M174" s="83" t="n">
        <v>-4.464148203061181</v>
      </c>
      <c r="N174" s="83"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5" customHeight="1" s="65">
      <c r="A175" s="88" t="inlineStr">
        <is>
          <t>TRADIER_RSI2_EXIT_THRESHOLD_SHORT</t>
        </is>
      </c>
      <c r="B175" s="88" t="inlineStr">
        <is>
          <t>15.0</t>
        </is>
      </c>
      <c r="C175" s="8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88" t="inlineStr">
        <is>
          <t>YES</t>
        </is>
      </c>
      <c r="M175" s="89" t="n">
        <v>-4.332520128877525</v>
      </c>
      <c r="N175" s="89"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5" customHeight="1" s="65">
      <c r="A176" s="82" t="inlineStr">
        <is>
          <t>TREND_MIN_GAIN_EXIT</t>
        </is>
      </c>
      <c r="B176" s="82" t="inlineStr">
        <is>
          <t>0</t>
        </is>
      </c>
      <c r="C176" s="8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82" t="inlineStr">
        <is>
          <t>NO</t>
        </is>
      </c>
      <c r="M176" s="83" t="n">
        <v>-2.700599959526844</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5" customHeight="1" s="65">
      <c r="A177" s="82" t="inlineStr">
        <is>
          <t>TREND_MIN_GAIN_EXIT</t>
        </is>
      </c>
      <c r="B177" s="82" t="inlineStr">
        <is>
          <t>0.5</t>
        </is>
      </c>
      <c r="C177" s="8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82" t="inlineStr">
        <is>
          <t>NO</t>
        </is>
      </c>
      <c r="M177" s="83" t="n">
        <v>-3.914959772113239</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5" customHeight="1" s="65">
      <c r="A178" s="88" t="inlineStr">
        <is>
          <t>TREND_MIN_GAIN_EXIT</t>
        </is>
      </c>
      <c r="B178" s="88" t="inlineStr">
        <is>
          <t>1.0</t>
        </is>
      </c>
      <c r="C178" s="8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88" t="inlineStr">
        <is>
          <t>YES</t>
        </is>
      </c>
      <c r="M178" s="89" t="n">
        <v>-4.386625619118845</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5" customHeight="1" s="65">
      <c r="A179" s="82" t="inlineStr">
        <is>
          <t>TREND_MIN_GAIN_EXIT</t>
        </is>
      </c>
      <c r="B179" s="82" t="inlineStr">
        <is>
          <t>2.0</t>
        </is>
      </c>
      <c r="C179" s="8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82" t="inlineStr">
        <is>
          <t>NO</t>
        </is>
      </c>
      <c r="M179" s="83" t="n">
        <v>-4.351897786805757</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5" customHeight="1" s="65">
      <c r="A180" s="82" t="inlineStr">
        <is>
          <t>V8_ENTRY_ENGINE_DC_ENABLED</t>
        </is>
      </c>
      <c r="B180" s="82" t="inlineStr">
        <is>
          <t>False</t>
        </is>
      </c>
      <c r="C180" s="8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82" t="inlineStr">
        <is>
          <t>NO</t>
        </is>
      </c>
      <c r="M180" s="83" t="n">
        <v>-3.870705881962482</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5" customHeight="1" s="65">
      <c r="A181" s="88" t="inlineStr">
        <is>
          <t>V8_ENTRY_ENGINE_DC_ENABLED</t>
        </is>
      </c>
      <c r="B181" s="88" t="inlineStr">
        <is>
          <t>True</t>
        </is>
      </c>
      <c r="C181" s="8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88" t="inlineStr">
        <is>
          <t>YES</t>
        </is>
      </c>
      <c r="M181" s="89" t="n">
        <v>-0.4852376576428546</v>
      </c>
      <c r="N181" s="89"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5" customHeight="1" s="65">
      <c r="A182" s="82" t="inlineStr">
        <is>
          <t>V8_ENTRY_ENGINE_WT_ENABLED</t>
        </is>
      </c>
      <c r="B182" s="82" t="inlineStr">
        <is>
          <t>False</t>
        </is>
      </c>
      <c r="C182" s="8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82" t="inlineStr">
        <is>
          <t>NO</t>
        </is>
      </c>
      <c r="M182" s="83" t="n">
        <v>-3.328357380693673</v>
      </c>
      <c r="N182" s="83" t="n">
        <v>2</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5" customHeight="1" s="65">
      <c r="A183" s="88" t="inlineStr">
        <is>
          <t>V8_ENTRY_ENGINE_WT_ENABLED</t>
        </is>
      </c>
      <c r="B183" s="88" t="inlineStr">
        <is>
          <t>True</t>
        </is>
      </c>
      <c r="C183" s="8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88" t="inlineStr">
        <is>
          <t>YES</t>
        </is>
      </c>
      <c r="M183" s="89" t="n">
        <v>-0.8144347642982864</v>
      </c>
      <c r="N183" s="89" t="n">
        <v>1</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5" customHeight="1" s="65">
      <c r="A184" s="82" t="inlineStr">
        <is>
          <t>WRONG_SIDE_WT_TFS_REQUIRED</t>
        </is>
      </c>
      <c r="B184" s="82" t="inlineStr">
        <is>
          <t>2</t>
        </is>
      </c>
      <c r="C184" s="8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82" t="inlineStr">
        <is>
          <t>NO</t>
        </is>
      </c>
      <c r="M184" s="83" t="n">
        <v>-5.496665806827176</v>
      </c>
      <c r="N184" s="83"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5" customHeight="1" s="65">
      <c r="A185" s="88" t="inlineStr">
        <is>
          <t>WRONG_SIDE_WT_TFS_REQUIRED</t>
        </is>
      </c>
      <c r="B185" s="88" t="inlineStr">
        <is>
          <t>3</t>
        </is>
      </c>
      <c r="C185" s="8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88" t="inlineStr">
        <is>
          <t>YES</t>
        </is>
      </c>
      <c r="M185" s="89" t="n">
        <v>-5.32680321344079</v>
      </c>
      <c r="N185" s="89"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5" customHeight="1" s="65">
      <c r="A186" s="82" t="inlineStr">
        <is>
          <t>WRONG_SIDE_WT_TFS_REQUIRED</t>
        </is>
      </c>
      <c r="B186" s="82" t="inlineStr">
        <is>
          <t>4</t>
        </is>
      </c>
      <c r="C186" s="8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82" t="inlineStr">
        <is>
          <t>NO</t>
        </is>
      </c>
      <c r="M186" s="83" t="n">
        <v>-3.1160987193938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5" customHeight="1" s="65">
      <c r="A187" s="82" t="inlineStr">
        <is>
          <t>WRONG_SIDE_WT_TFS_REQUIRED</t>
        </is>
      </c>
      <c r="B187" s="82" t="inlineStr">
        <is>
          <t>5</t>
        </is>
      </c>
      <c r="C187" s="8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82" t="inlineStr">
        <is>
          <t>NO</t>
        </is>
      </c>
      <c r="M187" s="83" t="n">
        <v>-6.586536708554291</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5" customHeight="1" s="65">
      <c r="A188" s="82" t="inlineStr">
        <is>
          <t>WRONG_SIDE_WT_TFS_REQUIRED</t>
        </is>
      </c>
      <c r="B188" s="82" t="inlineStr">
        <is>
          <t>6</t>
        </is>
      </c>
      <c r="C188" s="8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82" t="inlineStr">
        <is>
          <t>NO</t>
        </is>
      </c>
      <c r="M188" s="83" t="n">
        <v>-5.37649154227691</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5" customHeight="1" s="65">
      <c r="A189" s="82" t="inlineStr">
        <is>
          <t>WT_15M_CROSS_ENTRY_ENABLED</t>
        </is>
      </c>
      <c r="B189" s="82" t="inlineStr">
        <is>
          <t>False</t>
        </is>
      </c>
      <c r="C189" s="8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82" t="inlineStr">
        <is>
          <t>NO</t>
        </is>
      </c>
      <c r="M189" s="83" t="n">
        <v>-0.4897107063229581</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5" customHeight="1" s="65">
      <c r="A190" s="88" t="inlineStr">
        <is>
          <t>WT_15M_CROSS_ENTRY_ENABLED</t>
        </is>
      </c>
      <c r="B190" s="88" t="inlineStr">
        <is>
          <t>True</t>
        </is>
      </c>
      <c r="C190" s="8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88" t="inlineStr">
        <is>
          <t>YES</t>
        </is>
      </c>
      <c r="M190" s="89" t="n">
        <v>-3.896989094300137</v>
      </c>
      <c r="N190" s="89"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5" customHeight="1" s="65">
      <c r="A191" s="82" t="inlineStr">
        <is>
          <t>WT_COMPOSITE_ENTRY_BLOCK</t>
        </is>
      </c>
      <c r="B191" s="82" t="inlineStr">
        <is>
          <t>-30.0</t>
        </is>
      </c>
      <c r="C191" s="8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82" t="inlineStr">
        <is>
          <t>NO</t>
        </is>
      </c>
      <c r="M191" s="83" t="n">
        <v>-4.27534436870789</v>
      </c>
      <c r="N191" s="83"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5" customHeight="1" s="65">
      <c r="A192" s="82" t="inlineStr">
        <is>
          <t>WT_COMPOSITE_ENTRY_BLOCK</t>
        </is>
      </c>
      <c r="B192" s="82" t="inlineStr">
        <is>
          <t>-25.0</t>
        </is>
      </c>
      <c r="C192" s="8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82" t="inlineStr">
        <is>
          <t>NO</t>
        </is>
      </c>
      <c r="M192" s="83" t="n">
        <v>-4.428822431222377</v>
      </c>
      <c r="N192" s="83"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5" customHeight="1" s="65">
      <c r="A193" s="82" t="inlineStr">
        <is>
          <t>WT_COMPOSITE_ENTRY_BLOCK</t>
        </is>
      </c>
      <c r="B193" s="82" t="inlineStr">
        <is>
          <t>-20.0</t>
        </is>
      </c>
      <c r="C193" s="8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82" t="inlineStr">
        <is>
          <t>NO</t>
        </is>
      </c>
      <c r="M193" s="83" t="n">
        <v>-2.932321328858551</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5" customHeight="1" s="65">
      <c r="A194" s="82" t="inlineStr">
        <is>
          <t>WT_COMPOSITE_ENTRY_BLOCK</t>
        </is>
      </c>
      <c r="B194" s="82" t="inlineStr">
        <is>
          <t>-15.0</t>
        </is>
      </c>
      <c r="C194" s="8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82" t="inlineStr">
        <is>
          <t>NO</t>
        </is>
      </c>
      <c r="M194" s="83" t="n">
        <v>-4.715165264734912</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5" customHeight="1" s="65">
      <c r="A195" s="88" t="inlineStr">
        <is>
          <t>WT_COMPOSITE_ENTRY_BLOCK</t>
        </is>
      </c>
      <c r="B195" s="88" t="inlineStr">
        <is>
          <t>-10.0</t>
        </is>
      </c>
      <c r="C195" s="8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88" t="inlineStr">
        <is>
          <t>YES</t>
        </is>
      </c>
      <c r="M195" s="89" t="n">
        <v>-4.948449867638913</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5" customHeight="1" s="65">
      <c r="A196" s="82" t="inlineStr">
        <is>
          <t>WT_COMPOSITE_ENTRY_GOOD</t>
        </is>
      </c>
      <c r="B196" s="82" t="inlineStr">
        <is>
          <t>15.0</t>
        </is>
      </c>
      <c r="C196" s="8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82" t="inlineStr">
        <is>
          <t>NO</t>
        </is>
      </c>
      <c r="M196" s="83" t="n">
        <v>-4.53696595192356</v>
      </c>
      <c r="N196" s="83" t="n">
        <v>0</v>
      </c>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5" customHeight="1" s="65">
      <c r="A197" s="82" t="inlineStr">
        <is>
          <t>WT_COMPOSITE_ENTRY_GOOD</t>
        </is>
      </c>
      <c r="B197" s="82" t="inlineStr">
        <is>
          <t>22.5</t>
        </is>
      </c>
      <c r="C197" s="8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82" t="inlineStr">
        <is>
          <t>NO</t>
        </is>
      </c>
      <c r="M197" s="83" t="n">
        <v>-4.544226562628874</v>
      </c>
      <c r="N197" s="83" t="n">
        <v>0</v>
      </c>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5" customHeight="1" s="65">
      <c r="A198" s="82" t="inlineStr">
        <is>
          <t>WT_COMPOSITE_ENTRY_GOOD</t>
        </is>
      </c>
      <c r="B198" s="82" t="inlineStr">
        <is>
          <t>30.0</t>
        </is>
      </c>
      <c r="C198" s="8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82" t="inlineStr">
        <is>
          <t>NO</t>
        </is>
      </c>
      <c r="M198" s="83" t="n">
        <v>-2.932321328858551</v>
      </c>
      <c r="N198" s="83"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5" customHeight="1" s="65">
      <c r="A199" s="82" t="inlineStr">
        <is>
          <t>WT_COMPOSITE_ENTRY_GOOD</t>
        </is>
      </c>
      <c r="B199" s="82" t="inlineStr">
        <is>
          <t>37.5</t>
        </is>
      </c>
      <c r="C199" s="8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82" t="inlineStr">
        <is>
          <t>NO</t>
        </is>
      </c>
      <c r="M199" s="83" t="n">
        <v>-4.773237274958548</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5" customHeight="1" s="65">
      <c r="A200" s="88" t="inlineStr">
        <is>
          <t>WT_COMPOSITE_ENTRY_GOOD</t>
        </is>
      </c>
      <c r="B200" s="88" t="inlineStr">
        <is>
          <t>45.0</t>
        </is>
      </c>
      <c r="C200" s="8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88" t="inlineStr">
        <is>
          <t>YES</t>
        </is>
      </c>
      <c r="M200" s="89" t="n">
        <v>-4.750759947741877</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5" customHeight="1" s="65">
      <c r="A201" s="82" t="inlineStr">
        <is>
          <t>WT_COMPOSITE_ENTRY_OK</t>
        </is>
      </c>
      <c r="B201" s="82" t="inlineStr">
        <is>
          <t>5.0</t>
        </is>
      </c>
      <c r="C201" s="8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82" t="inlineStr">
        <is>
          <t>NO</t>
        </is>
      </c>
      <c r="M201" s="83" t="n">
        <v>-4.321134052106158</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5" customHeight="1" s="65">
      <c r="A202" s="82" t="inlineStr">
        <is>
          <t>WT_COMPOSITE_ENTRY_OK</t>
        </is>
      </c>
      <c r="B202" s="82" t="inlineStr">
        <is>
          <t>7.5</t>
        </is>
      </c>
      <c r="C202" s="8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82" t="inlineStr">
        <is>
          <t>NO</t>
        </is>
      </c>
      <c r="M202" s="83" t="n">
        <v>-4.379960696625776</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5" customHeight="1" s="65">
      <c r="A203" s="82" t="inlineStr">
        <is>
          <t>WT_COMPOSITE_ENTRY_OK</t>
        </is>
      </c>
      <c r="B203" s="82" t="inlineStr">
        <is>
          <t>10.0</t>
        </is>
      </c>
      <c r="C203" s="8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82" t="inlineStr">
        <is>
          <t>NO</t>
        </is>
      </c>
      <c r="M203" s="83" t="n">
        <v>-2.932321328858551</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5" customHeight="1" s="65">
      <c r="A204" s="88" t="inlineStr">
        <is>
          <t>WT_COMPOSITE_ENTRY_OK</t>
        </is>
      </c>
      <c r="B204" s="88" t="inlineStr">
        <is>
          <t>12.5</t>
        </is>
      </c>
      <c r="C204" s="8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88" t="inlineStr">
        <is>
          <t>YES</t>
        </is>
      </c>
      <c r="M204" s="89" t="n">
        <v>-4.464338959228829</v>
      </c>
      <c r="N204" s="89"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5" customHeight="1" s="65">
      <c r="A205" s="82" t="inlineStr">
        <is>
          <t>WT_COMPOSITE_ENTRY_OK</t>
        </is>
      </c>
      <c r="B205" s="82" t="inlineStr">
        <is>
          <t>15.0</t>
        </is>
      </c>
      <c r="C205" s="8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82" t="inlineStr">
        <is>
          <t>NO</t>
        </is>
      </c>
      <c r="M205" s="83" t="n">
        <v>-4.840390013739104</v>
      </c>
      <c r="N205" s="83"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5" customHeight="1" s="65">
      <c r="A206" s="82" t="inlineStr">
        <is>
          <t>WT_COMPOSITE_ENTRY_STRONG</t>
        </is>
      </c>
      <c r="B206" s="82" t="inlineStr">
        <is>
          <t>25.0</t>
        </is>
      </c>
      <c r="C206" s="8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82" t="inlineStr">
        <is>
          <t>NO</t>
        </is>
      </c>
      <c r="M206" s="83" t="n">
        <v>-4.499266794134212</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5" customHeight="1" s="65">
      <c r="A207" s="82" t="inlineStr">
        <is>
          <t>WT_COMPOSITE_ENTRY_STRONG</t>
        </is>
      </c>
      <c r="B207" s="82" t="inlineStr">
        <is>
          <t>37.5</t>
        </is>
      </c>
      <c r="C207" s="8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82" t="inlineStr">
        <is>
          <t>NO</t>
        </is>
      </c>
      <c r="M207" s="83" t="n">
        <v>-4.211001005524624</v>
      </c>
      <c r="N207" s="83"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5" customHeight="1" s="65">
      <c r="A208" s="88" t="inlineStr">
        <is>
          <t>WT_COMPOSITE_ENTRY_STRONG</t>
        </is>
      </c>
      <c r="B208" s="88" t="inlineStr">
        <is>
          <t>50.0</t>
        </is>
      </c>
      <c r="C208" s="8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88" t="inlineStr">
        <is>
          <t>YES</t>
        </is>
      </c>
      <c r="M208" s="89" t="n">
        <v>-2.932321328858551</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5" customHeight="1" s="65">
      <c r="A209" s="82" t="inlineStr">
        <is>
          <t>WT_COMPOSITE_ENTRY_STRONG</t>
        </is>
      </c>
      <c r="B209" s="82" t="inlineStr">
        <is>
          <t>62.5</t>
        </is>
      </c>
      <c r="C209" s="8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82" t="inlineStr">
        <is>
          <t>NO</t>
        </is>
      </c>
      <c r="M209" s="83" t="n">
        <v>-4.578285692348612</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5" customHeight="1" s="65">
      <c r="A210" s="82" t="inlineStr">
        <is>
          <t>WT_COMPOSITE_ENTRY_STRONG</t>
        </is>
      </c>
      <c r="B210" s="82" t="inlineStr">
        <is>
          <t>75.0</t>
        </is>
      </c>
      <c r="C210" s="8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82" t="inlineStr">
        <is>
          <t>NO</t>
        </is>
      </c>
      <c r="M210" s="83" t="n">
        <v>-4.090692621313566</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5" customHeight="1" s="65">
      <c r="A211" s="82" t="inlineStr">
        <is>
          <t>WT_DIV_ENTRY_GATE_ENABLED</t>
        </is>
      </c>
      <c r="B211" s="82" t="inlineStr">
        <is>
          <t>False</t>
        </is>
      </c>
      <c r="C211" s="8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82" t="inlineStr">
        <is>
          <t>NO</t>
        </is>
      </c>
      <c r="M211" s="83" t="n">
        <v>-1.216345015387745</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5" customHeight="1" s="65">
      <c r="A212" s="88" t="inlineStr">
        <is>
          <t>WT_DIV_ENTRY_GATE_ENABLED</t>
        </is>
      </c>
      <c r="B212" s="88" t="inlineStr">
        <is>
          <t>True</t>
        </is>
      </c>
      <c r="C212" s="8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88" t="inlineStr">
        <is>
          <t>YES</t>
        </is>
      </c>
      <c r="M212" s="89" t="n">
        <v>-3.164536956762313</v>
      </c>
      <c r="N212" s="89"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 customHeight="1" s="65">
      <c r="A213" s="86" t="inlineStr">
        <is>
          <t>ADX_RANGING_THRESHOLD</t>
        </is>
      </c>
      <c r="B213" s="87" t="inlineStr">
        <is>
          <t>25</t>
        </is>
      </c>
      <c r="C213" s="85" t="n"/>
      <c r="D213" s="80" t="inlineStr">
        <is>
          <t>ENTRY, GLOBAL_CHECK, STOCKS_EXIT</t>
        </is>
      </c>
      <c r="E213" s="80" t="n"/>
      <c r="F213" s="72" t="n"/>
      <c r="G213" s="80">
        <f>IFERROR(VLOOKUP($A214&amp;"_"&amp;$B214,Results_Deltas!$A$2:$P$15000,5,FALSE),"")</f>
        <v/>
      </c>
      <c r="H213" s="80" t="inlineStr">
        <is>
          <t>Blanket (page end)</t>
        </is>
      </c>
      <c r="I213" s="72" t="n"/>
      <c r="J213" s="72" t="n"/>
      <c r="K213" s="72" t="n"/>
      <c r="L213" s="88" t="inlineStr">
        <is>
          <t>YES</t>
        </is>
      </c>
      <c r="M213" s="88" t="n">
        <v>-3.462147289086816</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ADX_RANGING_THRESHOLD</t>
        </is>
      </c>
      <c r="B214" s="85" t="inlineStr">
        <is>
          <t>15</t>
        </is>
      </c>
      <c r="C214" s="85" t="n"/>
      <c r="D214" s="80" t="inlineStr">
        <is>
          <t>ENTRY, GLOBAL_CHECK, STOCKS_EXIT</t>
        </is>
      </c>
      <c r="E214" s="80" t="n"/>
      <c r="F214" s="72" t="n"/>
      <c r="G214" s="80">
        <f>IFERROR(VLOOKUP($A215&amp;"_"&amp;$B215,Results_Deltas!$A$2:$P$15000,5,FALSE),"")</f>
        <v/>
      </c>
      <c r="H214" s="80" t="inlineStr">
        <is>
          <t>Blanket (page end)</t>
        </is>
      </c>
      <c r="I214" s="72" t="n"/>
      <c r="J214" s="72" t="n"/>
      <c r="K214" s="72" t="n"/>
      <c r="L214" s="82" t="inlineStr">
        <is>
          <t>NO</t>
        </is>
      </c>
      <c r="M214" s="82" t="n">
        <v>-3.520346607142105</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ADX_RANGING_THRESHOLD</t>
        </is>
      </c>
      <c r="B215" s="85" t="inlineStr">
        <is>
          <t>10</t>
        </is>
      </c>
      <c r="C215" s="85" t="n"/>
      <c r="D215" s="80" t="inlineStr">
        <is>
          <t>ENTRY, GLOBAL_CHECK, STOCKS_EXIT</t>
        </is>
      </c>
      <c r="E215" s="80" t="n"/>
      <c r="F215" s="72" t="n"/>
      <c r="G215" s="80">
        <f>IFERROR(VLOOKUP($A216&amp;"_"&amp;$B216,Results_Deltas!$A$2:$P$15000,5,FALSE),"")</f>
        <v/>
      </c>
      <c r="H215" s="80" t="inlineStr">
        <is>
          <t>Blanket (page end)</t>
        </is>
      </c>
      <c r="I215" s="72" t="n"/>
      <c r="J215" s="72" t="n"/>
      <c r="K215" s="72" t="n"/>
      <c r="L215" s="82" t="inlineStr">
        <is>
          <t>NO</t>
        </is>
      </c>
      <c r="M215" s="82" t="n">
        <v>-3.144328635092478</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6" t="inlineStr">
        <is>
          <t>BANDAID_OFF_LOSER_RECOVER_PCT</t>
        </is>
      </c>
      <c r="B216" s="87" t="inlineStr">
        <is>
          <t>0</t>
        </is>
      </c>
      <c r="C216" s="85" t="n"/>
      <c r="D216" s="80" t="inlineStr">
        <is>
          <t>AUGMENT, ENTRY, EXIT, GLOBAL_CHECK, REDUCE, STOCKS_EXIT</t>
        </is>
      </c>
      <c r="E216" s="80" t="n"/>
      <c r="F216" s="72" t="n"/>
      <c r="G216" s="80">
        <f>IFERROR(VLOOKUP($A217&amp;"_"&amp;$B217,Results_Deltas!$A$2:$P$15000,5,FALSE),"")</f>
        <v/>
      </c>
      <c r="H216" s="80" t="inlineStr">
        <is>
          <t>Blanket (page end)</t>
        </is>
      </c>
      <c r="I216" s="72" t="n"/>
      <c r="J216" s="72" t="n"/>
      <c r="K216" s="72" t="n"/>
      <c r="L216" s="88" t="inlineStr">
        <is>
          <t>YES</t>
        </is>
      </c>
      <c r="M216" s="88" t="n">
        <v>-2.211749524596397</v>
      </c>
      <c r="N216" s="88"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BANDAID_OFF_LOSER_RECOVER_PCT</t>
        </is>
      </c>
      <c r="B217" s="85" t="inlineStr">
        <is>
          <t>2.0</t>
        </is>
      </c>
      <c r="C217" s="85" t="n"/>
      <c r="D217" s="80" t="inlineStr">
        <is>
          <t>AUGMENT, ENTRY, EXIT, GLOBAL_CHECK, REDUCE, STOCKS_EXIT</t>
        </is>
      </c>
      <c r="E217" s="80" t="n"/>
      <c r="F217" s="72" t="n"/>
      <c r="G217" s="80">
        <f>IFERROR(VLOOKUP($A218&amp;"_"&amp;$B218,Results_Deltas!$A$2:$P$15000,5,FALSE),"")</f>
        <v/>
      </c>
      <c r="H217" s="80" t="inlineStr">
        <is>
          <t>Blanket (page end)</t>
        </is>
      </c>
      <c r="I217" s="72" t="n"/>
      <c r="J217" s="72" t="n"/>
      <c r="K217" s="72" t="n"/>
      <c r="L217" s="82" t="inlineStr">
        <is>
          <t>NO</t>
        </is>
      </c>
      <c r="M217" s="82" t="n">
        <v>-4.216055913014936</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BANDAID_OFF_LOSER_RECOVER_PCT</t>
        </is>
      </c>
      <c r="B218" s="85" t="inlineStr">
        <is>
          <t>1.0</t>
        </is>
      </c>
      <c r="C218" s="85" t="n"/>
      <c r="D218" s="80" t="inlineStr">
        <is>
          <t>AUGMENT, ENTRY, EXIT, GLOBAL_CHECK, REDUCE, STOCKS_EXIT</t>
        </is>
      </c>
      <c r="E218" s="80" t="n"/>
      <c r="F218" s="72" t="n"/>
      <c r="G218" s="80">
        <f>IFERROR(VLOOKUP($A219&amp;"_"&amp;$B219,Results_Deltas!$A$2:$P$15000,5,FALSE),"")</f>
        <v/>
      </c>
      <c r="H218" s="80" t="inlineStr">
        <is>
          <t>Blanket (page end)</t>
        </is>
      </c>
      <c r="I218" s="72" t="n"/>
      <c r="J218" s="72" t="n"/>
      <c r="K218" s="72" t="n"/>
      <c r="L218" s="82" t="inlineStr">
        <is>
          <t>NO</t>
        </is>
      </c>
      <c r="M218" s="82" t="n">
        <v>-3.723971769009552</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BANDAID_OFF_LOSER_RECOVER_PCT</t>
        </is>
      </c>
      <c r="B219" s="85" t="inlineStr">
        <is>
          <t>0.5</t>
        </is>
      </c>
      <c r="C219" s="85" t="n"/>
      <c r="D219" s="80" t="inlineStr">
        <is>
          <t>AUGMENT, ENTRY, EXIT, GLOBAL_CHECK, REDUCE, STOCKS_EXIT</t>
        </is>
      </c>
      <c r="E219" s="80" t="n"/>
      <c r="F219" s="72" t="n"/>
      <c r="G219" s="80">
        <f>IFERROR(VLOOKUP($A220&amp;"_"&amp;$B220,Results_Deltas!$A$2:$P$15000,5,FALSE),"")</f>
        <v/>
      </c>
      <c r="H219" s="80" t="inlineStr">
        <is>
          <t>Blanket (page end)</t>
        </is>
      </c>
      <c r="I219" s="72" t="n"/>
      <c r="J219" s="72" t="n"/>
      <c r="K219" s="72" t="n"/>
      <c r="L219" s="82" t="inlineStr">
        <is>
          <t>NO</t>
        </is>
      </c>
      <c r="M219" s="82" t="n">
        <v>-3.838416072864058</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BAND_ARROW_ENABLED</t>
        </is>
      </c>
      <c r="B220" s="87" t="inlineStr">
        <is>
          <t>False</t>
        </is>
      </c>
      <c r="C220" s="85" t="n"/>
      <c r="D220" s="80" t="inlineStr">
        <is>
          <t>GLOBAL_CHECK, STOCKS_EXIT</t>
        </is>
      </c>
      <c r="E220" s="80" t="n"/>
      <c r="F220" s="72" t="n"/>
      <c r="G220" s="80">
        <f>IFERROR(VLOOKUP($A221&amp;"_"&amp;$B221,Results_Deltas!$A$2:$P$15000,5,FALSE),"")</f>
        <v/>
      </c>
      <c r="H220" s="80" t="inlineStr">
        <is>
          <t>Blanket (page end)</t>
        </is>
      </c>
      <c r="I220" s="72" t="n"/>
      <c r="J220" s="72" t="n"/>
      <c r="K220" s="72" t="n"/>
      <c r="L220" s="88" t="inlineStr">
        <is>
          <t>YES</t>
        </is>
      </c>
      <c r="M220" s="88" t="n">
        <v>-1.379071937795381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BAND_ARROW_ENABLED</t>
        </is>
      </c>
      <c r="B221" s="85" t="inlineStr">
        <is>
          <t>True</t>
        </is>
      </c>
      <c r="C221" s="85" t="n"/>
      <c r="D221" s="80" t="inlineStr">
        <is>
          <t>GLOBAL_CHECK, STOCKS_EXIT</t>
        </is>
      </c>
      <c r="E221" s="80" t="n"/>
      <c r="F221" s="72" t="n"/>
      <c r="G221" s="80">
        <f>IFERROR(VLOOKUP($A222&amp;"_"&amp;$B222,Results_Deltas!$A$2:$P$15000,5,FALSE),"")</f>
        <v/>
      </c>
      <c r="H221" s="80" t="inlineStr">
        <is>
          <t>Blanket (page end)</t>
        </is>
      </c>
      <c r="I221" s="72" t="n"/>
      <c r="J221" s="72" t="n"/>
      <c r="K221" s="72" t="n"/>
      <c r="L221" s="82" t="inlineStr">
        <is>
          <t>NO</t>
        </is>
      </c>
      <c r="M221" s="82" t="n">
        <v>-3.533805495367226</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BTC_ACCEL_RAMP_REQUIRE_POSITIVE</t>
        </is>
      </c>
      <c r="B222" s="87" t="inlineStr">
        <is>
          <t>0.0</t>
        </is>
      </c>
      <c r="C222" s="85" t="n"/>
      <c r="D222" s="80" t="inlineStr">
        <is>
          <t>UNIVERSAL (ex-BTC) — ENTRY/EXIT/REENTRY</t>
        </is>
      </c>
      <c r="E222" s="80" t="n"/>
      <c r="F222" s="72" t="n"/>
      <c r="G222" s="80">
        <f>IFERROR(VLOOKUP($A223&amp;"_"&amp;$B223,Results_Deltas!$A$2:$P$15000,5,FALSE),"")</f>
        <v/>
      </c>
      <c r="H222" s="80" t="inlineStr">
        <is>
          <t>Blanket (page end)</t>
        </is>
      </c>
      <c r="I222" s="72" t="n"/>
      <c r="J222" s="72" t="n"/>
      <c r="K222" s="72" t="n"/>
      <c r="L222" s="88" t="inlineStr">
        <is>
          <t>YES</t>
        </is>
      </c>
      <c r="M222" s="88" t="n">
        <v>-1.945614245596814</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BTC_ACCEL_RAMP_REQUIRE_POSITIVE</t>
        </is>
      </c>
      <c r="B223" s="85" t="inlineStr">
        <is>
          <t>0.0_ALT</t>
        </is>
      </c>
      <c r="C223" s="85" t="n"/>
      <c r="D223" s="80" t="inlineStr">
        <is>
          <t>UNIVERSAL (ex-BTC) — ENTRY/EXIT/REENTRY</t>
        </is>
      </c>
      <c r="E223" s="80" t="n"/>
      <c r="F223" s="72" t="n"/>
      <c r="G223" s="80">
        <f>IFERROR(VLOOKUP($A224&amp;"_"&amp;$B224,Results_Deltas!$A$2:$P$15000,5,FALSE),"")</f>
        <v/>
      </c>
      <c r="H223" s="80" t="inlineStr">
        <is>
          <t>Blanket (page end)</t>
        </is>
      </c>
      <c r="I223" s="72" t="n"/>
      <c r="J223" s="72" t="n"/>
      <c r="K223" s="72" t="n"/>
      <c r="L223" s="82" t="inlineStr">
        <is>
          <t>NO</t>
        </is>
      </c>
      <c r="M223" s="82" t="n">
        <v>-1.945614245596814</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BTC_HARD_BLOCK_OTHER_ACCOUNTS</t>
        </is>
      </c>
      <c r="B224" s="87" t="inlineStr">
        <is>
          <t>0.0</t>
        </is>
      </c>
      <c r="C224" s="85" t="n"/>
      <c r="D224" s="80" t="inlineStr">
        <is>
          <t>UNIVERSAL (ex-BTC) — ENTRY/EXIT/REENTRY</t>
        </is>
      </c>
      <c r="E224" s="80" t="n"/>
      <c r="F224" s="72" t="n"/>
      <c r="G224" s="80">
        <f>IFERROR(VLOOKUP($A225&amp;"_"&amp;$B225,Results_Deltas!$A$2:$P$15000,5,FALSE),"")</f>
        <v/>
      </c>
      <c r="H224" s="80" t="inlineStr">
        <is>
          <t>Blanket (page end)</t>
        </is>
      </c>
      <c r="I224" s="72" t="n"/>
      <c r="J224" s="72" t="n"/>
      <c r="K224" s="72" t="n"/>
      <c r="L224" s="88" t="inlineStr">
        <is>
          <t>YES</t>
        </is>
      </c>
      <c r="M224" s="88" t="n">
        <v>-1.945614245596814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BTC_HARD_BLOCK_OTHER_ACCOUNTS</t>
        </is>
      </c>
      <c r="B225" s="87" t="inlineStr">
        <is>
          <t>0.0_ALT</t>
        </is>
      </c>
      <c r="C225" s="85" t="n"/>
      <c r="D225" s="80" t="inlineStr">
        <is>
          <t>UNIVERSAL (ex-BTC) — ENTRY/EXIT/REENTRY</t>
        </is>
      </c>
      <c r="E225" s="80" t="n"/>
      <c r="F225" s="72" t="n"/>
      <c r="G225" s="80">
        <f>IFERROR(VLOOKUP($A226&amp;"_"&amp;$B226,Results_Deltas!$A$2:$P$15000,5,FALSE),"")</f>
        <v/>
      </c>
      <c r="H225" s="80" t="inlineStr">
        <is>
          <t>Blanket (page end)</t>
        </is>
      </c>
      <c r="I225" s="72" t="n"/>
      <c r="J225" s="72" t="n"/>
      <c r="K225" s="72" t="n"/>
      <c r="L225" s="88" t="inlineStr">
        <is>
          <t>YES</t>
        </is>
      </c>
      <c r="M225" s="88" t="n">
        <v>-1.945614245596814</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BTC_ROUND_BANDS_EACH_SIDE</t>
        </is>
      </c>
      <c r="B226" s="87" t="inlineStr">
        <is>
          <t>0.0</t>
        </is>
      </c>
      <c r="C226" s="85" t="n"/>
      <c r="D226" s="80" t="inlineStr">
        <is>
          <t>UNIVERSAL (ex-BTC) — ENTRY/EXIT/REENTRY</t>
        </is>
      </c>
      <c r="E226" s="80" t="n"/>
      <c r="F226" s="72" t="n"/>
      <c r="G226" s="80">
        <f>IFERROR(VLOOKUP($A227&amp;"_"&amp;$B227,Results_Deltas!$A$2:$P$15000,5,FALSE),"")</f>
        <v/>
      </c>
      <c r="H226" s="80" t="inlineStr">
        <is>
          <t>Blanket (page end)</t>
        </is>
      </c>
      <c r="I226" s="72" t="n"/>
      <c r="J226" s="72" t="n"/>
      <c r="K226" s="72" t="n"/>
      <c r="L226" s="88" t="inlineStr">
        <is>
          <t>YES</t>
        </is>
      </c>
      <c r="M226" s="88" t="n">
        <v>-1.945614245596814</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BTC_ROUND_BANDS_EACH_SIDE</t>
        </is>
      </c>
      <c r="B227" s="85" t="inlineStr">
        <is>
          <t>0.0_ALT</t>
        </is>
      </c>
      <c r="C227" s="85" t="n"/>
      <c r="D227" s="80" t="inlineStr">
        <is>
          <t>UNIVERSAL (ex-BTC) — ENTRY/EXIT/REENTRY</t>
        </is>
      </c>
      <c r="E227" s="80" t="n"/>
      <c r="F227" s="72" t="n"/>
      <c r="G227" s="80">
        <f>IFERROR(VLOOKUP($A228&amp;"_"&amp;$B228,Results_Deltas!$A$2:$P$15000,5,FALSE),"")</f>
        <v/>
      </c>
      <c r="H227" s="80" t="inlineStr">
        <is>
          <t>Blanket (page end)</t>
        </is>
      </c>
      <c r="I227" s="72" t="n"/>
      <c r="J227" s="72" t="n"/>
      <c r="K227" s="72" t="n"/>
      <c r="L227" s="82" t="inlineStr">
        <is>
          <t>NO</t>
        </is>
      </c>
      <c r="M227" s="82" t="n">
        <v>-1.945614245596814</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COOLDOWN_LOCKS_FILTER_TF</t>
        </is>
      </c>
      <c r="B228" s="85" t="inlineStr">
        <is>
          <t>OFF</t>
        </is>
      </c>
      <c r="C228" s="85" t="n"/>
      <c r="D228" s="80" t="inlineStr">
        <is>
          <t>GLOBAL_CHECK</t>
        </is>
      </c>
      <c r="E228" s="80" t="n"/>
      <c r="F228" s="72" t="n"/>
      <c r="G228" s="80">
        <f>IFERROR(VLOOKUP($A229&amp;"_"&amp;$B229,Results_Deltas!$A$2:$P$15000,5,FALSE),"")</f>
        <v/>
      </c>
      <c r="H228" s="80" t="inlineStr">
        <is>
          <t>Blanket (page end)</t>
        </is>
      </c>
      <c r="I228" s="72" t="n"/>
      <c r="J228" s="72" t="n"/>
      <c r="K228" s="72" t="n"/>
      <c r="L228" s="82" t="inlineStr">
        <is>
          <t>NO</t>
        </is>
      </c>
      <c r="M228" s="82" t="n">
        <v>-3.792430379037432</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COOLDOWN_LOCKS_FILTER_TF</t>
        </is>
      </c>
      <c r="B229" s="85" t="inlineStr">
        <is>
          <t>D</t>
        </is>
      </c>
      <c r="C229" s="85" t="n"/>
      <c r="D229" s="80" t="inlineStr">
        <is>
          <t>GLOBAL_CHECK</t>
        </is>
      </c>
      <c r="E229" s="80" t="n"/>
      <c r="F229" s="72" t="n"/>
      <c r="G229" s="80">
        <f>IFERROR(VLOOKUP($A230&amp;"_"&amp;$B230,Results_Deltas!$A$2:$P$15000,5,FALSE),"")</f>
        <v/>
      </c>
      <c r="H229" s="80" t="inlineStr">
        <is>
          <t>Blanket (page end)</t>
        </is>
      </c>
      <c r="I229" s="72" t="n"/>
      <c r="J229" s="72" t="n"/>
      <c r="K229" s="72" t="n"/>
      <c r="L229" s="82" t="inlineStr">
        <is>
          <t>NO</t>
        </is>
      </c>
      <c r="M229" s="82" t="n">
        <v>-3.657289360370485</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6" t="inlineStr">
        <is>
          <t>COOLDOWN_LOCKS_FILTER_TF</t>
        </is>
      </c>
      <c r="B230" s="87" t="inlineStr">
        <is>
          <t>4h</t>
        </is>
      </c>
      <c r="C230" s="85" t="n"/>
      <c r="D230" s="80" t="inlineStr">
        <is>
          <t>GLOBAL_CHECK</t>
        </is>
      </c>
      <c r="E230" s="80" t="n"/>
      <c r="F230" s="72" t="n"/>
      <c r="G230" s="80">
        <f>IFERROR(VLOOKUP($A231&amp;"_"&amp;$B231,Results_Deltas!$A$2:$P$15000,5,FALSE),"")</f>
        <v/>
      </c>
      <c r="H230" s="80" t="inlineStr">
        <is>
          <t>Blanket (page end)</t>
        </is>
      </c>
      <c r="I230" s="72" t="n"/>
      <c r="J230" s="72" t="n"/>
      <c r="K230" s="72" t="n"/>
      <c r="L230" s="88" t="inlineStr">
        <is>
          <t>YES</t>
        </is>
      </c>
      <c r="M230" s="88" t="n">
        <v>-4.104666639977895</v>
      </c>
      <c r="N230" s="88"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COOLDOWN_LOCKS_FILTER_TF</t>
        </is>
      </c>
      <c r="B231" s="85" t="inlineStr">
        <is>
          <t>1h</t>
        </is>
      </c>
      <c r="C231" s="85" t="n"/>
      <c r="D231" s="80" t="inlineStr">
        <is>
          <t>GLOBAL_CHECK</t>
        </is>
      </c>
      <c r="E231" s="80" t="n"/>
      <c r="F231" s="72" t="n"/>
      <c r="G231" s="80">
        <f>IFERROR(VLOOKUP($A232&amp;"_"&amp;$B232,Results_Deltas!$A$2:$P$15000,5,FALSE),"")</f>
        <v/>
      </c>
      <c r="H231" s="80" t="inlineStr">
        <is>
          <t>Blanket (page end)</t>
        </is>
      </c>
      <c r="I231" s="72" t="n"/>
      <c r="J231" s="72" t="n"/>
      <c r="K231" s="72" t="n"/>
      <c r="L231" s="82" t="inlineStr">
        <is>
          <t>NO</t>
        </is>
      </c>
      <c r="M231" s="82" t="n">
        <v>-4.079715523506466</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COOLDOWN_LOCKS_FILTER_TF</t>
        </is>
      </c>
      <c r="B232" s="85" t="inlineStr">
        <is>
          <t>15m</t>
        </is>
      </c>
      <c r="C232" s="85" t="n"/>
      <c r="D232" s="80" t="inlineStr">
        <is>
          <t>GLOBAL_CHECK</t>
        </is>
      </c>
      <c r="E232" s="80" t="n"/>
      <c r="F232" s="72" t="n"/>
      <c r="G232" s="80">
        <f>IFERROR(VLOOKUP($A233&amp;"_"&amp;$B233,Results_Deltas!$A$2:$P$15000,5,FALSE),"")</f>
        <v/>
      </c>
      <c r="H232" s="80" t="inlineStr">
        <is>
          <t>Blanket (page end)</t>
        </is>
      </c>
      <c r="I232" s="72" t="n"/>
      <c r="J232" s="72" t="n"/>
      <c r="K232" s="72" t="n"/>
      <c r="L232" s="82" t="inlineStr">
        <is>
          <t>NO</t>
        </is>
      </c>
      <c r="M232" s="82" t="n">
        <v>-1.638701031307506</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CRYPTO_SPIKE_FADE_THRESHOLD_PCT</t>
        </is>
      </c>
      <c r="B233" s="87" t="inlineStr">
        <is>
          <t>10</t>
        </is>
      </c>
      <c r="C233" s="85" t="n"/>
      <c r="D233" s="80" t="inlineStr">
        <is>
          <t>GLOBAL_CHECK, STOCKS_EXIT</t>
        </is>
      </c>
      <c r="E233" s="80" t="n"/>
      <c r="F233" s="72" t="n"/>
      <c r="G233" s="80">
        <f>IFERROR(VLOOKUP($A234&amp;"_"&amp;$B234,Results_Deltas!$A$2:$P$15000,5,FALSE),"")</f>
        <v/>
      </c>
      <c r="H233" s="80" t="inlineStr">
        <is>
          <t>Blanket (page end)</t>
        </is>
      </c>
      <c r="I233" s="72" t="n"/>
      <c r="J233" s="72" t="n"/>
      <c r="K233" s="72" t="n"/>
      <c r="L233" s="88" t="inlineStr">
        <is>
          <t>YES</t>
        </is>
      </c>
      <c r="M233" s="88" t="n">
        <v>-2.589649650889969</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CRYPTO_SPIKE_FADE_THRESHOLD_PCT</t>
        </is>
      </c>
      <c r="B234" s="85" t="inlineStr">
        <is>
          <t>12.5</t>
        </is>
      </c>
      <c r="C234" s="85" t="n"/>
      <c r="D234" s="80" t="inlineStr">
        <is>
          <t>GLOBAL_CHECK, STOCKS_EXIT</t>
        </is>
      </c>
      <c r="E234" s="80" t="n"/>
      <c r="F234" s="72" t="n"/>
      <c r="G234" s="80">
        <f>IFERROR(VLOOKUP($A235&amp;"_"&amp;$B235,Results_Deltas!$A$2:$P$15000,5,FALSE),"")</f>
        <v/>
      </c>
      <c r="H234" s="80" t="inlineStr">
        <is>
          <t>Blanket (page end)</t>
        </is>
      </c>
      <c r="I234" s="72" t="n"/>
      <c r="J234" s="72" t="n"/>
      <c r="K234" s="72" t="n"/>
      <c r="L234" s="82" t="inlineStr">
        <is>
          <t>NO</t>
        </is>
      </c>
      <c r="M234" s="82" t="n">
        <v>-3.151076465777132</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CRYPTO_SPIKE_FADE_THRESHOLD_PCT</t>
        </is>
      </c>
      <c r="B235" s="85" t="inlineStr">
        <is>
          <t>7.5</t>
        </is>
      </c>
      <c r="C235" s="85" t="n"/>
      <c r="D235" s="80" t="inlineStr">
        <is>
          <t>GLOBAL_CHECK, STOCKS_EXIT</t>
        </is>
      </c>
      <c r="E235" s="80" t="n"/>
      <c r="F235" s="72" t="n"/>
      <c r="G235" s="80">
        <f>IFERROR(VLOOKUP($A236&amp;"_"&amp;$B236,Results_Deltas!$A$2:$P$15000,5,FALSE),"")</f>
        <v/>
      </c>
      <c r="H235" s="80" t="inlineStr">
        <is>
          <t>Blanket (page end)</t>
        </is>
      </c>
      <c r="I235" s="72" t="n"/>
      <c r="J235" s="72" t="n"/>
      <c r="K235" s="72" t="n"/>
      <c r="L235" s="82" t="inlineStr">
        <is>
          <t>NO</t>
        </is>
      </c>
      <c r="M235" s="82" t="n">
        <v>-3.095448840254885</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CRYPTO_SPIKE_FADE_THRESHOLD_PCT</t>
        </is>
      </c>
      <c r="B236" s="85" t="inlineStr">
        <is>
          <t>5</t>
        </is>
      </c>
      <c r="C236" s="85" t="n"/>
      <c r="D236" s="80" t="inlineStr">
        <is>
          <t>GLOBAL_CHECK, STOCKS_EXIT</t>
        </is>
      </c>
      <c r="E236" s="80" t="n"/>
      <c r="F236" s="72" t="n"/>
      <c r="G236" s="80">
        <f>IFERROR(VLOOKUP($A237&amp;"_"&amp;$B237,Results_Deltas!$A$2:$P$15000,5,FALSE),"")</f>
        <v/>
      </c>
      <c r="H236" s="80" t="inlineStr">
        <is>
          <t>Blanket (page end)</t>
        </is>
      </c>
      <c r="I236" s="72" t="n"/>
      <c r="J236" s="72" t="n"/>
      <c r="K236" s="72" t="n"/>
      <c r="L236" s="82" t="inlineStr">
        <is>
          <t>NO</t>
        </is>
      </c>
      <c r="M236" s="82" t="n">
        <v>-2.941099512021359</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DC_MOMENT_STRONG_THRESHOLD</t>
        </is>
      </c>
      <c r="B237" s="87" t="inlineStr">
        <is>
          <t>40</t>
        </is>
      </c>
      <c r="C237" s="85" t="n"/>
      <c r="D237" s="80" t="inlineStr">
        <is>
          <t>ENTRY, GLOBAL_CHECK, STOCKS_EXIT</t>
        </is>
      </c>
      <c r="E237" s="80" t="n"/>
      <c r="F237" s="72" t="n"/>
      <c r="G237" s="80">
        <f>IFERROR(VLOOKUP($A238&amp;"_"&amp;$B238,Results_Deltas!$A$2:$P$15000,5,FALSE),"")</f>
        <v/>
      </c>
      <c r="H237" s="80" t="inlineStr">
        <is>
          <t>Blanket (page end)</t>
        </is>
      </c>
      <c r="I237" s="72" t="n"/>
      <c r="J237" s="72" t="n"/>
      <c r="K237" s="72" t="n"/>
      <c r="L237" s="88" t="inlineStr">
        <is>
          <t>YES</t>
        </is>
      </c>
      <c r="M237" s="88" t="n">
        <v>-3.368778008947729</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DC_MOMENT_STRONG_THRESHOLD</t>
        </is>
      </c>
      <c r="B238" s="85" t="inlineStr">
        <is>
          <t>50</t>
        </is>
      </c>
      <c r="C238" s="85" t="n"/>
      <c r="D238" s="80" t="inlineStr">
        <is>
          <t>ENTRY, GLOBAL_CHECK, STOCKS_EXIT</t>
        </is>
      </c>
      <c r="E238" s="80" t="n"/>
      <c r="F238" s="72" t="n"/>
      <c r="G238" s="80">
        <f>IFERROR(VLOOKUP($A239&amp;"_"&amp;$B239,Results_Deltas!$A$2:$P$15000,5,FALSE),"")</f>
        <v/>
      </c>
      <c r="H238" s="80" t="inlineStr">
        <is>
          <t>Blanket (page end)</t>
        </is>
      </c>
      <c r="I238" s="72" t="n"/>
      <c r="J238" s="72" t="n"/>
      <c r="K238" s="72" t="n"/>
      <c r="L238" s="82" t="inlineStr">
        <is>
          <t>NO</t>
        </is>
      </c>
      <c r="M238" s="82" t="n">
        <v>-3.728640168496484</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4" t="inlineStr">
        <is>
          <t>DC_MOMENT_STRONG_THRESHOLD</t>
        </is>
      </c>
      <c r="B239" s="85" t="inlineStr">
        <is>
          <t>30</t>
        </is>
      </c>
      <c r="C239" s="85" t="n"/>
      <c r="D239" s="80" t="inlineStr">
        <is>
          <t>ENTRY, GLOBAL_CHECK, STOCKS_EXIT</t>
        </is>
      </c>
      <c r="E239" s="80" t="n"/>
      <c r="F239" s="72" t="n"/>
      <c r="G239" s="80">
        <f>IFERROR(VLOOKUP($A240&amp;"_"&amp;$B240,Results_Deltas!$A$2:$P$15000,5,FALSE),"")</f>
        <v/>
      </c>
      <c r="H239" s="80" t="inlineStr">
        <is>
          <t>Blanket (page end)</t>
        </is>
      </c>
      <c r="I239" s="72" t="n"/>
      <c r="J239" s="72" t="n"/>
      <c r="K239" s="72" t="n"/>
      <c r="L239" s="82" t="inlineStr">
        <is>
          <t>NO</t>
        </is>
      </c>
      <c r="M239" s="82" t="n">
        <v>-3.511159494970816</v>
      </c>
      <c r="N239" s="82"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DC_MOMENT_STRONG_THRESHOLD</t>
        </is>
      </c>
      <c r="B240" s="85" t="inlineStr">
        <is>
          <t>20</t>
        </is>
      </c>
      <c r="C240" s="85" t="n"/>
      <c r="D240" s="80" t="inlineStr">
        <is>
          <t>ENTRY, GLOBAL_CHECK, STOCKS_EXIT</t>
        </is>
      </c>
      <c r="E240" s="80" t="n"/>
      <c r="F240" s="72" t="n"/>
      <c r="G240" s="80">
        <f>IFERROR(VLOOKUP($A241&amp;"_"&amp;$B241,Results_Deltas!$A$2:$P$15000,5,FALSE),"")</f>
        <v/>
      </c>
      <c r="H240" s="80" t="inlineStr">
        <is>
          <t>Blanket (page end)</t>
        </is>
      </c>
      <c r="I240" s="72" t="n"/>
      <c r="J240" s="72" t="n"/>
      <c r="K240" s="72" t="n"/>
      <c r="L240" s="82" t="inlineStr">
        <is>
          <t>NO</t>
        </is>
      </c>
      <c r="M240" s="82" t="n">
        <v>-3.390473691937107</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DELTA_HTF_GATE</t>
        </is>
      </c>
      <c r="B241" s="87" t="inlineStr">
        <is>
          <t>4h</t>
        </is>
      </c>
      <c r="C241" s="85" t="n"/>
      <c r="D241" s="80" t="inlineStr">
        <is>
          <t>ENTRY, GLOBAL_CHECK, STOCKS_EXIT</t>
        </is>
      </c>
      <c r="E241" s="80" t="n"/>
      <c r="F241" s="72" t="n"/>
      <c r="G241" s="80">
        <f>IFERROR(VLOOKUP($A242&amp;"_"&amp;$B242,Results_Deltas!$A$2:$P$15000,5,FALSE),"")</f>
        <v/>
      </c>
      <c r="H241" s="80" t="inlineStr">
        <is>
          <t>Blanket (page end)</t>
        </is>
      </c>
      <c r="I241" s="72" t="n"/>
      <c r="J241" s="72" t="n"/>
      <c r="K241" s="72" t="n"/>
      <c r="L241" s="88" t="inlineStr">
        <is>
          <t>YES</t>
        </is>
      </c>
      <c r="M241" s="88" t="n">
        <v>-2.691847053910083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DELTA_HTF_GATE</t>
        </is>
      </c>
      <c r="B242" s="85" t="inlineStr">
        <is>
          <t>4h_ALT</t>
        </is>
      </c>
      <c r="C242" s="85" t="n"/>
      <c r="D242" s="80" t="inlineStr">
        <is>
          <t>ENTRY, GLOBAL_CHECK, STOCKS_EXIT</t>
        </is>
      </c>
      <c r="E242" s="80" t="n"/>
      <c r="F242" s="72" t="n"/>
      <c r="G242" s="80">
        <f>IFERROR(VLOOKUP($A243&amp;"_"&amp;$B243,Results_Deltas!$A$2:$P$15000,5,FALSE),"")</f>
        <v/>
      </c>
      <c r="H242" s="80" t="inlineStr">
        <is>
          <t>Blanket (page end)</t>
        </is>
      </c>
      <c r="I242" s="72" t="n"/>
      <c r="J242" s="72" t="n"/>
      <c r="K242" s="72" t="n"/>
      <c r="L242" s="82" t="inlineStr">
        <is>
          <t>NO</t>
        </is>
      </c>
      <c r="M242" s="82" t="n">
        <v>-2.691847053910083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6" t="inlineStr">
        <is>
          <t>DELTA_REENTRY_FILTER_ENABLED</t>
        </is>
      </c>
      <c r="B243" s="87" t="inlineStr">
        <is>
          <t>False</t>
        </is>
      </c>
      <c r="C243" s="85" t="n"/>
      <c r="D243" s="80" t="inlineStr">
        <is>
          <t>ENTRY, GLOBAL_CHECK, STOCKS_EXIT</t>
        </is>
      </c>
      <c r="E243" s="80" t="n"/>
      <c r="F243" s="72" t="n"/>
      <c r="G243" s="80">
        <f>IFERROR(VLOOKUP($A244&amp;"_"&amp;$B244,Results_Deltas!$A$2:$P$15000,5,FALSE),"")</f>
        <v/>
      </c>
      <c r="H243" s="80" t="inlineStr">
        <is>
          <t>Blanket (page end)</t>
        </is>
      </c>
      <c r="I243" s="72" t="n"/>
      <c r="J243" s="72" t="n"/>
      <c r="K243" s="72" t="n"/>
      <c r="L243" s="88" t="inlineStr">
        <is>
          <t>YES</t>
        </is>
      </c>
      <c r="M243" s="88" t="n">
        <v>-1.245669167999526</v>
      </c>
      <c r="N243" s="88"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4" t="inlineStr">
        <is>
          <t>DELTA_REENTRY_FILTER_ENABLED</t>
        </is>
      </c>
      <c r="B244" s="85" t="inlineStr">
        <is>
          <t>True</t>
        </is>
      </c>
      <c r="C244" s="85" t="n"/>
      <c r="D244" s="80" t="inlineStr">
        <is>
          <t>ENTRY, GLOBAL_CHECK, STOCKS_EXIT</t>
        </is>
      </c>
      <c r="E244" s="80" t="n"/>
      <c r="F244" s="72" t="n"/>
      <c r="G244" s="80">
        <f>IFERROR(VLOOKUP($A245&amp;"_"&amp;$B245,Results_Deltas!$A$2:$P$15000,5,FALSE),"")</f>
        <v/>
      </c>
      <c r="H244" s="80" t="inlineStr">
        <is>
          <t>Blanket (page end)</t>
        </is>
      </c>
      <c r="I244" s="72" t="n"/>
      <c r="J244" s="72" t="n"/>
      <c r="K244" s="72" t="n"/>
      <c r="L244" s="82" t="inlineStr">
        <is>
          <t>NO</t>
        </is>
      </c>
      <c r="M244" s="82" t="n">
        <v>-2.297597346000332</v>
      </c>
      <c r="N244" s="82"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DUP_GUARD_FILTER_TF</t>
        </is>
      </c>
      <c r="B245" s="85" t="inlineStr">
        <is>
          <t>OFF</t>
        </is>
      </c>
      <c r="C245" s="85" t="n"/>
      <c r="D245" s="80" t="inlineStr">
        <is>
          <t>GLOBAL_CHECK</t>
        </is>
      </c>
      <c r="E245" s="80" t="n"/>
      <c r="F245" s="72" t="n"/>
      <c r="G245" s="80">
        <f>IFERROR(VLOOKUP($A246&amp;"_"&amp;$B246,Results_Deltas!$A$2:$P$15000,5,FALSE),"")</f>
        <v/>
      </c>
      <c r="H245" s="80" t="inlineStr">
        <is>
          <t>Blanket (page end)</t>
        </is>
      </c>
      <c r="I245" s="72" t="n"/>
      <c r="J245" s="72" t="n"/>
      <c r="K245" s="72" t="n"/>
      <c r="L245" s="82" t="inlineStr">
        <is>
          <t>NO</t>
        </is>
      </c>
      <c r="M245" s="82" t="n">
        <v>-3.579392540098633</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DUP_GUARD_FILTER_TF</t>
        </is>
      </c>
      <c r="B246" s="85" t="inlineStr">
        <is>
          <t>D</t>
        </is>
      </c>
      <c r="C246" s="85" t="n"/>
      <c r="D246" s="80" t="inlineStr">
        <is>
          <t>GLOBAL_CHECK</t>
        </is>
      </c>
      <c r="E246" s="80" t="n"/>
      <c r="F246" s="72" t="n"/>
      <c r="G246" s="80">
        <f>IFERROR(VLOOKUP($A247&amp;"_"&amp;$B247,Results_Deltas!$A$2:$P$15000,5,FALSE),"")</f>
        <v/>
      </c>
      <c r="H246" s="80" t="inlineStr">
        <is>
          <t>Blanket (page end)</t>
        </is>
      </c>
      <c r="I246" s="72" t="n"/>
      <c r="J246" s="72" t="n"/>
      <c r="K246" s="72" t="n"/>
      <c r="L246" s="82" t="inlineStr">
        <is>
          <t>NO</t>
        </is>
      </c>
      <c r="M246" s="82" t="n">
        <v>-3.635728644262846</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DUP_GUARD_FILTER_TF</t>
        </is>
      </c>
      <c r="B247" s="85" t="inlineStr">
        <is>
          <t>4h</t>
        </is>
      </c>
      <c r="C247" s="85" t="n"/>
      <c r="D247" s="80" t="inlineStr">
        <is>
          <t>GLOBAL_CHECK</t>
        </is>
      </c>
      <c r="E247" s="80" t="n"/>
      <c r="F247" s="72" t="n"/>
      <c r="G247" s="80">
        <f>IFERROR(VLOOKUP($A248&amp;"_"&amp;$B248,Results_Deltas!$A$2:$P$15000,5,FALSE),"")</f>
        <v/>
      </c>
      <c r="H247" s="80" t="inlineStr">
        <is>
          <t>Blanket (page end)</t>
        </is>
      </c>
      <c r="I247" s="72" t="n"/>
      <c r="J247" s="72" t="n"/>
      <c r="K247" s="72" t="n"/>
      <c r="L247" s="82" t="inlineStr">
        <is>
          <t>NO</t>
        </is>
      </c>
      <c r="M247" s="82" t="n">
        <v>-3.220706003460308</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DUP_GUARD_FILTER_TF</t>
        </is>
      </c>
      <c r="B248" s="85" t="inlineStr">
        <is>
          <t>1h</t>
        </is>
      </c>
      <c r="C248" s="85" t="n"/>
      <c r="D248" s="80" t="inlineStr">
        <is>
          <t>GLOBAL_CHECK</t>
        </is>
      </c>
      <c r="E248" s="80" t="n"/>
      <c r="F248" s="72" t="n"/>
      <c r="G248" s="80">
        <f>IFERROR(VLOOKUP($A249&amp;"_"&amp;$B249,Results_Deltas!$A$2:$P$15000,5,FALSE),"")</f>
        <v/>
      </c>
      <c r="H248" s="80" t="inlineStr">
        <is>
          <t>Blanket (page end)</t>
        </is>
      </c>
      <c r="I248" s="72" t="n"/>
      <c r="J248" s="72" t="n"/>
      <c r="K248" s="72" t="n"/>
      <c r="L248" s="82" t="inlineStr">
        <is>
          <t>NO</t>
        </is>
      </c>
      <c r="M248" s="82" t="n">
        <v>-3.276180495789218</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DUP_GUARD_FILTER_TF</t>
        </is>
      </c>
      <c r="B249" s="87" t="inlineStr">
        <is>
          <t>15m</t>
        </is>
      </c>
      <c r="C249" s="85" t="n"/>
      <c r="D249" s="80" t="inlineStr">
        <is>
          <t>GLOBAL_CHECK</t>
        </is>
      </c>
      <c r="E249" s="80" t="n"/>
      <c r="F249" s="72" t="n"/>
      <c r="G249" s="80">
        <f>IFERROR(VLOOKUP($A250&amp;"_"&amp;$B250,Results_Deltas!$A$2:$P$15000,5,FALSE),"")</f>
        <v/>
      </c>
      <c r="H249" s="80" t="inlineStr">
        <is>
          <t>Blanket (page end)</t>
        </is>
      </c>
      <c r="I249" s="72" t="n"/>
      <c r="J249" s="72" t="n"/>
      <c r="K249" s="72" t="n"/>
      <c r="L249" s="88" t="inlineStr">
        <is>
          <t>YES</t>
        </is>
      </c>
      <c r="M249" s="88" t="n">
        <v>-1.64290403494223</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4" t="inlineStr">
        <is>
          <t>EMA_9_21_FILTER_MIN_TFS</t>
        </is>
      </c>
      <c r="B250" s="85" t="inlineStr">
        <is>
          <t>0</t>
        </is>
      </c>
      <c r="C250" s="85" t="n"/>
      <c r="D250" s="80" t="inlineStr">
        <is>
          <t>GLOBAL_CHECK</t>
        </is>
      </c>
      <c r="E250" s="80" t="n"/>
      <c r="F250" s="72" t="n"/>
      <c r="G250" s="80">
        <f>IFERROR(VLOOKUP($A251&amp;"_"&amp;$B251,Results_Deltas!$A$2:$P$15000,5,FALSE),"")</f>
        <v/>
      </c>
      <c r="H250" s="80" t="inlineStr">
        <is>
          <t>Blanket (page end)</t>
        </is>
      </c>
      <c r="I250" s="72" t="n"/>
      <c r="J250" s="72" t="n"/>
      <c r="K250" s="72" t="n"/>
      <c r="L250" s="82" t="inlineStr">
        <is>
          <t>NO</t>
        </is>
      </c>
      <c r="M250" s="82" t="n">
        <v>-2.779122217438786</v>
      </c>
      <c r="N250" s="82"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6" t="inlineStr">
        <is>
          <t>EMA_9_21_FILTER_MIN_TFS</t>
        </is>
      </c>
      <c r="B251" s="87" t="inlineStr">
        <is>
          <t>2</t>
        </is>
      </c>
      <c r="C251" s="85" t="n"/>
      <c r="D251" s="80" t="inlineStr">
        <is>
          <t>GLOBAL_CHECK</t>
        </is>
      </c>
      <c r="E251" s="80" t="n"/>
      <c r="F251" s="72" t="n"/>
      <c r="G251" s="80">
        <f>IFERROR(VLOOKUP($A252&amp;"_"&amp;$B252,Results_Deltas!$A$2:$P$15000,5,FALSE),"")</f>
        <v/>
      </c>
      <c r="H251" s="80" t="inlineStr">
        <is>
          <t>Blanket (page end)</t>
        </is>
      </c>
      <c r="I251" s="72" t="n"/>
      <c r="J251" s="72" t="n"/>
      <c r="K251" s="72" t="n"/>
      <c r="L251" s="88" t="inlineStr">
        <is>
          <t>YES</t>
        </is>
      </c>
      <c r="M251" s="88" t="n">
        <v>-2.718740413908307</v>
      </c>
      <c r="N251" s="88"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EMA_9_21_FILTER_MIN_TFS</t>
        </is>
      </c>
      <c r="B252" s="85" t="inlineStr">
        <is>
          <t>1</t>
        </is>
      </c>
      <c r="C252" s="85" t="n"/>
      <c r="D252" s="80" t="inlineStr">
        <is>
          <t>GLOBAL_CHECK</t>
        </is>
      </c>
      <c r="E252" s="80" t="n"/>
      <c r="F252" s="72" t="n"/>
      <c r="G252" s="80">
        <f>IFERROR(VLOOKUP($A253&amp;"_"&amp;$B253,Results_Deltas!$A$2:$P$15000,5,FALSE),"")</f>
        <v/>
      </c>
      <c r="H252" s="80" t="inlineStr">
        <is>
          <t>Blanket (page end)</t>
        </is>
      </c>
      <c r="I252" s="72" t="n"/>
      <c r="J252" s="72" t="n"/>
      <c r="K252" s="72" t="n"/>
      <c r="L252" s="82" t="inlineStr">
        <is>
          <t>NO</t>
        </is>
      </c>
      <c r="M252" s="82" t="n">
        <v>-2.898093718703188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EMA_BLANKET_FILTER_ENABLED</t>
        </is>
      </c>
      <c r="B253" s="85" t="inlineStr">
        <is>
          <t>False</t>
        </is>
      </c>
      <c r="C253" s="85" t="n"/>
      <c r="D253" s="80" t="inlineStr">
        <is>
          <t>GLOBAL_CHECK</t>
        </is>
      </c>
      <c r="E253" s="80" t="n"/>
      <c r="F253" s="72" t="n"/>
      <c r="G253" s="80">
        <f>IFERROR(VLOOKUP($A254&amp;"_"&amp;$B254,Results_Deltas!$A$2:$P$15000,5,FALSE),"")</f>
        <v/>
      </c>
      <c r="H253" s="80" t="inlineStr">
        <is>
          <t>Blanket (page end)</t>
        </is>
      </c>
      <c r="I253" s="72" t="n"/>
      <c r="J253" s="72" t="n"/>
      <c r="K253" s="72" t="n"/>
      <c r="L253" s="82" t="inlineStr">
        <is>
          <t>NO</t>
        </is>
      </c>
      <c r="M253" s="82" t="n">
        <v>-2.924102272017957</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EMA_BLANKET_FILTER_ENABLED</t>
        </is>
      </c>
      <c r="B254" s="87" t="inlineStr">
        <is>
          <t>True</t>
        </is>
      </c>
      <c r="C254" s="85" t="n"/>
      <c r="D254" s="80" t="inlineStr">
        <is>
          <t>GLOBAL_CHECK</t>
        </is>
      </c>
      <c r="E254" s="80" t="n"/>
      <c r="F254" s="72" t="n"/>
      <c r="G254" s="80">
        <f>IFERROR(VLOOKUP($A255&amp;"_"&amp;$B255,Results_Deltas!$A$2:$P$15000,5,FALSE),"")</f>
        <v/>
      </c>
      <c r="H254" s="80" t="inlineStr">
        <is>
          <t>Blanket (page end)</t>
        </is>
      </c>
      <c r="I254" s="72" t="n"/>
      <c r="J254" s="72" t="n"/>
      <c r="K254" s="72" t="n"/>
      <c r="L254" s="88" t="inlineStr">
        <is>
          <t>YES</t>
        </is>
      </c>
      <c r="M254" s="88" t="n">
        <v>-0.7830311740331429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EMA_BLANKET_FILTER_MIN_TFS</t>
        </is>
      </c>
      <c r="B255" s="87" t="inlineStr">
        <is>
          <t>0</t>
        </is>
      </c>
      <c r="C255" s="85" t="n"/>
      <c r="D255" s="80" t="inlineStr">
        <is>
          <t>GLOBAL_CHECK</t>
        </is>
      </c>
      <c r="E255" s="80" t="n"/>
      <c r="F255" s="72" t="n"/>
      <c r="G255" s="80">
        <f>IFERROR(VLOOKUP($A256&amp;"_"&amp;$B256,Results_Deltas!$A$2:$P$15000,5,FALSE),"")</f>
        <v/>
      </c>
      <c r="H255" s="80" t="inlineStr">
        <is>
          <t>Blanket (page end)</t>
        </is>
      </c>
      <c r="I255" s="72" t="n"/>
      <c r="J255" s="72" t="n"/>
      <c r="K255" s="72" t="n"/>
      <c r="L255" s="88" t="inlineStr">
        <is>
          <t>YES</t>
        </is>
      </c>
      <c r="M255" s="88" t="n">
        <v>-2.970329846786707</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EMA_BLANKET_FILTER_MIN_TFS</t>
        </is>
      </c>
      <c r="B256" s="85" t="inlineStr">
        <is>
          <t>2</t>
        </is>
      </c>
      <c r="C256" s="85" t="n"/>
      <c r="D256" s="80" t="inlineStr">
        <is>
          <t>GLOBAL_CHECK</t>
        </is>
      </c>
      <c r="E256" s="80" t="n"/>
      <c r="F256" s="72" t="n"/>
      <c r="G256" s="80">
        <f>IFERROR(VLOOKUP($A257&amp;"_"&amp;$B257,Results_Deltas!$A$2:$P$15000,5,FALSE),"")</f>
        <v/>
      </c>
      <c r="H256" s="80" t="inlineStr">
        <is>
          <t>Blanket (page end)</t>
        </is>
      </c>
      <c r="I256" s="72" t="n"/>
      <c r="J256" s="72" t="n"/>
      <c r="K256" s="72" t="n"/>
      <c r="L256" s="82" t="inlineStr">
        <is>
          <t>NO</t>
        </is>
      </c>
      <c r="M256" s="82" t="n">
        <v>-2.814871911661814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EMA_BLANKET_FILTER_MIN_TFS</t>
        </is>
      </c>
      <c r="B257" s="85" t="inlineStr">
        <is>
          <t>1</t>
        </is>
      </c>
      <c r="C257" s="85" t="n"/>
      <c r="D257" s="80" t="inlineStr">
        <is>
          <t>GLOBAL_CHECK</t>
        </is>
      </c>
      <c r="E257" s="80" t="n"/>
      <c r="F257" s="72" t="n"/>
      <c r="G257" s="80">
        <f>IFERROR(VLOOKUP($A258&amp;"_"&amp;$B258,Results_Deltas!$A$2:$P$15000,5,FALSE),"")</f>
        <v/>
      </c>
      <c r="H257" s="80" t="inlineStr">
        <is>
          <t>Blanket (page end)</t>
        </is>
      </c>
      <c r="I257" s="72" t="n"/>
      <c r="J257" s="72" t="n"/>
      <c r="K257" s="72" t="n"/>
      <c r="L257" s="82" t="inlineStr">
        <is>
          <t>NO</t>
        </is>
      </c>
      <c r="M257" s="82" t="n">
        <v>-2.826861697605778</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EXECUTE_NOW_SINGLE_GATE_ENFORCE</t>
        </is>
      </c>
      <c r="B258" s="87" t="inlineStr">
        <is>
          <t>0.0</t>
        </is>
      </c>
      <c r="C258" s="85" t="n"/>
      <c r="D258" s="80" t="inlineStr">
        <is>
          <t>ENTRY, GLOBAL_CHECK, STOCKS_EXIT</t>
        </is>
      </c>
      <c r="E258" s="80" t="n"/>
      <c r="F258" s="72" t="n"/>
      <c r="G258" s="80">
        <f>IFERROR(VLOOKUP($A259&amp;"_"&amp;$B259,Results_Deltas!$A$2:$P$15000,5,FALSE),"")</f>
        <v/>
      </c>
      <c r="H258" s="80" t="inlineStr">
        <is>
          <t>Blanket (page end)</t>
        </is>
      </c>
      <c r="I258" s="72" t="n"/>
      <c r="J258" s="72" t="n"/>
      <c r="K258" s="72" t="n"/>
      <c r="L258" s="88" t="inlineStr">
        <is>
          <t>YES</t>
        </is>
      </c>
      <c r="M258" s="88" t="n">
        <v>-1.436842456346468</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4" t="inlineStr">
        <is>
          <t>EXECUTE_NOW_SINGLE_GATE_ENFORCE</t>
        </is>
      </c>
      <c r="B259" s="85" t="inlineStr">
        <is>
          <t>0.0_ALT</t>
        </is>
      </c>
      <c r="C259" s="85" t="n"/>
      <c r="D259" s="80" t="inlineStr">
        <is>
          <t>ENTRY, GLOBAL_CHECK, STOCKS_EXIT</t>
        </is>
      </c>
      <c r="E259" s="80" t="n"/>
      <c r="F259" s="72" t="n"/>
      <c r="G259" s="80">
        <f>IFERROR(VLOOKUP($A260&amp;"_"&amp;$B260,Results_Deltas!$A$2:$P$15000,5,FALSE),"")</f>
        <v/>
      </c>
      <c r="H259" s="80" t="inlineStr">
        <is>
          <t>Blanket (page end)</t>
        </is>
      </c>
      <c r="I259" s="72" t="n"/>
      <c r="J259" s="72" t="n"/>
      <c r="K259" s="72" t="n"/>
      <c r="L259" s="82" t="inlineStr">
        <is>
          <t>NO</t>
        </is>
      </c>
      <c r="M259" s="82" t="n">
        <v>-1.436842456346468</v>
      </c>
      <c r="N259" s="82"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EZ_MANAGE_THROTTLER_RATE</t>
        </is>
      </c>
      <c r="B260" s="87" t="inlineStr">
        <is>
          <t>0.0</t>
        </is>
      </c>
      <c r="C260" s="85" t="n"/>
      <c r="D260" s="80" t="inlineStr">
        <is>
          <t>GLOBAL_CHECK, STOCKS_EXIT</t>
        </is>
      </c>
      <c r="E260" s="80" t="n"/>
      <c r="F260" s="72" t="n"/>
      <c r="G260" s="80">
        <f>IFERROR(VLOOKUP($A261&amp;"_"&amp;$B261,Results_Deltas!$A$2:$P$15000,5,FALSE),"")</f>
        <v/>
      </c>
      <c r="H260" s="80" t="inlineStr">
        <is>
          <t>Blanket (page end)</t>
        </is>
      </c>
      <c r="I260" s="72" t="n"/>
      <c r="J260" s="72" t="n"/>
      <c r="K260" s="72" t="n"/>
      <c r="L260" s="88" t="inlineStr">
        <is>
          <t>YES</t>
        </is>
      </c>
      <c r="M260" s="88" t="n">
        <v>-1.708904883811874</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4" t="inlineStr">
        <is>
          <t>EZ_MANAGE_THROTTLER_RATE</t>
        </is>
      </c>
      <c r="B261" s="85" t="inlineStr">
        <is>
          <t>0.0_ALT</t>
        </is>
      </c>
      <c r="C261" s="85" t="n"/>
      <c r="D261" s="80" t="inlineStr">
        <is>
          <t>GLOBAL_CHECK, STOCKS_EXIT</t>
        </is>
      </c>
      <c r="E261" s="80" t="n"/>
      <c r="F261" s="72" t="n"/>
      <c r="G261" s="80">
        <f>IFERROR(VLOOKUP($A262&amp;"_"&amp;$B262,Results_Deltas!$A$2:$P$15000,5,FALSE),"")</f>
        <v/>
      </c>
      <c r="H261" s="80" t="inlineStr">
        <is>
          <t>Blanket (page end)</t>
        </is>
      </c>
      <c r="I261" s="72" t="n"/>
      <c r="J261" s="72" t="n"/>
      <c r="K261" s="72" t="n"/>
      <c r="L261" s="82" t="inlineStr">
        <is>
          <t>NO</t>
        </is>
      </c>
      <c r="M261" s="82" t="n">
        <v>-1.708904883811874</v>
      </c>
      <c r="N261" s="82"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6" t="inlineStr">
        <is>
          <t>FG_FEAR_THRESHOLD</t>
        </is>
      </c>
      <c r="B262" s="87" t="inlineStr">
        <is>
          <t>25</t>
        </is>
      </c>
      <c r="C262" s="85" t="n"/>
      <c r="D262" s="80" t="inlineStr">
        <is>
          <t>GLOBAL_CHECK, STOCKS_EXIT</t>
        </is>
      </c>
      <c r="E262" s="80" t="n"/>
      <c r="F262" s="72" t="n"/>
      <c r="G262" s="80">
        <f>IFERROR(VLOOKUP($A263&amp;"_"&amp;$B263,Results_Deltas!$A$2:$P$15000,5,FALSE),"")</f>
        <v/>
      </c>
      <c r="H262" s="80" t="inlineStr">
        <is>
          <t>Blanket (page end)</t>
        </is>
      </c>
      <c r="I262" s="72" t="n"/>
      <c r="J262" s="72" t="n"/>
      <c r="K262" s="72" t="n"/>
      <c r="L262" s="88" t="inlineStr">
        <is>
          <t>YES</t>
        </is>
      </c>
      <c r="M262" s="88" t="n">
        <v>-3.26389323250188</v>
      </c>
      <c r="N262" s="88"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FG_FEAR_THRESHOLD</t>
        </is>
      </c>
      <c r="B263" s="85" t="inlineStr">
        <is>
          <t>31.25</t>
        </is>
      </c>
      <c r="C263" s="85" t="n"/>
      <c r="D263" s="80" t="inlineStr">
        <is>
          <t>GLOBAL_CHECK, STOCKS_EXIT</t>
        </is>
      </c>
      <c r="E263" s="80" t="n"/>
      <c r="F263" s="72" t="n"/>
      <c r="G263" s="80">
        <f>IFERROR(VLOOKUP($A264&amp;"_"&amp;$B264,Results_Deltas!$A$2:$P$15000,5,FALSE),"")</f>
        <v/>
      </c>
      <c r="H263" s="80" t="inlineStr">
        <is>
          <t>Blanket (page end)</t>
        </is>
      </c>
      <c r="I263" s="72" t="n"/>
      <c r="J263" s="72" t="n"/>
      <c r="K263" s="72" t="n"/>
      <c r="L263" s="82" t="inlineStr">
        <is>
          <t>NO</t>
        </is>
      </c>
      <c r="M263" s="82" t="n">
        <v>-3.251514325554659</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FG_FEAR_THRESHOLD</t>
        </is>
      </c>
      <c r="B264" s="85" t="inlineStr">
        <is>
          <t>18.75</t>
        </is>
      </c>
      <c r="C264" s="85" t="n"/>
      <c r="D264" s="80" t="inlineStr">
        <is>
          <t>GLOBAL_CHECK, STOCKS_EXIT</t>
        </is>
      </c>
      <c r="E264" s="80" t="n"/>
      <c r="F264" s="72" t="n"/>
      <c r="G264" s="80">
        <f>IFERROR(VLOOKUP($A265&amp;"_"&amp;$B265,Results_Deltas!$A$2:$P$15000,5,FALSE),"")</f>
        <v/>
      </c>
      <c r="H264" s="80" t="inlineStr">
        <is>
          <t>Blanket (page end)</t>
        </is>
      </c>
      <c r="I264" s="72" t="n"/>
      <c r="J264" s="72" t="n"/>
      <c r="K264" s="72" t="n"/>
      <c r="L264" s="82" t="inlineStr">
        <is>
          <t>NO</t>
        </is>
      </c>
      <c r="M264" s="82" t="n">
        <v>-3.193424769893773</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FG_FEAR_THRESHOLD</t>
        </is>
      </c>
      <c r="B265" s="85" t="inlineStr">
        <is>
          <t>12.5</t>
        </is>
      </c>
      <c r="C265" s="85" t="n"/>
      <c r="D265" s="80" t="inlineStr">
        <is>
          <t>GLOBAL_CHECK, STOCKS_EXIT</t>
        </is>
      </c>
      <c r="E265" s="80" t="n"/>
      <c r="F265" s="72" t="n"/>
      <c r="G265" s="80">
        <f>IFERROR(VLOOKUP($A266&amp;"_"&amp;$B266,Results_Deltas!$A$2:$P$15000,5,FALSE),"")</f>
        <v/>
      </c>
      <c r="H265" s="80" t="inlineStr">
        <is>
          <t>Blanket (page end)</t>
        </is>
      </c>
      <c r="I265" s="72" t="n"/>
      <c r="J265" s="72" t="n"/>
      <c r="K265" s="72" t="n"/>
      <c r="L265" s="82" t="inlineStr">
        <is>
          <t>NO</t>
        </is>
      </c>
      <c r="M265" s="82" t="n">
        <v>-3.513407285691079</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6" t="inlineStr">
        <is>
          <t>FG_GREED_THRESHOLD</t>
        </is>
      </c>
      <c r="B266" s="87" t="inlineStr">
        <is>
          <t>75</t>
        </is>
      </c>
      <c r="C266" s="85" t="n"/>
      <c r="D266" s="80" t="inlineStr">
        <is>
          <t>GLOBAL_CHECK, STOCKS_EXIT</t>
        </is>
      </c>
      <c r="E266" s="80" t="n"/>
      <c r="F266" s="72" t="n"/>
      <c r="G266" s="80">
        <f>IFERROR(VLOOKUP($A267&amp;"_"&amp;$B267,Results_Deltas!$A$2:$P$15000,5,FALSE),"")</f>
        <v/>
      </c>
      <c r="H266" s="80" t="inlineStr">
        <is>
          <t>Blanket (page end)</t>
        </is>
      </c>
      <c r="I266" s="72" t="n"/>
      <c r="J266" s="72" t="n"/>
      <c r="K266" s="72" t="n"/>
      <c r="L266" s="88" t="inlineStr">
        <is>
          <t>YES</t>
        </is>
      </c>
      <c r="M266" s="88" t="n">
        <v>-3.160394756440092</v>
      </c>
      <c r="N266" s="88"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FG_GREED_THRESHOLD</t>
        </is>
      </c>
      <c r="B267" s="85" t="inlineStr">
        <is>
          <t>93.75</t>
        </is>
      </c>
      <c r="C267" s="85" t="n"/>
      <c r="D267" s="80" t="inlineStr">
        <is>
          <t>GLOBAL_CHECK, STOCKS_EXIT</t>
        </is>
      </c>
      <c r="E267" s="80" t="n"/>
      <c r="F267" s="72" t="n"/>
      <c r="G267" s="80">
        <f>IFERROR(VLOOKUP($A268&amp;"_"&amp;$B268,Results_Deltas!$A$2:$P$15000,5,FALSE),"")</f>
        <v/>
      </c>
      <c r="H267" s="80" t="inlineStr">
        <is>
          <t>Blanket (page end)</t>
        </is>
      </c>
      <c r="I267" s="72" t="n"/>
      <c r="J267" s="72" t="n"/>
      <c r="K267" s="72" t="n"/>
      <c r="L267" s="82" t="inlineStr">
        <is>
          <t>NO</t>
        </is>
      </c>
      <c r="M267" s="82" t="n">
        <v>-3.367924731239585</v>
      </c>
      <c r="N267" s="82"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FG_GREED_THRESHOLD</t>
        </is>
      </c>
      <c r="B268" s="85" t="inlineStr">
        <is>
          <t>56.25</t>
        </is>
      </c>
      <c r="C268" s="85" t="n"/>
      <c r="D268" s="80" t="inlineStr">
        <is>
          <t>GLOBAL_CHECK, STOCKS_EXIT</t>
        </is>
      </c>
      <c r="E268" s="80" t="n"/>
      <c r="F268" s="72" t="n"/>
      <c r="G268" s="80">
        <f>IFERROR(VLOOKUP($A269&amp;"_"&amp;$B269,Results_Deltas!$A$2:$P$15000,5,FALSE),"")</f>
        <v/>
      </c>
      <c r="H268" s="80" t="inlineStr">
        <is>
          <t>Blanket (page end)</t>
        </is>
      </c>
      <c r="I268" s="72" t="n"/>
      <c r="J268" s="72" t="n"/>
      <c r="K268" s="72" t="n"/>
      <c r="L268" s="82" t="inlineStr">
        <is>
          <t>NO</t>
        </is>
      </c>
      <c r="M268" s="82" t="n">
        <v>-3.413138664302136</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FG_GREED_THRESHOLD</t>
        </is>
      </c>
      <c r="B269" s="85" t="inlineStr">
        <is>
          <t>37.5</t>
        </is>
      </c>
      <c r="C269" s="85" t="n"/>
      <c r="D269" s="80" t="inlineStr">
        <is>
          <t>GLOBAL_CHECK, STOCKS_EXIT</t>
        </is>
      </c>
      <c r="E269" s="80" t="n"/>
      <c r="F269" s="72" t="n"/>
      <c r="G269" s="80">
        <f>IFERROR(VLOOKUP($A270&amp;"_"&amp;$B270,Results_Deltas!$A$2:$P$15000,5,FALSE),"")</f>
        <v/>
      </c>
      <c r="H269" s="80" t="inlineStr">
        <is>
          <t>Blanket (page end)</t>
        </is>
      </c>
      <c r="I269" s="72" t="n"/>
      <c r="J269" s="72" t="n"/>
      <c r="K269" s="72" t="n"/>
      <c r="L269" s="82" t="inlineStr">
        <is>
          <t>NO</t>
        </is>
      </c>
      <c r="M269" s="82" t="n">
        <v>-3.564573507870402</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4" t="inlineStr">
        <is>
          <t>FUNDING_GATE_FILTER_TF</t>
        </is>
      </c>
      <c r="B270" s="85" t="inlineStr">
        <is>
          <t>OFF</t>
        </is>
      </c>
      <c r="C270" s="85" t="n"/>
      <c r="D270" s="80" t="inlineStr">
        <is>
          <t>GLOBAL_CHECK</t>
        </is>
      </c>
      <c r="E270" s="80" t="n"/>
      <c r="F270" s="72" t="n"/>
      <c r="G270" s="80">
        <f>IFERROR(VLOOKUP($A271&amp;"_"&amp;$B271,Results_Deltas!$A$2:$P$15000,5,FALSE),"")</f>
        <v/>
      </c>
      <c r="H270" s="80" t="inlineStr">
        <is>
          <t>Blanket (page end)</t>
        </is>
      </c>
      <c r="I270" s="72" t="n"/>
      <c r="J270" s="72" t="n"/>
      <c r="K270" s="72" t="n"/>
      <c r="L270" s="82" t="inlineStr">
        <is>
          <t>NO</t>
        </is>
      </c>
      <c r="M270" s="82" t="n">
        <v>-3.598781859394289</v>
      </c>
      <c r="N270" s="82"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FUNDING_GATE_FILTER_TF</t>
        </is>
      </c>
      <c r="B271" s="85" t="inlineStr">
        <is>
          <t>D</t>
        </is>
      </c>
      <c r="C271" s="85" t="n"/>
      <c r="D271" s="80" t="inlineStr">
        <is>
          <t>GLOBAL_CHECK</t>
        </is>
      </c>
      <c r="E271" s="80" t="n"/>
      <c r="F271" s="72" t="n"/>
      <c r="G271" s="80">
        <f>IFERROR(VLOOKUP($A272&amp;"_"&amp;$B272,Results_Deltas!$A$2:$P$15000,5,FALSE),"")</f>
        <v/>
      </c>
      <c r="H271" s="80" t="inlineStr">
        <is>
          <t>Blanket (page end)</t>
        </is>
      </c>
      <c r="I271" s="72" t="n"/>
      <c r="J271" s="72" t="n"/>
      <c r="K271" s="72" t="n"/>
      <c r="L271" s="82" t="inlineStr">
        <is>
          <t>NO</t>
        </is>
      </c>
      <c r="M271" s="82" t="n">
        <v>-3.939748668356739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FUNDING_GATE_FILTER_TF</t>
        </is>
      </c>
      <c r="B272" s="85" t="inlineStr">
        <is>
          <t>4h</t>
        </is>
      </c>
      <c r="C272" s="85" t="n"/>
      <c r="D272" s="80" t="inlineStr">
        <is>
          <t>GLOBAL_CHECK</t>
        </is>
      </c>
      <c r="E272" s="80" t="n"/>
      <c r="F272" s="72" t="n"/>
      <c r="G272" s="80">
        <f>IFERROR(VLOOKUP($A273&amp;"_"&amp;$B273,Results_Deltas!$A$2:$P$15000,5,FALSE),"")</f>
        <v/>
      </c>
      <c r="H272" s="80" t="inlineStr">
        <is>
          <t>Blanket (page end)</t>
        </is>
      </c>
      <c r="I272" s="72" t="n"/>
      <c r="J272" s="72" t="n"/>
      <c r="K272" s="72" t="n"/>
      <c r="L272" s="82" t="inlineStr">
        <is>
          <t>NO</t>
        </is>
      </c>
      <c r="M272" s="82" t="n">
        <v>-3.475905099380911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FUNDING_GATE_FILTER_TF</t>
        </is>
      </c>
      <c r="B273" s="85" t="inlineStr">
        <is>
          <t>1h</t>
        </is>
      </c>
      <c r="C273" s="85" t="n"/>
      <c r="D273" s="80" t="inlineStr">
        <is>
          <t>GLOBAL_CHECK</t>
        </is>
      </c>
      <c r="E273" s="80" t="n"/>
      <c r="F273" s="72" t="n"/>
      <c r="G273" s="80">
        <f>IFERROR(VLOOKUP($A274&amp;"_"&amp;$B274,Results_Deltas!$A$2:$P$15000,5,FALSE),"")</f>
        <v/>
      </c>
      <c r="H273" s="80" t="inlineStr">
        <is>
          <t>Blanket (page end)</t>
        </is>
      </c>
      <c r="I273" s="72" t="n"/>
      <c r="J273" s="72" t="n"/>
      <c r="K273" s="72" t="n"/>
      <c r="L273" s="82" t="inlineStr">
        <is>
          <t>NO</t>
        </is>
      </c>
      <c r="M273" s="82" t="n">
        <v>-3.683009649564535</v>
      </c>
      <c r="N273" s="82"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FUNDING_GATE_FILTER_TF</t>
        </is>
      </c>
      <c r="B274" s="87" t="inlineStr">
        <is>
          <t>15m</t>
        </is>
      </c>
      <c r="C274" s="85" t="n"/>
      <c r="D274" s="80" t="inlineStr">
        <is>
          <t>GLOBAL_CHECK</t>
        </is>
      </c>
      <c r="E274" s="80" t="n"/>
      <c r="F274" s="72" t="n"/>
      <c r="G274" s="80">
        <f>IFERROR(VLOOKUP($A275&amp;"_"&amp;$B275,Results_Deltas!$A$2:$P$15000,5,FALSE),"")</f>
        <v/>
      </c>
      <c r="H274" s="80" t="inlineStr">
        <is>
          <t>Blanket (page end)</t>
        </is>
      </c>
      <c r="I274" s="72" t="n"/>
      <c r="J274" s="72" t="n"/>
      <c r="K274" s="72" t="n"/>
      <c r="L274" s="88" t="inlineStr">
        <is>
          <t>YES</t>
        </is>
      </c>
      <c r="M274" s="88" t="n">
        <v>-0.99007681159635</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6" t="inlineStr">
        <is>
          <t>FUNDING_GATE_LONG_MAX</t>
        </is>
      </c>
      <c r="B275" s="87" t="inlineStr">
        <is>
          <t>0.0</t>
        </is>
      </c>
      <c r="C275" s="85" t="n"/>
      <c r="D275" s="80" t="inlineStr">
        <is>
          <t>ENTRY, GLOBAL_CHECK, STOCKS_EXIT</t>
        </is>
      </c>
      <c r="E275" s="80" t="n"/>
      <c r="F275" s="72" t="n"/>
      <c r="G275" s="80">
        <f>IFERROR(VLOOKUP($A276&amp;"_"&amp;$B276,Results_Deltas!$A$2:$P$15000,5,FALSE),"")</f>
        <v/>
      </c>
      <c r="H275" s="80" t="inlineStr">
        <is>
          <t>Blanket (page end)</t>
        </is>
      </c>
      <c r="I275" s="72" t="n"/>
      <c r="J275" s="72" t="n"/>
      <c r="K275" s="72" t="n"/>
      <c r="L275" s="88" t="inlineStr">
        <is>
          <t>YES</t>
        </is>
      </c>
      <c r="M275" s="88" t="n">
        <v>-1.650428905973975</v>
      </c>
      <c r="N275" s="88"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4" t="inlineStr">
        <is>
          <t>FUNDING_GATE_LONG_MAX</t>
        </is>
      </c>
      <c r="B276" s="85" t="inlineStr">
        <is>
          <t>0.0_ALT</t>
        </is>
      </c>
      <c r="C276" s="85" t="n"/>
      <c r="D276" s="80" t="inlineStr">
        <is>
          <t>ENTRY, GLOBAL_CHECK, STOCKS_EXIT</t>
        </is>
      </c>
      <c r="E276" s="80" t="n"/>
      <c r="F276" s="72" t="n"/>
      <c r="G276" s="80">
        <f>IFERROR(VLOOKUP($A277&amp;"_"&amp;$B277,Results_Deltas!$A$2:$P$15000,5,FALSE),"")</f>
        <v/>
      </c>
      <c r="H276" s="80" t="inlineStr">
        <is>
          <t>Blanket (page end)</t>
        </is>
      </c>
      <c r="I276" s="72" t="n"/>
      <c r="J276" s="72" t="n"/>
      <c r="K276" s="72" t="n"/>
      <c r="L276" s="82" t="inlineStr">
        <is>
          <t>NO</t>
        </is>
      </c>
      <c r="M276" s="82" t="n">
        <v>-1.650428905973975</v>
      </c>
      <c r="N276" s="82"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6" t="inlineStr">
        <is>
          <t>FUNDING_GATE_MTF_REQUIRED</t>
        </is>
      </c>
      <c r="B277" s="87" t="inlineStr">
        <is>
          <t>0.0</t>
        </is>
      </c>
      <c r="C277" s="85" t="n"/>
      <c r="D277" s="80" t="inlineStr">
        <is>
          <t>ENTRY, GLOBAL_CHECK, STOCKS_EXIT</t>
        </is>
      </c>
      <c r="E277" s="80" t="n"/>
      <c r="F277" s="72" t="n"/>
      <c r="G277" s="80">
        <f>IFERROR(VLOOKUP($A278&amp;"_"&amp;$B278,Results_Deltas!$A$2:$P$15000,5,FALSE),"")</f>
        <v/>
      </c>
      <c r="H277" s="80" t="inlineStr">
        <is>
          <t>Blanket (page end)</t>
        </is>
      </c>
      <c r="I277" s="72" t="n"/>
      <c r="J277" s="72" t="n"/>
      <c r="K277" s="72" t="n"/>
      <c r="L277" s="88" t="inlineStr">
        <is>
          <t>YES</t>
        </is>
      </c>
      <c r="M277" s="88" t="n">
        <v>-1.650428905973975</v>
      </c>
      <c r="N277" s="88"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FUNDING_GATE_MTF_REQUIRED</t>
        </is>
      </c>
      <c r="B278" s="85" t="inlineStr">
        <is>
          <t>0.0_ALT</t>
        </is>
      </c>
      <c r="C278" s="85" t="n"/>
      <c r="D278" s="80" t="inlineStr">
        <is>
          <t>ENTRY, GLOBAL_CHECK, STOCKS_EXIT</t>
        </is>
      </c>
      <c r="E278" s="80" t="n"/>
      <c r="F278" s="72" t="n"/>
      <c r="G278" s="80">
        <f>IFERROR(VLOOKUP($A279&amp;"_"&amp;$B279,Results_Deltas!$A$2:$P$15000,5,FALSE),"")</f>
        <v/>
      </c>
      <c r="H278" s="80" t="inlineStr">
        <is>
          <t>Blanket (page end)</t>
        </is>
      </c>
      <c r="I278" s="72" t="n"/>
      <c r="J278" s="72" t="n"/>
      <c r="K278" s="72" t="n"/>
      <c r="L278" s="82" t="inlineStr">
        <is>
          <t>NO</t>
        </is>
      </c>
      <c r="M278" s="82" t="n">
        <v>-1.650428905973975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FUNDING_GATE_SHORT_MIN</t>
        </is>
      </c>
      <c r="B279" s="85" t="inlineStr">
        <is>
          <t>0.0</t>
        </is>
      </c>
      <c r="C279" s="85" t="n"/>
      <c r="D279" s="80" t="inlineStr">
        <is>
          <t>ENTRY, GLOBAL_CHECK, STOCKS_EXIT</t>
        </is>
      </c>
      <c r="E279" s="80" t="n"/>
      <c r="F279" s="72" t="n"/>
      <c r="G279" s="80">
        <f>IFERROR(VLOOKUP($A280&amp;"_"&amp;$B280,Results_Deltas!$A$2:$P$15000,5,FALSE),"")</f>
        <v/>
      </c>
      <c r="H279" s="80" t="inlineStr">
        <is>
          <t>Blanket (page end)</t>
        </is>
      </c>
      <c r="I279" s="72" t="n"/>
      <c r="J279" s="72" t="n"/>
      <c r="K279" s="72" t="n"/>
      <c r="L279" s="82" t="inlineStr">
        <is>
          <t>NO</t>
        </is>
      </c>
      <c r="M279" s="82" t="n">
        <v>-1.650428905973975</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FUNDING_GATE_SHORT_MIN</t>
        </is>
      </c>
      <c r="B280" s="87" t="inlineStr">
        <is>
          <t>0.0_ALT</t>
        </is>
      </c>
      <c r="C280" s="85" t="n"/>
      <c r="D280" s="80" t="inlineStr">
        <is>
          <t>ENTRY, GLOBAL_CHECK, STOCKS_EXIT</t>
        </is>
      </c>
      <c r="E280" s="80" t="n"/>
      <c r="F280" s="72" t="n"/>
      <c r="G280" s="80">
        <f>IFERROR(VLOOKUP($A281&amp;"_"&amp;$B281,Results_Deltas!$A$2:$P$15000,5,FALSE),"")</f>
        <v/>
      </c>
      <c r="H280" s="80" t="inlineStr">
        <is>
          <t>Blanket (page end)</t>
        </is>
      </c>
      <c r="I280" s="72" t="n"/>
      <c r="J280" s="72" t="n"/>
      <c r="K280" s="72" t="n"/>
      <c r="L280" s="88" t="inlineStr">
        <is>
          <t>YES</t>
        </is>
      </c>
      <c r="M280" s="88" t="n">
        <v>-1.650428905973975</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GOLDEN_RULE_BASE_USD</t>
        </is>
      </c>
      <c r="B281" s="85" t="inlineStr">
        <is>
          <t>0.0</t>
        </is>
      </c>
      <c r="C281" s="85" t="n"/>
      <c r="D281" s="80" t="inlineStr">
        <is>
          <t>GLOBAL_CHECK, STOCKS_EXIT</t>
        </is>
      </c>
      <c r="E281" s="80" t="n"/>
      <c r="F281" s="72" t="n"/>
      <c r="G281" s="80">
        <f>IFERROR(VLOOKUP($A282&amp;"_"&amp;$B282,Results_Deltas!$A$2:$P$15000,5,FALSE),"")</f>
        <v/>
      </c>
      <c r="H281" s="80" t="inlineStr">
        <is>
          <t>Blanket (page end)</t>
        </is>
      </c>
      <c r="I281" s="72" t="n"/>
      <c r="J281" s="72" t="n"/>
      <c r="K281" s="72" t="n"/>
      <c r="L281" s="82" t="inlineStr">
        <is>
          <t>NO</t>
        </is>
      </c>
      <c r="M281" s="82" t="n">
        <v>-1.427650523669816</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GOLDEN_RULE_BASE_USD</t>
        </is>
      </c>
      <c r="B282" s="87" t="inlineStr">
        <is>
          <t>0.0_ALT</t>
        </is>
      </c>
      <c r="C282" s="85" t="n"/>
      <c r="D282" s="80" t="inlineStr">
        <is>
          <t>GLOBAL_CHECK, STOCKS_EXIT</t>
        </is>
      </c>
      <c r="E282" s="80" t="n"/>
      <c r="F282" s="72" t="n"/>
      <c r="G282" s="80">
        <f>IFERROR(VLOOKUP($A283&amp;"_"&amp;$B283,Results_Deltas!$A$2:$P$15000,5,FALSE),"")</f>
        <v/>
      </c>
      <c r="H282" s="80" t="inlineStr">
        <is>
          <t>Blanket (page end)</t>
        </is>
      </c>
      <c r="I282" s="72" t="n"/>
      <c r="J282" s="72" t="n"/>
      <c r="K282" s="72" t="n"/>
      <c r="L282" s="88" t="inlineStr">
        <is>
          <t>YES</t>
        </is>
      </c>
      <c r="M282" s="88" t="n">
        <v>-1.427650523669816</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6" t="inlineStr">
        <is>
          <t>GR_FILTER_ALL_ENTRIES</t>
        </is>
      </c>
      <c r="B283" s="87" t="inlineStr">
        <is>
          <t>0.0</t>
        </is>
      </c>
      <c r="C283" s="85" t="n"/>
      <c r="D283" s="80" t="inlineStr">
        <is>
          <t>GLOBAL_CHECK, STOCKS_EXIT</t>
        </is>
      </c>
      <c r="E283" s="80" t="n"/>
      <c r="F283" s="72" t="n"/>
      <c r="G283" s="80">
        <f>IFERROR(VLOOKUP($A284&amp;"_"&amp;$B284,Results_Deltas!$A$2:$P$15000,5,FALSE),"")</f>
        <v/>
      </c>
      <c r="H283" s="80" t="inlineStr">
        <is>
          <t>Blanket (page end)</t>
        </is>
      </c>
      <c r="I283" s="72" t="n"/>
      <c r="J283" s="72" t="n"/>
      <c r="K283" s="72" t="n"/>
      <c r="L283" s="88" t="inlineStr">
        <is>
          <t>YES</t>
        </is>
      </c>
      <c r="M283" s="88" t="n">
        <v>-1.465286336838182</v>
      </c>
      <c r="N283" s="88"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GR_FILTER_ALL_ENTRIES</t>
        </is>
      </c>
      <c r="B284" s="85" t="inlineStr">
        <is>
          <t>0.0_ALT</t>
        </is>
      </c>
      <c r="C284" s="85" t="n"/>
      <c r="D284" s="80" t="inlineStr">
        <is>
          <t>GLOBAL_CHECK, STOCKS_EXIT</t>
        </is>
      </c>
      <c r="E284" s="80" t="n"/>
      <c r="F284" s="72" t="n"/>
      <c r="G284" s="80">
        <f>IFERROR(VLOOKUP($A285&amp;"_"&amp;$B285,Results_Deltas!$A$2:$P$15000,5,FALSE),"")</f>
        <v/>
      </c>
      <c r="H284" s="80" t="inlineStr">
        <is>
          <t>Blanket (page end)</t>
        </is>
      </c>
      <c r="I284" s="72" t="n"/>
      <c r="J284" s="72" t="n"/>
      <c r="K284" s="72" t="n"/>
      <c r="L284" s="82" t="inlineStr">
        <is>
          <t>NO</t>
        </is>
      </c>
      <c r="M284" s="82" t="n">
        <v>-1.465286336838182</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GR_FILTER_VEC_ENABLED</t>
        </is>
      </c>
      <c r="B285" s="87" t="inlineStr">
        <is>
          <t>False</t>
        </is>
      </c>
      <c r="C285" s="85" t="n"/>
      <c r="D285" s="80" t="inlineStr">
        <is>
          <t>GLOBAL_CHECK</t>
        </is>
      </c>
      <c r="E285" s="80" t="n"/>
      <c r="F285" s="72" t="n"/>
      <c r="G285" s="80">
        <f>IFERROR(VLOOKUP($A286&amp;"_"&amp;$B286,Results_Deltas!$A$2:$P$15000,5,FALSE),"")</f>
        <v/>
      </c>
      <c r="H285" s="80" t="inlineStr">
        <is>
          <t>Blanket (page end)</t>
        </is>
      </c>
      <c r="I285" s="72" t="n"/>
      <c r="J285" s="72" t="n"/>
      <c r="K285" s="72" t="n"/>
      <c r="L285" s="88" t="inlineStr">
        <is>
          <t>YES</t>
        </is>
      </c>
      <c r="M285" s="88" t="n">
        <v>-0.8818089645504565</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GR_FILTER_VEC_ENABLED</t>
        </is>
      </c>
      <c r="B286" s="85" t="inlineStr">
        <is>
          <t>True</t>
        </is>
      </c>
      <c r="C286" s="85" t="n"/>
      <c r="D286" s="80" t="inlineStr">
        <is>
          <t>GLOBAL_CHECK</t>
        </is>
      </c>
      <c r="E286" s="80" t="n"/>
      <c r="F286" s="72" t="n"/>
      <c r="G286" s="80">
        <f>IFERROR(VLOOKUP($A287&amp;"_"&amp;$B287,Results_Deltas!$A$2:$P$15000,5,FALSE),"")</f>
        <v/>
      </c>
      <c r="H286" s="80" t="inlineStr">
        <is>
          <t>Blanket (page end)</t>
        </is>
      </c>
      <c r="I286" s="72" t="n"/>
      <c r="J286" s="72" t="n"/>
      <c r="K286" s="72" t="n"/>
      <c r="L286" s="82" t="inlineStr">
        <is>
          <t>NO</t>
        </is>
      </c>
      <c r="M286" s="82" t="n">
        <v>-2.763451024471693</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6" t="inlineStr">
        <is>
          <t>GR_FILTER_VEC_MIN_TFS</t>
        </is>
      </c>
      <c r="B287" s="87" t="inlineStr">
        <is>
          <t>0</t>
        </is>
      </c>
      <c r="C287" s="85" t="n"/>
      <c r="D287" s="80" t="inlineStr">
        <is>
          <t>GLOBAL_CHECK</t>
        </is>
      </c>
      <c r="E287" s="80" t="n"/>
      <c r="F287" s="72" t="n"/>
      <c r="G287" s="80">
        <f>IFERROR(VLOOKUP($A288&amp;"_"&amp;$B288,Results_Deltas!$A$2:$P$15000,5,FALSE),"")</f>
        <v/>
      </c>
      <c r="H287" s="80" t="inlineStr">
        <is>
          <t>Blanket (page end)</t>
        </is>
      </c>
      <c r="I287" s="72" t="n"/>
      <c r="J287" s="72" t="n"/>
      <c r="K287" s="72" t="n"/>
      <c r="L287" s="88" t="inlineStr">
        <is>
          <t>YES</t>
        </is>
      </c>
      <c r="M287" s="88" t="n">
        <v>-1.637677048623582</v>
      </c>
      <c r="N287" s="88"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GR_FILTER_VEC_MIN_TFS</t>
        </is>
      </c>
      <c r="B288" s="85" t="inlineStr">
        <is>
          <t>2</t>
        </is>
      </c>
      <c r="C288" s="85" t="n"/>
      <c r="D288" s="80" t="inlineStr">
        <is>
          <t>GLOBAL_CHECK</t>
        </is>
      </c>
      <c r="E288" s="80" t="n"/>
      <c r="F288" s="72" t="n"/>
      <c r="G288" s="80">
        <f>IFERROR(VLOOKUP($A289&amp;"_"&amp;$B289,Results_Deltas!$A$2:$P$15000,5,FALSE),"")</f>
        <v/>
      </c>
      <c r="H288" s="80" t="inlineStr">
        <is>
          <t>Blanket (page end)</t>
        </is>
      </c>
      <c r="I288" s="72" t="n"/>
      <c r="J288" s="72" t="n"/>
      <c r="K288" s="72" t="n"/>
      <c r="L288" s="82" t="inlineStr">
        <is>
          <t>NO</t>
        </is>
      </c>
      <c r="M288" s="82" t="n">
        <v>-2.669076689854823</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4" t="inlineStr">
        <is>
          <t>GR_FILTER_VEC_MIN_TFS</t>
        </is>
      </c>
      <c r="B289" s="85" t="inlineStr">
        <is>
          <t>1</t>
        </is>
      </c>
      <c r="C289" s="85" t="n"/>
      <c r="D289" s="80" t="inlineStr">
        <is>
          <t>GLOBAL_CHECK</t>
        </is>
      </c>
      <c r="E289" s="80" t="n"/>
      <c r="F289" s="72" t="n"/>
      <c r="G289" s="80">
        <f>IFERROR(VLOOKUP($A290&amp;"_"&amp;$B290,Results_Deltas!$A$2:$P$15000,5,FALSE),"")</f>
        <v/>
      </c>
      <c r="H289" s="80" t="inlineStr">
        <is>
          <t>Blanket (page end)</t>
        </is>
      </c>
      <c r="I289" s="72" t="n"/>
      <c r="J289" s="72" t="n"/>
      <c r="K289" s="72" t="n"/>
      <c r="L289" s="82" t="inlineStr">
        <is>
          <t>NO</t>
        </is>
      </c>
      <c r="M289" s="82" t="n">
        <v>-2.706268849322066</v>
      </c>
      <c r="N289" s="82"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6" t="inlineStr">
        <is>
          <t>HA_WICK_QUALITY_ENABLED</t>
        </is>
      </c>
      <c r="B290" s="87" t="inlineStr">
        <is>
          <t>False</t>
        </is>
      </c>
      <c r="C290" s="85" t="n"/>
      <c r="D290" s="80" t="inlineStr">
        <is>
          <t>ENTRY, GLOBAL_CHECK, STOCKS_EXIT</t>
        </is>
      </c>
      <c r="E290" s="80" t="n"/>
      <c r="F290" s="72" t="n"/>
      <c r="G290" s="80">
        <f>IFERROR(VLOOKUP($A291&amp;"_"&amp;$B291,Results_Deltas!$A$2:$P$15000,5,FALSE),"")</f>
        <v/>
      </c>
      <c r="H290" s="80" t="inlineStr">
        <is>
          <t>Blanket (page end)</t>
        </is>
      </c>
      <c r="I290" s="72" t="n"/>
      <c r="J290" s="72" t="n"/>
      <c r="K290" s="72" t="n"/>
      <c r="L290" s="88" t="inlineStr">
        <is>
          <t>YES</t>
        </is>
      </c>
      <c r="M290" s="88" t="n">
        <v>-0.9770564277883091</v>
      </c>
      <c r="N290" s="88"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HA_WICK_QUALITY_ENABLED</t>
        </is>
      </c>
      <c r="B291" s="85" t="inlineStr">
        <is>
          <t>True</t>
        </is>
      </c>
      <c r="C291" s="85" t="n"/>
      <c r="D291" s="80" t="inlineStr">
        <is>
          <t>ENTRY, GLOBAL_CHECK, STOCKS_EXIT</t>
        </is>
      </c>
      <c r="E291" s="80" t="n"/>
      <c r="F291" s="72" t="n"/>
      <c r="G291" s="80">
        <f>IFERROR(VLOOKUP($A292&amp;"_"&amp;$B292,Results_Deltas!$A$2:$P$15000,5,FALSE),"")</f>
        <v/>
      </c>
      <c r="H291" s="80" t="inlineStr">
        <is>
          <t>Blanket (page end)</t>
        </is>
      </c>
      <c r="I291" s="72" t="n"/>
      <c r="J291" s="72" t="n"/>
      <c r="K291" s="72" t="n"/>
      <c r="L291" s="82" t="inlineStr">
        <is>
          <t>NO</t>
        </is>
      </c>
      <c r="M291" s="82" t="n">
        <v>-3.64435230679161</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6" t="inlineStr">
        <is>
          <t>HA_WICK_QUALITY_SCORE</t>
        </is>
      </c>
      <c r="B292" s="87" t="inlineStr">
        <is>
          <t>15</t>
        </is>
      </c>
      <c r="C292" s="85" t="n"/>
      <c r="D292" s="80" t="inlineStr">
        <is>
          <t>ENTRY, GLOBAL_CHECK, STOCKS_EXIT</t>
        </is>
      </c>
      <c r="E292" s="80" t="n"/>
      <c r="F292" s="72" t="n"/>
      <c r="G292" s="80">
        <f>IFERROR(VLOOKUP($A293&amp;"_"&amp;$B293,Results_Deltas!$A$2:$P$15000,5,FALSE),"")</f>
        <v/>
      </c>
      <c r="H292" s="80" t="inlineStr">
        <is>
          <t>Blanket (page end)</t>
        </is>
      </c>
      <c r="I292" s="72" t="n"/>
      <c r="J292" s="72" t="n"/>
      <c r="K292" s="72" t="n"/>
      <c r="L292" s="88" t="inlineStr">
        <is>
          <t>YES</t>
        </is>
      </c>
      <c r="M292" s="88" t="n">
        <v>-3.404431070033393</v>
      </c>
      <c r="N292" s="88"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4" t="inlineStr">
        <is>
          <t>HA_WICK_QUALITY_SCORE</t>
        </is>
      </c>
      <c r="B293" s="85" t="inlineStr">
        <is>
          <t>15_ALT</t>
        </is>
      </c>
      <c r="C293" s="85" t="n"/>
      <c r="D293" s="80" t="inlineStr">
        <is>
          <t>ENTRY, GLOBAL_CHECK, STOCKS_EXIT</t>
        </is>
      </c>
      <c r="E293" s="80" t="n"/>
      <c r="F293" s="72" t="n"/>
      <c r="G293" s="80">
        <f>IFERROR(VLOOKUP($A294&amp;"_"&amp;$B294,Results_Deltas!$A$2:$P$15000,5,FALSE),"")</f>
        <v/>
      </c>
      <c r="H293" s="80" t="inlineStr">
        <is>
          <t>Blanket (page end)</t>
        </is>
      </c>
      <c r="I293" s="72" t="n"/>
      <c r="J293" s="72" t="n"/>
      <c r="K293" s="72" t="n"/>
      <c r="L293" s="82" t="inlineStr">
        <is>
          <t>NO</t>
        </is>
      </c>
      <c r="M293" s="82" t="n">
        <v>-3.404431070033393</v>
      </c>
      <c r="N293" s="82"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HA_WICK_QUALITY_TF</t>
        </is>
      </c>
      <c r="B294" s="87" t="inlineStr">
        <is>
          <t>OFF</t>
        </is>
      </c>
      <c r="C294" s="85" t="n"/>
      <c r="D294" s="80" t="inlineStr">
        <is>
          <t>ENTRY, GLOBAL_CHECK, STOCKS_EXIT</t>
        </is>
      </c>
      <c r="E294" s="80" t="n"/>
      <c r="F294" s="72" t="n"/>
      <c r="G294" s="80">
        <f>IFERROR(VLOOKUP($A295&amp;"_"&amp;$B295,Results_Deltas!$A$2:$P$15000,5,FALSE),"")</f>
        <v/>
      </c>
      <c r="H294" s="80" t="inlineStr">
        <is>
          <t>Blanket (page end)</t>
        </is>
      </c>
      <c r="I294" s="72" t="n"/>
      <c r="J294" s="72" t="n"/>
      <c r="K294" s="72" t="n"/>
      <c r="L294" s="88" t="inlineStr">
        <is>
          <t>YES</t>
        </is>
      </c>
      <c r="M294" s="88" t="n">
        <v>-3.8724650097866</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HA_WICK_QUALITY_TF</t>
        </is>
      </c>
      <c r="B295" s="85" t="inlineStr">
        <is>
          <t>D</t>
        </is>
      </c>
      <c r="C295" s="85" t="n"/>
      <c r="D295" s="80" t="inlineStr">
        <is>
          <t>ENTRY, GLOBAL_CHECK, STOCKS_EXIT</t>
        </is>
      </c>
      <c r="E295" s="80" t="n"/>
      <c r="F295" s="72" t="n"/>
      <c r="G295" s="80">
        <f>IFERROR(VLOOKUP($A296&amp;"_"&amp;$B296,Results_Deltas!$A$2:$P$15000,5,FALSE),"")</f>
        <v/>
      </c>
      <c r="H295" s="80" t="inlineStr">
        <is>
          <t>Blanket (page end)</t>
        </is>
      </c>
      <c r="I295" s="72" t="n"/>
      <c r="J295" s="72" t="n"/>
      <c r="K295" s="72" t="n"/>
      <c r="L295" s="82" t="inlineStr">
        <is>
          <t>NO</t>
        </is>
      </c>
      <c r="M295" s="82" t="n">
        <v>-3.478940131068105</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HA_WICK_QUALITY_TF</t>
        </is>
      </c>
      <c r="B296" s="85" t="inlineStr">
        <is>
          <t>4h</t>
        </is>
      </c>
      <c r="C296" s="85" t="n"/>
      <c r="D296" s="80" t="inlineStr">
        <is>
          <t>ENTRY, GLOBAL_CHECK, STOCKS_EXIT</t>
        </is>
      </c>
      <c r="E296" s="80" t="n"/>
      <c r="F296" s="72" t="n"/>
      <c r="G296" s="80">
        <f>IFERROR(VLOOKUP($A297&amp;"_"&amp;$B297,Results_Deltas!$A$2:$P$15000,5,FALSE),"")</f>
        <v/>
      </c>
      <c r="H296" s="80" t="inlineStr">
        <is>
          <t>Blanket (page end)</t>
        </is>
      </c>
      <c r="I296" s="72" t="n"/>
      <c r="J296" s="72" t="n"/>
      <c r="K296" s="72" t="n"/>
      <c r="L296" s="82" t="inlineStr">
        <is>
          <t>NO</t>
        </is>
      </c>
      <c r="M296" s="82" t="n">
        <v>-3.03115702265174</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HA_WICK_QUALITY_TF</t>
        </is>
      </c>
      <c r="B297" s="85" t="inlineStr">
        <is>
          <t>1h</t>
        </is>
      </c>
      <c r="C297" s="85" t="n"/>
      <c r="D297" s="80" t="inlineStr">
        <is>
          <t>ENTRY, GLOBAL_CHECK, STOCKS_EXIT</t>
        </is>
      </c>
      <c r="E297" s="80" t="n"/>
      <c r="F297" s="72" t="n"/>
      <c r="G297" s="80">
        <f>IFERROR(VLOOKUP($A298&amp;"_"&amp;$B298,Results_Deltas!$A$2:$P$15000,5,FALSE),"")</f>
        <v/>
      </c>
      <c r="H297" s="80" t="inlineStr">
        <is>
          <t>Blanket (page end)</t>
        </is>
      </c>
      <c r="I297" s="72" t="n"/>
      <c r="J297" s="72" t="n"/>
      <c r="K297" s="72" t="n"/>
      <c r="L297" s="82" t="inlineStr">
        <is>
          <t>NO</t>
        </is>
      </c>
      <c r="M297" s="82" t="n">
        <v>-3.766707212847284</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HA_WICK_QUALITY_TF</t>
        </is>
      </c>
      <c r="B298" s="87" t="inlineStr">
        <is>
          <t>15m</t>
        </is>
      </c>
      <c r="C298" s="85" t="n"/>
      <c r="D298" s="80" t="inlineStr">
        <is>
          <t>ENTRY, GLOBAL_CHECK, STOCKS_EXIT</t>
        </is>
      </c>
      <c r="E298" s="80" t="n"/>
      <c r="F298" s="72" t="n"/>
      <c r="G298" s="80">
        <f>IFERROR(VLOOKUP($A299&amp;"_"&amp;$B299,Results_Deltas!$A$2:$P$15000,5,FALSE),"")</f>
        <v/>
      </c>
      <c r="H298" s="80" t="inlineStr">
        <is>
          <t>Blanket (page end)</t>
        </is>
      </c>
      <c r="I298" s="72" t="n"/>
      <c r="J298" s="72" t="n"/>
      <c r="K298" s="72" t="n"/>
      <c r="L298" s="88" t="inlineStr">
        <is>
          <t>YES</t>
        </is>
      </c>
      <c r="M298" s="88" t="n">
        <v>-1.144838731633838</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HLR_SMA_BAND_PCT</t>
        </is>
      </c>
      <c r="B299" s="87" t="inlineStr">
        <is>
          <t>0</t>
        </is>
      </c>
      <c r="C299" s="85" t="n"/>
      <c r="D299" s="80" t="inlineStr">
        <is>
          <t>ENTRY, GLOBAL_CHECK, STOCKS_EXIT</t>
        </is>
      </c>
      <c r="E299" s="80" t="n"/>
      <c r="F299" s="72" t="n"/>
      <c r="G299" s="80">
        <f>IFERROR(VLOOKUP($A300&amp;"_"&amp;$B300,Results_Deltas!$A$2:$P$15000,5,FALSE),"")</f>
        <v/>
      </c>
      <c r="H299" s="80" t="inlineStr">
        <is>
          <t>Blanket (page end)</t>
        </is>
      </c>
      <c r="I299" s="72" t="n"/>
      <c r="J299" s="72" t="n"/>
      <c r="K299" s="72" t="n"/>
      <c r="L299" s="88" t="inlineStr">
        <is>
          <t>YES</t>
        </is>
      </c>
      <c r="M299" s="88" t="n">
        <v>-1.7101105411812</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HLR_SMA_BAND_PCT</t>
        </is>
      </c>
      <c r="B300" s="85" t="inlineStr">
        <is>
          <t>2.0</t>
        </is>
      </c>
      <c r="C300" s="85" t="n"/>
      <c r="D300" s="80" t="inlineStr">
        <is>
          <t>ENTRY, GLOBAL_CHECK, STOCKS_EXIT</t>
        </is>
      </c>
      <c r="E300" s="80" t="n"/>
      <c r="F300" s="72" t="n"/>
      <c r="G300" s="80">
        <f>IFERROR(VLOOKUP($A301&amp;"_"&amp;$B301,Results_Deltas!$A$2:$P$15000,5,FALSE),"")</f>
        <v/>
      </c>
      <c r="H300" s="80" t="inlineStr">
        <is>
          <t>Blanket (page end)</t>
        </is>
      </c>
      <c r="I300" s="72" t="n"/>
      <c r="J300" s="72" t="n"/>
      <c r="K300" s="72" t="n"/>
      <c r="L300" s="82" t="inlineStr">
        <is>
          <t>NO</t>
        </is>
      </c>
      <c r="M300" s="82" t="n">
        <v>-3.253421561967465</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HLR_SMA_BAND_PCT</t>
        </is>
      </c>
      <c r="B301" s="85" t="inlineStr">
        <is>
          <t>1.0</t>
        </is>
      </c>
      <c r="C301" s="85" t="n"/>
      <c r="D301" s="80" t="inlineStr">
        <is>
          <t>ENTRY, GLOBAL_CHECK, STOCKS_EXIT</t>
        </is>
      </c>
      <c r="E301" s="80" t="n"/>
      <c r="F301" s="72" t="n"/>
      <c r="G301" s="80">
        <f>IFERROR(VLOOKUP($A302&amp;"_"&amp;$B302,Results_Deltas!$A$2:$P$15000,5,FALSE),"")</f>
        <v/>
      </c>
      <c r="H301" s="80" t="inlineStr">
        <is>
          <t>Blanket (page end)</t>
        </is>
      </c>
      <c r="I301" s="72" t="n"/>
      <c r="J301" s="72" t="n"/>
      <c r="K301" s="72" t="n"/>
      <c r="L301" s="82" t="inlineStr">
        <is>
          <t>NO</t>
        </is>
      </c>
      <c r="M301" s="82" t="n">
        <v>-3.221543961336838</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HLR_SMA_BAND_PCT</t>
        </is>
      </c>
      <c r="B302" s="85" t="inlineStr">
        <is>
          <t>0.5</t>
        </is>
      </c>
      <c r="C302" s="85" t="n"/>
      <c r="D302" s="80" t="inlineStr">
        <is>
          <t>ENTRY, GLOBAL_CHECK, STOCKS_EXIT</t>
        </is>
      </c>
      <c r="E302" s="80" t="n"/>
      <c r="F302" s="72" t="n"/>
      <c r="G302" s="80">
        <f>IFERROR(VLOOKUP($A303&amp;"_"&amp;$B303,Results_Deltas!$A$2:$P$15000,5,FALSE),"")</f>
        <v/>
      </c>
      <c r="H302" s="80" t="inlineStr">
        <is>
          <t>Blanket (page end)</t>
        </is>
      </c>
      <c r="I302" s="72" t="n"/>
      <c r="J302" s="72" t="n"/>
      <c r="K302" s="72" t="n"/>
      <c r="L302" s="82" t="inlineStr">
        <is>
          <t>NO</t>
        </is>
      </c>
      <c r="M302" s="82" t="n">
        <v>-3.329755467659961</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HLR_TOP_MIN_TFS</t>
        </is>
      </c>
      <c r="B303" s="85" t="inlineStr">
        <is>
          <t>0</t>
        </is>
      </c>
      <c r="C303" s="85" t="n"/>
      <c r="D303" s="80" t="inlineStr">
        <is>
          <t>GLOBAL_CHECK, REENTRY, STOCKS_EXIT</t>
        </is>
      </c>
      <c r="E303" s="80" t="n"/>
      <c r="F303" s="72" t="n"/>
      <c r="G303" s="80">
        <f>IFERROR(VLOOKUP($A304&amp;"_"&amp;$B304,Results_Deltas!$A$2:$P$15000,5,FALSE),"")</f>
        <v/>
      </c>
      <c r="H303" s="80" t="inlineStr">
        <is>
          <t>Blanket (page end)</t>
        </is>
      </c>
      <c r="I303" s="72" t="n"/>
      <c r="J303" s="72" t="n"/>
      <c r="K303" s="72" t="n"/>
      <c r="L303" s="82" t="inlineStr">
        <is>
          <t>NO</t>
        </is>
      </c>
      <c r="M303" s="82" t="n">
        <v>-1.782000033317909</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6" t="inlineStr">
        <is>
          <t>HLR_TOP_MIN_TFS</t>
        </is>
      </c>
      <c r="B304" s="87" t="inlineStr">
        <is>
          <t>2</t>
        </is>
      </c>
      <c r="C304" s="85" t="n"/>
      <c r="D304" s="80" t="inlineStr">
        <is>
          <t>GLOBAL_CHECK, REENTRY, STOCKS_EXIT</t>
        </is>
      </c>
      <c r="E304" s="80" t="n"/>
      <c r="F304" s="72" t="n"/>
      <c r="G304" s="80">
        <f>IFERROR(VLOOKUP($A305&amp;"_"&amp;$B305,Results_Deltas!$A$2:$P$15000,5,FALSE),"")</f>
        <v/>
      </c>
      <c r="H304" s="80" t="inlineStr">
        <is>
          <t>Blanket (page end)</t>
        </is>
      </c>
      <c r="I304" s="72" t="n"/>
      <c r="J304" s="72" t="n"/>
      <c r="K304" s="72" t="n"/>
      <c r="L304" s="88" t="inlineStr">
        <is>
          <t>YES</t>
        </is>
      </c>
      <c r="M304" s="88" t="n">
        <v>-3.705887081748067</v>
      </c>
      <c r="N304" s="88"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4" t="inlineStr">
        <is>
          <t>HLR_TOP_MIN_TFS</t>
        </is>
      </c>
      <c r="B305" s="85" t="inlineStr">
        <is>
          <t>1</t>
        </is>
      </c>
      <c r="C305" s="85" t="n"/>
      <c r="D305" s="80" t="inlineStr">
        <is>
          <t>GLOBAL_CHECK, REENTRY, STOCKS_EXIT</t>
        </is>
      </c>
      <c r="E305" s="80" t="n"/>
      <c r="F305" s="72" t="n"/>
      <c r="G305" s="80">
        <f>IFERROR(VLOOKUP($A306&amp;"_"&amp;$B306,Results_Deltas!$A$2:$P$15000,5,FALSE),"")</f>
        <v/>
      </c>
      <c r="H305" s="80" t="inlineStr">
        <is>
          <t>Blanket (page end)</t>
        </is>
      </c>
      <c r="I305" s="72" t="n"/>
      <c r="J305" s="72" t="n"/>
      <c r="K305" s="72" t="n"/>
      <c r="L305" s="82" t="inlineStr">
        <is>
          <t>NO</t>
        </is>
      </c>
      <c r="M305" s="82" t="n">
        <v>-3.653558244862823</v>
      </c>
      <c r="N305" s="82"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HTF4_CONF</t>
        </is>
      </c>
      <c r="B306" s="85" t="inlineStr">
        <is>
          <t>False</t>
        </is>
      </c>
      <c r="C306" s="85" t="n"/>
      <c r="D306" s="80" t="inlineStr">
        <is>
          <t>GLOBAL_CHECK, STOCKS_EXIT</t>
        </is>
      </c>
      <c r="E306" s="80" t="n"/>
      <c r="F306" s="72" t="n"/>
      <c r="G306" s="80">
        <f>IFERROR(VLOOKUP($A307&amp;"_"&amp;$B307,Results_Deltas!$A$2:$P$15000,5,FALSE),"")</f>
        <v/>
      </c>
      <c r="H306" s="80" t="inlineStr">
        <is>
          <t>Blanket (page end)</t>
        </is>
      </c>
      <c r="I306" s="72" t="n"/>
      <c r="J306" s="72" t="n"/>
      <c r="K306" s="72" t="n"/>
      <c r="L306" s="82" t="inlineStr">
        <is>
          <t>NO</t>
        </is>
      </c>
      <c r="M306" s="82" t="n">
        <v>-0.9810370675245567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6" t="inlineStr">
        <is>
          <t>HTF4_CONF</t>
        </is>
      </c>
      <c r="B307" s="87" t="inlineStr">
        <is>
          <t>False_ALT</t>
        </is>
      </c>
      <c r="C307" s="85" t="n"/>
      <c r="D307" s="80" t="inlineStr">
        <is>
          <t>GLOBAL_CHECK, STOCKS_EXIT</t>
        </is>
      </c>
      <c r="E307" s="80" t="n"/>
      <c r="F307" s="72" t="n"/>
      <c r="G307" s="80">
        <f>IFERROR(VLOOKUP($A308&amp;"_"&amp;$B308,Results_Deltas!$A$2:$P$15000,5,FALSE),"")</f>
        <v/>
      </c>
      <c r="H307" s="80" t="inlineStr">
        <is>
          <t>Blanket (page end)</t>
        </is>
      </c>
      <c r="I307" s="72" t="n"/>
      <c r="J307" s="72" t="n"/>
      <c r="K307" s="72" t="n"/>
      <c r="L307" s="88" t="inlineStr">
        <is>
          <t>YES</t>
        </is>
      </c>
      <c r="M307" s="88" t="n">
        <v>-1.708904883811874</v>
      </c>
      <c r="N307" s="88"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6" t="inlineStr">
        <is>
          <t>HTF_DIRECTION_GATE_ENABLED</t>
        </is>
      </c>
      <c r="B308" s="87" t="inlineStr">
        <is>
          <t>False</t>
        </is>
      </c>
      <c r="C308" s="85" t="n"/>
      <c r="D308" s="80" t="inlineStr">
        <is>
          <t>ENTRY, GLOBAL_CHECK, STOCKS_EXIT</t>
        </is>
      </c>
      <c r="E308" s="80" t="n"/>
      <c r="F308" s="72" t="n"/>
      <c r="G308" s="80">
        <f>IFERROR(VLOOKUP($A309&amp;"_"&amp;$B309,Results_Deltas!$A$2:$P$15000,5,FALSE),"")</f>
        <v/>
      </c>
      <c r="H308" s="80" t="inlineStr">
        <is>
          <t>Blanket (page end)</t>
        </is>
      </c>
      <c r="I308" s="72" t="n"/>
      <c r="J308" s="72" t="n"/>
      <c r="K308" s="72" t="n"/>
      <c r="L308" s="88" t="inlineStr">
        <is>
          <t>YES</t>
        </is>
      </c>
      <c r="M308" s="88" t="n">
        <v>-1.087244616035728</v>
      </c>
      <c r="N308" s="88"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HTF_DIRECTION_GATE_ENABLED</t>
        </is>
      </c>
      <c r="B309" s="85" t="inlineStr">
        <is>
          <t>True</t>
        </is>
      </c>
      <c r="C309" s="85" t="n"/>
      <c r="D309" s="80" t="inlineStr">
        <is>
          <t>ENTRY, GLOBAL_CHECK, STOCKS_EXIT</t>
        </is>
      </c>
      <c r="E309" s="80" t="n"/>
      <c r="F309" s="72" t="n"/>
      <c r="G309" s="80">
        <f>IFERROR(VLOOKUP($A310&amp;"_"&amp;$B310,Results_Deltas!$A$2:$P$15000,5,FALSE),"")</f>
        <v/>
      </c>
      <c r="H309" s="80" t="inlineStr">
        <is>
          <t>Blanket (page end)</t>
        </is>
      </c>
      <c r="I309" s="72" t="n"/>
      <c r="J309" s="72" t="n"/>
      <c r="K309" s="72" t="n"/>
      <c r="L309" s="82" t="inlineStr">
        <is>
          <t>NO</t>
        </is>
      </c>
      <c r="M309" s="82" t="n">
        <v>-3.349258975864148</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HTF_GATE_BYPASS_RZ</t>
        </is>
      </c>
      <c r="B310" s="87" t="inlineStr">
        <is>
          <t>0.0</t>
        </is>
      </c>
      <c r="C310" s="85" t="n"/>
      <c r="D310" s="80" t="inlineStr">
        <is>
          <t>ENTRY, GLOBAL_CHECK, STOCKS_EXIT</t>
        </is>
      </c>
      <c r="E310" s="80" t="n"/>
      <c r="F310" s="72" t="n"/>
      <c r="G310" s="80">
        <f>IFERROR(VLOOKUP($A311&amp;"_"&amp;$B311,Results_Deltas!$A$2:$P$15000,5,FALSE),"")</f>
        <v/>
      </c>
      <c r="H310" s="80" t="inlineStr">
        <is>
          <t>Blanket (page end)</t>
        </is>
      </c>
      <c r="I310" s="72" t="n"/>
      <c r="J310" s="72" t="n"/>
      <c r="K310" s="72" t="n"/>
      <c r="L310" s="88" t="inlineStr">
        <is>
          <t>YES</t>
        </is>
      </c>
      <c r="M310" s="88" t="n">
        <v>-1.598906142100919</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HTF_GATE_BYPASS_RZ</t>
        </is>
      </c>
      <c r="B311" s="85" t="inlineStr">
        <is>
          <t>0.0_ALT</t>
        </is>
      </c>
      <c r="C311" s="85" t="n"/>
      <c r="D311" s="80" t="inlineStr">
        <is>
          <t>ENTRY, GLOBAL_CHECK, STOCKS_EXIT</t>
        </is>
      </c>
      <c r="E311" s="80" t="n"/>
      <c r="F311" s="72" t="n"/>
      <c r="G311" s="80">
        <f>IFERROR(VLOOKUP($A312&amp;"_"&amp;$B312,Results_Deltas!$A$2:$P$15000,5,FALSE),"")</f>
        <v/>
      </c>
      <c r="H311" s="80" t="inlineStr">
        <is>
          <t>Blanket (page end)</t>
        </is>
      </c>
      <c r="I311" s="72" t="n"/>
      <c r="J311" s="72" t="n"/>
      <c r="K311" s="72" t="n"/>
      <c r="L311" s="82" t="inlineStr">
        <is>
          <t>NO</t>
        </is>
      </c>
      <c r="M311" s="82" t="n">
        <v>-1.598906142100919</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6" t="inlineStr">
        <is>
          <t>HTF_GATE_D_MANDATORY</t>
        </is>
      </c>
      <c r="B312" s="87" t="inlineStr">
        <is>
          <t>0.0</t>
        </is>
      </c>
      <c r="C312" s="85" t="n"/>
      <c r="D312" s="80" t="inlineStr">
        <is>
          <t>ENTRY, GLOBAL_CHECK, STOCKS_EXIT</t>
        </is>
      </c>
      <c r="E312" s="80" t="n"/>
      <c r="F312" s="72" t="n"/>
      <c r="G312" s="80">
        <f>IFERROR(VLOOKUP($A313&amp;"_"&amp;$B313,Results_Deltas!$A$2:$P$15000,5,FALSE),"")</f>
        <v/>
      </c>
      <c r="H312" s="80" t="inlineStr">
        <is>
          <t>Blanket (page end)</t>
        </is>
      </c>
      <c r="I312" s="72" t="n"/>
      <c r="J312" s="72" t="n"/>
      <c r="K312" s="72" t="n"/>
      <c r="L312" s="88" t="inlineStr">
        <is>
          <t>YES</t>
        </is>
      </c>
      <c r="M312" s="88" t="n">
        <v>-1.731406987597288</v>
      </c>
      <c r="N312" s="88"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HTF_GATE_D_MANDATORY</t>
        </is>
      </c>
      <c r="B313" s="85" t="inlineStr">
        <is>
          <t>0.0_ALT</t>
        </is>
      </c>
      <c r="C313" s="85" t="n"/>
      <c r="D313" s="80" t="inlineStr">
        <is>
          <t>ENTRY, GLOBAL_CHECK, STOCKS_EXIT</t>
        </is>
      </c>
      <c r="E313" s="80" t="n"/>
      <c r="F313" s="72" t="n"/>
      <c r="G313" s="80">
        <f>IFERROR(VLOOKUP($A314&amp;"_"&amp;$B314,Results_Deltas!$A$2:$P$15000,5,FALSE),"")</f>
        <v/>
      </c>
      <c r="H313" s="80" t="inlineStr">
        <is>
          <t>Blanket (page end)</t>
        </is>
      </c>
      <c r="I313" s="72" t="n"/>
      <c r="J313" s="72" t="n"/>
      <c r="K313" s="72" t="n"/>
      <c r="L313" s="82" t="inlineStr">
        <is>
          <t>NO</t>
        </is>
      </c>
      <c r="M313" s="82" t="n">
        <v>-1.731406987597288</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6" t="inlineStr">
        <is>
          <t>HTF_GATE_MIN_CONFIRMATIONS</t>
        </is>
      </c>
      <c r="B314" s="87" t="inlineStr">
        <is>
          <t>0.0</t>
        </is>
      </c>
      <c r="C314" s="85" t="n"/>
      <c r="D314" s="80" t="inlineStr">
        <is>
          <t>ENTRY, GLOBAL_CHECK, STOCKS_EXIT</t>
        </is>
      </c>
      <c r="E314" s="80" t="n"/>
      <c r="F314" s="72" t="n"/>
      <c r="G314" s="80">
        <f>IFERROR(VLOOKUP($A315&amp;"_"&amp;$B315,Results_Deltas!$A$2:$P$15000,5,FALSE),"")</f>
        <v/>
      </c>
      <c r="H314" s="80" t="inlineStr">
        <is>
          <t>Blanket (page end)</t>
        </is>
      </c>
      <c r="I314" s="72" t="n"/>
      <c r="J314" s="72" t="n"/>
      <c r="K314" s="72" t="n"/>
      <c r="L314" s="88" t="inlineStr">
        <is>
          <t>YES</t>
        </is>
      </c>
      <c r="M314" s="88" t="n">
        <v>-1.708904883811874</v>
      </c>
      <c r="N314" s="88"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4" t="inlineStr">
        <is>
          <t>HTF_GATE_MIN_CONFIRMATIONS</t>
        </is>
      </c>
      <c r="B315" s="85" t="inlineStr">
        <is>
          <t>0.0_ALT</t>
        </is>
      </c>
      <c r="C315" s="85" t="n"/>
      <c r="D315" s="80" t="inlineStr">
        <is>
          <t>ENTRY, GLOBAL_CHECK, STOCKS_EXIT</t>
        </is>
      </c>
      <c r="E315" s="80" t="n"/>
      <c r="F315" s="72" t="n"/>
      <c r="G315" s="80">
        <f>IFERROR(VLOOKUP($A316&amp;"_"&amp;$B316,Results_Deltas!$A$2:$P$15000,5,FALSE),"")</f>
        <v/>
      </c>
      <c r="H315" s="80" t="inlineStr">
        <is>
          <t>Blanket (page end)</t>
        </is>
      </c>
      <c r="I315" s="72" t="n"/>
      <c r="J315" s="72" t="n"/>
      <c r="K315" s="72" t="n"/>
      <c r="L315" s="82" t="inlineStr">
        <is>
          <t>NO</t>
        </is>
      </c>
      <c r="M315" s="82" t="n">
        <v>-1.708904883811874</v>
      </c>
      <c r="N315" s="82"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HTF_TREND_VETO_BYPASS_ENABLED</t>
        </is>
      </c>
      <c r="B316" s="87" t="inlineStr">
        <is>
          <t>False</t>
        </is>
      </c>
      <c r="C316" s="85" t="n"/>
      <c r="D316" s="80" t="inlineStr">
        <is>
          <t>GLOBAL_CHECK, STOCKS_EXIT</t>
        </is>
      </c>
      <c r="E316" s="80" t="n"/>
      <c r="F316" s="72" t="n"/>
      <c r="G316" s="80">
        <f>IFERROR(VLOOKUP($A317&amp;"_"&amp;$B317,Results_Deltas!$A$2:$P$15000,5,FALSE),"")</f>
        <v/>
      </c>
      <c r="H316" s="80" t="inlineStr">
        <is>
          <t>Blanket (page end)</t>
        </is>
      </c>
      <c r="I316" s="72" t="n"/>
      <c r="J316" s="72" t="n"/>
      <c r="K316" s="72" t="n"/>
      <c r="L316" s="88" t="inlineStr">
        <is>
          <t>YES</t>
        </is>
      </c>
      <c r="M316" s="88" t="n">
        <v>-0.8881957771960572</v>
      </c>
      <c r="N316" s="88" t="n">
        <v>1</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HTF_TREND_VETO_BYPASS_ENABLED</t>
        </is>
      </c>
      <c r="B317" s="85" t="inlineStr">
        <is>
          <t>True</t>
        </is>
      </c>
      <c r="C317" s="85" t="n"/>
      <c r="D317" s="80" t="inlineStr">
        <is>
          <t>GLOBAL_CHECK, STOCKS_EXIT</t>
        </is>
      </c>
      <c r="E317" s="80" t="n"/>
      <c r="F317" s="72" t="n"/>
      <c r="G317" s="80">
        <f>IFERROR(VLOOKUP($A318&amp;"_"&amp;$B318,Results_Deltas!$A$2:$P$15000,5,FALSE),"")</f>
        <v/>
      </c>
      <c r="H317" s="80" t="inlineStr">
        <is>
          <t>Blanket (page end)</t>
        </is>
      </c>
      <c r="I317" s="72" t="n"/>
      <c r="J317" s="72" t="n"/>
      <c r="K317" s="72" t="n"/>
      <c r="L317" s="82" t="inlineStr">
        <is>
          <t>NO</t>
        </is>
      </c>
      <c r="M317" s="82" t="n">
        <v>-2.368278713933957</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HTF_TREND_VETO_BYPASS_REASONS</t>
        </is>
      </c>
      <c r="B318" s="87" t="inlineStr">
        <is>
          <t>0.0</t>
        </is>
      </c>
      <c r="C318" s="85" t="n"/>
      <c r="D318" s="80" t="inlineStr">
        <is>
          <t>GLOBAL_CHECK, STOCKS_EXIT</t>
        </is>
      </c>
      <c r="E318" s="80" t="n"/>
      <c r="F318" s="72" t="n"/>
      <c r="G318" s="80">
        <f>IFERROR(VLOOKUP($A319&amp;"_"&amp;$B319,Results_Deltas!$A$2:$P$15000,5,FALSE),"")</f>
        <v/>
      </c>
      <c r="H318" s="80" t="inlineStr">
        <is>
          <t>Blanket (page end)</t>
        </is>
      </c>
      <c r="I318" s="72" t="n"/>
      <c r="J318" s="72" t="n"/>
      <c r="K318" s="72" t="n"/>
      <c r="L318" s="88" t="inlineStr">
        <is>
          <t>YES</t>
        </is>
      </c>
      <c r="M318" s="88" t="n">
        <v>-1.579322233388494</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HTF_TREND_VETO_BYPASS_REASONS</t>
        </is>
      </c>
      <c r="B319" s="85" t="inlineStr">
        <is>
          <t>0.0_ALT</t>
        </is>
      </c>
      <c r="C319" s="85" t="n"/>
      <c r="D319" s="80" t="inlineStr">
        <is>
          <t>GLOBAL_CHECK, STOCKS_EXIT</t>
        </is>
      </c>
      <c r="E319" s="80" t="n"/>
      <c r="F319" s="72" t="n"/>
      <c r="G319" s="80">
        <f>IFERROR(VLOOKUP($A320&amp;"_"&amp;$B320,Results_Deltas!$A$2:$P$15000,5,FALSE),"")</f>
        <v/>
      </c>
      <c r="H319" s="80" t="inlineStr">
        <is>
          <t>Blanket (page end)</t>
        </is>
      </c>
      <c r="I319" s="72" t="n"/>
      <c r="J319" s="72" t="n"/>
      <c r="K319" s="72" t="n"/>
      <c r="L319" s="82" t="inlineStr">
        <is>
          <t>NO</t>
        </is>
      </c>
      <c r="M319" s="82" t="n">
        <v>-1.579322233388494</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LEADERBOARD_FILTER</t>
        </is>
      </c>
      <c r="B320" s="87" t="inlineStr">
        <is>
          <t>False</t>
        </is>
      </c>
      <c r="C320" s="85" t="n"/>
      <c r="D320" s="80" t="inlineStr">
        <is>
          <t>AUGMENT, ENTRY, EXIT, GLOBAL_CHECK, REDUCE, STOCKS_EXIT</t>
        </is>
      </c>
      <c r="E320" s="80" t="n"/>
      <c r="F320" s="72" t="n"/>
      <c r="G320" s="80">
        <f>IFERROR(VLOOKUP($A321&amp;"_"&amp;$B321,Results_Deltas!$A$2:$P$15000,5,FALSE),"")</f>
        <v/>
      </c>
      <c r="H320" s="80" t="inlineStr">
        <is>
          <t>Blanket (page end)</t>
        </is>
      </c>
      <c r="I320" s="72" t="n"/>
      <c r="J320" s="72" t="n"/>
      <c r="K320" s="72" t="n"/>
      <c r="L320" s="88" t="inlineStr">
        <is>
          <t>YES</t>
        </is>
      </c>
      <c r="M320" s="88" t="n">
        <v>-1.018186244760399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LEADERBOARD_FILTER</t>
        </is>
      </c>
      <c r="B321" s="85" t="inlineStr">
        <is>
          <t>False_ALT</t>
        </is>
      </c>
      <c r="C321" s="85" t="n"/>
      <c r="D321" s="80" t="inlineStr">
        <is>
          <t>AUGMENT, ENTRY, EXIT, GLOBAL_CHECK, REDUCE, STOCKS_EXIT</t>
        </is>
      </c>
      <c r="E321" s="80" t="n"/>
      <c r="F321" s="72" t="n"/>
      <c r="G321" s="80">
        <f>IFERROR(VLOOKUP($A322&amp;"_"&amp;$B322,Results_Deltas!$A$2:$P$15000,5,FALSE),"")</f>
        <v/>
      </c>
      <c r="H321" s="80" t="inlineStr">
        <is>
          <t>Blanket (page end)</t>
        </is>
      </c>
      <c r="I321" s="72" t="n"/>
      <c r="J321" s="72" t="n"/>
      <c r="K321" s="72" t="n"/>
      <c r="L321" s="82" t="inlineStr">
        <is>
          <t>NO</t>
        </is>
      </c>
      <c r="M321" s="82" t="n">
        <v>-1.705196876440769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LH_HL_FILTER_ENABLED</t>
        </is>
      </c>
      <c r="B322" s="87" t="inlineStr">
        <is>
          <t>False</t>
        </is>
      </c>
      <c r="C322" s="85" t="n"/>
      <c r="D322" s="80" t="inlineStr">
        <is>
          <t>ENTRY, GLOBAL_CHECK, STOCKS_EXIT</t>
        </is>
      </c>
      <c r="E322" s="80" t="n"/>
      <c r="F322" s="72" t="n"/>
      <c r="G322" s="80">
        <f>IFERROR(VLOOKUP($A323&amp;"_"&amp;$B323,Results_Deltas!$A$2:$P$15000,5,FALSE),"")</f>
        <v/>
      </c>
      <c r="H322" s="80" t="inlineStr">
        <is>
          <t>Blanket (page end)</t>
        </is>
      </c>
      <c r="I322" s="72" t="n"/>
      <c r="J322" s="72" t="n"/>
      <c r="K322" s="72" t="n"/>
      <c r="L322" s="88" t="inlineStr">
        <is>
          <t>YES</t>
        </is>
      </c>
      <c r="M322" s="88" t="n">
        <v>-0.9685255238701254</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LH_HL_FILTER_ENABLED</t>
        </is>
      </c>
      <c r="B323" s="85" t="inlineStr">
        <is>
          <t>True</t>
        </is>
      </c>
      <c r="C323" s="85" t="n"/>
      <c r="D323" s="80" t="inlineStr">
        <is>
          <t>ENTRY, GLOBAL_CHECK, STOCKS_EXIT</t>
        </is>
      </c>
      <c r="E323" s="80" t="n"/>
      <c r="F323" s="72" t="n"/>
      <c r="G323" s="80">
        <f>IFERROR(VLOOKUP($A324&amp;"_"&amp;$B324,Results_Deltas!$A$2:$P$15000,5,FALSE),"")</f>
        <v/>
      </c>
      <c r="H323" s="80" t="inlineStr">
        <is>
          <t>Blanket (page end)</t>
        </is>
      </c>
      <c r="I323" s="72" t="n"/>
      <c r="J323" s="72" t="n"/>
      <c r="K323" s="72" t="n"/>
      <c r="L323" s="82" t="inlineStr">
        <is>
          <t>NO</t>
        </is>
      </c>
      <c r="M323" s="82" t="n">
        <v>-3.741770156964303</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6" t="inlineStr">
        <is>
          <t>LH_HL_FILTER_MODE</t>
        </is>
      </c>
      <c r="B324" s="87" t="inlineStr">
        <is>
          <t>STRICT_2BAR</t>
        </is>
      </c>
      <c r="C324" s="85" t="n"/>
      <c r="D324" s="80" t="inlineStr">
        <is>
          <t>ENTRY, GLOBAL_CHECK, STOCKS_EXIT</t>
        </is>
      </c>
      <c r="E324" s="80" t="n"/>
      <c r="F324" s="72" t="n"/>
      <c r="G324" s="80">
        <f>IFERROR(VLOOKUP($A325&amp;"_"&amp;$B325,Results_Deltas!$A$2:$P$15000,5,FALSE),"")</f>
        <v/>
      </c>
      <c r="H324" s="80" t="inlineStr">
        <is>
          <t>Blanket (page end)</t>
        </is>
      </c>
      <c r="I324" s="72" t="n"/>
      <c r="J324" s="72" t="n"/>
      <c r="K324" s="72" t="n"/>
      <c r="L324" s="88" t="inlineStr">
        <is>
          <t>YES</t>
        </is>
      </c>
      <c r="M324" s="88" t="n">
        <v>-3.460342425663072</v>
      </c>
      <c r="N324" s="88"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4" t="inlineStr">
        <is>
          <t>LH_HL_FILTER_MODE</t>
        </is>
      </c>
      <c r="B325" s="85" t="inlineStr">
        <is>
          <t>STRICT_2BAR_ALT</t>
        </is>
      </c>
      <c r="C325" s="85" t="n"/>
      <c r="D325" s="80" t="inlineStr">
        <is>
          <t>ENTRY, GLOBAL_CHECK, STOCKS_EXIT</t>
        </is>
      </c>
      <c r="E325" s="80" t="n"/>
      <c r="F325" s="72" t="n"/>
      <c r="G325" s="80">
        <f>IFERROR(VLOOKUP($A326&amp;"_"&amp;$B326,Results_Deltas!$A$2:$P$15000,5,FALSE),"")</f>
        <v/>
      </c>
      <c r="H325" s="80" t="inlineStr">
        <is>
          <t>Blanket (page end)</t>
        </is>
      </c>
      <c r="I325" s="72" t="n"/>
      <c r="J325" s="72" t="n"/>
      <c r="K325" s="72" t="n"/>
      <c r="L325" s="82" t="inlineStr">
        <is>
          <t>NO</t>
        </is>
      </c>
      <c r="M325" s="82" t="n">
        <v>-3.62649278153335</v>
      </c>
      <c r="N325" s="82"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6" t="inlineStr">
        <is>
          <t>LH_HL_FILTER_REQUIRE_BOTH</t>
        </is>
      </c>
      <c r="B326" s="87" t="inlineStr">
        <is>
          <t>False</t>
        </is>
      </c>
      <c r="C326" s="85" t="n"/>
      <c r="D326" s="80" t="inlineStr">
        <is>
          <t>ENTRY, GLOBAL_CHECK, STOCKS_EXIT</t>
        </is>
      </c>
      <c r="E326" s="80" t="n"/>
      <c r="F326" s="72" t="n"/>
      <c r="G326" s="80">
        <f>IFERROR(VLOOKUP($A327&amp;"_"&amp;$B327,Results_Deltas!$A$2:$P$15000,5,FALSE),"")</f>
        <v/>
      </c>
      <c r="H326" s="80" t="inlineStr">
        <is>
          <t>Blanket (page end)</t>
        </is>
      </c>
      <c r="I326" s="72" t="n"/>
      <c r="J326" s="72" t="n"/>
      <c r="K326" s="72" t="n"/>
      <c r="L326" s="88" t="inlineStr">
        <is>
          <t>YES</t>
        </is>
      </c>
      <c r="M326" s="88" t="n">
        <v>-1.004044769138726</v>
      </c>
      <c r="N326" s="88"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4" t="inlineStr">
        <is>
          <t>LH_HL_FILTER_REQUIRE_BOTH</t>
        </is>
      </c>
      <c r="B327" s="85" t="inlineStr">
        <is>
          <t>False_ALT</t>
        </is>
      </c>
      <c r="C327" s="85" t="n"/>
      <c r="D327" s="80" t="inlineStr">
        <is>
          <t>ENTRY, GLOBAL_CHECK, STOCKS_EXIT</t>
        </is>
      </c>
      <c r="E327" s="80" t="n"/>
      <c r="F327" s="72" t="n"/>
      <c r="G327" s="80">
        <f>IFERROR(VLOOKUP($A328&amp;"_"&amp;$B328,Results_Deltas!$A$2:$P$15000,5,FALSE),"")</f>
        <v/>
      </c>
      <c r="H327" s="80" t="inlineStr">
        <is>
          <t>Blanket (page end)</t>
        </is>
      </c>
      <c r="I327" s="72" t="n"/>
      <c r="J327" s="72" t="n"/>
      <c r="K327" s="72" t="n"/>
      <c r="L327" s="82" t="inlineStr">
        <is>
          <t>NO</t>
        </is>
      </c>
      <c r="M327" s="82" t="n">
        <v>-1.681838015119662</v>
      </c>
      <c r="N327" s="82"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LIVE_VEC_EMERGENCY_BRAKE_ENABLED</t>
        </is>
      </c>
      <c r="B328" s="85" t="inlineStr">
        <is>
          <t>False</t>
        </is>
      </c>
      <c r="C328" s="85" t="n"/>
      <c r="D328" s="80" t="inlineStr">
        <is>
          <t>GLOBAL_CHECK, STOCKS_EXIT</t>
        </is>
      </c>
      <c r="E328" s="80" t="n"/>
      <c r="F328" s="72" t="n"/>
      <c r="G328" s="80">
        <f>IFERROR(VLOOKUP($A329&amp;"_"&amp;$B329,Results_Deltas!$A$2:$P$15000,5,FALSE),"")</f>
        <v/>
      </c>
      <c r="H328" s="80" t="inlineStr">
        <is>
          <t>Blanket (page end)</t>
        </is>
      </c>
      <c r="I328" s="72" t="n"/>
      <c r="J328" s="72" t="n"/>
      <c r="K328" s="72" t="n"/>
      <c r="L328" s="82" t="inlineStr">
        <is>
          <t>NO</t>
        </is>
      </c>
      <c r="M328" s="82" t="n">
        <v>-0.6964268966506781</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LIVE_VEC_EMERGENCY_BRAKE_ENABLED</t>
        </is>
      </c>
      <c r="B329" s="87" t="inlineStr">
        <is>
          <t>True</t>
        </is>
      </c>
      <c r="C329" s="85" t="n"/>
      <c r="D329" s="80" t="inlineStr">
        <is>
          <t>GLOBAL_CHECK, STOCKS_EXIT</t>
        </is>
      </c>
      <c r="E329" s="80" t="n"/>
      <c r="F329" s="72" t="n"/>
      <c r="G329" s="80">
        <f>IFERROR(VLOOKUP($A330&amp;"_"&amp;$B330,Results_Deltas!$A$2:$P$15000,5,FALSE),"")</f>
        <v/>
      </c>
      <c r="H329" s="80" t="inlineStr">
        <is>
          <t>Blanket (page end)</t>
        </is>
      </c>
      <c r="I329" s="72" t="n"/>
      <c r="J329" s="72" t="n"/>
      <c r="K329" s="72" t="n"/>
      <c r="L329" s="88" t="inlineStr">
        <is>
          <t>YES</t>
        </is>
      </c>
      <c r="M329" s="88" t="n">
        <v>-2.131484108744693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LR_BAND_LADDER_STOCH_EXTREME</t>
        </is>
      </c>
      <c r="B330" s="85" t="inlineStr">
        <is>
          <t>30.0</t>
        </is>
      </c>
      <c r="C330" s="85" t="n"/>
      <c r="D330" s="80" t="inlineStr">
        <is>
          <t>GLOBAL_CHECK, STOCKS_EXIT</t>
        </is>
      </c>
      <c r="E330" s="80" t="n"/>
      <c r="F330" s="72" t="n"/>
      <c r="G330" s="80">
        <f>IFERROR(VLOOKUP($A331&amp;"_"&amp;$B331,Results_Deltas!$A$2:$P$15000,5,FALSE),"")</f>
        <v/>
      </c>
      <c r="H330" s="80" t="inlineStr">
        <is>
          <t>Blanket (page end)</t>
        </is>
      </c>
      <c r="I330" s="72" t="n"/>
      <c r="J330" s="72" t="n"/>
      <c r="K330" s="72" t="n"/>
      <c r="L330" s="82" t="inlineStr">
        <is>
          <t>NO</t>
        </is>
      </c>
      <c r="M330" s="82" t="n">
        <v>-2.444944355402377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LR_BAND_LADDER_STOCH_EXTREME</t>
        </is>
      </c>
      <c r="B331" s="87" t="inlineStr">
        <is>
          <t>30.0_ALT</t>
        </is>
      </c>
      <c r="C331" s="85" t="n"/>
      <c r="D331" s="80" t="inlineStr">
        <is>
          <t>GLOBAL_CHECK, STOCKS_EXIT</t>
        </is>
      </c>
      <c r="E331" s="80" t="n"/>
      <c r="F331" s="72" t="n"/>
      <c r="G331" s="80">
        <f>IFERROR(VLOOKUP($A332&amp;"_"&amp;$B332,Results_Deltas!$A$2:$P$15000,5,FALSE),"")</f>
        <v/>
      </c>
      <c r="H331" s="80" t="inlineStr">
        <is>
          <t>Blanket (page end)</t>
        </is>
      </c>
      <c r="I331" s="72" t="n"/>
      <c r="J331" s="72" t="n"/>
      <c r="K331" s="72" t="n"/>
      <c r="L331" s="88" t="inlineStr">
        <is>
          <t>YES</t>
        </is>
      </c>
      <c r="M331" s="88" t="n">
        <v>-2.444944355402377</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LR_BAND_LADDER_TF_BOTTOM</t>
        </is>
      </c>
      <c r="B332" s="85" t="inlineStr">
        <is>
          <t>0</t>
        </is>
      </c>
      <c r="C332" s="85" t="n"/>
      <c r="D332" s="80" t="inlineStr">
        <is>
          <t>GLOBAL_CHECK, STOCKS_EXIT</t>
        </is>
      </c>
      <c r="E332" s="80" t="n"/>
      <c r="F332" s="72" t="n"/>
      <c r="G332" s="80">
        <f>IFERROR(VLOOKUP($A333&amp;"_"&amp;$B333,Results_Deltas!$A$2:$P$15000,5,FALSE),"")</f>
        <v/>
      </c>
      <c r="H332" s="80" t="inlineStr">
        <is>
          <t>Blanket (page end)</t>
        </is>
      </c>
      <c r="I332" s="72" t="n"/>
      <c r="J332" s="72" t="n"/>
      <c r="K332" s="72" t="n"/>
      <c r="L332" s="82" t="inlineStr">
        <is>
          <t>NO</t>
        </is>
      </c>
      <c r="M332" s="82" t="n">
        <v>-2.23520622794698</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6" t="inlineStr">
        <is>
          <t>LR_BAND_LADDER_TF_BOTTOM</t>
        </is>
      </c>
      <c r="B333" s="87" t="inlineStr">
        <is>
          <t>1</t>
        </is>
      </c>
      <c r="C333" s="85" t="n"/>
      <c r="D333" s="80" t="inlineStr">
        <is>
          <t>GLOBAL_CHECK, STOCKS_EXIT</t>
        </is>
      </c>
      <c r="E333" s="80" t="n"/>
      <c r="F333" s="72" t="n"/>
      <c r="G333" s="80">
        <f>IFERROR(VLOOKUP($A334&amp;"_"&amp;$B334,Results_Deltas!$A$2:$P$15000,5,FALSE),"")</f>
        <v/>
      </c>
      <c r="H333" s="80" t="inlineStr">
        <is>
          <t>Blanket (page end)</t>
        </is>
      </c>
      <c r="I333" s="72" t="n"/>
      <c r="J333" s="72" t="n"/>
      <c r="K333" s="72" t="n"/>
      <c r="L333" s="88" t="inlineStr">
        <is>
          <t>YES</t>
        </is>
      </c>
      <c r="M333" s="88" t="n">
        <v>-2.605425630035985</v>
      </c>
      <c r="N333" s="88"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LR_BAND_LADDER_TF_TOP</t>
        </is>
      </c>
      <c r="B334" s="85" t="inlineStr">
        <is>
          <t>0</t>
        </is>
      </c>
      <c r="C334" s="85" t="n"/>
      <c r="D334" s="80" t="inlineStr">
        <is>
          <t>GLOBAL_CHECK, STOCKS_EXIT</t>
        </is>
      </c>
      <c r="E334" s="80" t="n"/>
      <c r="F334" s="72" t="n"/>
      <c r="G334" s="80">
        <f>IFERROR(VLOOKUP($A335&amp;"_"&amp;$B335,Results_Deltas!$A$2:$P$15000,5,FALSE),"")</f>
        <v/>
      </c>
      <c r="H334" s="80" t="inlineStr">
        <is>
          <t>Blanket (page end)</t>
        </is>
      </c>
      <c r="I334" s="72" t="n"/>
      <c r="J334" s="72" t="n"/>
      <c r="K334" s="72" t="n"/>
      <c r="L334" s="82" t="inlineStr">
        <is>
          <t>NO</t>
        </is>
      </c>
      <c r="M334" s="82" t="n">
        <v>-2.398029220135755</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6" t="inlineStr">
        <is>
          <t>LR_BAND_LADDER_TF_TOP</t>
        </is>
      </c>
      <c r="B335" s="87" t="inlineStr">
        <is>
          <t>1</t>
        </is>
      </c>
      <c r="C335" s="85" t="n"/>
      <c r="D335" s="80" t="inlineStr">
        <is>
          <t>GLOBAL_CHECK, STOCKS_EXIT</t>
        </is>
      </c>
      <c r="E335" s="80" t="n"/>
      <c r="F335" s="72" t="n"/>
      <c r="G335" s="80">
        <f>IFERROR(VLOOKUP($A336&amp;"_"&amp;$B336,Results_Deltas!$A$2:$P$15000,5,FALSE),"")</f>
        <v/>
      </c>
      <c r="H335" s="80" t="inlineStr">
        <is>
          <t>Blanket (page end)</t>
        </is>
      </c>
      <c r="I335" s="72" t="n"/>
      <c r="J335" s="72" t="n"/>
      <c r="K335" s="72" t="n"/>
      <c r="L335" s="88" t="inlineStr">
        <is>
          <t>YES</t>
        </is>
      </c>
      <c r="M335" s="88" t="n">
        <v>-2.481039210524516</v>
      </c>
      <c r="N335" s="88"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MANDATORY_REENTRY_WT_FILTER_MIN_TFS</t>
        </is>
      </c>
      <c r="B336" s="87" t="inlineStr">
        <is>
          <t>1</t>
        </is>
      </c>
      <c r="C336" s="85" t="n"/>
      <c r="D336" s="80" t="inlineStr">
        <is>
          <t>GLOBAL_CHECK, STOCKS_EXIT</t>
        </is>
      </c>
      <c r="E336" s="80" t="n"/>
      <c r="F336" s="72" t="n"/>
      <c r="G336" s="80">
        <f>IFERROR(VLOOKUP($A337&amp;"_"&amp;$B337,Results_Deltas!$A$2:$P$15000,5,FALSE),"")</f>
        <v/>
      </c>
      <c r="H336" s="80" t="inlineStr">
        <is>
          <t>Blanket (page end)</t>
        </is>
      </c>
      <c r="I336" s="72" t="n"/>
      <c r="J336" s="72" t="n"/>
      <c r="K336" s="72" t="n"/>
      <c r="L336" s="88" t="inlineStr">
        <is>
          <t>YES</t>
        </is>
      </c>
      <c r="M336" s="88" t="n">
        <v>-3.41044724834199</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MANDATORY_REENTRY_WT_FILTER_MIN_TFS</t>
        </is>
      </c>
      <c r="B337" s="85" t="inlineStr">
        <is>
          <t>3</t>
        </is>
      </c>
      <c r="C337" s="85" t="n"/>
      <c r="D337" s="80" t="inlineStr">
        <is>
          <t>GLOBAL_CHECK, STOCKS_EXIT</t>
        </is>
      </c>
      <c r="E337" s="80" t="n"/>
      <c r="F337" s="72" t="n"/>
      <c r="G337" s="80">
        <f>IFERROR(VLOOKUP($A338&amp;"_"&amp;$B338,Results_Deltas!$A$2:$P$15000,5,FALSE),"")</f>
        <v/>
      </c>
      <c r="H337" s="80" t="inlineStr">
        <is>
          <t>Blanket (page end)</t>
        </is>
      </c>
      <c r="I337" s="72" t="n"/>
      <c r="J337" s="72" t="n"/>
      <c r="K337" s="72" t="n"/>
      <c r="L337" s="82" t="inlineStr">
        <is>
          <t>NO</t>
        </is>
      </c>
      <c r="M337" s="82" t="n">
        <v>-3.223912119462927</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4" t="inlineStr">
        <is>
          <t>MANDATORY_REENTRY_WT_FILTER_MIN_TFS</t>
        </is>
      </c>
      <c r="B338" s="85" t="inlineStr">
        <is>
          <t>2</t>
        </is>
      </c>
      <c r="C338" s="85" t="n"/>
      <c r="D338" s="80" t="inlineStr">
        <is>
          <t>GLOBAL_CHECK, STOCKS_EXIT</t>
        </is>
      </c>
      <c r="E338" s="80" t="n"/>
      <c r="F338" s="72" t="n"/>
      <c r="G338" s="80">
        <f>IFERROR(VLOOKUP($A339&amp;"_"&amp;$B339,Results_Deltas!$A$2:$P$15000,5,FALSE),"")</f>
        <v/>
      </c>
      <c r="H338" s="80" t="inlineStr">
        <is>
          <t>Blanket (page end)</t>
        </is>
      </c>
      <c r="I338" s="72" t="n"/>
      <c r="J338" s="72" t="n"/>
      <c r="K338" s="72" t="n"/>
      <c r="L338" s="82" t="inlineStr">
        <is>
          <t>NO</t>
        </is>
      </c>
      <c r="M338" s="82" t="n">
        <v>-3.313542429571975</v>
      </c>
      <c r="N338" s="82"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6" t="inlineStr">
        <is>
          <t>MANDATORY_REENTRY_WT_FILTER_MIN_VELOCITY</t>
        </is>
      </c>
      <c r="B339" s="87" t="inlineStr">
        <is>
          <t>0.0</t>
        </is>
      </c>
      <c r="C339" s="85" t="n"/>
      <c r="D339" s="80" t="inlineStr">
        <is>
          <t>GLOBAL_CHECK, STOCKS_EXIT</t>
        </is>
      </c>
      <c r="E339" s="80" t="n"/>
      <c r="F339" s="72" t="n"/>
      <c r="G339" s="80">
        <f>IFERROR(VLOOKUP($A340&amp;"_"&amp;$B340,Results_Deltas!$A$2:$P$15000,5,FALSE),"")</f>
        <v/>
      </c>
      <c r="H339" s="80" t="inlineStr">
        <is>
          <t>Blanket (page end)</t>
        </is>
      </c>
      <c r="I339" s="72" t="n"/>
      <c r="J339" s="72" t="n"/>
      <c r="K339" s="72" t="n"/>
      <c r="L339" s="88" t="inlineStr">
        <is>
          <t>YES</t>
        </is>
      </c>
      <c r="M339" s="88" t="n">
        <v>-1.715113083057467</v>
      </c>
      <c r="N339" s="88"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MANDATORY_REENTRY_WT_FILTER_MIN_VELOCITY</t>
        </is>
      </c>
      <c r="B340" s="85" t="inlineStr">
        <is>
          <t>0.0_ALT</t>
        </is>
      </c>
      <c r="C340" s="85" t="n"/>
      <c r="D340" s="80" t="inlineStr">
        <is>
          <t>GLOBAL_CHECK, STOCKS_EXIT</t>
        </is>
      </c>
      <c r="E340" s="80" t="n"/>
      <c r="F340" s="72" t="n"/>
      <c r="G340" s="80">
        <f>IFERROR(VLOOKUP($A341&amp;"_"&amp;$B341,Results_Deltas!$A$2:$P$15000,5,FALSE),"")</f>
        <v/>
      </c>
      <c r="H340" s="80" t="inlineStr">
        <is>
          <t>Blanket (page end)</t>
        </is>
      </c>
      <c r="I340" s="72" t="n"/>
      <c r="J340" s="72" t="n"/>
      <c r="K340" s="72" t="n"/>
      <c r="L340" s="82" t="inlineStr">
        <is>
          <t>NO</t>
        </is>
      </c>
      <c r="M340" s="82" t="n">
        <v>-1.715113083057467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6" t="inlineStr">
        <is>
          <t>MANDATORY_REENTRY_WT_FILTER_REQUIRE_FLIP</t>
        </is>
      </c>
      <c r="B341" s="87" t="inlineStr">
        <is>
          <t>False</t>
        </is>
      </c>
      <c r="C341" s="85" t="n"/>
      <c r="D341" s="80" t="inlineStr">
        <is>
          <t>GLOBAL_CHECK, STOCKS_EXIT</t>
        </is>
      </c>
      <c r="E341" s="80" t="n"/>
      <c r="F341" s="72" t="n"/>
      <c r="G341" s="80">
        <f>IFERROR(VLOOKUP($A342&amp;"_"&amp;$B342,Results_Deltas!$A$2:$P$15000,5,FALSE),"")</f>
        <v/>
      </c>
      <c r="H341" s="80" t="inlineStr">
        <is>
          <t>Blanket (page end)</t>
        </is>
      </c>
      <c r="I341" s="72" t="n"/>
      <c r="J341" s="72" t="n"/>
      <c r="K341" s="72" t="n"/>
      <c r="L341" s="88" t="inlineStr">
        <is>
          <t>YES</t>
        </is>
      </c>
      <c r="M341" s="88" t="n">
        <v>-0.9225739340622328</v>
      </c>
      <c r="N341" s="88"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MANDATORY_REENTRY_WT_FILTER_REQUIRE_FLIP</t>
        </is>
      </c>
      <c r="B342" s="85" t="inlineStr">
        <is>
          <t>False_ALT</t>
        </is>
      </c>
      <c r="C342" s="85" t="n"/>
      <c r="D342" s="80" t="inlineStr">
        <is>
          <t>GLOBAL_CHECK, STOCKS_EXIT</t>
        </is>
      </c>
      <c r="E342" s="80" t="n"/>
      <c r="F342" s="72" t="n"/>
      <c r="G342" s="80">
        <f>IFERROR(VLOOKUP($A343&amp;"_"&amp;$B343,Results_Deltas!$A$2:$P$15000,5,FALSE),"")</f>
        <v/>
      </c>
      <c r="H342" s="80" t="inlineStr">
        <is>
          <t>Blanket (page end)</t>
        </is>
      </c>
      <c r="I342" s="72" t="n"/>
      <c r="J342" s="72" t="n"/>
      <c r="K342" s="72" t="n"/>
      <c r="L342" s="82" t="inlineStr">
        <is>
          <t>NO</t>
        </is>
      </c>
      <c r="M342" s="82" t="n">
        <v>-1.715113083057467</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MANDATORY_REENTRY_WT_FILTER_VELOCITY_RATIO</t>
        </is>
      </c>
      <c r="B343" s="87" t="inlineStr">
        <is>
          <t>0.90</t>
        </is>
      </c>
      <c r="C343" s="85" t="n"/>
      <c r="D343" s="80" t="inlineStr">
        <is>
          <t>GLOBAL_CHECK, STOCKS_EXIT</t>
        </is>
      </c>
      <c r="E343" s="80" t="n"/>
      <c r="F343" s="72" t="n"/>
      <c r="G343" s="80">
        <f>IFERROR(VLOOKUP($A344&amp;"_"&amp;$B344,Results_Deltas!$A$2:$P$15000,5,FALSE),"")</f>
        <v/>
      </c>
      <c r="H343" s="80" t="inlineStr">
        <is>
          <t>Blanket (page end)</t>
        </is>
      </c>
      <c r="I343" s="72" t="n"/>
      <c r="J343" s="72" t="n"/>
      <c r="K343" s="72" t="n"/>
      <c r="L343" s="88" t="inlineStr">
        <is>
          <t>YES</t>
        </is>
      </c>
      <c r="M343" s="88" t="n">
        <v>-3.21410482122483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MANDATORY_REENTRY_WT_FILTER_VELOCITY_RATIO</t>
        </is>
      </c>
      <c r="B344" s="85" t="inlineStr">
        <is>
          <t>0.90_ALT</t>
        </is>
      </c>
      <c r="C344" s="85" t="n"/>
      <c r="D344" s="80" t="inlineStr">
        <is>
          <t>GLOBAL_CHECK, STOCKS_EXIT</t>
        </is>
      </c>
      <c r="E344" s="80" t="n"/>
      <c r="F344" s="72" t="n"/>
      <c r="G344" s="80">
        <f>IFERROR(VLOOKUP($A345&amp;"_"&amp;$B345,Results_Deltas!$A$2:$P$15000,5,FALSE),"")</f>
        <v/>
      </c>
      <c r="H344" s="80" t="inlineStr">
        <is>
          <t>Blanket (page end)</t>
        </is>
      </c>
      <c r="I344" s="72" t="n"/>
      <c r="J344" s="72" t="n"/>
      <c r="K344" s="72" t="n"/>
      <c r="L344" s="82" t="inlineStr">
        <is>
          <t>NO</t>
        </is>
      </c>
      <c r="M344" s="82" t="n">
        <v>-3.21410482122483</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MARKET_QUALITY_SCORE_ENABLED</t>
        </is>
      </c>
      <c r="B345" s="87" t="inlineStr">
        <is>
          <t>False</t>
        </is>
      </c>
      <c r="C345" s="85" t="n"/>
      <c r="D345" s="80" t="inlineStr">
        <is>
          <t>ENTRY, GLOBAL_CHECK, STOCKS_EXIT</t>
        </is>
      </c>
      <c r="E345" s="80" t="n"/>
      <c r="F345" s="72" t="n"/>
      <c r="G345" s="80">
        <f>IFERROR(VLOOKUP($A346&amp;"_"&amp;$B346,Results_Deltas!$A$2:$P$15000,5,FALSE),"")</f>
        <v/>
      </c>
      <c r="H345" s="80" t="inlineStr">
        <is>
          <t>Blanket (page end)</t>
        </is>
      </c>
      <c r="I345" s="72" t="n"/>
      <c r="J345" s="72" t="n"/>
      <c r="K345" s="72" t="n"/>
      <c r="L345" s="88" t="inlineStr">
        <is>
          <t>YES</t>
        </is>
      </c>
      <c r="M345" s="88" t="n">
        <v>-0.9810370675245567</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MARKET_QUALITY_SCORE_ENABLED</t>
        </is>
      </c>
      <c r="B346" s="85" t="inlineStr">
        <is>
          <t>True</t>
        </is>
      </c>
      <c r="C346" s="85" t="n"/>
      <c r="D346" s="80" t="inlineStr">
        <is>
          <t>ENTRY, GLOBAL_CHECK, STOCKS_EXIT</t>
        </is>
      </c>
      <c r="E346" s="80" t="n"/>
      <c r="F346" s="72" t="n"/>
      <c r="G346" s="80">
        <f>IFERROR(VLOOKUP($A347&amp;"_"&amp;$B347,Results_Deltas!$A$2:$P$15000,5,FALSE),"")</f>
        <v/>
      </c>
      <c r="H346" s="80" t="inlineStr">
        <is>
          <t>Blanket (page end)</t>
        </is>
      </c>
      <c r="I346" s="72" t="n"/>
      <c r="J346" s="72" t="n"/>
      <c r="K346" s="72" t="n"/>
      <c r="L346" s="82" t="inlineStr">
        <is>
          <t>NO</t>
        </is>
      </c>
      <c r="M346" s="82" t="n">
        <v>-3.480054903148316</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MI_TF_AGREE_MIN</t>
        </is>
      </c>
      <c r="B347" s="87" t="inlineStr">
        <is>
          <t>0.0</t>
        </is>
      </c>
      <c r="C347" s="85" t="n"/>
      <c r="D347" s="80" t="inlineStr">
        <is>
          <t>ENTRY, GLOBAL_CHECK, STOCKS_EXIT</t>
        </is>
      </c>
      <c r="E347" s="80" t="n"/>
      <c r="F347" s="72" t="n"/>
      <c r="G347" s="80">
        <f>IFERROR(VLOOKUP($A348&amp;"_"&amp;$B348,Results_Deltas!$A$2:$P$15000,5,FALSE),"")</f>
        <v/>
      </c>
      <c r="H347" s="80" t="inlineStr">
        <is>
          <t>Blanket (page end)</t>
        </is>
      </c>
      <c r="I347" s="72" t="n"/>
      <c r="J347" s="72" t="n"/>
      <c r="K347" s="72" t="n"/>
      <c r="L347" s="88" t="inlineStr">
        <is>
          <t>YES</t>
        </is>
      </c>
      <c r="M347" s="88" t="n">
        <v>-1.668563659999869</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MI_TF_AGREE_MIN</t>
        </is>
      </c>
      <c r="B348" s="85" t="inlineStr">
        <is>
          <t>0.0_ALT</t>
        </is>
      </c>
      <c r="C348" s="85" t="n"/>
      <c r="D348" s="80" t="inlineStr">
        <is>
          <t>ENTRY, GLOBAL_CHECK, STOCKS_EXIT</t>
        </is>
      </c>
      <c r="E348" s="80" t="n"/>
      <c r="F348" s="72" t="n"/>
      <c r="G348" s="80">
        <f>IFERROR(VLOOKUP($A349&amp;"_"&amp;$B349,Results_Deltas!$A$2:$P$15000,5,FALSE),"")</f>
        <v/>
      </c>
      <c r="H348" s="80" t="inlineStr">
        <is>
          <t>Blanket (page end)</t>
        </is>
      </c>
      <c r="I348" s="72" t="n"/>
      <c r="J348" s="72" t="n"/>
      <c r="K348" s="72" t="n"/>
      <c r="L348" s="82" t="inlineStr">
        <is>
          <t>NO</t>
        </is>
      </c>
      <c r="M348" s="82" t="n">
        <v>-1.668563659999869</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6" t="inlineStr">
        <is>
          <t>MOVER_THRESHOLD</t>
        </is>
      </c>
      <c r="B349" s="87" t="inlineStr">
        <is>
          <t>5</t>
        </is>
      </c>
      <c r="C349" s="85" t="n"/>
      <c r="D349" s="80" t="inlineStr">
        <is>
          <t>ENTRY, GLOBAL_CHECK, STOCKS_EXIT</t>
        </is>
      </c>
      <c r="E349" s="80" t="n"/>
      <c r="F349" s="72" t="n"/>
      <c r="G349" s="80">
        <f>IFERROR(VLOOKUP($A350&amp;"_"&amp;$B350,Results_Deltas!$A$2:$P$15000,5,FALSE),"")</f>
        <v/>
      </c>
      <c r="H349" s="80" t="inlineStr">
        <is>
          <t>Blanket (page end)</t>
        </is>
      </c>
      <c r="I349" s="72" t="n"/>
      <c r="J349" s="72" t="n"/>
      <c r="K349" s="72" t="n"/>
      <c r="L349" s="88" t="inlineStr">
        <is>
          <t>YES</t>
        </is>
      </c>
      <c r="M349" s="88" t="n">
        <v>-3.681767664409933</v>
      </c>
      <c r="N349" s="88"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4" t="inlineStr">
        <is>
          <t>MOVER_THRESHOLD</t>
        </is>
      </c>
      <c r="B350" s="85" t="inlineStr">
        <is>
          <t>6.25</t>
        </is>
      </c>
      <c r="C350" s="85" t="n"/>
      <c r="D350" s="80" t="inlineStr">
        <is>
          <t>ENTRY, GLOBAL_CHECK, STOCKS_EXIT</t>
        </is>
      </c>
      <c r="E350" s="80" t="n"/>
      <c r="F350" s="72" t="n"/>
      <c r="G350" s="80">
        <f>IFERROR(VLOOKUP($A351&amp;"_"&amp;$B351,Results_Deltas!$A$2:$P$15000,5,FALSE),"")</f>
        <v/>
      </c>
      <c r="H350" s="80" t="inlineStr">
        <is>
          <t>Blanket (page end)</t>
        </is>
      </c>
      <c r="I350" s="72" t="n"/>
      <c r="J350" s="72" t="n"/>
      <c r="K350" s="72" t="n"/>
      <c r="L350" s="82" t="inlineStr">
        <is>
          <t>NO</t>
        </is>
      </c>
      <c r="M350" s="82" t="n">
        <v>-3.223144793248045</v>
      </c>
      <c r="N350" s="82"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MOVER_THRESHOLD</t>
        </is>
      </c>
      <c r="B351" s="85" t="inlineStr">
        <is>
          <t>3.75</t>
        </is>
      </c>
      <c r="C351" s="85" t="n"/>
      <c r="D351" s="80" t="inlineStr">
        <is>
          <t>ENTRY, GLOBAL_CHECK, STOCKS_EXIT</t>
        </is>
      </c>
      <c r="E351" s="80" t="n"/>
      <c r="F351" s="72" t="n"/>
      <c r="G351" s="80">
        <f>IFERROR(VLOOKUP($A352&amp;"_"&amp;$B352,Results_Deltas!$A$2:$P$15000,5,FALSE),"")</f>
        <v/>
      </c>
      <c r="H351" s="80" t="inlineStr">
        <is>
          <t>Blanket (page end)</t>
        </is>
      </c>
      <c r="I351" s="72" t="n"/>
      <c r="J351" s="72" t="n"/>
      <c r="K351" s="72" t="n"/>
      <c r="L351" s="82" t="inlineStr">
        <is>
          <t>NO</t>
        </is>
      </c>
      <c r="M351" s="82" t="n">
        <v>-3.388980161520045</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4" t="inlineStr">
        <is>
          <t>MOVER_THRESHOLD</t>
        </is>
      </c>
      <c r="B352" s="85" t="inlineStr">
        <is>
          <t>2.5</t>
        </is>
      </c>
      <c r="C352" s="85" t="n"/>
      <c r="D352" s="80" t="inlineStr">
        <is>
          <t>ENTRY, GLOBAL_CHECK, STOCKS_EXIT</t>
        </is>
      </c>
      <c r="E352" s="80" t="n"/>
      <c r="F352" s="72" t="n"/>
      <c r="G352" s="80">
        <f>IFERROR(VLOOKUP($A353&amp;"_"&amp;$B353,Results_Deltas!$A$2:$P$15000,5,FALSE),"")</f>
        <v/>
      </c>
      <c r="H352" s="80" t="inlineStr">
        <is>
          <t>Blanket (page end)</t>
        </is>
      </c>
      <c r="I352" s="72" t="n"/>
      <c r="J352" s="72" t="n"/>
      <c r="K352" s="72" t="n"/>
      <c r="L352" s="82" t="inlineStr">
        <is>
          <t>NO</t>
        </is>
      </c>
      <c r="M352" s="82" t="n">
        <v>-3.625775871369401</v>
      </c>
      <c r="N352" s="82"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6" t="inlineStr">
        <is>
          <t>MTF_FILTER_STRONG_BUY_QUICK_BYPASS</t>
        </is>
      </c>
      <c r="B353" s="87" t="inlineStr">
        <is>
          <t>0.0</t>
        </is>
      </c>
      <c r="C353" s="85" t="n"/>
      <c r="D353" s="80" t="inlineStr">
        <is>
          <t>GLOBAL_CHECK, STOCKS_EXIT</t>
        </is>
      </c>
      <c r="E353" s="80" t="n"/>
      <c r="F353" s="72" t="n"/>
      <c r="G353" s="80">
        <f>IFERROR(VLOOKUP($A354&amp;"_"&amp;$B354,Results_Deltas!$A$2:$P$15000,5,FALSE),"")</f>
        <v/>
      </c>
      <c r="H353" s="80" t="inlineStr">
        <is>
          <t>Blanket (page end)</t>
        </is>
      </c>
      <c r="I353" s="72" t="n"/>
      <c r="J353" s="72" t="n"/>
      <c r="K353" s="72" t="n"/>
      <c r="L353" s="88" t="inlineStr">
        <is>
          <t>YES</t>
        </is>
      </c>
      <c r="M353" s="88" t="n">
        <v>-1.579322233388494</v>
      </c>
      <c r="N353" s="88"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4" t="inlineStr">
        <is>
          <t>MTF_FILTER_STRONG_BUY_QUICK_BYPASS</t>
        </is>
      </c>
      <c r="B354" s="85" t="inlineStr">
        <is>
          <t>0.0_ALT</t>
        </is>
      </c>
      <c r="C354" s="85" t="n"/>
      <c r="D354" s="80" t="inlineStr">
        <is>
          <t>GLOBAL_CHECK, STOCKS_EXIT</t>
        </is>
      </c>
      <c r="E354" s="80" t="n"/>
      <c r="F354" s="72" t="n"/>
      <c r="G354" s="80">
        <f>IFERROR(VLOOKUP($A355&amp;"_"&amp;$B355,Results_Deltas!$A$2:$P$15000,5,FALSE),"")</f>
        <v/>
      </c>
      <c r="H354" s="80" t="inlineStr">
        <is>
          <t>Blanket (page end)</t>
        </is>
      </c>
      <c r="I354" s="72" t="n"/>
      <c r="J354" s="72" t="n"/>
      <c r="K354" s="72" t="n"/>
      <c r="L354" s="82" t="inlineStr">
        <is>
          <t>NO</t>
        </is>
      </c>
      <c r="M354" s="82" t="n">
        <v>-1.579322233388494</v>
      </c>
      <c r="N354" s="82"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MTF_GR_MIN_IND</t>
        </is>
      </c>
      <c r="B355" s="85" t="inlineStr">
        <is>
          <t>5</t>
        </is>
      </c>
      <c r="C355" s="85" t="n"/>
      <c r="D355" s="80" t="inlineStr">
        <is>
          <t>GLOBAL_CHECK, STOCKS_EXIT</t>
        </is>
      </c>
      <c r="E355" s="80" t="n"/>
      <c r="F355" s="72" t="n"/>
      <c r="G355" s="80">
        <f>IFERROR(VLOOKUP($A356&amp;"_"&amp;$B356,Results_Deltas!$A$2:$P$15000,5,FALSE),"")</f>
        <v/>
      </c>
      <c r="H355" s="80" t="inlineStr">
        <is>
          <t>Blanket (page end)</t>
        </is>
      </c>
      <c r="I355" s="72" t="n"/>
      <c r="J355" s="72" t="n"/>
      <c r="K355" s="72" t="n"/>
      <c r="L355" s="82" t="inlineStr">
        <is>
          <t>NO</t>
        </is>
      </c>
      <c r="M355" s="82" t="n">
        <v>-3.269194924795915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MTF_GR_MIN_IND</t>
        </is>
      </c>
      <c r="B356" s="87" t="inlineStr">
        <is>
          <t>5_ALT</t>
        </is>
      </c>
      <c r="C356" s="85" t="n"/>
      <c r="D356" s="80" t="inlineStr">
        <is>
          <t>GLOBAL_CHECK, STOCKS_EXIT</t>
        </is>
      </c>
      <c r="E356" s="80" t="n"/>
      <c r="F356" s="72" t="n"/>
      <c r="G356" s="80">
        <f>IFERROR(VLOOKUP($A357&amp;"_"&amp;$B357,Results_Deltas!$A$2:$P$15000,5,FALSE),"")</f>
        <v/>
      </c>
      <c r="H356" s="80" t="inlineStr">
        <is>
          <t>Blanket (page end)</t>
        </is>
      </c>
      <c r="I356" s="72" t="n"/>
      <c r="J356" s="72" t="n"/>
      <c r="K356" s="72" t="n"/>
      <c r="L356" s="88" t="inlineStr">
        <is>
          <t>YES</t>
        </is>
      </c>
      <c r="M356" s="88" t="n">
        <v>-3.269194924795915</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6" t="inlineStr">
        <is>
          <t>MTS_BOTTOM_BONUS_THRESHOLD</t>
        </is>
      </c>
      <c r="B357" s="87" t="inlineStr">
        <is>
          <t>25</t>
        </is>
      </c>
      <c r="C357" s="85" t="n"/>
      <c r="D357" s="80" t="inlineStr">
        <is>
          <t>ENTRY, GLOBAL_CHECK, STOCKS_EXIT</t>
        </is>
      </c>
      <c r="E357" s="80" t="n"/>
      <c r="F357" s="72" t="n"/>
      <c r="G357" s="80">
        <f>IFERROR(VLOOKUP($A358&amp;"_"&amp;$B358,Results_Deltas!$A$2:$P$15000,5,FALSE),"")</f>
        <v/>
      </c>
      <c r="H357" s="80" t="inlineStr">
        <is>
          <t>Blanket (page end)</t>
        </is>
      </c>
      <c r="I357" s="72" t="n"/>
      <c r="J357" s="72" t="n"/>
      <c r="K357" s="72" t="n"/>
      <c r="L357" s="88" t="inlineStr">
        <is>
          <t>YES</t>
        </is>
      </c>
      <c r="M357" s="88" t="n">
        <v>-3.357127565387318</v>
      </c>
      <c r="N357" s="88"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4" t="inlineStr">
        <is>
          <t>MTS_BOTTOM_BONUS_THRESHOLD</t>
        </is>
      </c>
      <c r="B358" s="85" t="inlineStr">
        <is>
          <t>31.25</t>
        </is>
      </c>
      <c r="C358" s="85" t="n"/>
      <c r="D358" s="80" t="inlineStr">
        <is>
          <t>ENTRY, GLOBAL_CHECK, STOCKS_EXIT</t>
        </is>
      </c>
      <c r="E358" s="80" t="n"/>
      <c r="F358" s="72" t="n"/>
      <c r="G358" s="80">
        <f>IFERROR(VLOOKUP($A359&amp;"_"&amp;$B359,Results_Deltas!$A$2:$P$15000,5,FALSE),"")</f>
        <v/>
      </c>
      <c r="H358" s="80" t="inlineStr">
        <is>
          <t>Blanket (page end)</t>
        </is>
      </c>
      <c r="I358" s="72" t="n"/>
      <c r="J358" s="72" t="n"/>
      <c r="K358" s="72" t="n"/>
      <c r="L358" s="82" t="inlineStr">
        <is>
          <t>NO</t>
        </is>
      </c>
      <c r="M358" s="82" t="n">
        <v>-3.175799955390439</v>
      </c>
      <c r="N358" s="82"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4" t="inlineStr">
        <is>
          <t>MTS_BOTTOM_BONUS_THRESHOLD</t>
        </is>
      </c>
      <c r="B359" s="85" t="inlineStr">
        <is>
          <t>18.75</t>
        </is>
      </c>
      <c r="C359" s="85" t="n"/>
      <c r="D359" s="80" t="inlineStr">
        <is>
          <t>ENTRY, GLOBAL_CHECK, STOCKS_EXIT</t>
        </is>
      </c>
      <c r="E359" s="80" t="n"/>
      <c r="F359" s="72" t="n"/>
      <c r="G359" s="80">
        <f>IFERROR(VLOOKUP($A360&amp;"_"&amp;$B360,Results_Deltas!$A$2:$P$15000,5,FALSE),"")</f>
        <v/>
      </c>
      <c r="H359" s="80" t="inlineStr">
        <is>
          <t>Blanket (page end)</t>
        </is>
      </c>
      <c r="I359" s="72" t="n"/>
      <c r="J359" s="72" t="n"/>
      <c r="K359" s="72" t="n"/>
      <c r="L359" s="82" t="inlineStr">
        <is>
          <t>NO</t>
        </is>
      </c>
      <c r="M359" s="82" t="n">
        <v>-3.238141485231381</v>
      </c>
      <c r="N359" s="82"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MTS_BOTTOM_BONUS_THRESHOLD</t>
        </is>
      </c>
      <c r="B360" s="85" t="inlineStr">
        <is>
          <t>12.5</t>
        </is>
      </c>
      <c r="C360" s="85" t="n"/>
      <c r="D360" s="80" t="inlineStr">
        <is>
          <t>ENTRY, GLOBAL_CHECK, STOCKS_EXIT</t>
        </is>
      </c>
      <c r="E360" s="80" t="n"/>
      <c r="F360" s="72" t="n"/>
      <c r="G360" s="80">
        <f>IFERROR(VLOOKUP($A361&amp;"_"&amp;$B361,Results_Deltas!$A$2:$P$15000,5,FALSE),"")</f>
        <v/>
      </c>
      <c r="H360" s="80" t="inlineStr">
        <is>
          <t>Blanket (page end)</t>
        </is>
      </c>
      <c r="I360" s="72" t="n"/>
      <c r="J360" s="72" t="n"/>
      <c r="K360" s="72" t="n"/>
      <c r="L360" s="82" t="inlineStr">
        <is>
          <t>NO</t>
        </is>
      </c>
      <c r="M360" s="82" t="n">
        <v>-3.333839413692883</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MTS_BOTTOM_STRONG_THRESHOLD</t>
        </is>
      </c>
      <c r="B361" s="87" t="inlineStr">
        <is>
          <t>40</t>
        </is>
      </c>
      <c r="C361" s="85" t="n"/>
      <c r="D361" s="80" t="inlineStr">
        <is>
          <t>ENTRY, GLOBAL_CHECK, STOCKS_EXIT</t>
        </is>
      </c>
      <c r="E361" s="80" t="n"/>
      <c r="F361" s="72" t="n"/>
      <c r="G361" s="80">
        <f>IFERROR(VLOOKUP($A362&amp;"_"&amp;$B362,Results_Deltas!$A$2:$P$15000,5,FALSE),"")</f>
        <v/>
      </c>
      <c r="H361" s="80" t="inlineStr">
        <is>
          <t>Blanket (page end)</t>
        </is>
      </c>
      <c r="I361" s="72" t="n"/>
      <c r="J361" s="72" t="n"/>
      <c r="K361" s="72" t="n"/>
      <c r="L361" s="88" t="inlineStr">
        <is>
          <t>YES</t>
        </is>
      </c>
      <c r="M361" s="88" t="n">
        <v>-3.511891156658216</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MTS_BOTTOM_STRONG_THRESHOLD</t>
        </is>
      </c>
      <c r="B362" s="85" t="inlineStr">
        <is>
          <t>50</t>
        </is>
      </c>
      <c r="C362" s="85" t="n"/>
      <c r="D362" s="80" t="inlineStr">
        <is>
          <t>ENTRY, GLOBAL_CHECK, STOCKS_EXIT</t>
        </is>
      </c>
      <c r="E362" s="80" t="n"/>
      <c r="F362" s="72" t="n"/>
      <c r="G362" s="80">
        <f>IFERROR(VLOOKUP($A363&amp;"_"&amp;$B363,Results_Deltas!$A$2:$P$15000,5,FALSE),"")</f>
        <v/>
      </c>
      <c r="H362" s="80" t="inlineStr">
        <is>
          <t>Blanket (page end)</t>
        </is>
      </c>
      <c r="I362" s="72" t="n"/>
      <c r="J362" s="72" t="n"/>
      <c r="K362" s="72" t="n"/>
      <c r="L362" s="82" t="inlineStr">
        <is>
          <t>NO</t>
        </is>
      </c>
      <c r="M362" s="82" t="n">
        <v>-3.233072577034794</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MTS_BOTTOM_STRONG_THRESHOLD</t>
        </is>
      </c>
      <c r="B363" s="85" t="inlineStr">
        <is>
          <t>30</t>
        </is>
      </c>
      <c r="C363" s="85" t="n"/>
      <c r="D363" s="80" t="inlineStr">
        <is>
          <t>ENTRY, GLOBAL_CHECK, STOCKS_EXIT</t>
        </is>
      </c>
      <c r="E363" s="80" t="n"/>
      <c r="F363" s="72" t="n"/>
      <c r="G363" s="80">
        <f>IFERROR(VLOOKUP($A364&amp;"_"&amp;$B364,Results_Deltas!$A$2:$P$15000,5,FALSE),"")</f>
        <v/>
      </c>
      <c r="H363" s="80" t="inlineStr">
        <is>
          <t>Blanket (page end)</t>
        </is>
      </c>
      <c r="I363" s="72" t="n"/>
      <c r="J363" s="72" t="n"/>
      <c r="K363" s="72" t="n"/>
      <c r="L363" s="82" t="inlineStr">
        <is>
          <t>NO</t>
        </is>
      </c>
      <c r="M363" s="82" t="n">
        <v>-3.32968124438416</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4" t="inlineStr">
        <is>
          <t>MTS_BOTTOM_STRONG_THRESHOLD</t>
        </is>
      </c>
      <c r="B364" s="85" t="inlineStr">
        <is>
          <t>20</t>
        </is>
      </c>
      <c r="C364" s="85" t="n"/>
      <c r="D364" s="80" t="inlineStr">
        <is>
          <t>ENTRY, GLOBAL_CHECK, STOCKS_EXIT</t>
        </is>
      </c>
      <c r="E364" s="80" t="n"/>
      <c r="F364" s="72" t="n"/>
      <c r="G364" s="80">
        <f>IFERROR(VLOOKUP($A365&amp;"_"&amp;$B365,Results_Deltas!$A$2:$P$15000,5,FALSE),"")</f>
        <v/>
      </c>
      <c r="H364" s="80" t="inlineStr">
        <is>
          <t>Blanket (page end)</t>
        </is>
      </c>
      <c r="I364" s="72" t="n"/>
      <c r="J364" s="72" t="n"/>
      <c r="K364" s="72" t="n"/>
      <c r="L364" s="82" t="inlineStr">
        <is>
          <t>NO</t>
        </is>
      </c>
      <c r="M364" s="82" t="n">
        <v>-3.283912807793977</v>
      </c>
      <c r="N364" s="82"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4" t="inlineStr">
        <is>
          <t>MTS_GATE_ENABLED</t>
        </is>
      </c>
      <c r="B365" s="85" t="inlineStr">
        <is>
          <t>False</t>
        </is>
      </c>
      <c r="C365" s="85" t="n"/>
      <c r="D365" s="80" t="inlineStr">
        <is>
          <t>ENTRY, GLOBAL_CHECK, STOCKS_EXIT</t>
        </is>
      </c>
      <c r="E365" s="80" t="n"/>
      <c r="F365" s="72" t="n"/>
      <c r="G365" s="80">
        <f>IFERROR(VLOOKUP($A366&amp;"_"&amp;$B366,Results_Deltas!$A$2:$P$15000,5,FALSE),"")</f>
        <v/>
      </c>
      <c r="H365" s="80" t="inlineStr">
        <is>
          <t>Blanket (page end)</t>
        </is>
      </c>
      <c r="I365" s="72" t="n"/>
      <c r="J365" s="72" t="n"/>
      <c r="K365" s="72" t="n"/>
      <c r="L365" s="82" t="inlineStr">
        <is>
          <t>NO</t>
        </is>
      </c>
      <c r="M365" s="82" t="n">
        <v>-0.9674115526978267</v>
      </c>
      <c r="N365" s="82"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6" t="inlineStr">
        <is>
          <t>MTS_GATE_ENABLED</t>
        </is>
      </c>
      <c r="B366" s="87" t="inlineStr">
        <is>
          <t>True</t>
        </is>
      </c>
      <c r="C366" s="85" t="n"/>
      <c r="D366" s="80" t="inlineStr">
        <is>
          <t>ENTRY, GLOBAL_CHECK, STOCKS_EXIT</t>
        </is>
      </c>
      <c r="E366" s="80" t="n"/>
      <c r="F366" s="72" t="n"/>
      <c r="G366" s="80">
        <f>IFERROR(VLOOKUP($A367&amp;"_"&amp;$B367,Results_Deltas!$A$2:$P$15000,5,FALSE),"")</f>
        <v/>
      </c>
      <c r="H366" s="80" t="inlineStr">
        <is>
          <t>Blanket (page end)</t>
        </is>
      </c>
      <c r="I366" s="72" t="n"/>
      <c r="J366" s="72" t="n"/>
      <c r="K366" s="72" t="n"/>
      <c r="L366" s="88" t="inlineStr">
        <is>
          <t>YES</t>
        </is>
      </c>
      <c r="M366" s="88" t="n">
        <v>-3.333629314452315</v>
      </c>
      <c r="N366" s="88"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4" t="inlineStr">
        <is>
          <t>NEWBORN_LOSS_KILL_GAIN_THRESHOLD_PCT</t>
        </is>
      </c>
      <c r="B367" s="85" t="inlineStr">
        <is>
          <t>0</t>
        </is>
      </c>
      <c r="C367" s="85" t="n"/>
      <c r="D367" s="80" t="inlineStr">
        <is>
          <t>AUGMENT, EXIT, GLOBAL_CHECK, REDUCE, STOCKS_EXIT</t>
        </is>
      </c>
      <c r="E367" s="80" t="n"/>
      <c r="F367" s="72" t="n"/>
      <c r="G367" s="80">
        <f>IFERROR(VLOOKUP($A368&amp;"_"&amp;$B368,Results_Deltas!$A$2:$P$15000,5,FALSE),"")</f>
        <v/>
      </c>
      <c r="H367" s="80" t="inlineStr">
        <is>
          <t>Blanket (page end)</t>
        </is>
      </c>
      <c r="I367" s="72" t="n"/>
      <c r="J367" s="72" t="n"/>
      <c r="K367" s="72" t="n"/>
      <c r="L367" s="82" t="inlineStr">
        <is>
          <t>NO</t>
        </is>
      </c>
      <c r="M367" s="82" t="n">
        <v>-1.383113701412101</v>
      </c>
      <c r="N367" s="82"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6" t="inlineStr">
        <is>
          <t>NEWBORN_LOSS_KILL_GAIN_THRESHOLD_PCT</t>
        </is>
      </c>
      <c r="B368" s="87" t="inlineStr">
        <is>
          <t>2.0</t>
        </is>
      </c>
      <c r="C368" s="85" t="n"/>
      <c r="D368" s="80" t="inlineStr">
        <is>
          <t>AUGMENT, EXIT, GLOBAL_CHECK, REDUCE, STOCKS_EXIT</t>
        </is>
      </c>
      <c r="E368" s="80" t="n"/>
      <c r="F368" s="72" t="n"/>
      <c r="G368" s="80">
        <f>IFERROR(VLOOKUP($A369&amp;"_"&amp;$B369,Results_Deltas!$A$2:$P$15000,5,FALSE),"")</f>
        <v/>
      </c>
      <c r="H368" s="80" t="inlineStr">
        <is>
          <t>Blanket (page end)</t>
        </is>
      </c>
      <c r="I368" s="72" t="n"/>
      <c r="J368" s="72" t="n"/>
      <c r="K368" s="72" t="n"/>
      <c r="L368" s="88" t="inlineStr">
        <is>
          <t>YES</t>
        </is>
      </c>
      <c r="M368" s="88" t="n">
        <v>-2.012616134876469</v>
      </c>
      <c r="N368" s="88"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4" t="inlineStr">
        <is>
          <t>NEWBORN_LOSS_KILL_GAIN_THRESHOLD_PCT</t>
        </is>
      </c>
      <c r="B369" s="85" t="inlineStr">
        <is>
          <t>1.0</t>
        </is>
      </c>
      <c r="C369" s="85" t="n"/>
      <c r="D369" s="80" t="inlineStr">
        <is>
          <t>AUGMENT, EXIT, GLOBAL_CHECK, REDUCE, STOCKS_EXIT</t>
        </is>
      </c>
      <c r="E369" s="80" t="n"/>
      <c r="F369" s="72" t="n"/>
      <c r="G369" s="80">
        <f>IFERROR(VLOOKUP($A370&amp;"_"&amp;$B370,Results_Deltas!$A$2:$P$15000,5,FALSE),"")</f>
        <v/>
      </c>
      <c r="H369" s="80" t="inlineStr">
        <is>
          <t>Blanket (page end)</t>
        </is>
      </c>
      <c r="I369" s="72" t="n"/>
      <c r="J369" s="72" t="n"/>
      <c r="K369" s="72" t="n"/>
      <c r="L369" s="82" t="inlineStr">
        <is>
          <t>NO</t>
        </is>
      </c>
      <c r="M369" s="82" t="n">
        <v>-2.131737579457297</v>
      </c>
      <c r="N369" s="82"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NEWBORN_LOSS_KILL_GAIN_THRESHOLD_PCT</t>
        </is>
      </c>
      <c r="B370" s="85" t="inlineStr">
        <is>
          <t>0.5</t>
        </is>
      </c>
      <c r="C370" s="85" t="n"/>
      <c r="D370" s="80" t="inlineStr">
        <is>
          <t>AUGMENT, EXIT, GLOBAL_CHECK, REDUCE, STOCKS_EXIT</t>
        </is>
      </c>
      <c r="E370" s="80" t="n"/>
      <c r="F370" s="72" t="n"/>
      <c r="G370" s="80">
        <f>IFERROR(VLOOKUP($A371&amp;"_"&amp;$B371,Results_Deltas!$A$2:$P$15000,5,FALSE),"")</f>
        <v/>
      </c>
      <c r="H370" s="80" t="inlineStr">
        <is>
          <t>Blanket (page end)</t>
        </is>
      </c>
      <c r="I370" s="72" t="n"/>
      <c r="J370" s="72" t="n"/>
      <c r="K370" s="72" t="n"/>
      <c r="L370" s="82" t="inlineStr">
        <is>
          <t>NO</t>
        </is>
      </c>
      <c r="M370" s="82" t="n">
        <v>-2.161667803585509</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4" t="inlineStr">
        <is>
          <t>NEWBORN_LOSS_KILL_REQUIRE_VEL_AGAINST</t>
        </is>
      </c>
      <c r="B371" s="85" t="inlineStr">
        <is>
          <t>0.0</t>
        </is>
      </c>
      <c r="C371" s="85" t="n"/>
      <c r="D371" s="80" t="inlineStr">
        <is>
          <t>AUGMENT, EXIT, GLOBAL_CHECK, REDUCE, STOCKS_EXIT</t>
        </is>
      </c>
      <c r="E371" s="80" t="n"/>
      <c r="F371" s="72" t="n"/>
      <c r="G371" s="80">
        <f>IFERROR(VLOOKUP($A372&amp;"_"&amp;$B372,Results_Deltas!$A$2:$P$15000,5,FALSE),"")</f>
        <v/>
      </c>
      <c r="H371" s="80" t="inlineStr">
        <is>
          <t>Blanket (page end)</t>
        </is>
      </c>
      <c r="I371" s="72" t="n"/>
      <c r="J371" s="72" t="n"/>
      <c r="K371" s="72" t="n"/>
      <c r="L371" s="82" t="inlineStr">
        <is>
          <t>NO</t>
        </is>
      </c>
      <c r="M371" s="82" t="n">
        <v>-1.47269093368932</v>
      </c>
      <c r="N371" s="82"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6" t="inlineStr">
        <is>
          <t>NEWBORN_LOSS_KILL_REQUIRE_VEL_AGAINST</t>
        </is>
      </c>
      <c r="B372" s="87" t="inlineStr">
        <is>
          <t>0.0_ALT</t>
        </is>
      </c>
      <c r="C372" s="85" t="n"/>
      <c r="D372" s="80" t="inlineStr">
        <is>
          <t>AUGMENT, EXIT, GLOBAL_CHECK, REDUCE, STOCKS_EXIT</t>
        </is>
      </c>
      <c r="E372" s="80" t="n"/>
      <c r="F372" s="72" t="n"/>
      <c r="G372" s="80">
        <f>IFERROR(VLOOKUP($A373&amp;"_"&amp;$B373,Results_Deltas!$A$2:$P$15000,5,FALSE),"")</f>
        <v/>
      </c>
      <c r="H372" s="80" t="inlineStr">
        <is>
          <t>Blanket (page end)</t>
        </is>
      </c>
      <c r="I372" s="72" t="n"/>
      <c r="J372" s="72" t="n"/>
      <c r="K372" s="72" t="n"/>
      <c r="L372" s="88" t="inlineStr">
        <is>
          <t>YES</t>
        </is>
      </c>
      <c r="M372" s="88" t="n">
        <v>-1.47269093368932</v>
      </c>
      <c r="N372" s="88"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NEW_POSITION_MAX_LOSS_THRESHOLD</t>
        </is>
      </c>
      <c r="B373" s="87" t="inlineStr">
        <is>
          <t>0</t>
        </is>
      </c>
      <c r="C373" s="85" t="n"/>
      <c r="D373" s="80" t="inlineStr">
        <is>
          <t>AUGMENT, EXIT, GLOBAL_CHECK, REDUCE, STOCKS_EXIT</t>
        </is>
      </c>
      <c r="E373" s="80" t="n"/>
      <c r="F373" s="72" t="n"/>
      <c r="G373" s="80">
        <f>IFERROR(VLOOKUP($A374&amp;"_"&amp;$B374,Results_Deltas!$A$2:$P$15000,5,FALSE),"")</f>
        <v/>
      </c>
      <c r="H373" s="80" t="inlineStr">
        <is>
          <t>Blanket (page end)</t>
        </is>
      </c>
      <c r="I373" s="72" t="n"/>
      <c r="J373" s="72" t="n"/>
      <c r="K373" s="72" t="n"/>
      <c r="L373" s="88" t="inlineStr">
        <is>
          <t>YES</t>
        </is>
      </c>
      <c r="M373" s="88" t="n">
        <v>-1.588810487084864</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NEW_POSITION_MAX_LOSS_THRESHOLD</t>
        </is>
      </c>
      <c r="B374" s="85" t="inlineStr">
        <is>
          <t>2.0</t>
        </is>
      </c>
      <c r="C374" s="85" t="n"/>
      <c r="D374" s="80" t="inlineStr">
        <is>
          <t>AUGMENT, EXIT, GLOBAL_CHECK, REDUCE, STOCKS_EXIT</t>
        </is>
      </c>
      <c r="E374" s="80" t="n"/>
      <c r="F374" s="72" t="n"/>
      <c r="G374" s="80">
        <f>IFERROR(VLOOKUP($A375&amp;"_"&amp;$B375,Results_Deltas!$A$2:$P$15000,5,FALSE),"")</f>
        <v/>
      </c>
      <c r="H374" s="80" t="inlineStr">
        <is>
          <t>Blanket (page end)</t>
        </is>
      </c>
      <c r="I374" s="72" t="n"/>
      <c r="J374" s="72" t="n"/>
      <c r="K374" s="72" t="n"/>
      <c r="L374" s="82" t="inlineStr">
        <is>
          <t>NO</t>
        </is>
      </c>
      <c r="M374" s="82" t="n">
        <v>-2.603170534191329</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4" t="inlineStr">
        <is>
          <t>NEW_POSITION_MAX_LOSS_THRESHOLD</t>
        </is>
      </c>
      <c r="B375" s="85" t="inlineStr">
        <is>
          <t>1.0</t>
        </is>
      </c>
      <c r="C375" s="85" t="n"/>
      <c r="D375" s="80" t="inlineStr">
        <is>
          <t>AUGMENT, EXIT, GLOBAL_CHECK, REDUCE, STOCKS_EXIT</t>
        </is>
      </c>
      <c r="E375" s="80" t="n"/>
      <c r="F375" s="72" t="n"/>
      <c r="G375" s="80">
        <f>IFERROR(VLOOKUP($A376&amp;"_"&amp;$B376,Results_Deltas!$A$2:$P$15000,5,FALSE),"")</f>
        <v/>
      </c>
      <c r="H375" s="80" t="inlineStr">
        <is>
          <t>Blanket (page end)</t>
        </is>
      </c>
      <c r="I375" s="72" t="n"/>
      <c r="J375" s="72" t="n"/>
      <c r="K375" s="72" t="n"/>
      <c r="L375" s="82" t="inlineStr">
        <is>
          <t>NO</t>
        </is>
      </c>
      <c r="M375" s="82" t="n">
        <v>-2.711696588919066</v>
      </c>
      <c r="N375" s="82"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NEW_POSITION_MAX_LOSS_THRESHOLD</t>
        </is>
      </c>
      <c r="B376" s="85" t="inlineStr">
        <is>
          <t>0.5</t>
        </is>
      </c>
      <c r="C376" s="85" t="n"/>
      <c r="D376" s="80" t="inlineStr">
        <is>
          <t>AUGMENT, EXIT, GLOBAL_CHECK, REDUCE, STOCKS_EXIT</t>
        </is>
      </c>
      <c r="E376" s="80" t="n"/>
      <c r="F376" s="72" t="n"/>
      <c r="G376" s="80">
        <f>IFERROR(VLOOKUP($A377&amp;"_"&amp;$B377,Results_Deltas!$A$2:$P$15000,5,FALSE),"")</f>
        <v/>
      </c>
      <c r="H376" s="80" t="inlineStr">
        <is>
          <t>Blanket (page end)</t>
        </is>
      </c>
      <c r="I376" s="72" t="n"/>
      <c r="J376" s="72" t="n"/>
      <c r="K376" s="72" t="n"/>
      <c r="L376" s="82" t="inlineStr">
        <is>
          <t>NO</t>
        </is>
      </c>
      <c r="M376" s="82" t="n">
        <v>-2.608018725988687</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OI_CONFIRM_ENABLED</t>
        </is>
      </c>
      <c r="B377" s="85" t="inlineStr">
        <is>
          <t>False</t>
        </is>
      </c>
      <c r="C377" s="85" t="n"/>
      <c r="D377" s="80" t="inlineStr">
        <is>
          <t>ENTRY, GLOBAL_CHECK, STOCKS_EXIT</t>
        </is>
      </c>
      <c r="E377" s="80" t="n"/>
      <c r="F377" s="72" t="n"/>
      <c r="G377" s="80">
        <f>IFERROR(VLOOKUP($A378&amp;"_"&amp;$B378,Results_Deltas!$A$2:$P$15000,5,FALSE),"")</f>
        <v/>
      </c>
      <c r="H377" s="80" t="inlineStr">
        <is>
          <t>Blanket (page end)</t>
        </is>
      </c>
      <c r="I377" s="72" t="n"/>
      <c r="J377" s="72" t="n"/>
      <c r="K377" s="72" t="n"/>
      <c r="L377" s="82" t="inlineStr">
        <is>
          <t>NO</t>
        </is>
      </c>
      <c r="M377" s="82" t="n">
        <v>-0.9674115526978267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OI_CONFIRM_ENABLED</t>
        </is>
      </c>
      <c r="B378" s="87" t="inlineStr">
        <is>
          <t>True</t>
        </is>
      </c>
      <c r="C378" s="85" t="n"/>
      <c r="D378" s="80" t="inlineStr">
        <is>
          <t>ENTRY, GLOBAL_CHECK, STOCKS_EXIT</t>
        </is>
      </c>
      <c r="E378" s="80" t="n"/>
      <c r="F378" s="72" t="n"/>
      <c r="G378" s="80">
        <f>IFERROR(VLOOKUP($A379&amp;"_"&amp;$B379,Results_Deltas!$A$2:$P$15000,5,FALSE),"")</f>
        <v/>
      </c>
      <c r="H378" s="80" t="inlineStr">
        <is>
          <t>Blanket (page end)</t>
        </is>
      </c>
      <c r="I378" s="72" t="n"/>
      <c r="J378" s="72" t="n"/>
      <c r="K378" s="72" t="n"/>
      <c r="L378" s="88" t="inlineStr">
        <is>
          <t>YES</t>
        </is>
      </c>
      <c r="M378" s="88" t="n">
        <v>-3.510725992101526</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OI_CONFIRM_MIN_CHANGE_PCT</t>
        </is>
      </c>
      <c r="B379" s="85" t="inlineStr">
        <is>
          <t>0</t>
        </is>
      </c>
      <c r="C379" s="85" t="n"/>
      <c r="D379" s="80" t="inlineStr">
        <is>
          <t>ENTRY, GLOBAL_CHECK, STOCKS_EXIT</t>
        </is>
      </c>
      <c r="E379" s="80" t="n"/>
      <c r="F379" s="72" t="n"/>
      <c r="G379" s="80">
        <f>IFERROR(VLOOKUP($A380&amp;"_"&amp;$B380,Results_Deltas!$A$2:$P$15000,5,FALSE),"")</f>
        <v/>
      </c>
      <c r="H379" s="80" t="inlineStr">
        <is>
          <t>Blanket (page end)</t>
        </is>
      </c>
      <c r="I379" s="72" t="n"/>
      <c r="J379" s="72" t="n"/>
      <c r="K379" s="72" t="n"/>
      <c r="L379" s="82" t="inlineStr">
        <is>
          <t>NO</t>
        </is>
      </c>
      <c r="M379" s="82" t="n">
        <v>-2.320237638642985</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4" t="inlineStr">
        <is>
          <t>OI_CONFIRM_MIN_CHANGE_PCT</t>
        </is>
      </c>
      <c r="B380" s="85" t="inlineStr">
        <is>
          <t>2.0</t>
        </is>
      </c>
      <c r="C380" s="85" t="n"/>
      <c r="D380" s="80" t="inlineStr">
        <is>
          <t>ENTRY, GLOBAL_CHECK, STOCKS_EXIT</t>
        </is>
      </c>
      <c r="E380" s="80" t="n"/>
      <c r="F380" s="72" t="n"/>
      <c r="G380" s="80">
        <f>IFERROR(VLOOKUP($A381&amp;"_"&amp;$B381,Results_Deltas!$A$2:$P$15000,5,FALSE),"")</f>
        <v/>
      </c>
      <c r="H380" s="80" t="inlineStr">
        <is>
          <t>Blanket (page end)</t>
        </is>
      </c>
      <c r="I380" s="72" t="n"/>
      <c r="J380" s="72" t="n"/>
      <c r="K380" s="72" t="n"/>
      <c r="L380" s="82" t="inlineStr">
        <is>
          <t>NO</t>
        </is>
      </c>
      <c r="M380" s="82" t="n">
        <v>-3.426055671155313</v>
      </c>
      <c r="N380" s="82"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OI_CONFIRM_MIN_CHANGE_PCT</t>
        </is>
      </c>
      <c r="B381" s="85" t="inlineStr">
        <is>
          <t>1.0</t>
        </is>
      </c>
      <c r="C381" s="85" t="n"/>
      <c r="D381" s="80" t="inlineStr">
        <is>
          <t>ENTRY, GLOBAL_CHECK, STOCKS_EXIT</t>
        </is>
      </c>
      <c r="E381" s="80" t="n"/>
      <c r="F381" s="72" t="n"/>
      <c r="G381" s="80">
        <f>IFERROR(VLOOKUP($A382&amp;"_"&amp;$B382,Results_Deltas!$A$2:$P$15000,5,FALSE),"")</f>
        <v/>
      </c>
      <c r="H381" s="80" t="inlineStr">
        <is>
          <t>Blanket (page end)</t>
        </is>
      </c>
      <c r="I381" s="72" t="n"/>
      <c r="J381" s="72" t="n"/>
      <c r="K381" s="72" t="n"/>
      <c r="L381" s="82" t="inlineStr">
        <is>
          <t>NO</t>
        </is>
      </c>
      <c r="M381" s="82" t="n">
        <v>-3.29341017115759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OI_CONFIRM_MIN_CHANGE_PCT</t>
        </is>
      </c>
      <c r="B382" s="87" t="inlineStr">
        <is>
          <t>0.5</t>
        </is>
      </c>
      <c r="C382" s="85" t="n"/>
      <c r="D382" s="80" t="inlineStr">
        <is>
          <t>ENTRY, GLOBAL_CHECK, STOCKS_EXIT</t>
        </is>
      </c>
      <c r="E382" s="80" t="n"/>
      <c r="F382" s="72" t="n"/>
      <c r="G382" s="80">
        <f>IFERROR(VLOOKUP($A383&amp;"_"&amp;$B383,Results_Deltas!$A$2:$P$15000,5,FALSE),"")</f>
        <v/>
      </c>
      <c r="H382" s="80" t="inlineStr">
        <is>
          <t>Blanket (page end)</t>
        </is>
      </c>
      <c r="I382" s="72" t="n"/>
      <c r="J382" s="72" t="n"/>
      <c r="K382" s="72" t="n"/>
      <c r="L382" s="88" t="inlineStr">
        <is>
          <t>YES</t>
        </is>
      </c>
      <c r="M382" s="88" t="n">
        <v>-2.825989120926332</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6" t="inlineStr">
        <is>
          <t>OI_CONFIRM_MIN_PRICE_PCT</t>
        </is>
      </c>
      <c r="B383" s="87" t="inlineStr">
        <is>
          <t>0</t>
        </is>
      </c>
      <c r="C383" s="85" t="n"/>
      <c r="D383" s="80" t="inlineStr">
        <is>
          <t>ENTRY, GLOBAL_CHECK, STOCKS_EXIT</t>
        </is>
      </c>
      <c r="E383" s="80" t="n"/>
      <c r="F383" s="72" t="n"/>
      <c r="G383" s="80">
        <f>IFERROR(VLOOKUP($A384&amp;"_"&amp;$B384,Results_Deltas!$A$2:$P$15000,5,FALSE),"")</f>
        <v/>
      </c>
      <c r="H383" s="80" t="inlineStr">
        <is>
          <t>Blanket (page end)</t>
        </is>
      </c>
      <c r="I383" s="72" t="n"/>
      <c r="J383" s="72" t="n"/>
      <c r="K383" s="72" t="n"/>
      <c r="L383" s="88" t="inlineStr">
        <is>
          <t>YES</t>
        </is>
      </c>
      <c r="M383" s="88" t="n">
        <v>-2.448832027496781</v>
      </c>
      <c r="N383" s="88"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OI_CONFIRM_MIN_PRICE_PCT</t>
        </is>
      </c>
      <c r="B384" s="85" t="inlineStr">
        <is>
          <t>2.0</t>
        </is>
      </c>
      <c r="C384" s="85" t="n"/>
      <c r="D384" s="80" t="inlineStr">
        <is>
          <t>ENTRY, GLOBAL_CHECK, STOCKS_EXIT</t>
        </is>
      </c>
      <c r="E384" s="80" t="n"/>
      <c r="F384" s="72" t="n"/>
      <c r="G384" s="80">
        <f>IFERROR(VLOOKUP($A385&amp;"_"&amp;$B385,Results_Deltas!$A$2:$P$15000,5,FALSE),"")</f>
        <v/>
      </c>
      <c r="H384" s="80" t="inlineStr">
        <is>
          <t>Blanket (page end)</t>
        </is>
      </c>
      <c r="I384" s="72" t="n"/>
      <c r="J384" s="72" t="n"/>
      <c r="K384" s="72" t="n"/>
      <c r="L384" s="82" t="inlineStr">
        <is>
          <t>NO</t>
        </is>
      </c>
      <c r="M384" s="82" t="n">
        <v>-3.457956099766731</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4" t="inlineStr">
        <is>
          <t>OI_CONFIRM_MIN_PRICE_PCT</t>
        </is>
      </c>
      <c r="B385" s="85" t="inlineStr">
        <is>
          <t>1.0</t>
        </is>
      </c>
      <c r="C385" s="85" t="n"/>
      <c r="D385" s="80" t="inlineStr">
        <is>
          <t>ENTRY, GLOBAL_CHECK, STOCKS_EXIT</t>
        </is>
      </c>
      <c r="E385" s="80" t="n"/>
      <c r="F385" s="72" t="n"/>
      <c r="G385" s="80">
        <f>IFERROR(VLOOKUP($A386&amp;"_"&amp;$B386,Results_Deltas!$A$2:$P$15000,5,FALSE),"")</f>
        <v/>
      </c>
      <c r="H385" s="80" t="inlineStr">
        <is>
          <t>Blanket (page end)</t>
        </is>
      </c>
      <c r="I385" s="72" t="n"/>
      <c r="J385" s="72" t="n"/>
      <c r="K385" s="72" t="n"/>
      <c r="L385" s="82" t="inlineStr">
        <is>
          <t>NO</t>
        </is>
      </c>
      <c r="M385" s="82" t="n">
        <v>-3.238553454188231</v>
      </c>
      <c r="N385" s="82"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4" t="inlineStr">
        <is>
          <t>OI_CONFIRM_MIN_PRICE_PCT</t>
        </is>
      </c>
      <c r="B386" s="85" t="inlineStr">
        <is>
          <t>0.5</t>
        </is>
      </c>
      <c r="C386" s="85" t="n"/>
      <c r="D386" s="80" t="inlineStr">
        <is>
          <t>ENTRY, GLOBAL_CHECK, STOCKS_EXIT</t>
        </is>
      </c>
      <c r="E386" s="80" t="n"/>
      <c r="F386" s="72" t="n"/>
      <c r="G386" s="80">
        <f>IFERROR(VLOOKUP($A387&amp;"_"&amp;$B387,Results_Deltas!$A$2:$P$15000,5,FALSE),"")</f>
        <v/>
      </c>
      <c r="H386" s="80" t="inlineStr">
        <is>
          <t>Blanket (page end)</t>
        </is>
      </c>
      <c r="I386" s="72" t="n"/>
      <c r="J386" s="72" t="n"/>
      <c r="K386" s="72" t="n"/>
      <c r="L386" s="82" t="inlineStr">
        <is>
          <t>NO</t>
        </is>
      </c>
      <c r="M386" s="82" t="n">
        <v>-3.363749738238466</v>
      </c>
      <c r="N386" s="82"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GR_FILTER_ALL_ENTRIES</t>
        </is>
      </c>
      <c r="B3" s="88" t="inlineStr">
        <is>
          <t>0.0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-1.604467531822028</v>
      </c>
      <c r="N3" s="89" t="n">
        <v>0</v>
      </c>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5" customHeight="1" s="65">
      <c r="A4" s="82" t="inlineStr">
        <is>
          <t>GR_FILTER_ALL_ENTRIES</t>
        </is>
      </c>
      <c r="B4" s="82" t="inlineStr">
        <is>
          <t>0.0_ALT</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-1.594747545048723</v>
      </c>
      <c r="N4" s="83" t="n">
        <v>0</v>
      </c>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5" customHeight="1" s="65">
      <c r="A5" s="88" t="inlineStr">
        <is>
          <t>GR_FILTER_VEC_ENABLED</t>
        </is>
      </c>
      <c r="B5" s="88" t="inlineStr">
        <is>
          <t>False</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8" t="inlineStr">
        <is>
          <t>YES</t>
        </is>
      </c>
      <c r="M5" s="89" t="n">
        <v>-0.588571207530858</v>
      </c>
      <c r="N5" s="89"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5" customHeight="1" s="65">
      <c r="A6" s="82" t="inlineStr">
        <is>
          <t>GR_FILTER_VEC_ENABLED</t>
        </is>
      </c>
      <c r="B6" s="82" t="inlineStr">
        <is>
          <t>True</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-2.334888209921516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5" customHeight="1" s="65">
      <c r="A7" s="82" t="inlineStr">
        <is>
          <t>GR_FILTER_VEC_FILTER_TF</t>
        </is>
      </c>
      <c r="B7" s="82" t="inlineStr">
        <is>
          <t>OFF</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-2.074873560551137</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5" customHeight="1" s="65">
      <c r="A8" s="82" t="inlineStr">
        <is>
          <t>GR_FILTER_VEC_FILTER_TF</t>
        </is>
      </c>
      <c r="B8" s="82" t="inlineStr">
        <is>
          <t>D</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-1.915863023616365</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5" customHeight="1" s="65">
      <c r="A9" s="82" t="inlineStr">
        <is>
          <t>GR_FILTER_VEC_FILTER_TF</t>
        </is>
      </c>
      <c r="B9" s="82" t="inlineStr">
        <is>
          <t>4h</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-2.074873560551137</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5" customHeight="1" s="65">
      <c r="A10" s="82" t="inlineStr">
        <is>
          <t>GR_FILTER_VEC_FILTER_TF</t>
        </is>
      </c>
      <c r="B10" s="82" t="inlineStr">
        <is>
          <t>1h</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-2.074873560551137</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5" customHeight="1" s="65">
      <c r="A11" s="88" t="inlineStr">
        <is>
          <t>GR_FILTER_VEC_FILTER_TF</t>
        </is>
      </c>
      <c r="B11" s="88" t="inlineStr">
        <is>
          <t>15m</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8" t="inlineStr">
        <is>
          <t>YES</t>
        </is>
      </c>
      <c r="M11" s="89" t="n">
        <v>-0.4618213368293844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5" customHeight="1" s="65">
      <c r="A12" s="88" t="inlineStr">
        <is>
          <t>WT_AGAINST_FILTER_ENABLED</t>
        </is>
      </c>
      <c r="B12" s="88" t="inlineStr">
        <is>
          <t>False</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v>-0.4981747514439722</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5" customHeight="1" s="65">
      <c r="A13" s="82" t="inlineStr">
        <is>
          <t>WT_AGAINST_FILTER_ENABLED</t>
        </is>
      </c>
      <c r="B13" s="82" t="inlineStr">
        <is>
          <t>True</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-5.773005743797006</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ht="15" customHeight="1" s="65">
      <c r="A14" s="84" t="inlineStr">
        <is>
          <t>ADX_RANGING_THRESHOLD</t>
        </is>
      </c>
      <c r="B14" s="85" t="inlineStr">
        <is>
          <t>25</t>
        </is>
      </c>
      <c r="C14" s="85" t="n"/>
      <c r="D14" s="80" t="inlineStr">
        <is>
          <t>ENTRY, GLOBAL_CHECK, STOCKS_EXIT</t>
        </is>
      </c>
      <c r="E14" s="80" t="n"/>
      <c r="F14" s="72" t="n"/>
      <c r="G14" s="80">
        <f>IFERROR(VLOOKUP($A15&amp;"_"&amp;$B15,Results_Deltas!$A$2:$P$15000,5,FALSE),"")</f>
        <v/>
      </c>
      <c r="H14" s="80" t="inlineStr">
        <is>
          <t>Blanket (page end)</t>
        </is>
      </c>
      <c r="I14" s="72" t="n"/>
      <c r="J14" s="72" t="n"/>
      <c r="K14" s="72" t="n"/>
      <c r="L14" s="82" t="inlineStr">
        <is>
          <t>NO</t>
        </is>
      </c>
      <c r="M14" s="82" t="n">
        <v>-2.917358752917488</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ADX_RANGING_THRESHOLD</t>
        </is>
      </c>
      <c r="B15" s="85" t="inlineStr">
        <is>
          <t>15</t>
        </is>
      </c>
      <c r="C15" s="85" t="n"/>
      <c r="D15" s="80" t="inlineStr">
        <is>
          <t>ENTRY, GLOBAL_CHECK, STOCKS_EXIT</t>
        </is>
      </c>
      <c r="E15" s="80" t="n"/>
      <c r="F15" s="72" t="n"/>
      <c r="G15" s="80">
        <f>IFERROR(VLOOKUP($A16&amp;"_"&amp;$B16,Results_Deltas!$A$2:$P$15000,5,FALSE),"")</f>
        <v/>
      </c>
      <c r="H15" s="80" t="inlineStr">
        <is>
          <t>Blanket (page end)</t>
        </is>
      </c>
      <c r="I15" s="72" t="n"/>
      <c r="J15" s="72" t="n"/>
      <c r="K15" s="72" t="n"/>
      <c r="L15" s="82" t="inlineStr">
        <is>
          <t>NO</t>
        </is>
      </c>
      <c r="M15" s="82" t="n">
        <v>-2.965290973705955</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ADX_RANGING_THRESHOLD</t>
        </is>
      </c>
      <c r="B16" s="87" t="inlineStr">
        <is>
          <t>10</t>
        </is>
      </c>
      <c r="C16" s="85" t="n"/>
      <c r="D16" s="80" t="inlineStr">
        <is>
          <t>ENTRY, GLOBAL_CHECK, STOCKS_EXIT</t>
        </is>
      </c>
      <c r="E16" s="80" t="n"/>
      <c r="F16" s="72" t="n"/>
      <c r="G16" s="80">
        <f>IFERROR(VLOOKUP($A17&amp;"_"&amp;$B17,Results_Deltas!$A$2:$P$15000,5,FALSE),"")</f>
        <v/>
      </c>
      <c r="H16" s="80" t="inlineStr">
        <is>
          <t>Blanket (page end)</t>
        </is>
      </c>
      <c r="I16" s="72" t="n"/>
      <c r="J16" s="72" t="n"/>
      <c r="K16" s="72" t="n"/>
      <c r="L16" s="88" t="inlineStr">
        <is>
          <t>YES</t>
        </is>
      </c>
      <c r="M16" s="88" t="n">
        <v>-2.778228597901894</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6" t="inlineStr">
        <is>
          <t>BANDAID_OFF_LOSER_RECOVER_PCT</t>
        </is>
      </c>
      <c r="B17" s="87" t="inlineStr">
        <is>
          <t>0</t>
        </is>
      </c>
      <c r="C17" s="85" t="n"/>
      <c r="D17" s="80" t="inlineStr">
        <is>
          <t>AUGMENT, ENTRY, EXIT, GLOBAL_CHECK, REDUCE, STOCKS_EXIT</t>
        </is>
      </c>
      <c r="E17" s="80" t="n"/>
      <c r="F17" s="72" t="n"/>
      <c r="G17" s="80">
        <f>IFERROR(VLOOKUP($A18&amp;"_"&amp;$B18,Results_Deltas!$A$2:$P$15000,5,FALSE),"")</f>
        <v/>
      </c>
      <c r="H17" s="80" t="inlineStr">
        <is>
          <t>Blanket (page end)</t>
        </is>
      </c>
      <c r="I17" s="72" t="n"/>
      <c r="J17" s="72" t="n"/>
      <c r="K17" s="72" t="n"/>
      <c r="L17" s="88" t="inlineStr">
        <is>
          <t>YES</t>
        </is>
      </c>
      <c r="M17" s="88" t="n">
        <v>-1.638664200746406</v>
      </c>
      <c r="N17" s="88"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4" t="inlineStr">
        <is>
          <t>BANDAID_OFF_LOSER_RECOVER_PCT</t>
        </is>
      </c>
      <c r="B18" s="85" t="inlineStr">
        <is>
          <t>2.0</t>
        </is>
      </c>
      <c r="C18" s="85" t="n"/>
      <c r="D18" s="80" t="inlineStr">
        <is>
          <t>AUGMENT, ENTRY, EXIT, GLOBAL_CHECK, REDUCE, STOCKS_EXIT</t>
        </is>
      </c>
      <c r="E18" s="80" t="n"/>
      <c r="F18" s="72" t="n"/>
      <c r="G18" s="80">
        <f>IFERROR(VLOOKUP($A19&amp;"_"&amp;$B19,Results_Deltas!$A$2:$P$15000,5,FALSE),"")</f>
        <v/>
      </c>
      <c r="H18" s="80" t="inlineStr">
        <is>
          <t>Blanket (page end)</t>
        </is>
      </c>
      <c r="I18" s="72" t="n"/>
      <c r="J18" s="72" t="n"/>
      <c r="K18" s="72" t="n"/>
      <c r="L18" s="82" t="inlineStr">
        <is>
          <t>NO</t>
        </is>
      </c>
      <c r="M18" s="82" t="n">
        <v>-3.750337948861768</v>
      </c>
      <c r="N18" s="82"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BANDAID_OFF_LOSER_RECOVER_PCT</t>
        </is>
      </c>
      <c r="B19" s="85" t="inlineStr">
        <is>
          <t>1.0</t>
        </is>
      </c>
      <c r="C19" s="85" t="n"/>
      <c r="D19" s="80" t="inlineStr">
        <is>
          <t>AUGMENT, ENTRY, EXIT, GLOBAL_CHECK, REDUCE, STOCKS_EXIT</t>
        </is>
      </c>
      <c r="E19" s="80" t="n"/>
      <c r="F19" s="72" t="n"/>
      <c r="G19" s="80">
        <f>IFERROR(VLOOKUP($A20&amp;"_"&amp;$B20,Results_Deltas!$A$2:$P$15000,5,FALSE),"")</f>
        <v/>
      </c>
      <c r="H19" s="80" t="inlineStr">
        <is>
          <t>Blanket (page end)</t>
        </is>
      </c>
      <c r="I19" s="72" t="n"/>
      <c r="J19" s="72" t="n"/>
      <c r="K19" s="72" t="n"/>
      <c r="L19" s="82" t="inlineStr">
        <is>
          <t>NO</t>
        </is>
      </c>
      <c r="M19" s="82" t="n">
        <v>-3.131575772425813</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4" t="inlineStr">
        <is>
          <t>BANDAID_OFF_LOSER_RECOVER_PCT</t>
        </is>
      </c>
      <c r="B20" s="85" t="inlineStr">
        <is>
          <t>0.5</t>
        </is>
      </c>
      <c r="C20" s="85" t="n"/>
      <c r="D20" s="80" t="inlineStr">
        <is>
          <t>AUGMENT, ENTRY, EXIT, GLOBAL_CHECK, REDUCE, STOCKS_EXIT</t>
        </is>
      </c>
      <c r="E20" s="80" t="n"/>
      <c r="F20" s="72" t="n"/>
      <c r="G20" s="80">
        <f>IFERROR(VLOOKUP($A21&amp;"_"&amp;$B21,Results_Deltas!$A$2:$P$15000,5,FALSE),"")</f>
        <v/>
      </c>
      <c r="H20" s="80" t="inlineStr">
        <is>
          <t>Blanket (page end)</t>
        </is>
      </c>
      <c r="I20" s="72" t="n"/>
      <c r="J20" s="72" t="n"/>
      <c r="K20" s="72" t="n"/>
      <c r="L20" s="82" t="inlineStr">
        <is>
          <t>NO</t>
        </is>
      </c>
      <c r="M20" s="82" t="n">
        <v>-3.554246617581668</v>
      </c>
      <c r="N20" s="82" t="n">
        <v>1</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6" t="inlineStr">
        <is>
          <t>BAND_ARROW_ENABLED</t>
        </is>
      </c>
      <c r="B21" s="87" t="inlineStr">
        <is>
          <t>False</t>
        </is>
      </c>
      <c r="C21" s="85" t="n"/>
      <c r="D21" s="80" t="inlineStr">
        <is>
          <t>GLOBAL_CHECK, STOCKS_EXIT</t>
        </is>
      </c>
      <c r="E21" s="80" t="n"/>
      <c r="F21" s="72" t="n"/>
      <c r="G21" s="80">
        <f>IFERROR(VLOOKUP($A22&amp;"_"&amp;$B22,Results_Deltas!$A$2:$P$15000,5,FALSE),"")</f>
        <v/>
      </c>
      <c r="H21" s="80" t="inlineStr">
        <is>
          <t>Blanket (page end)</t>
        </is>
      </c>
      <c r="I21" s="72" t="n"/>
      <c r="J21" s="72" t="n"/>
      <c r="K21" s="72" t="n"/>
      <c r="L21" s="88" t="inlineStr">
        <is>
          <t>YES</t>
        </is>
      </c>
      <c r="M21" s="88" t="n">
        <v>-0.7758715837148374</v>
      </c>
      <c r="N21" s="88"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4" t="inlineStr">
        <is>
          <t>BAND_ARROW_ENABLED</t>
        </is>
      </c>
      <c r="B22" s="85" t="inlineStr">
        <is>
          <t>True</t>
        </is>
      </c>
      <c r="C22" s="85" t="n"/>
      <c r="D22" s="80" t="inlineStr">
        <is>
          <t>GLOBAL_CHECK, STOCKS_EXIT</t>
        </is>
      </c>
      <c r="E22" s="80" t="n"/>
      <c r="F22" s="72" t="n"/>
      <c r="G22" s="80">
        <f>IFERROR(VLOOKUP($A23&amp;"_"&amp;$B23,Results_Deltas!$A$2:$P$15000,5,FALSE),"")</f>
        <v/>
      </c>
      <c r="H22" s="80" t="inlineStr">
        <is>
          <t>Blanket (page end)</t>
        </is>
      </c>
      <c r="I22" s="72" t="n"/>
      <c r="J22" s="72" t="n"/>
      <c r="K22" s="72" t="n"/>
      <c r="L22" s="82" t="inlineStr">
        <is>
          <t>NO</t>
        </is>
      </c>
      <c r="M22" s="82" t="n">
        <v>-2.994730480552803</v>
      </c>
      <c r="N22" s="82" t="n">
        <v>1</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6" t="inlineStr">
        <is>
          <t>BTC_ACCEL_RAMP_REQUIRE_POSITIVE</t>
        </is>
      </c>
      <c r="B23" s="87" t="inlineStr">
        <is>
          <t>0.0</t>
        </is>
      </c>
      <c r="C23" s="85" t="n"/>
      <c r="D23" s="80" t="inlineStr">
        <is>
          <t>UNIVERSAL (ex-BTC) — ENTRY/EXIT/REENTRY</t>
        </is>
      </c>
      <c r="E23" s="80" t="n"/>
      <c r="F23" s="72" t="n"/>
      <c r="G23" s="80">
        <f>IFERROR(VLOOKUP($A24&amp;"_"&amp;$B24,Results_Deltas!$A$2:$P$15000,5,FALSE),"")</f>
        <v/>
      </c>
      <c r="H23" s="80" t="inlineStr">
        <is>
          <t>Blanket (page end)</t>
        </is>
      </c>
      <c r="I23" s="72" t="n"/>
      <c r="J23" s="72" t="n"/>
      <c r="K23" s="72" t="n"/>
      <c r="L23" s="88" t="inlineStr">
        <is>
          <t>YES</t>
        </is>
      </c>
      <c r="M23" s="88" t="n">
        <v>-1.526934043911696</v>
      </c>
      <c r="N23" s="88"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BTC_ACCEL_RAMP_REQUIRE_POSITIVE</t>
        </is>
      </c>
      <c r="B24" s="85" t="inlineStr">
        <is>
          <t>0.0_ALT</t>
        </is>
      </c>
      <c r="C24" s="85" t="n"/>
      <c r="D24" s="80" t="inlineStr">
        <is>
          <t>UNIVERSAL (ex-BTC) — ENTRY/EXIT/REENTRY</t>
        </is>
      </c>
      <c r="E24" s="80" t="n"/>
      <c r="F24" s="72" t="n"/>
      <c r="G24" s="80">
        <f>IFERROR(VLOOKUP($A25&amp;"_"&amp;$B25,Results_Deltas!$A$2:$P$15000,5,FALSE),"")</f>
        <v/>
      </c>
      <c r="H24" s="80" t="inlineStr">
        <is>
          <t>Blanket (page end)</t>
        </is>
      </c>
      <c r="I24" s="72" t="n"/>
      <c r="J24" s="72" t="n"/>
      <c r="K24" s="72" t="n"/>
      <c r="L24" s="82" t="inlineStr">
        <is>
          <t>NO</t>
        </is>
      </c>
      <c r="M24" s="82" t="n">
        <v>-1.526934043911696</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6" t="inlineStr">
        <is>
          <t>BTC_HARD_BLOCK_OTHER_ACCOUNTS</t>
        </is>
      </c>
      <c r="B25" s="87" t="inlineStr">
        <is>
          <t>0.0</t>
        </is>
      </c>
      <c r="C25" s="85" t="n"/>
      <c r="D25" s="80" t="inlineStr">
        <is>
          <t>UNIVERSAL (ex-BTC) — ENTRY/EXIT/REENTRY</t>
        </is>
      </c>
      <c r="E25" s="80" t="n"/>
      <c r="F25" s="72" t="n"/>
      <c r="G25" s="80">
        <f>IFERROR(VLOOKUP($A26&amp;"_"&amp;$B26,Results_Deltas!$A$2:$P$15000,5,FALSE),"")</f>
        <v/>
      </c>
      <c r="H25" s="80" t="inlineStr">
        <is>
          <t>Blanket (page end)</t>
        </is>
      </c>
      <c r="I25" s="72" t="n"/>
      <c r="J25" s="72" t="n"/>
      <c r="K25" s="72" t="n"/>
      <c r="L25" s="88" t="inlineStr">
        <is>
          <t>YES</t>
        </is>
      </c>
      <c r="M25" s="88" t="n">
        <v>-1.526934043911696</v>
      </c>
      <c r="N25" s="88"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BTC_HARD_BLOCK_OTHER_ACCOUNTS</t>
        </is>
      </c>
      <c r="B26" s="85" t="inlineStr">
        <is>
          <t>0.0_ALT</t>
        </is>
      </c>
      <c r="C26" s="85" t="n"/>
      <c r="D26" s="80" t="inlineStr">
        <is>
          <t>UNIVERSAL (ex-BTC) — ENTRY/EXIT/REENTRY</t>
        </is>
      </c>
      <c r="E26" s="80" t="n"/>
      <c r="F26" s="72" t="n"/>
      <c r="G26" s="80">
        <f>IFERROR(VLOOKUP($A27&amp;"_"&amp;$B27,Results_Deltas!$A$2:$P$15000,5,FALSE),"")</f>
        <v/>
      </c>
      <c r="H26" s="80" t="inlineStr">
        <is>
          <t>Blanket (page end)</t>
        </is>
      </c>
      <c r="I26" s="72" t="n"/>
      <c r="J26" s="72" t="n"/>
      <c r="K26" s="72" t="n"/>
      <c r="L26" s="82" t="inlineStr">
        <is>
          <t>NO</t>
        </is>
      </c>
      <c r="M26" s="82" t="n">
        <v>-1.526934043911696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6" t="inlineStr">
        <is>
          <t>BTC_ROUND_BANDS_EACH_SIDE</t>
        </is>
      </c>
      <c r="B27" s="87" t="inlineStr">
        <is>
          <t>0.0</t>
        </is>
      </c>
      <c r="C27" s="85" t="n"/>
      <c r="D27" s="80" t="inlineStr">
        <is>
          <t>UNIVERSAL (ex-BTC) — ENTRY/EXIT/REENTRY</t>
        </is>
      </c>
      <c r="E27" s="80" t="n"/>
      <c r="F27" s="72" t="n"/>
      <c r="G27" s="80">
        <f>IFERROR(VLOOKUP($A28&amp;"_"&amp;$B28,Results_Deltas!$A$2:$P$15000,5,FALSE),"")</f>
        <v/>
      </c>
      <c r="H27" s="80" t="inlineStr">
        <is>
          <t>Blanket (page end)</t>
        </is>
      </c>
      <c r="I27" s="72" t="n"/>
      <c r="J27" s="72" t="n"/>
      <c r="K27" s="72" t="n"/>
      <c r="L27" s="88" t="inlineStr">
        <is>
          <t>YES</t>
        </is>
      </c>
      <c r="M27" s="88" t="n">
        <v>-1.526934043911696</v>
      </c>
      <c r="N27" s="88"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4" t="inlineStr">
        <is>
          <t>BTC_ROUND_BANDS_EACH_SIDE</t>
        </is>
      </c>
      <c r="B28" s="85" t="inlineStr">
        <is>
          <t>0.0_ALT</t>
        </is>
      </c>
      <c r="C28" s="85" t="n"/>
      <c r="D28" s="80" t="inlineStr">
        <is>
          <t>UNIVERSAL (ex-BTC) — ENTRY/EXIT/REENTRY</t>
        </is>
      </c>
      <c r="E28" s="80" t="n"/>
      <c r="F28" s="72" t="n"/>
      <c r="G28" s="80">
        <f>IFERROR(VLOOKUP($A29&amp;"_"&amp;$B29,Results_Deltas!$A$2:$P$15000,5,FALSE),"")</f>
        <v/>
      </c>
      <c r="H28" s="80" t="inlineStr">
        <is>
          <t>Blanket (page end)</t>
        </is>
      </c>
      <c r="I28" s="72" t="n"/>
      <c r="J28" s="72" t="n"/>
      <c r="K28" s="72" t="n"/>
      <c r="L28" s="82" t="inlineStr">
        <is>
          <t>NO</t>
        </is>
      </c>
      <c r="M28" s="82" t="n">
        <v>-1.526934043911696</v>
      </c>
      <c r="N28" s="8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COOLDOWN_LOCKS_FILTER_TF</t>
        </is>
      </c>
      <c r="B29" s="85" t="inlineStr">
        <is>
          <t>OFF</t>
        </is>
      </c>
      <c r="C29" s="85" t="n"/>
      <c r="D29" s="80" t="inlineStr">
        <is>
          <t>GLOBAL_CHECK</t>
        </is>
      </c>
      <c r="E29" s="80" t="n"/>
      <c r="F29" s="72" t="n"/>
      <c r="G29" s="80">
        <f>IFERROR(VLOOKUP($A30&amp;"_"&amp;$B30,Results_Deltas!$A$2:$P$15000,5,FALSE),"")</f>
        <v/>
      </c>
      <c r="H29" s="80" t="inlineStr">
        <is>
          <t>Blanket (page end)</t>
        </is>
      </c>
      <c r="I29" s="72" t="n"/>
      <c r="J29" s="72" t="n"/>
      <c r="K29" s="72" t="n"/>
      <c r="L29" s="82" t="inlineStr">
        <is>
          <t>NO</t>
        </is>
      </c>
      <c r="M29" s="82" t="n">
        <v>-3.119568210692159</v>
      </c>
      <c r="N29" s="82" t="n">
        <v>1</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COOLDOWN_LOCKS_FILTER_TF</t>
        </is>
      </c>
      <c r="B30" s="85" t="inlineStr">
        <is>
          <t>D</t>
        </is>
      </c>
      <c r="C30" s="85" t="n"/>
      <c r="D30" s="80" t="inlineStr">
        <is>
          <t>GLOBAL_CHECK</t>
        </is>
      </c>
      <c r="E30" s="80" t="n"/>
      <c r="F30" s="72" t="n"/>
      <c r="G30" s="80">
        <f>IFERROR(VLOOKUP($A31&amp;"_"&amp;$B31,Results_Deltas!$A$2:$P$15000,5,FALSE),"")</f>
        <v/>
      </c>
      <c r="H30" s="80" t="inlineStr">
        <is>
          <t>Blanket (page end)</t>
        </is>
      </c>
      <c r="I30" s="72" t="n"/>
      <c r="J30" s="72" t="n"/>
      <c r="K30" s="72" t="n"/>
      <c r="L30" s="82" t="inlineStr">
        <is>
          <t>NO</t>
        </is>
      </c>
      <c r="M30" s="82" t="n">
        <v>-3.037598067936224</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COOLDOWN_LOCKS_FILTER_TF</t>
        </is>
      </c>
      <c r="B31" s="85" t="inlineStr">
        <is>
          <t>4h</t>
        </is>
      </c>
      <c r="C31" s="85" t="n"/>
      <c r="D31" s="80" t="inlineStr">
        <is>
          <t>GLOBAL_CHECK</t>
        </is>
      </c>
      <c r="E31" s="80" t="n"/>
      <c r="F31" s="72" t="n"/>
      <c r="G31" s="80">
        <f>IFERROR(VLOOKUP($A32&amp;"_"&amp;$B32,Results_Deltas!$A$2:$P$15000,5,FALSE),"")</f>
        <v/>
      </c>
      <c r="H31" s="80" t="inlineStr">
        <is>
          <t>Blanket (page end)</t>
        </is>
      </c>
      <c r="I31" s="72" t="n"/>
      <c r="J31" s="72" t="n"/>
      <c r="K31" s="72" t="n"/>
      <c r="L31" s="82" t="inlineStr">
        <is>
          <t>NO</t>
        </is>
      </c>
      <c r="M31" s="82" t="n">
        <v>-3.271724715113563</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COOLDOWN_LOCKS_FILTER_TF</t>
        </is>
      </c>
      <c r="B32" s="85" t="inlineStr">
        <is>
          <t>1h</t>
        </is>
      </c>
      <c r="C32" s="85" t="n"/>
      <c r="D32" s="80" t="inlineStr">
        <is>
          <t>GLOBAL_CHECK</t>
        </is>
      </c>
      <c r="E32" s="80" t="n"/>
      <c r="F32" s="72" t="n"/>
      <c r="G32" s="80">
        <f>IFERROR(VLOOKUP($A33&amp;"_"&amp;$B33,Results_Deltas!$A$2:$P$15000,5,FALSE),"")</f>
        <v/>
      </c>
      <c r="H32" s="80" t="inlineStr">
        <is>
          <t>Blanket (page end)</t>
        </is>
      </c>
      <c r="I32" s="72" t="n"/>
      <c r="J32" s="72" t="n"/>
      <c r="K32" s="72" t="n"/>
      <c r="L32" s="82" t="inlineStr">
        <is>
          <t>NO</t>
        </is>
      </c>
      <c r="M32" s="82" t="n">
        <v>-3.478699295304145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COOLDOWN_LOCKS_FILTER_TF</t>
        </is>
      </c>
      <c r="B33" s="87" t="inlineStr">
        <is>
          <t>15m</t>
        </is>
      </c>
      <c r="C33" s="85" t="n"/>
      <c r="D33" s="80" t="inlineStr">
        <is>
          <t>GLOBAL_CHECK</t>
        </is>
      </c>
      <c r="E33" s="80" t="n"/>
      <c r="F33" s="72" t="n"/>
      <c r="G33" s="80">
        <f>IFERROR(VLOOKUP($A34&amp;"_"&amp;$B34,Results_Deltas!$A$2:$P$15000,5,FALSE),"")</f>
        <v/>
      </c>
      <c r="H33" s="80" t="inlineStr">
        <is>
          <t>Blanket (page end)</t>
        </is>
      </c>
      <c r="I33" s="72" t="n"/>
      <c r="J33" s="72" t="n"/>
      <c r="K33" s="72" t="n"/>
      <c r="L33" s="88" t="inlineStr">
        <is>
          <t>YES</t>
        </is>
      </c>
      <c r="M33" s="88" t="n">
        <v>-0.9983835690335096</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CRYPTO_SPIKE_FADE_THRESHOLD_PCT</t>
        </is>
      </c>
      <c r="B34" s="87" t="inlineStr">
        <is>
          <t>10</t>
        </is>
      </c>
      <c r="C34" s="85" t="n"/>
      <c r="D34" s="80" t="inlineStr">
        <is>
          <t>GLOBAL_CHECK, STOCKS_EXIT</t>
        </is>
      </c>
      <c r="E34" s="80" t="n"/>
      <c r="F34" s="72" t="n"/>
      <c r="G34" s="80">
        <f>IFERROR(VLOOKUP($A35&amp;"_"&amp;$B35,Results_Deltas!$A$2:$P$15000,5,FALSE),"")</f>
        <v/>
      </c>
      <c r="H34" s="80" t="inlineStr">
        <is>
          <t>Blanket (page end)</t>
        </is>
      </c>
      <c r="I34" s="72" t="n"/>
      <c r="J34" s="72" t="n"/>
      <c r="K34" s="72" t="n"/>
      <c r="L34" s="88" t="inlineStr">
        <is>
          <t>YES</t>
        </is>
      </c>
      <c r="M34" s="88" t="n">
        <v>-2.220998535445936</v>
      </c>
      <c r="N34" s="88" t="n">
        <v>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CRYPTO_SPIKE_FADE_THRESHOLD_PCT</t>
        </is>
      </c>
      <c r="B35" s="85" t="inlineStr">
        <is>
          <t>12.5</t>
        </is>
      </c>
      <c r="C35" s="85" t="n"/>
      <c r="D35" s="80" t="inlineStr">
        <is>
          <t>GLOBAL_CHECK, STOCKS_EXIT</t>
        </is>
      </c>
      <c r="E35" s="80" t="n"/>
      <c r="F35" s="72" t="n"/>
      <c r="G35" s="80">
        <f>IFERROR(VLOOKUP($A36&amp;"_"&amp;$B36,Results_Deltas!$A$2:$P$15000,5,FALSE),"")</f>
        <v/>
      </c>
      <c r="H35" s="80" t="inlineStr">
        <is>
          <t>Blanket (page end)</t>
        </is>
      </c>
      <c r="I35" s="72" t="n"/>
      <c r="J35" s="72" t="n"/>
      <c r="K35" s="72" t="n"/>
      <c r="L35" s="82" t="inlineStr">
        <is>
          <t>NO</t>
        </is>
      </c>
      <c r="M35" s="82" t="n">
        <v>-2.615614022890454</v>
      </c>
      <c r="N35" s="82" t="n">
        <v>1</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CRYPTO_SPIKE_FADE_THRESHOLD_PCT</t>
        </is>
      </c>
      <c r="B36" s="85" t="inlineStr">
        <is>
          <t>7.5</t>
        </is>
      </c>
      <c r="C36" s="85" t="n"/>
      <c r="D36" s="80" t="inlineStr">
        <is>
          <t>GLOBAL_CHECK, STOCKS_EXIT</t>
        </is>
      </c>
      <c r="E36" s="80" t="n"/>
      <c r="F36" s="72" t="n"/>
      <c r="G36" s="80">
        <f>IFERROR(VLOOKUP($A37&amp;"_"&amp;$B37,Results_Deltas!$A$2:$P$15000,5,FALSE),"")</f>
        <v/>
      </c>
      <c r="H36" s="80" t="inlineStr">
        <is>
          <t>Blanket (page end)</t>
        </is>
      </c>
      <c r="I36" s="72" t="n"/>
      <c r="J36" s="72" t="n"/>
      <c r="K36" s="72" t="n"/>
      <c r="L36" s="82" t="inlineStr">
        <is>
          <t>NO</t>
        </is>
      </c>
      <c r="M36" s="82" t="n">
        <v>-2.48403728389563</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CRYPTO_SPIKE_FADE_THRESHOLD_PCT</t>
        </is>
      </c>
      <c r="B37" s="85" t="inlineStr">
        <is>
          <t>5</t>
        </is>
      </c>
      <c r="C37" s="85" t="n"/>
      <c r="D37" s="80" t="inlineStr">
        <is>
          <t>GLOBAL_CHECK, STOCKS_EXIT</t>
        </is>
      </c>
      <c r="E37" s="80" t="n"/>
      <c r="F37" s="72" t="n"/>
      <c r="G37" s="80">
        <f>IFERROR(VLOOKUP($A38&amp;"_"&amp;$B38,Results_Deltas!$A$2:$P$15000,5,FALSE),"")</f>
        <v/>
      </c>
      <c r="H37" s="80" t="inlineStr">
        <is>
          <t>Blanket (page end)</t>
        </is>
      </c>
      <c r="I37" s="72" t="n"/>
      <c r="J37" s="72" t="n"/>
      <c r="K37" s="72" t="n"/>
      <c r="L37" s="82" t="inlineStr">
        <is>
          <t>NO</t>
        </is>
      </c>
      <c r="M37" s="82" t="n">
        <v>-2.461862921686981</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6" t="inlineStr">
        <is>
          <t>DC_MOMENT_STRONG_THRESHOLD</t>
        </is>
      </c>
      <c r="B38" s="87" t="inlineStr">
        <is>
          <t>40</t>
        </is>
      </c>
      <c r="C38" s="85" t="n"/>
      <c r="D38" s="80" t="inlineStr">
        <is>
          <t>ENTRY, GLOBAL_CHECK, STOCKS_EXIT</t>
        </is>
      </c>
      <c r="E38" s="80" t="n"/>
      <c r="F38" s="72" t="n"/>
      <c r="G38" s="80">
        <f>IFERROR(VLOOKUP($A39&amp;"_"&amp;$B39,Results_Deltas!$A$2:$P$15000,5,FALSE),"")</f>
        <v/>
      </c>
      <c r="H38" s="80" t="inlineStr">
        <is>
          <t>Blanket (page end)</t>
        </is>
      </c>
      <c r="I38" s="72" t="n"/>
      <c r="J38" s="72" t="n"/>
      <c r="K38" s="72" t="n"/>
      <c r="L38" s="88" t="inlineStr">
        <is>
          <t>YES</t>
        </is>
      </c>
      <c r="M38" s="88" t="n">
        <v>-2.953993091848715</v>
      </c>
      <c r="N38" s="88" t="n">
        <v>1</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DC_MOMENT_STRONG_THRESHOLD</t>
        </is>
      </c>
      <c r="B39" s="85" t="inlineStr">
        <is>
          <t>50</t>
        </is>
      </c>
      <c r="C39" s="85" t="n"/>
      <c r="D39" s="80" t="inlineStr">
        <is>
          <t>ENTRY, GLOBAL_CHECK, STOCKS_EXIT</t>
        </is>
      </c>
      <c r="E39" s="80" t="n"/>
      <c r="F39" s="72" t="n"/>
      <c r="G39" s="80">
        <f>IFERROR(VLOOKUP($A40&amp;"_"&amp;$B40,Results_Deltas!$A$2:$P$15000,5,FALSE),"")</f>
        <v/>
      </c>
      <c r="H39" s="80" t="inlineStr">
        <is>
          <t>Blanket (page end)</t>
        </is>
      </c>
      <c r="I39" s="72" t="n"/>
      <c r="J39" s="72" t="n"/>
      <c r="K39" s="72" t="n"/>
      <c r="L39" s="82" t="inlineStr">
        <is>
          <t>NO</t>
        </is>
      </c>
      <c r="M39" s="82" t="n">
        <v>-3.132279206672449</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DC_MOMENT_STRONG_THRESHOLD</t>
        </is>
      </c>
      <c r="B40" s="85" t="inlineStr">
        <is>
          <t>30</t>
        </is>
      </c>
      <c r="C40" s="85" t="n"/>
      <c r="D40" s="80" t="inlineStr">
        <is>
          <t>ENTRY, GLOBAL_CHECK, STOCKS_EXIT</t>
        </is>
      </c>
      <c r="E40" s="80" t="n"/>
      <c r="F40" s="72" t="n"/>
      <c r="G40" s="80">
        <f>IFERROR(VLOOKUP($A41&amp;"_"&amp;$B41,Results_Deltas!$A$2:$P$15000,5,FALSE),"")</f>
        <v/>
      </c>
      <c r="H40" s="80" t="inlineStr">
        <is>
          <t>Blanket (page end)</t>
        </is>
      </c>
      <c r="I40" s="72" t="n"/>
      <c r="J40" s="72" t="n"/>
      <c r="K40" s="72" t="n"/>
      <c r="L40" s="82" t="inlineStr">
        <is>
          <t>NO</t>
        </is>
      </c>
      <c r="M40" s="82" t="n">
        <v>-2.987912462702326</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DC_MOMENT_STRONG_THRESHOLD</t>
        </is>
      </c>
      <c r="B41" s="85" t="inlineStr">
        <is>
          <t>20</t>
        </is>
      </c>
      <c r="C41" s="85" t="n"/>
      <c r="D41" s="80" t="inlineStr">
        <is>
          <t>ENTRY, GLOBAL_CHECK, STOCKS_EXIT</t>
        </is>
      </c>
      <c r="E41" s="80" t="n"/>
      <c r="F41" s="72" t="n"/>
      <c r="G41" s="80">
        <f>IFERROR(VLOOKUP($A42&amp;"_"&amp;$B42,Results_Deltas!$A$2:$P$15000,5,FALSE),"")</f>
        <v/>
      </c>
      <c r="H41" s="80" t="inlineStr">
        <is>
          <t>Blanket (page end)</t>
        </is>
      </c>
      <c r="I41" s="72" t="n"/>
      <c r="J41" s="72" t="n"/>
      <c r="K41" s="72" t="n"/>
      <c r="L41" s="82" t="inlineStr">
        <is>
          <t>NO</t>
        </is>
      </c>
      <c r="M41" s="82" t="n">
        <v>-3.111608243897512</v>
      </c>
      <c r="N41" s="82"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6" t="inlineStr">
        <is>
          <t>DELTA_HTF_GATE</t>
        </is>
      </c>
      <c r="B42" s="87" t="inlineStr">
        <is>
          <t>4h</t>
        </is>
      </c>
      <c r="C42" s="85" t="n"/>
      <c r="D42" s="80" t="inlineStr">
        <is>
          <t>ENTRY, GLOBAL_CHECK, STOCKS_EXIT</t>
        </is>
      </c>
      <c r="E42" s="80" t="n"/>
      <c r="F42" s="72" t="n"/>
      <c r="G42" s="80">
        <f>IFERROR(VLOOKUP($A43&amp;"_"&amp;$B43,Results_Deltas!$A$2:$P$15000,5,FALSE),"")</f>
        <v/>
      </c>
      <c r="H42" s="80" t="inlineStr">
        <is>
          <t>Blanket (page end)</t>
        </is>
      </c>
      <c r="I42" s="72" t="n"/>
      <c r="J42" s="72" t="n"/>
      <c r="K42" s="72" t="n"/>
      <c r="L42" s="88" t="inlineStr">
        <is>
          <t>YES</t>
        </is>
      </c>
      <c r="M42" s="88" t="n">
        <v>-2.29092332069011</v>
      </c>
      <c r="N42" s="88"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DELTA_HTF_GATE</t>
        </is>
      </c>
      <c r="B43" s="85" t="inlineStr">
        <is>
          <t>4h_ALT</t>
        </is>
      </c>
      <c r="C43" s="85" t="n"/>
      <c r="D43" s="80" t="inlineStr">
        <is>
          <t>ENTRY, GLOBAL_CHECK, STOCKS_EXIT</t>
        </is>
      </c>
      <c r="E43" s="80" t="n"/>
      <c r="F43" s="72" t="n"/>
      <c r="G43" s="80">
        <f>IFERROR(VLOOKUP($A44&amp;"_"&amp;$B44,Results_Deltas!$A$2:$P$15000,5,FALSE),"")</f>
        <v/>
      </c>
      <c r="H43" s="80" t="inlineStr">
        <is>
          <t>Blanket (page end)</t>
        </is>
      </c>
      <c r="I43" s="72" t="n"/>
      <c r="J43" s="72" t="n"/>
      <c r="K43" s="72" t="n"/>
      <c r="L43" s="82" t="inlineStr">
        <is>
          <t>NO</t>
        </is>
      </c>
      <c r="M43" s="82" t="n">
        <v>-2.29092332069011</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DELTA_REENTRY_FILTER_ENABLED</t>
        </is>
      </c>
      <c r="B44" s="87" t="inlineStr">
        <is>
          <t>False</t>
        </is>
      </c>
      <c r="C44" s="85" t="n"/>
      <c r="D44" s="80" t="inlineStr">
        <is>
          <t>ENTRY, GLOBAL_CHECK, STOCKS_EXIT</t>
        </is>
      </c>
      <c r="E44" s="80" t="n"/>
      <c r="F44" s="72" t="n"/>
      <c r="G44" s="80">
        <f>IFERROR(VLOOKUP($A45&amp;"_"&amp;$B45,Results_Deltas!$A$2:$P$15000,5,FALSE),"")</f>
        <v/>
      </c>
      <c r="H44" s="80" t="inlineStr">
        <is>
          <t>Blanket (page end)</t>
        </is>
      </c>
      <c r="I44" s="72" t="n"/>
      <c r="J44" s="72" t="n"/>
      <c r="K44" s="72" t="n"/>
      <c r="L44" s="88" t="inlineStr">
        <is>
          <t>YES</t>
        </is>
      </c>
      <c r="M44" s="88" t="n">
        <v>-1.051400290099211</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DELTA_REENTRY_FILTER_ENABLED</t>
        </is>
      </c>
      <c r="B45" s="85" t="inlineStr">
        <is>
          <t>True</t>
        </is>
      </c>
      <c r="C45" s="85" t="n"/>
      <c r="D45" s="80" t="inlineStr">
        <is>
          <t>ENTRY, GLOBAL_CHECK, STOCKS_EXIT</t>
        </is>
      </c>
      <c r="E45" s="80" t="n"/>
      <c r="F45" s="72" t="n"/>
      <c r="G45" s="80">
        <f>IFERROR(VLOOKUP($A46&amp;"_"&amp;$B46,Results_Deltas!$A$2:$P$15000,5,FALSE),"")</f>
        <v/>
      </c>
      <c r="H45" s="80" t="inlineStr">
        <is>
          <t>Blanket (page end)</t>
        </is>
      </c>
      <c r="I45" s="72" t="n"/>
      <c r="J45" s="72" t="n"/>
      <c r="K45" s="72" t="n"/>
      <c r="L45" s="82" t="inlineStr">
        <is>
          <t>NO</t>
        </is>
      </c>
      <c r="M45" s="82" t="n">
        <v>-1.876756406056566</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DUP_GUARD_FILTER_TF</t>
        </is>
      </c>
      <c r="B46" s="85" t="inlineStr">
        <is>
          <t>OFF</t>
        </is>
      </c>
      <c r="C46" s="85" t="n"/>
      <c r="D46" s="80" t="inlineStr">
        <is>
          <t>GLOBAL_CHECK</t>
        </is>
      </c>
      <c r="E46" s="80" t="n"/>
      <c r="F46" s="72" t="n"/>
      <c r="G46" s="80">
        <f>IFERROR(VLOOKUP($A47&amp;"_"&amp;$B47,Results_Deltas!$A$2:$P$15000,5,FALSE),"")</f>
        <v/>
      </c>
      <c r="H46" s="80" t="inlineStr">
        <is>
          <t>Blanket (page end)</t>
        </is>
      </c>
      <c r="I46" s="72" t="n"/>
      <c r="J46" s="72" t="n"/>
      <c r="K46" s="72" t="n"/>
      <c r="L46" s="82" t="inlineStr">
        <is>
          <t>NO</t>
        </is>
      </c>
      <c r="M46" s="82" t="n">
        <v>-3.057106643345753</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DUP_GUARD_FILTER_TF</t>
        </is>
      </c>
      <c r="B47" s="85" t="inlineStr">
        <is>
          <t>D</t>
        </is>
      </c>
      <c r="C47" s="85" t="n"/>
      <c r="D47" s="80" t="inlineStr">
        <is>
          <t>GLOBAL_CHECK</t>
        </is>
      </c>
      <c r="E47" s="80" t="n"/>
      <c r="F47" s="72" t="n"/>
      <c r="G47" s="80">
        <f>IFERROR(VLOOKUP($A48&amp;"_"&amp;$B48,Results_Deltas!$A$2:$P$15000,5,FALSE),"")</f>
        <v/>
      </c>
      <c r="H47" s="80" t="inlineStr">
        <is>
          <t>Blanket (page end)</t>
        </is>
      </c>
      <c r="I47" s="72" t="n"/>
      <c r="J47" s="72" t="n"/>
      <c r="K47" s="72" t="n"/>
      <c r="L47" s="82" t="inlineStr">
        <is>
          <t>NO</t>
        </is>
      </c>
      <c r="M47" s="82" t="n">
        <v>-3.343114791571622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DUP_GUARD_FILTER_TF</t>
        </is>
      </c>
      <c r="B48" s="85" t="inlineStr">
        <is>
          <t>4h</t>
        </is>
      </c>
      <c r="C48" s="85" t="n"/>
      <c r="D48" s="80" t="inlineStr">
        <is>
          <t>GLOBAL_CHECK</t>
        </is>
      </c>
      <c r="E48" s="80" t="n"/>
      <c r="F48" s="72" t="n"/>
      <c r="G48" s="80">
        <f>IFERROR(VLOOKUP($A49&amp;"_"&amp;$B49,Results_Deltas!$A$2:$P$15000,5,FALSE),"")</f>
        <v/>
      </c>
      <c r="H48" s="80" t="inlineStr">
        <is>
          <t>Blanket (page end)</t>
        </is>
      </c>
      <c r="I48" s="72" t="n"/>
      <c r="J48" s="72" t="n"/>
      <c r="K48" s="72" t="n"/>
      <c r="L48" s="82" t="inlineStr">
        <is>
          <t>NO</t>
        </is>
      </c>
      <c r="M48" s="82" t="n">
        <v>-2.88230998703912</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DUP_GUARD_FILTER_TF</t>
        </is>
      </c>
      <c r="B49" s="85" t="inlineStr">
        <is>
          <t>1h</t>
        </is>
      </c>
      <c r="C49" s="85" t="n"/>
      <c r="D49" s="80" t="inlineStr">
        <is>
          <t>GLOBAL_CHECK</t>
        </is>
      </c>
      <c r="E49" s="80" t="n"/>
      <c r="F49" s="72" t="n"/>
      <c r="G49" s="80">
        <f>IFERROR(VLOOKUP($A50&amp;"_"&amp;$B50,Results_Deltas!$A$2:$P$15000,5,FALSE),"")</f>
        <v/>
      </c>
      <c r="H49" s="80" t="inlineStr">
        <is>
          <t>Blanket (page end)</t>
        </is>
      </c>
      <c r="I49" s="72" t="n"/>
      <c r="J49" s="72" t="n"/>
      <c r="K49" s="72" t="n"/>
      <c r="L49" s="82" t="inlineStr">
        <is>
          <t>NO</t>
        </is>
      </c>
      <c r="M49" s="82" t="n">
        <v>-3.140066097723571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DUP_GUARD_FILTER_TF</t>
        </is>
      </c>
      <c r="B50" s="87" t="inlineStr">
        <is>
          <t>15m</t>
        </is>
      </c>
      <c r="C50" s="85" t="n"/>
      <c r="D50" s="80" t="inlineStr">
        <is>
          <t>GLOBAL_CHECK</t>
        </is>
      </c>
      <c r="E50" s="80" t="n"/>
      <c r="F50" s="72" t="n"/>
      <c r="G50" s="80">
        <f>IFERROR(VLOOKUP($A51&amp;"_"&amp;$B51,Results_Deltas!$A$2:$P$15000,5,FALSE),"")</f>
        <v/>
      </c>
      <c r="H50" s="80" t="inlineStr">
        <is>
          <t>Blanket (page end)</t>
        </is>
      </c>
      <c r="I50" s="72" t="n"/>
      <c r="J50" s="72" t="n"/>
      <c r="K50" s="72" t="n"/>
      <c r="L50" s="88" t="inlineStr">
        <is>
          <t>YES</t>
        </is>
      </c>
      <c r="M50" s="88" t="n">
        <v>-1.416561781187905</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EMA_9_21_FILTER_MIN_TFS</t>
        </is>
      </c>
      <c r="B51" s="87" t="inlineStr">
        <is>
          <t>0</t>
        </is>
      </c>
      <c r="C51" s="85" t="n"/>
      <c r="D51" s="80" t="inlineStr">
        <is>
          <t>GLOBAL_CHECK</t>
        </is>
      </c>
      <c r="E51" s="80" t="n"/>
      <c r="F51" s="72" t="n"/>
      <c r="G51" s="80">
        <f>IFERROR(VLOOKUP($A52&amp;"_"&amp;$B52,Results_Deltas!$A$2:$P$15000,5,FALSE),"")</f>
        <v/>
      </c>
      <c r="H51" s="80" t="inlineStr">
        <is>
          <t>Blanket (page end)</t>
        </is>
      </c>
      <c r="I51" s="72" t="n"/>
      <c r="J51" s="72" t="n"/>
      <c r="K51" s="72" t="n"/>
      <c r="L51" s="88" t="inlineStr">
        <is>
          <t>YES</t>
        </is>
      </c>
      <c r="M51" s="88" t="n">
        <v>-2.686070926664029</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EMA_9_21_FILTER_MIN_TFS</t>
        </is>
      </c>
      <c r="B52" s="85" t="inlineStr">
        <is>
          <t>2</t>
        </is>
      </c>
      <c r="C52" s="85" t="n"/>
      <c r="D52" s="80" t="inlineStr">
        <is>
          <t>GLOBAL_CHECK</t>
        </is>
      </c>
      <c r="E52" s="80" t="n"/>
      <c r="F52" s="72" t="n"/>
      <c r="G52" s="80">
        <f>IFERROR(VLOOKUP($A53&amp;"_"&amp;$B53,Results_Deltas!$A$2:$P$15000,5,FALSE),"")</f>
        <v/>
      </c>
      <c r="H52" s="80" t="inlineStr">
        <is>
          <t>Blanket (page end)</t>
        </is>
      </c>
      <c r="I52" s="72" t="n"/>
      <c r="J52" s="72" t="n"/>
      <c r="K52" s="72" t="n"/>
      <c r="L52" s="82" t="inlineStr">
        <is>
          <t>NO</t>
        </is>
      </c>
      <c r="M52" s="82" t="n">
        <v>-2.293292668888737</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EMA_9_21_FILTER_MIN_TFS</t>
        </is>
      </c>
      <c r="B53" s="85" t="inlineStr">
        <is>
          <t>1</t>
        </is>
      </c>
      <c r="C53" s="85" t="n"/>
      <c r="D53" s="80" t="inlineStr">
        <is>
          <t>GLOBAL_CHECK</t>
        </is>
      </c>
      <c r="E53" s="80" t="n"/>
      <c r="F53" s="72" t="n"/>
      <c r="G53" s="80">
        <f>IFERROR(VLOOKUP($A54&amp;"_"&amp;$B54,Results_Deltas!$A$2:$P$15000,5,FALSE),"")</f>
        <v/>
      </c>
      <c r="H53" s="80" t="inlineStr">
        <is>
          <t>Blanket (page end)</t>
        </is>
      </c>
      <c r="I53" s="72" t="n"/>
      <c r="J53" s="72" t="n"/>
      <c r="K53" s="72" t="n"/>
      <c r="L53" s="82" t="inlineStr">
        <is>
          <t>NO</t>
        </is>
      </c>
      <c r="M53" s="82" t="n">
        <v>-2.531820419356351</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EMA_BLANKET_FILTER_ENABLED</t>
        </is>
      </c>
      <c r="B54" s="85" t="inlineStr">
        <is>
          <t>False</t>
        </is>
      </c>
      <c r="C54" s="85" t="n"/>
      <c r="D54" s="80" t="inlineStr">
        <is>
          <t>GLOBAL_CHECK</t>
        </is>
      </c>
      <c r="E54" s="80" t="n"/>
      <c r="F54" s="72" t="n"/>
      <c r="G54" s="80">
        <f>IFERROR(VLOOKUP($A55&amp;"_"&amp;$B55,Results_Deltas!$A$2:$P$15000,5,FALSE),"")</f>
        <v/>
      </c>
      <c r="H54" s="80" t="inlineStr">
        <is>
          <t>Blanket (page end)</t>
        </is>
      </c>
      <c r="I54" s="72" t="n"/>
      <c r="J54" s="72" t="n"/>
      <c r="K54" s="72" t="n"/>
      <c r="L54" s="82" t="inlineStr">
        <is>
          <t>NO</t>
        </is>
      </c>
      <c r="M54" s="82" t="n">
        <v>-2.435027810088671</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6" t="inlineStr">
        <is>
          <t>EMA_BLANKET_FILTER_ENABLED</t>
        </is>
      </c>
      <c r="B55" s="87" t="inlineStr">
        <is>
          <t>True</t>
        </is>
      </c>
      <c r="C55" s="85" t="n"/>
      <c r="D55" s="80" t="inlineStr">
        <is>
          <t>GLOBAL_CHECK</t>
        </is>
      </c>
      <c r="E55" s="80" t="n"/>
      <c r="F55" s="72" t="n"/>
      <c r="G55" s="80">
        <f>IFERROR(VLOOKUP($A56&amp;"_"&amp;$B56,Results_Deltas!$A$2:$P$15000,5,FALSE),"")</f>
        <v/>
      </c>
      <c r="H55" s="80" t="inlineStr">
        <is>
          <t>Blanket (page end)</t>
        </is>
      </c>
      <c r="I55" s="72" t="n"/>
      <c r="J55" s="72" t="n"/>
      <c r="K55" s="72" t="n"/>
      <c r="L55" s="88" t="inlineStr">
        <is>
          <t>YES</t>
        </is>
      </c>
      <c r="M55" s="88" t="n">
        <v>-0.6157057830454875</v>
      </c>
      <c r="N55" s="88"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EMA_BLANKET_FILTER_MIN_TFS</t>
        </is>
      </c>
      <c r="B56" s="87" t="inlineStr">
        <is>
          <t>0</t>
        </is>
      </c>
      <c r="C56" s="85" t="n"/>
      <c r="D56" s="80" t="inlineStr">
        <is>
          <t>GLOBAL_CHECK</t>
        </is>
      </c>
      <c r="E56" s="80" t="n"/>
      <c r="F56" s="72" t="n"/>
      <c r="G56" s="80">
        <f>IFERROR(VLOOKUP($A57&amp;"_"&amp;$B57,Results_Deltas!$A$2:$P$15000,5,FALSE),"")</f>
        <v/>
      </c>
      <c r="H56" s="80" t="inlineStr">
        <is>
          <t>Blanket (page end)</t>
        </is>
      </c>
      <c r="I56" s="72" t="n"/>
      <c r="J56" s="72" t="n"/>
      <c r="K56" s="72" t="n"/>
      <c r="L56" s="88" t="inlineStr">
        <is>
          <t>YES</t>
        </is>
      </c>
      <c r="M56" s="88" t="n">
        <v>-2.589206197807221</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EMA_BLANKET_FILTER_MIN_TFS</t>
        </is>
      </c>
      <c r="B57" s="85" t="inlineStr">
        <is>
          <t>2</t>
        </is>
      </c>
      <c r="C57" s="85" t="n"/>
      <c r="D57" s="80" t="inlineStr">
        <is>
          <t>GLOBAL_CHECK</t>
        </is>
      </c>
      <c r="E57" s="80" t="n"/>
      <c r="F57" s="72" t="n"/>
      <c r="G57" s="80">
        <f>IFERROR(VLOOKUP($A58&amp;"_"&amp;$B58,Results_Deltas!$A$2:$P$15000,5,FALSE),"")</f>
        <v/>
      </c>
      <c r="H57" s="80" t="inlineStr">
        <is>
          <t>Blanket (page end)</t>
        </is>
      </c>
      <c r="I57" s="72" t="n"/>
      <c r="J57" s="72" t="n"/>
      <c r="K57" s="72" t="n"/>
      <c r="L57" s="82" t="inlineStr">
        <is>
          <t>NO</t>
        </is>
      </c>
      <c r="M57" s="82" t="n">
        <v>-2.653845548801005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EMA_BLANKET_FILTER_MIN_TFS</t>
        </is>
      </c>
      <c r="B58" s="85" t="inlineStr">
        <is>
          <t>1</t>
        </is>
      </c>
      <c r="C58" s="85" t="n"/>
      <c r="D58" s="80" t="inlineStr">
        <is>
          <t>GLOBAL_CHECK</t>
        </is>
      </c>
      <c r="E58" s="80" t="n"/>
      <c r="F58" s="72" t="n"/>
      <c r="G58" s="80">
        <f>IFERROR(VLOOKUP($A59&amp;"_"&amp;$B59,Results_Deltas!$A$2:$P$15000,5,FALSE),"")</f>
        <v/>
      </c>
      <c r="H58" s="80" t="inlineStr">
        <is>
          <t>Blanket (page end)</t>
        </is>
      </c>
      <c r="I58" s="72" t="n"/>
      <c r="J58" s="72" t="n"/>
      <c r="K58" s="72" t="n"/>
      <c r="L58" s="82" t="inlineStr">
        <is>
          <t>NO</t>
        </is>
      </c>
      <c r="M58" s="82" t="n">
        <v>-2.327184746838117</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EXECUTE_NOW_SINGLE_GATE_ENFORCE</t>
        </is>
      </c>
      <c r="B59" s="87" t="inlineStr">
        <is>
          <t>0.0</t>
        </is>
      </c>
      <c r="C59" s="85" t="n"/>
      <c r="D59" s="80" t="inlineStr">
        <is>
          <t>ENTRY, GLOBAL_CHECK, STOCKS_EXIT</t>
        </is>
      </c>
      <c r="E59" s="80" t="n"/>
      <c r="F59" s="72" t="n"/>
      <c r="G59" s="80">
        <f>IFERROR(VLOOKUP($A60&amp;"_"&amp;$B60,Results_Deltas!$A$2:$P$15000,5,FALSE),"")</f>
        <v/>
      </c>
      <c r="H59" s="80" t="inlineStr">
        <is>
          <t>Blanket (page end)</t>
        </is>
      </c>
      <c r="I59" s="72" t="n"/>
      <c r="J59" s="72" t="n"/>
      <c r="K59" s="72" t="n"/>
      <c r="L59" s="88" t="inlineStr">
        <is>
          <t>YES</t>
        </is>
      </c>
      <c r="M59" s="88" t="n">
        <v>-1.222973782503859</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EXECUTE_NOW_SINGLE_GATE_ENFORCE</t>
        </is>
      </c>
      <c r="B60" s="85" t="inlineStr">
        <is>
          <t>0.0_ALT</t>
        </is>
      </c>
      <c r="C60" s="85" t="n"/>
      <c r="D60" s="80" t="inlineStr">
        <is>
          <t>ENTRY, GLOBAL_CHECK, STOCKS_EXIT</t>
        </is>
      </c>
      <c r="E60" s="80" t="n"/>
      <c r="F60" s="72" t="n"/>
      <c r="G60" s="80">
        <f>IFERROR(VLOOKUP($A61&amp;"_"&amp;$B61,Results_Deltas!$A$2:$P$15000,5,FALSE),"")</f>
        <v/>
      </c>
      <c r="H60" s="80" t="inlineStr">
        <is>
          <t>Blanket (page end)</t>
        </is>
      </c>
      <c r="I60" s="72" t="n"/>
      <c r="J60" s="72" t="n"/>
      <c r="K60" s="72" t="n"/>
      <c r="L60" s="82" t="inlineStr">
        <is>
          <t>NO</t>
        </is>
      </c>
      <c r="M60" s="82" t="n">
        <v>-1.222973782503859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EZ_MANAGE_THROTTLER_RATE</t>
        </is>
      </c>
      <c r="B61" s="87" t="inlineStr">
        <is>
          <t>0.0</t>
        </is>
      </c>
      <c r="C61" s="85" t="n"/>
      <c r="D61" s="80" t="inlineStr">
        <is>
          <t>GLOBAL_CHECK, STOCKS_EXIT</t>
        </is>
      </c>
      <c r="E61" s="80" t="n"/>
      <c r="F61" s="72" t="n"/>
      <c r="G61" s="80">
        <f>IFERROR(VLOOKUP($A62&amp;"_"&amp;$B62,Results_Deltas!$A$2:$P$15000,5,FALSE),"")</f>
        <v/>
      </c>
      <c r="H61" s="80" t="inlineStr">
        <is>
          <t>Blanket (page end)</t>
        </is>
      </c>
      <c r="I61" s="72" t="n"/>
      <c r="J61" s="72" t="n"/>
      <c r="K61" s="72" t="n"/>
      <c r="L61" s="88" t="inlineStr">
        <is>
          <t>YES</t>
        </is>
      </c>
      <c r="M61" s="88" t="n">
        <v>-1.691070034406413</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EZ_MANAGE_THROTTLER_RATE</t>
        </is>
      </c>
      <c r="B62" s="85" t="inlineStr">
        <is>
          <t>0.0_ALT</t>
        </is>
      </c>
      <c r="C62" s="85" t="n"/>
      <c r="D62" s="80" t="inlineStr">
        <is>
          <t>GLOBAL_CHECK, STOCKS_EXIT</t>
        </is>
      </c>
      <c r="E62" s="80" t="n"/>
      <c r="F62" s="72" t="n"/>
      <c r="G62" s="80">
        <f>IFERROR(VLOOKUP($A63&amp;"_"&amp;$B63,Results_Deltas!$A$2:$P$15000,5,FALSE),"")</f>
        <v/>
      </c>
      <c r="H62" s="80" t="inlineStr">
        <is>
          <t>Blanket (page end)</t>
        </is>
      </c>
      <c r="I62" s="72" t="n"/>
      <c r="J62" s="72" t="n"/>
      <c r="K62" s="72" t="n"/>
      <c r="L62" s="82" t="inlineStr">
        <is>
          <t>NO</t>
        </is>
      </c>
      <c r="M62" s="82" t="n">
        <v>-1.691070034406413</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FG_FEAR_THRESHOLD</t>
        </is>
      </c>
      <c r="B63" s="87" t="inlineStr">
        <is>
          <t>25</t>
        </is>
      </c>
      <c r="C63" s="85" t="n"/>
      <c r="D63" s="80" t="inlineStr">
        <is>
          <t>GLOBAL_CHECK, STOCKS_EXIT</t>
        </is>
      </c>
      <c r="E63" s="80" t="n"/>
      <c r="F63" s="72" t="n"/>
      <c r="G63" s="80">
        <f>IFERROR(VLOOKUP($A64&amp;"_"&amp;$B64,Results_Deltas!$A$2:$P$15000,5,FALSE),"")</f>
        <v/>
      </c>
      <c r="H63" s="80" t="inlineStr">
        <is>
          <t>Blanket (page end)</t>
        </is>
      </c>
      <c r="I63" s="72" t="n"/>
      <c r="J63" s="72" t="n"/>
      <c r="K63" s="72" t="n"/>
      <c r="L63" s="88" t="inlineStr">
        <is>
          <t>YES</t>
        </is>
      </c>
      <c r="M63" s="88" t="n">
        <v>-3.012854672285369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FG_FEAR_THRESHOLD</t>
        </is>
      </c>
      <c r="B64" s="85" t="inlineStr">
        <is>
          <t>31.25</t>
        </is>
      </c>
      <c r="C64" s="85" t="n"/>
      <c r="D64" s="80" t="inlineStr">
        <is>
          <t>GLOBAL_CHECK, STOCKS_EXIT</t>
        </is>
      </c>
      <c r="E64" s="80" t="n"/>
      <c r="F64" s="72" t="n"/>
      <c r="G64" s="80">
        <f>IFERROR(VLOOKUP($A65&amp;"_"&amp;$B65,Results_Deltas!$A$2:$P$15000,5,FALSE),"")</f>
        <v/>
      </c>
      <c r="H64" s="80" t="inlineStr">
        <is>
          <t>Blanket (page end)</t>
        </is>
      </c>
      <c r="I64" s="72" t="n"/>
      <c r="J64" s="72" t="n"/>
      <c r="K64" s="72" t="n"/>
      <c r="L64" s="82" t="inlineStr">
        <is>
          <t>NO</t>
        </is>
      </c>
      <c r="M64" s="82" t="n">
        <v>-2.998662404606764</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FG_FEAR_THRESHOLD</t>
        </is>
      </c>
      <c r="B65" s="85" t="inlineStr">
        <is>
          <t>18.75</t>
        </is>
      </c>
      <c r="C65" s="85" t="n"/>
      <c r="D65" s="80" t="inlineStr">
        <is>
          <t>GLOBAL_CHECK, STOCKS_EXIT</t>
        </is>
      </c>
      <c r="E65" s="80" t="n"/>
      <c r="F65" s="72" t="n"/>
      <c r="G65" s="80">
        <f>IFERROR(VLOOKUP($A66&amp;"_"&amp;$B66,Results_Deltas!$A$2:$P$15000,5,FALSE),"")</f>
        <v/>
      </c>
      <c r="H65" s="80" t="inlineStr">
        <is>
          <t>Blanket (page end)</t>
        </is>
      </c>
      <c r="I65" s="72" t="n"/>
      <c r="J65" s="72" t="n"/>
      <c r="K65" s="72" t="n"/>
      <c r="L65" s="82" t="inlineStr">
        <is>
          <t>NO</t>
        </is>
      </c>
      <c r="M65" s="82" t="n">
        <v>-2.683802849389175</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FG_FEAR_THRESHOLD</t>
        </is>
      </c>
      <c r="B66" s="85" t="inlineStr">
        <is>
          <t>12.5</t>
        </is>
      </c>
      <c r="C66" s="85" t="n"/>
      <c r="D66" s="80" t="inlineStr">
        <is>
          <t>GLOBAL_CHECK, STOCKS_EXIT</t>
        </is>
      </c>
      <c r="E66" s="80" t="n"/>
      <c r="F66" s="72" t="n"/>
      <c r="G66" s="80">
        <f>IFERROR(VLOOKUP($A67&amp;"_"&amp;$B67,Results_Deltas!$A$2:$P$15000,5,FALSE),"")</f>
        <v/>
      </c>
      <c r="H66" s="80" t="inlineStr">
        <is>
          <t>Blanket (page end)</t>
        </is>
      </c>
      <c r="I66" s="72" t="n"/>
      <c r="J66" s="72" t="n"/>
      <c r="K66" s="72" t="n"/>
      <c r="L66" s="82" t="inlineStr">
        <is>
          <t>NO</t>
        </is>
      </c>
      <c r="M66" s="82" t="n">
        <v>-3.245122078889023</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FG_GREED_THRESHOLD</t>
        </is>
      </c>
      <c r="B67" s="87" t="inlineStr">
        <is>
          <t>75</t>
        </is>
      </c>
      <c r="C67" s="85" t="n"/>
      <c r="D67" s="80" t="inlineStr">
        <is>
          <t>GLOBAL_CHECK, STOCKS_EXIT</t>
        </is>
      </c>
      <c r="E67" s="80" t="n"/>
      <c r="F67" s="72" t="n"/>
      <c r="G67" s="80">
        <f>IFERROR(VLOOKUP($A68&amp;"_"&amp;$B68,Results_Deltas!$A$2:$P$15000,5,FALSE),"")</f>
        <v/>
      </c>
      <c r="H67" s="80" t="inlineStr">
        <is>
          <t>Blanket (page end)</t>
        </is>
      </c>
      <c r="I67" s="72" t="n"/>
      <c r="J67" s="72" t="n"/>
      <c r="K67" s="72" t="n"/>
      <c r="L67" s="88" t="inlineStr">
        <is>
          <t>YES</t>
        </is>
      </c>
      <c r="M67" s="88" t="n">
        <v>-2.739991819607305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FG_GREED_THRESHOLD</t>
        </is>
      </c>
      <c r="B68" s="85" t="inlineStr">
        <is>
          <t>93.75</t>
        </is>
      </c>
      <c r="C68" s="85" t="n"/>
      <c r="D68" s="80" t="inlineStr">
        <is>
          <t>GLOBAL_CHECK, STOCKS_EXIT</t>
        </is>
      </c>
      <c r="E68" s="80" t="n"/>
      <c r="F68" s="72" t="n"/>
      <c r="G68" s="80">
        <f>IFERROR(VLOOKUP($A69&amp;"_"&amp;$B69,Results_Deltas!$A$2:$P$15000,5,FALSE),"")</f>
        <v/>
      </c>
      <c r="H68" s="80" t="inlineStr">
        <is>
          <t>Blanket (page end)</t>
        </is>
      </c>
      <c r="I68" s="72" t="n"/>
      <c r="J68" s="72" t="n"/>
      <c r="K68" s="72" t="n"/>
      <c r="L68" s="82" t="inlineStr">
        <is>
          <t>NO</t>
        </is>
      </c>
      <c r="M68" s="82" t="n">
        <v>-3.204702123574794</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FG_GREED_THRESHOLD</t>
        </is>
      </c>
      <c r="B69" s="85" t="inlineStr">
        <is>
          <t>56.25</t>
        </is>
      </c>
      <c r="C69" s="85" t="n"/>
      <c r="D69" s="80" t="inlineStr">
        <is>
          <t>GLOBAL_CHECK, STOCKS_EXIT</t>
        </is>
      </c>
      <c r="E69" s="80" t="n"/>
      <c r="F69" s="72" t="n"/>
      <c r="G69" s="80">
        <f>IFERROR(VLOOKUP($A70&amp;"_"&amp;$B70,Results_Deltas!$A$2:$P$15000,5,FALSE),"")</f>
        <v/>
      </c>
      <c r="H69" s="80" t="inlineStr">
        <is>
          <t>Blanket (page end)</t>
        </is>
      </c>
      <c r="I69" s="72" t="n"/>
      <c r="J69" s="72" t="n"/>
      <c r="K69" s="72" t="n"/>
      <c r="L69" s="82" t="inlineStr">
        <is>
          <t>NO</t>
        </is>
      </c>
      <c r="M69" s="82" t="n">
        <v>-3.151535131001399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FG_GREED_THRESHOLD</t>
        </is>
      </c>
      <c r="B70" s="85" t="inlineStr">
        <is>
          <t>37.5</t>
        </is>
      </c>
      <c r="C70" s="85" t="n"/>
      <c r="D70" s="80" t="inlineStr">
        <is>
          <t>GLOBAL_CHECK, STOCKS_EXIT</t>
        </is>
      </c>
      <c r="E70" s="80" t="n"/>
      <c r="F70" s="72" t="n"/>
      <c r="G70" s="80">
        <f>IFERROR(VLOOKUP($A71&amp;"_"&amp;$B71,Results_Deltas!$A$2:$P$15000,5,FALSE),"")</f>
        <v/>
      </c>
      <c r="H70" s="80" t="inlineStr">
        <is>
          <t>Blanket (page end)</t>
        </is>
      </c>
      <c r="I70" s="72" t="n"/>
      <c r="J70" s="72" t="n"/>
      <c r="K70" s="72" t="n"/>
      <c r="L70" s="82" t="inlineStr">
        <is>
          <t>NO</t>
        </is>
      </c>
      <c r="M70" s="82" t="n">
        <v>-3.474785754345505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FUNDING_GATE_FILTER_TF</t>
        </is>
      </c>
      <c r="B71" s="85" t="inlineStr">
        <is>
          <t>OFF</t>
        </is>
      </c>
      <c r="C71" s="85" t="n"/>
      <c r="D71" s="80" t="inlineStr">
        <is>
          <t>GLOBAL_CHECK</t>
        </is>
      </c>
      <c r="E71" s="80" t="n"/>
      <c r="F71" s="72" t="n"/>
      <c r="G71" s="80">
        <f>IFERROR(VLOOKUP($A72&amp;"_"&amp;$B72,Results_Deltas!$A$2:$P$15000,5,FALSE),"")</f>
        <v/>
      </c>
      <c r="H71" s="80" t="inlineStr">
        <is>
          <t>Blanket (page end)</t>
        </is>
      </c>
      <c r="I71" s="72" t="n"/>
      <c r="J71" s="72" t="n"/>
      <c r="K71" s="72" t="n"/>
      <c r="L71" s="82" t="inlineStr">
        <is>
          <t>NO</t>
        </is>
      </c>
      <c r="M71" s="82" t="n">
        <v>-3.425684963920964</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FUNDING_GATE_FILTER_TF</t>
        </is>
      </c>
      <c r="B72" s="85" t="inlineStr">
        <is>
          <t>D</t>
        </is>
      </c>
      <c r="C72" s="85" t="n"/>
      <c r="D72" s="80" t="inlineStr">
        <is>
          <t>GLOBAL_CHECK</t>
        </is>
      </c>
      <c r="E72" s="80" t="n"/>
      <c r="F72" s="72" t="n"/>
      <c r="G72" s="80">
        <f>IFERROR(VLOOKUP($A73&amp;"_"&amp;$B73,Results_Deltas!$A$2:$P$15000,5,FALSE),"")</f>
        <v/>
      </c>
      <c r="H72" s="80" t="inlineStr">
        <is>
          <t>Blanket (page end)</t>
        </is>
      </c>
      <c r="I72" s="72" t="n"/>
      <c r="J72" s="72" t="n"/>
      <c r="K72" s="72" t="n"/>
      <c r="L72" s="82" t="inlineStr">
        <is>
          <t>NO</t>
        </is>
      </c>
      <c r="M72" s="82" t="n">
        <v>-3.6970397283442</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FUNDING_GATE_FILTER_TF</t>
        </is>
      </c>
      <c r="B73" s="85" t="inlineStr">
        <is>
          <t>4h</t>
        </is>
      </c>
      <c r="C73" s="85" t="n"/>
      <c r="D73" s="80" t="inlineStr">
        <is>
          <t>GLOBAL_CHECK</t>
        </is>
      </c>
      <c r="E73" s="80" t="n"/>
      <c r="F73" s="72" t="n"/>
      <c r="G73" s="80">
        <f>IFERROR(VLOOKUP($A74&amp;"_"&amp;$B74,Results_Deltas!$A$2:$P$15000,5,FALSE),"")</f>
        <v/>
      </c>
      <c r="H73" s="80" t="inlineStr">
        <is>
          <t>Blanket (page end)</t>
        </is>
      </c>
      <c r="I73" s="72" t="n"/>
      <c r="J73" s="72" t="n"/>
      <c r="K73" s="72" t="n"/>
      <c r="L73" s="82" t="inlineStr">
        <is>
          <t>NO</t>
        </is>
      </c>
      <c r="M73" s="82" t="n">
        <v>-3.242978803518628</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FUNDING_GATE_FILTER_TF</t>
        </is>
      </c>
      <c r="B74" s="85" t="inlineStr">
        <is>
          <t>1h</t>
        </is>
      </c>
      <c r="C74" s="85" t="n"/>
      <c r="D74" s="80" t="inlineStr">
        <is>
          <t>GLOBAL_CHECK</t>
        </is>
      </c>
      <c r="E74" s="80" t="n"/>
      <c r="F74" s="72" t="n"/>
      <c r="G74" s="80">
        <f>IFERROR(VLOOKUP($A75&amp;"_"&amp;$B75,Results_Deltas!$A$2:$P$15000,5,FALSE),"")</f>
        <v/>
      </c>
      <c r="H74" s="80" t="inlineStr">
        <is>
          <t>Blanket (page end)</t>
        </is>
      </c>
      <c r="I74" s="72" t="n"/>
      <c r="J74" s="72" t="n"/>
      <c r="K74" s="72" t="n"/>
      <c r="L74" s="82" t="inlineStr">
        <is>
          <t>NO</t>
        </is>
      </c>
      <c r="M74" s="82" t="n">
        <v>-3.529380436555977</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FUNDING_GATE_FILTER_TF</t>
        </is>
      </c>
      <c r="B75" s="87" t="inlineStr">
        <is>
          <t>15m</t>
        </is>
      </c>
      <c r="C75" s="85" t="n"/>
      <c r="D75" s="80" t="inlineStr">
        <is>
          <t>GLOBAL_CHECK</t>
        </is>
      </c>
      <c r="E75" s="80" t="n"/>
      <c r="F75" s="72" t="n"/>
      <c r="G75" s="80">
        <f>IFERROR(VLOOKUP($A76&amp;"_"&amp;$B76,Results_Deltas!$A$2:$P$15000,5,FALSE),"")</f>
        <v/>
      </c>
      <c r="H75" s="80" t="inlineStr">
        <is>
          <t>Blanket (page end)</t>
        </is>
      </c>
      <c r="I75" s="72" t="n"/>
      <c r="J75" s="72" t="n"/>
      <c r="K75" s="72" t="n"/>
      <c r="L75" s="88" t="inlineStr">
        <is>
          <t>YES</t>
        </is>
      </c>
      <c r="M75" s="88" t="n">
        <v>-0.8738033278742295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6" t="inlineStr">
        <is>
          <t>FUNDING_GATE_LONG_MAX</t>
        </is>
      </c>
      <c r="B76" s="87" t="inlineStr">
        <is>
          <t>0.0</t>
        </is>
      </c>
      <c r="C76" s="85" t="n"/>
      <c r="D76" s="80" t="inlineStr">
        <is>
          <t>ENTRY, GLOBAL_CHECK, STOCKS_EXIT</t>
        </is>
      </c>
      <c r="E76" s="80" t="n"/>
      <c r="F76" s="72" t="n"/>
      <c r="G76" s="80">
        <f>IFERROR(VLOOKUP($A77&amp;"_"&amp;$B77,Results_Deltas!$A$2:$P$15000,5,FALSE),"")</f>
        <v/>
      </c>
      <c r="H76" s="80" t="inlineStr">
        <is>
          <t>Blanket (page end)</t>
        </is>
      </c>
      <c r="I76" s="72" t="n"/>
      <c r="J76" s="72" t="n"/>
      <c r="K76" s="72" t="n"/>
      <c r="L76" s="88" t="inlineStr">
        <is>
          <t>YES</t>
        </is>
      </c>
      <c r="M76" s="88" t="n">
        <v>-1.717493003694013</v>
      </c>
      <c r="N76" s="88"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FUNDING_GATE_LONG_MAX</t>
        </is>
      </c>
      <c r="B77" s="85" t="inlineStr">
        <is>
          <t>0.0_ALT</t>
        </is>
      </c>
      <c r="C77" s="85" t="n"/>
      <c r="D77" s="80" t="inlineStr">
        <is>
          <t>ENTRY, GLOBAL_CHECK, STOCKS_EXIT</t>
        </is>
      </c>
      <c r="E77" s="80" t="n"/>
      <c r="F77" s="72" t="n"/>
      <c r="G77" s="80">
        <f>IFERROR(VLOOKUP($A78&amp;"_"&amp;$B78,Results_Deltas!$A$2:$P$15000,5,FALSE),"")</f>
        <v/>
      </c>
      <c r="H77" s="80" t="inlineStr">
        <is>
          <t>Blanket (page end)</t>
        </is>
      </c>
      <c r="I77" s="72" t="n"/>
      <c r="J77" s="72" t="n"/>
      <c r="K77" s="72" t="n"/>
      <c r="L77" s="82" t="inlineStr">
        <is>
          <t>NO</t>
        </is>
      </c>
      <c r="M77" s="82" t="n">
        <v>-1.717493003694013</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FUNDING_GATE_MTF_REQUIRED</t>
        </is>
      </c>
      <c r="B78" s="87" t="inlineStr">
        <is>
          <t>0.0</t>
        </is>
      </c>
      <c r="C78" s="85" t="n"/>
      <c r="D78" s="80" t="inlineStr">
        <is>
          <t>ENTRY, GLOBAL_CHECK, STOCKS_EXIT</t>
        </is>
      </c>
      <c r="E78" s="80" t="n"/>
      <c r="F78" s="72" t="n"/>
      <c r="G78" s="80">
        <f>IFERROR(VLOOKUP($A79&amp;"_"&amp;$B79,Results_Deltas!$A$2:$P$15000,5,FALSE),"")</f>
        <v/>
      </c>
      <c r="H78" s="80" t="inlineStr">
        <is>
          <t>Blanket (page end)</t>
        </is>
      </c>
      <c r="I78" s="72" t="n"/>
      <c r="J78" s="72" t="n"/>
      <c r="K78" s="72" t="n"/>
      <c r="L78" s="88" t="inlineStr">
        <is>
          <t>YES</t>
        </is>
      </c>
      <c r="M78" s="88" t="n">
        <v>-1.717493003694013</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FUNDING_GATE_MTF_REQUIRED</t>
        </is>
      </c>
      <c r="B79" s="85" t="inlineStr">
        <is>
          <t>0.0_ALT</t>
        </is>
      </c>
      <c r="C79" s="85" t="n"/>
      <c r="D79" s="80" t="inlineStr">
        <is>
          <t>ENTRY, GLOBAL_CHECK, STOCKS_EXIT</t>
        </is>
      </c>
      <c r="E79" s="80" t="n"/>
      <c r="F79" s="72" t="n"/>
      <c r="G79" s="80">
        <f>IFERROR(VLOOKUP($A80&amp;"_"&amp;$B80,Results_Deltas!$A$2:$P$15000,5,FALSE),"")</f>
        <v/>
      </c>
      <c r="H79" s="80" t="inlineStr">
        <is>
          <t>Blanket (page end)</t>
        </is>
      </c>
      <c r="I79" s="72" t="n"/>
      <c r="J79" s="72" t="n"/>
      <c r="K79" s="72" t="n"/>
      <c r="L79" s="82" t="inlineStr">
        <is>
          <t>NO</t>
        </is>
      </c>
      <c r="M79" s="82" t="n">
        <v>-1.717493003694013</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FUNDING_GATE_SHORT_MIN</t>
        </is>
      </c>
      <c r="B80" s="87" t="inlineStr">
        <is>
          <t>0.0</t>
        </is>
      </c>
      <c r="C80" s="85" t="n"/>
      <c r="D80" s="80" t="inlineStr">
        <is>
          <t>ENTRY, GLOBAL_CHECK, STOCKS_EXIT</t>
        </is>
      </c>
      <c r="E80" s="80" t="n"/>
      <c r="F80" s="72" t="n"/>
      <c r="G80" s="80">
        <f>IFERROR(VLOOKUP($A81&amp;"_"&amp;$B81,Results_Deltas!$A$2:$P$15000,5,FALSE),"")</f>
        <v/>
      </c>
      <c r="H80" s="80" t="inlineStr">
        <is>
          <t>Blanket (page end)</t>
        </is>
      </c>
      <c r="I80" s="72" t="n"/>
      <c r="J80" s="72" t="n"/>
      <c r="K80" s="72" t="n"/>
      <c r="L80" s="88" t="inlineStr">
        <is>
          <t>YES</t>
        </is>
      </c>
      <c r="M80" s="88" t="n">
        <v>-1.717493003694013</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FUNDING_GATE_SHORT_MIN</t>
        </is>
      </c>
      <c r="B81" s="85" t="inlineStr">
        <is>
          <t>0.0_ALT</t>
        </is>
      </c>
      <c r="C81" s="85" t="n"/>
      <c r="D81" s="80" t="inlineStr">
        <is>
          <t>ENTRY, GLOBAL_CHECK, STOCKS_EXIT</t>
        </is>
      </c>
      <c r="E81" s="80" t="n"/>
      <c r="F81" s="72" t="n"/>
      <c r="G81" s="80">
        <f>IFERROR(VLOOKUP($A82&amp;"_"&amp;$B82,Results_Deltas!$A$2:$P$15000,5,FALSE),"")</f>
        <v/>
      </c>
      <c r="H81" s="80" t="inlineStr">
        <is>
          <t>Blanket (page end)</t>
        </is>
      </c>
      <c r="I81" s="72" t="n"/>
      <c r="J81" s="72" t="n"/>
      <c r="K81" s="72" t="n"/>
      <c r="L81" s="82" t="inlineStr">
        <is>
          <t>NO</t>
        </is>
      </c>
      <c r="M81" s="82" t="n">
        <v>-1.717493003694013</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GOLDEN_RULE_BASE_USD</t>
        </is>
      </c>
      <c r="B82" s="87" t="inlineStr">
        <is>
          <t>0.0</t>
        </is>
      </c>
      <c r="C82" s="85" t="n"/>
      <c r="D82" s="80" t="inlineStr">
        <is>
          <t>GLOBAL_CHECK, STOCKS_EXIT</t>
        </is>
      </c>
      <c r="E82" s="80" t="n"/>
      <c r="F82" s="72" t="n"/>
      <c r="G82" s="80">
        <f>IFERROR(VLOOKUP($A83&amp;"_"&amp;$B83,Results_Deltas!$A$2:$P$15000,5,FALSE),"")</f>
        <v/>
      </c>
      <c r="H82" s="80" t="inlineStr">
        <is>
          <t>Blanket (page end)</t>
        </is>
      </c>
      <c r="I82" s="72" t="n"/>
      <c r="J82" s="72" t="n"/>
      <c r="K82" s="72" t="n"/>
      <c r="L82" s="88" t="inlineStr">
        <is>
          <t>YES</t>
        </is>
      </c>
      <c r="M82" s="88" t="n">
        <v>-1.236729392077252</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GOLDEN_RULE_BASE_USD</t>
        </is>
      </c>
      <c r="B83" s="85" t="inlineStr">
        <is>
          <t>0.0_ALT</t>
        </is>
      </c>
      <c r="C83" s="85" t="n"/>
      <c r="D83" s="80" t="inlineStr">
        <is>
          <t>GLOBAL_CHECK, STOCKS_EXIT</t>
        </is>
      </c>
      <c r="E83" s="80" t="n"/>
      <c r="F83" s="72" t="n"/>
      <c r="G83" s="80">
        <f>IFERROR(VLOOKUP($A84&amp;"_"&amp;$B84,Results_Deltas!$A$2:$P$15000,5,FALSE),"")</f>
        <v/>
      </c>
      <c r="H83" s="80" t="inlineStr">
        <is>
          <t>Blanket (page end)</t>
        </is>
      </c>
      <c r="I83" s="72" t="n"/>
      <c r="J83" s="72" t="n"/>
      <c r="K83" s="72" t="n"/>
      <c r="L83" s="82" t="inlineStr">
        <is>
          <t>NO</t>
        </is>
      </c>
      <c r="M83" s="82" t="n">
        <v>-1.236729392077252</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GR_FILTER_ALL_ENTRIES</t>
        </is>
      </c>
      <c r="B84" s="85" t="inlineStr">
        <is>
          <t>0.0</t>
        </is>
      </c>
      <c r="C84" s="85" t="n"/>
      <c r="D84" s="80" t="inlineStr">
        <is>
          <t>GLOBAL_CHECK, STOCKS_EXIT</t>
        </is>
      </c>
      <c r="E84" s="80" t="n"/>
      <c r="F84" s="72" t="n"/>
      <c r="G84" s="80">
        <f>IFERROR(VLOOKUP($A85&amp;"_"&amp;$B85,Results_Deltas!$A$2:$P$15000,5,FALSE),"")</f>
        <v/>
      </c>
      <c r="H84" s="80" t="inlineStr">
        <is>
          <t>Blanket (page end)</t>
        </is>
      </c>
      <c r="I84" s="72" t="n"/>
      <c r="J84" s="72" t="n"/>
      <c r="K84" s="72" t="n"/>
      <c r="L84" s="82" t="inlineStr">
        <is>
          <t>NO</t>
        </is>
      </c>
      <c r="M84" s="82" t="n">
        <v>-1.604467531822028</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GR_FILTER_ALL_ENTRIES</t>
        </is>
      </c>
      <c r="B85" s="85" t="inlineStr">
        <is>
          <t>0.0_ALT</t>
        </is>
      </c>
      <c r="C85" s="85" t="n"/>
      <c r="D85" s="80" t="inlineStr">
        <is>
          <t>GLOBAL_CHECK, STOCKS_EXIT</t>
        </is>
      </c>
      <c r="E85" s="80" t="n"/>
      <c r="F85" s="72" t="n"/>
      <c r="G85" s="80">
        <f>IFERROR(VLOOKUP($A86&amp;"_"&amp;$B86,Results_Deltas!$A$2:$P$15000,5,FALSE),"")</f>
        <v/>
      </c>
      <c r="H85" s="80" t="inlineStr">
        <is>
          <t>Blanket (page end)</t>
        </is>
      </c>
      <c r="I85" s="72" t="n"/>
      <c r="J85" s="72" t="n"/>
      <c r="K85" s="72" t="n"/>
      <c r="L85" s="82" t="inlineStr">
        <is>
          <t>NO</t>
        </is>
      </c>
      <c r="M85" s="82" t="n">
        <v>-1.594747545048723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GR_FILTER_VEC_ENABLED</t>
        </is>
      </c>
      <c r="B86" s="87" t="inlineStr">
        <is>
          <t>False</t>
        </is>
      </c>
      <c r="C86" s="85" t="n"/>
      <c r="D86" s="80" t="inlineStr">
        <is>
          <t>GLOBAL_CHECK</t>
        </is>
      </c>
      <c r="E86" s="80" t="n"/>
      <c r="F86" s="72" t="n"/>
      <c r="G86" s="80">
        <f>IFERROR(VLOOKUP($A87&amp;"_"&amp;$B87,Results_Deltas!$A$2:$P$15000,5,FALSE),"")</f>
        <v/>
      </c>
      <c r="H86" s="80" t="inlineStr">
        <is>
          <t>Blanket (page end)</t>
        </is>
      </c>
      <c r="I86" s="72" t="n"/>
      <c r="J86" s="72" t="n"/>
      <c r="K86" s="72" t="n"/>
      <c r="L86" s="88" t="inlineStr">
        <is>
          <t>YES</t>
        </is>
      </c>
      <c r="M86" s="88" t="n">
        <v>-0.588571207530858</v>
      </c>
      <c r="N86" s="88"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GR_FILTER_VEC_ENABLED</t>
        </is>
      </c>
      <c r="B87" s="85" t="inlineStr">
        <is>
          <t>True</t>
        </is>
      </c>
      <c r="C87" s="85" t="n"/>
      <c r="D87" s="80" t="inlineStr">
        <is>
          <t>GLOBAL_CHECK</t>
        </is>
      </c>
      <c r="E87" s="80" t="n"/>
      <c r="F87" s="72" t="n"/>
      <c r="G87" s="80">
        <f>IFERROR(VLOOKUP($A88&amp;"_"&amp;$B88,Results_Deltas!$A$2:$P$15000,5,FALSE),"")</f>
        <v/>
      </c>
      <c r="H87" s="80" t="inlineStr">
        <is>
          <t>Blanket (page end)</t>
        </is>
      </c>
      <c r="I87" s="72" t="n"/>
      <c r="J87" s="72" t="n"/>
      <c r="K87" s="72" t="n"/>
      <c r="L87" s="82" t="inlineStr">
        <is>
          <t>NO</t>
        </is>
      </c>
      <c r="M87" s="82" t="n">
        <v>-2.334888209921516</v>
      </c>
      <c r="N87" s="82" t="n">
        <v>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GR_FILTER_VEC_MIN_TFS</t>
        </is>
      </c>
      <c r="B88" s="85" t="inlineStr">
        <is>
          <t>0</t>
        </is>
      </c>
      <c r="C88" s="85" t="n"/>
      <c r="D88" s="80" t="inlineStr">
        <is>
          <t>GLOBAL_CHECK</t>
        </is>
      </c>
      <c r="E88" s="80" t="n"/>
      <c r="F88" s="72" t="n"/>
      <c r="G88" s="80">
        <f>IFERROR(VLOOKUP($A89&amp;"_"&amp;$B89,Results_Deltas!$A$2:$P$15000,5,FALSE),"")</f>
        <v/>
      </c>
      <c r="H88" s="80" t="inlineStr">
        <is>
          <t>Blanket (page end)</t>
        </is>
      </c>
      <c r="I88" s="72" t="n"/>
      <c r="J88" s="72" t="n"/>
      <c r="K88" s="72" t="n"/>
      <c r="L88" s="82" t="inlineStr">
        <is>
          <t>NO</t>
        </is>
      </c>
      <c r="M88" s="82" t="n">
        <v>-1.592893908362371</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GR_FILTER_VEC_MIN_TFS</t>
        </is>
      </c>
      <c r="B89" s="87" t="inlineStr">
        <is>
          <t>2</t>
        </is>
      </c>
      <c r="C89" s="85" t="n"/>
      <c r="D89" s="80" t="inlineStr">
        <is>
          <t>GLOBAL_CHECK</t>
        </is>
      </c>
      <c r="E89" s="80" t="n"/>
      <c r="F89" s="72" t="n"/>
      <c r="G89" s="80">
        <f>IFERROR(VLOOKUP($A90&amp;"_"&amp;$B90,Results_Deltas!$A$2:$P$15000,5,FALSE),"")</f>
        <v/>
      </c>
      <c r="H89" s="80" t="inlineStr">
        <is>
          <t>Blanket (page end)</t>
        </is>
      </c>
      <c r="I89" s="72" t="n"/>
      <c r="J89" s="72" t="n"/>
      <c r="K89" s="72" t="n"/>
      <c r="L89" s="88" t="inlineStr">
        <is>
          <t>YES</t>
        </is>
      </c>
      <c r="M89" s="88" t="n">
        <v>-2.183711376064319</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GR_FILTER_VEC_MIN_TFS</t>
        </is>
      </c>
      <c r="B90" s="85" t="inlineStr">
        <is>
          <t>1</t>
        </is>
      </c>
      <c r="C90" s="85" t="n"/>
      <c r="D90" s="80" t="inlineStr">
        <is>
          <t>GLOBAL_CHECK</t>
        </is>
      </c>
      <c r="E90" s="80" t="n"/>
      <c r="F90" s="72" t="n"/>
      <c r="G90" s="80">
        <f>IFERROR(VLOOKUP($A91&amp;"_"&amp;$B91,Results_Deltas!$A$2:$P$15000,5,FALSE),"")</f>
        <v/>
      </c>
      <c r="H90" s="80" t="inlineStr">
        <is>
          <t>Blanket (page end)</t>
        </is>
      </c>
      <c r="I90" s="72" t="n"/>
      <c r="J90" s="72" t="n"/>
      <c r="K90" s="72" t="n"/>
      <c r="L90" s="82" t="inlineStr">
        <is>
          <t>NO</t>
        </is>
      </c>
      <c r="M90" s="82" t="n">
        <v>-2.254433844901814</v>
      </c>
      <c r="N90" s="82"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HA_WICK_QUALITY_ENABLED</t>
        </is>
      </c>
      <c r="B91" s="87" t="inlineStr">
        <is>
          <t>False</t>
        </is>
      </c>
      <c r="C91" s="85" t="n"/>
      <c r="D91" s="80" t="inlineStr">
        <is>
          <t>ENTRY, GLOBAL_CHECK, STOCKS_EXIT</t>
        </is>
      </c>
      <c r="E91" s="80" t="n"/>
      <c r="F91" s="72" t="n"/>
      <c r="G91" s="80">
        <f>IFERROR(VLOOKUP($A92&amp;"_"&amp;$B92,Results_Deltas!$A$2:$P$15000,5,FALSE),"")</f>
        <v/>
      </c>
      <c r="H91" s="80" t="inlineStr">
        <is>
          <t>Blanket (page end)</t>
        </is>
      </c>
      <c r="I91" s="72" t="n"/>
      <c r="J91" s="72" t="n"/>
      <c r="K91" s="72" t="n"/>
      <c r="L91" s="88" t="inlineStr">
        <is>
          <t>YES</t>
        </is>
      </c>
      <c r="M91" s="88" t="n">
        <v>-0.6387976361322861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HA_WICK_QUALITY_ENABLED</t>
        </is>
      </c>
      <c r="B92" s="85" t="inlineStr">
        <is>
          <t>True</t>
        </is>
      </c>
      <c r="C92" s="85" t="n"/>
      <c r="D92" s="80" t="inlineStr">
        <is>
          <t>ENTRY, GLOBAL_CHECK, STOCKS_EXIT</t>
        </is>
      </c>
      <c r="E92" s="80" t="n"/>
      <c r="F92" s="72" t="n"/>
      <c r="G92" s="80">
        <f>IFERROR(VLOOKUP($A93&amp;"_"&amp;$B93,Results_Deltas!$A$2:$P$15000,5,FALSE),"")</f>
        <v/>
      </c>
      <c r="H92" s="80" t="inlineStr">
        <is>
          <t>Blanket (page end)</t>
        </is>
      </c>
      <c r="I92" s="72" t="n"/>
      <c r="J92" s="72" t="n"/>
      <c r="K92" s="72" t="n"/>
      <c r="L92" s="82" t="inlineStr">
        <is>
          <t>NO</t>
        </is>
      </c>
      <c r="M92" s="82" t="n">
        <v>-3.542035967338351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HA_WICK_QUALITY_SCORE</t>
        </is>
      </c>
      <c r="B93" s="87" t="inlineStr">
        <is>
          <t>15</t>
        </is>
      </c>
      <c r="C93" s="85" t="n"/>
      <c r="D93" s="80" t="inlineStr">
        <is>
          <t>ENTRY, GLOBAL_CHECK, STOCKS_EXIT</t>
        </is>
      </c>
      <c r="E93" s="80" t="n"/>
      <c r="F93" s="72" t="n"/>
      <c r="G93" s="80">
        <f>IFERROR(VLOOKUP($A94&amp;"_"&amp;$B94,Results_Deltas!$A$2:$P$15000,5,FALSE),"")</f>
        <v/>
      </c>
      <c r="H93" s="80" t="inlineStr">
        <is>
          <t>Blanket (page end)</t>
        </is>
      </c>
      <c r="I93" s="72" t="n"/>
      <c r="J93" s="72" t="n"/>
      <c r="K93" s="72" t="n"/>
      <c r="L93" s="88" t="inlineStr">
        <is>
          <t>YES</t>
        </is>
      </c>
      <c r="M93" s="88" t="n">
        <v>-3.039309590381592</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HA_WICK_QUALITY_SCORE</t>
        </is>
      </c>
      <c r="B94" s="85" t="inlineStr">
        <is>
          <t>15_ALT</t>
        </is>
      </c>
      <c r="C94" s="85" t="n"/>
      <c r="D94" s="80" t="inlineStr">
        <is>
          <t>ENTRY, GLOBAL_CHECK, STOCKS_EXIT</t>
        </is>
      </c>
      <c r="E94" s="80" t="n"/>
      <c r="F94" s="72" t="n"/>
      <c r="G94" s="80">
        <f>IFERROR(VLOOKUP($A95&amp;"_"&amp;$B95,Results_Deltas!$A$2:$P$15000,5,FALSE),"")</f>
        <v/>
      </c>
      <c r="H94" s="80" t="inlineStr">
        <is>
          <t>Blanket (page end)</t>
        </is>
      </c>
      <c r="I94" s="72" t="n"/>
      <c r="J94" s="72" t="n"/>
      <c r="K94" s="72" t="n"/>
      <c r="L94" s="82" t="inlineStr">
        <is>
          <t>NO</t>
        </is>
      </c>
      <c r="M94" s="82" t="n">
        <v>-3.039309590381592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HA_WICK_QUALITY_TF</t>
        </is>
      </c>
      <c r="B95" s="85" t="inlineStr">
        <is>
          <t>OFF</t>
        </is>
      </c>
      <c r="C95" s="85" t="n"/>
      <c r="D95" s="80" t="inlineStr">
        <is>
          <t>ENTRY, GLOBAL_CHECK, STOCKS_EXIT</t>
        </is>
      </c>
      <c r="E95" s="80" t="n"/>
      <c r="F95" s="72" t="n"/>
      <c r="G95" s="80">
        <f>IFERROR(VLOOKUP($A96&amp;"_"&amp;$B96,Results_Deltas!$A$2:$P$15000,5,FALSE),"")</f>
        <v/>
      </c>
      <c r="H95" s="80" t="inlineStr">
        <is>
          <t>Blanket (page end)</t>
        </is>
      </c>
      <c r="I95" s="72" t="n"/>
      <c r="J95" s="72" t="n"/>
      <c r="K95" s="72" t="n"/>
      <c r="L95" s="82" t="inlineStr">
        <is>
          <t>NO</t>
        </is>
      </c>
      <c r="M95" s="82" t="n">
        <v>-3.592306903113559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HA_WICK_QUALITY_TF</t>
        </is>
      </c>
      <c r="B96" s="85" t="inlineStr">
        <is>
          <t>D</t>
        </is>
      </c>
      <c r="C96" s="85" t="n"/>
      <c r="D96" s="80" t="inlineStr">
        <is>
          <t>ENTRY, GLOBAL_CHECK, STOCKS_EXIT</t>
        </is>
      </c>
      <c r="E96" s="80" t="n"/>
      <c r="F96" s="72" t="n"/>
      <c r="G96" s="80">
        <f>IFERROR(VLOOKUP($A97&amp;"_"&amp;$B97,Results_Deltas!$A$2:$P$15000,5,FALSE),"")</f>
        <v/>
      </c>
      <c r="H96" s="80" t="inlineStr">
        <is>
          <t>Blanket (page end)</t>
        </is>
      </c>
      <c r="I96" s="72" t="n"/>
      <c r="J96" s="72" t="n"/>
      <c r="K96" s="72" t="n"/>
      <c r="L96" s="82" t="inlineStr">
        <is>
          <t>NO</t>
        </is>
      </c>
      <c r="M96" s="82" t="n">
        <v>-3.115515701740662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HA_WICK_QUALITY_TF</t>
        </is>
      </c>
      <c r="B97" s="85" t="inlineStr">
        <is>
          <t>4h</t>
        </is>
      </c>
      <c r="C97" s="85" t="n"/>
      <c r="D97" s="80" t="inlineStr">
        <is>
          <t>ENTRY, GLOBAL_CHECK, STOCKS_EXIT</t>
        </is>
      </c>
      <c r="E97" s="80" t="n"/>
      <c r="F97" s="72" t="n"/>
      <c r="G97" s="80">
        <f>IFERROR(VLOOKUP($A98&amp;"_"&amp;$B98,Results_Deltas!$A$2:$P$15000,5,FALSE),"")</f>
        <v/>
      </c>
      <c r="H97" s="80" t="inlineStr">
        <is>
          <t>Blanket (page end)</t>
        </is>
      </c>
      <c r="I97" s="72" t="n"/>
      <c r="J97" s="72" t="n"/>
      <c r="K97" s="72" t="n"/>
      <c r="L97" s="82" t="inlineStr">
        <is>
          <t>NO</t>
        </is>
      </c>
      <c r="M97" s="82" t="n">
        <v>-2.814238475681044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HA_WICK_QUALITY_TF</t>
        </is>
      </c>
      <c r="B98" s="87" t="inlineStr">
        <is>
          <t>1h</t>
        </is>
      </c>
      <c r="C98" s="85" t="n"/>
      <c r="D98" s="80" t="inlineStr">
        <is>
          <t>ENTRY, GLOBAL_CHECK, STOCKS_EXIT</t>
        </is>
      </c>
      <c r="E98" s="80" t="n"/>
      <c r="F98" s="72" t="n"/>
      <c r="G98" s="80">
        <f>IFERROR(VLOOKUP($A99&amp;"_"&amp;$B99,Results_Deltas!$A$2:$P$15000,5,FALSE),"")</f>
        <v/>
      </c>
      <c r="H98" s="80" t="inlineStr">
        <is>
          <t>Blanket (page end)</t>
        </is>
      </c>
      <c r="I98" s="72" t="n"/>
      <c r="J98" s="72" t="n"/>
      <c r="K98" s="72" t="n"/>
      <c r="L98" s="88" t="inlineStr">
        <is>
          <t>YES</t>
        </is>
      </c>
      <c r="M98" s="88" t="n">
        <v>-3.36289576480148</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HA_WICK_QUALITY_TF</t>
        </is>
      </c>
      <c r="B99" s="85" t="inlineStr">
        <is>
          <t>15m</t>
        </is>
      </c>
      <c r="C99" s="85" t="n"/>
      <c r="D99" s="80" t="inlineStr">
        <is>
          <t>ENTRY, GLOBAL_CHECK, STOCKS_EXIT</t>
        </is>
      </c>
      <c r="E99" s="80" t="n"/>
      <c r="F99" s="72" t="n"/>
      <c r="G99" s="80">
        <f>IFERROR(VLOOKUP($A100&amp;"_"&amp;$B100,Results_Deltas!$A$2:$P$15000,5,FALSE),"")</f>
        <v/>
      </c>
      <c r="H99" s="80" t="inlineStr">
        <is>
          <t>Blanket (page end)</t>
        </is>
      </c>
      <c r="I99" s="72" t="n"/>
      <c r="J99" s="72" t="n"/>
      <c r="K99" s="72" t="n"/>
      <c r="L99" s="82" t="inlineStr">
        <is>
          <t>NO</t>
        </is>
      </c>
      <c r="M99" s="82" t="n">
        <v>-0.8357828364146862</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HLR_SMA_BAND_PCT</t>
        </is>
      </c>
      <c r="B100" s="87" t="inlineStr">
        <is>
          <t>0</t>
        </is>
      </c>
      <c r="C100" s="85" t="n"/>
      <c r="D100" s="80" t="inlineStr">
        <is>
          <t>ENTRY, GLOBAL_CHECK, STOCKS_EXIT</t>
        </is>
      </c>
      <c r="E100" s="80" t="n"/>
      <c r="F100" s="72" t="n"/>
      <c r="G100" s="80">
        <f>IFERROR(VLOOKUP($A101&amp;"_"&amp;$B101,Results_Deltas!$A$2:$P$15000,5,FALSE),"")</f>
        <v/>
      </c>
      <c r="H100" s="80" t="inlineStr">
        <is>
          <t>Blanket (page end)</t>
        </is>
      </c>
      <c r="I100" s="72" t="n"/>
      <c r="J100" s="72" t="n"/>
      <c r="K100" s="72" t="n"/>
      <c r="L100" s="88" t="inlineStr">
        <is>
          <t>YES</t>
        </is>
      </c>
      <c r="M100" s="88" t="n">
        <v>-1.584340869364184</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HLR_SMA_BAND_PCT</t>
        </is>
      </c>
      <c r="B101" s="85" t="inlineStr">
        <is>
          <t>2.0</t>
        </is>
      </c>
      <c r="C101" s="85" t="n"/>
      <c r="D101" s="80" t="inlineStr">
        <is>
          <t>ENTRY, GLOBAL_CHECK, STOCKS_EXIT</t>
        </is>
      </c>
      <c r="E101" s="80" t="n"/>
      <c r="F101" s="72" t="n"/>
      <c r="G101" s="80">
        <f>IFERROR(VLOOKUP($A102&amp;"_"&amp;$B102,Results_Deltas!$A$2:$P$15000,5,FALSE),"")</f>
        <v/>
      </c>
      <c r="H101" s="80" t="inlineStr">
        <is>
          <t>Blanket (page end)</t>
        </is>
      </c>
      <c r="I101" s="72" t="n"/>
      <c r="J101" s="72" t="n"/>
      <c r="K101" s="72" t="n"/>
      <c r="L101" s="82" t="inlineStr">
        <is>
          <t>NO</t>
        </is>
      </c>
      <c r="M101" s="82" t="n">
        <v>-3.014778621561415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HLR_SMA_BAND_PCT</t>
        </is>
      </c>
      <c r="B102" s="85" t="inlineStr">
        <is>
          <t>1.0</t>
        </is>
      </c>
      <c r="C102" s="85" t="n"/>
      <c r="D102" s="80" t="inlineStr">
        <is>
          <t>ENTRY, GLOBAL_CHECK, STOCKS_EXIT</t>
        </is>
      </c>
      <c r="E102" s="80" t="n"/>
      <c r="F102" s="72" t="n"/>
      <c r="G102" s="80">
        <f>IFERROR(VLOOKUP($A103&amp;"_"&amp;$B103,Results_Deltas!$A$2:$P$15000,5,FALSE),"")</f>
        <v/>
      </c>
      <c r="H102" s="80" t="inlineStr">
        <is>
          <t>Blanket (page end)</t>
        </is>
      </c>
      <c r="I102" s="72" t="n"/>
      <c r="J102" s="72" t="n"/>
      <c r="K102" s="72" t="n"/>
      <c r="L102" s="82" t="inlineStr">
        <is>
          <t>NO</t>
        </is>
      </c>
      <c r="M102" s="82" t="n">
        <v>-2.997437428878023</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HLR_SMA_BAND_PCT</t>
        </is>
      </c>
      <c r="B103" s="85" t="inlineStr">
        <is>
          <t>0.5</t>
        </is>
      </c>
      <c r="C103" s="85" t="n"/>
      <c r="D103" s="80" t="inlineStr">
        <is>
          <t>ENTRY, GLOBAL_CHECK, STOCKS_EXIT</t>
        </is>
      </c>
      <c r="E103" s="80" t="n"/>
      <c r="F103" s="72" t="n"/>
      <c r="G103" s="80">
        <f>IFERROR(VLOOKUP($A104&amp;"_"&amp;$B104,Results_Deltas!$A$2:$P$15000,5,FALSE),"")</f>
        <v/>
      </c>
      <c r="H103" s="80" t="inlineStr">
        <is>
          <t>Blanket (page end)</t>
        </is>
      </c>
      <c r="I103" s="72" t="n"/>
      <c r="J103" s="72" t="n"/>
      <c r="K103" s="72" t="n"/>
      <c r="L103" s="82" t="inlineStr">
        <is>
          <t>NO</t>
        </is>
      </c>
      <c r="M103" s="82" t="n">
        <v>-2.967255142310712</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HLR_TOP_MIN_TFS</t>
        </is>
      </c>
      <c r="B104" s="85" t="inlineStr">
        <is>
          <t>0</t>
        </is>
      </c>
      <c r="C104" s="85" t="n"/>
      <c r="D104" s="80" t="inlineStr">
        <is>
          <t>GLOBAL_CHECK, REENTRY, STOCKS_EXIT</t>
        </is>
      </c>
      <c r="E104" s="80" t="n"/>
      <c r="F104" s="72" t="n"/>
      <c r="G104" s="80">
        <f>IFERROR(VLOOKUP($A105&amp;"_"&amp;$B105,Results_Deltas!$A$2:$P$15000,5,FALSE),"")</f>
        <v/>
      </c>
      <c r="H104" s="80" t="inlineStr">
        <is>
          <t>Blanket (page end)</t>
        </is>
      </c>
      <c r="I104" s="72" t="n"/>
      <c r="J104" s="72" t="n"/>
      <c r="K104" s="72" t="n"/>
      <c r="L104" s="82" t="inlineStr">
        <is>
          <t>NO</t>
        </is>
      </c>
      <c r="M104" s="82" t="n">
        <v>-1.663177451829804</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HLR_TOP_MIN_TFS</t>
        </is>
      </c>
      <c r="B105" s="87" t="inlineStr">
        <is>
          <t>2</t>
        </is>
      </c>
      <c r="C105" s="85" t="n"/>
      <c r="D105" s="80" t="inlineStr">
        <is>
          <t>GLOBAL_CHECK, REENTRY, STOCKS_EXIT</t>
        </is>
      </c>
      <c r="E105" s="80" t="n"/>
      <c r="F105" s="72" t="n"/>
      <c r="G105" s="80">
        <f>IFERROR(VLOOKUP($A106&amp;"_"&amp;$B106,Results_Deltas!$A$2:$P$15000,5,FALSE),"")</f>
        <v/>
      </c>
      <c r="H105" s="80" t="inlineStr">
        <is>
          <t>Blanket (page end)</t>
        </is>
      </c>
      <c r="I105" s="72" t="n"/>
      <c r="J105" s="72" t="n"/>
      <c r="K105" s="72" t="n"/>
      <c r="L105" s="88" t="inlineStr">
        <is>
          <t>YES</t>
        </is>
      </c>
      <c r="M105" s="88" t="n">
        <v>-3.442831377677028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HLR_TOP_MIN_TFS</t>
        </is>
      </c>
      <c r="B106" s="85" t="inlineStr">
        <is>
          <t>1</t>
        </is>
      </c>
      <c r="C106" s="85" t="n"/>
      <c r="D106" s="80" t="inlineStr">
        <is>
          <t>GLOBAL_CHECK, REENTRY, STOCKS_EXIT</t>
        </is>
      </c>
      <c r="E106" s="80" t="n"/>
      <c r="F106" s="72" t="n"/>
      <c r="G106" s="80">
        <f>IFERROR(VLOOKUP($A107&amp;"_"&amp;$B107,Results_Deltas!$A$2:$P$15000,5,FALSE),"")</f>
        <v/>
      </c>
      <c r="H106" s="80" t="inlineStr">
        <is>
          <t>Blanket (page end)</t>
        </is>
      </c>
      <c r="I106" s="72" t="n"/>
      <c r="J106" s="72" t="n"/>
      <c r="K106" s="72" t="n"/>
      <c r="L106" s="82" t="inlineStr">
        <is>
          <t>NO</t>
        </is>
      </c>
      <c r="M106" s="82" t="n">
        <v>-3.243167554221817</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HTF4_CONF</t>
        </is>
      </c>
      <c r="B107" s="87" t="inlineStr">
        <is>
          <t>False</t>
        </is>
      </c>
      <c r="C107" s="85" t="n"/>
      <c r="D107" s="80" t="inlineStr">
        <is>
          <t>GLOBAL_CHECK, STOCKS_EXIT</t>
        </is>
      </c>
      <c r="E107" s="80" t="n"/>
      <c r="F107" s="72" t="n"/>
      <c r="G107" s="80">
        <f>IFERROR(VLOOKUP($A108&amp;"_"&amp;$B108,Results_Deltas!$A$2:$P$15000,5,FALSE),"")</f>
        <v/>
      </c>
      <c r="H107" s="80" t="inlineStr">
        <is>
          <t>Blanket (page end)</t>
        </is>
      </c>
      <c r="I107" s="72" t="n"/>
      <c r="J107" s="72" t="n"/>
      <c r="K107" s="72" t="n"/>
      <c r="L107" s="88" t="inlineStr">
        <is>
          <t>YES</t>
        </is>
      </c>
      <c r="M107" s="88" t="n">
        <v>-0.6482035113863158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HTF4_CONF</t>
        </is>
      </c>
      <c r="B108" s="85" t="inlineStr">
        <is>
          <t>False_ALT</t>
        </is>
      </c>
      <c r="C108" s="85" t="n"/>
      <c r="D108" s="80" t="inlineStr">
        <is>
          <t>GLOBAL_CHECK, STOCKS_EXIT</t>
        </is>
      </c>
      <c r="E108" s="80" t="n"/>
      <c r="F108" s="72" t="n"/>
      <c r="G108" s="80">
        <f>IFERROR(VLOOKUP($A109&amp;"_"&amp;$B109,Results_Deltas!$A$2:$P$15000,5,FALSE),"")</f>
        <v/>
      </c>
      <c r="H108" s="80" t="inlineStr">
        <is>
          <t>Blanket (page end)</t>
        </is>
      </c>
      <c r="I108" s="72" t="n"/>
      <c r="J108" s="72" t="n"/>
      <c r="K108" s="72" t="n"/>
      <c r="L108" s="82" t="inlineStr">
        <is>
          <t>NO</t>
        </is>
      </c>
      <c r="M108" s="82" t="n">
        <v>-1.584340869364184</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HTF_DIRECTION_GATE_ENABLED</t>
        </is>
      </c>
      <c r="B109" s="87" t="inlineStr">
        <is>
          <t>False</t>
        </is>
      </c>
      <c r="C109" s="85" t="n"/>
      <c r="D109" s="80" t="inlineStr">
        <is>
          <t>ENTRY, GLOBAL_CHECK, STOCKS_EXIT</t>
        </is>
      </c>
      <c r="E109" s="80" t="n"/>
      <c r="F109" s="72" t="n"/>
      <c r="G109" s="80">
        <f>IFERROR(VLOOKUP($A110&amp;"_"&amp;$B110,Results_Deltas!$A$2:$P$15000,5,FALSE),"")</f>
        <v/>
      </c>
      <c r="H109" s="80" t="inlineStr">
        <is>
          <t>Blanket (page end)</t>
        </is>
      </c>
      <c r="I109" s="72" t="n"/>
      <c r="J109" s="72" t="n"/>
      <c r="K109" s="72" t="n"/>
      <c r="L109" s="88" t="inlineStr">
        <is>
          <t>YES</t>
        </is>
      </c>
      <c r="M109" s="88" t="n">
        <v>-0.6482035113863158</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HTF_DIRECTION_GATE_ENABLED</t>
        </is>
      </c>
      <c r="B110" s="85" t="inlineStr">
        <is>
          <t>True</t>
        </is>
      </c>
      <c r="C110" s="85" t="n"/>
      <c r="D110" s="80" t="inlineStr">
        <is>
          <t>ENTRY, GLOBAL_CHECK, STOCKS_EXIT</t>
        </is>
      </c>
      <c r="E110" s="80" t="n"/>
      <c r="F110" s="72" t="n"/>
      <c r="G110" s="80">
        <f>IFERROR(VLOOKUP($A111&amp;"_"&amp;$B111,Results_Deltas!$A$2:$P$15000,5,FALSE),"")</f>
        <v/>
      </c>
      <c r="H110" s="80" t="inlineStr">
        <is>
          <t>Blanket (page end)</t>
        </is>
      </c>
      <c r="I110" s="72" t="n"/>
      <c r="J110" s="72" t="n"/>
      <c r="K110" s="72" t="n"/>
      <c r="L110" s="82" t="inlineStr">
        <is>
          <t>NO</t>
        </is>
      </c>
      <c r="M110" s="82" t="n">
        <v>-3.167925029610984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HTF_GATE_BYPASS_RZ</t>
        </is>
      </c>
      <c r="B111" s="87" t="inlineStr">
        <is>
          <t>0.0</t>
        </is>
      </c>
      <c r="C111" s="85" t="n"/>
      <c r="D111" s="80" t="inlineStr">
        <is>
          <t>ENTRY, GLOBAL_CHECK, STOCKS_EXIT</t>
        </is>
      </c>
      <c r="E111" s="80" t="n"/>
      <c r="F111" s="72" t="n"/>
      <c r="G111" s="80">
        <f>IFERROR(VLOOKUP($A112&amp;"_"&amp;$B112,Results_Deltas!$A$2:$P$15000,5,FALSE),"")</f>
        <v/>
      </c>
      <c r="H111" s="80" t="inlineStr">
        <is>
          <t>Blanket (page end)</t>
        </is>
      </c>
      <c r="I111" s="72" t="n"/>
      <c r="J111" s="72" t="n"/>
      <c r="K111" s="72" t="n"/>
      <c r="L111" s="88" t="inlineStr">
        <is>
          <t>YES</t>
        </is>
      </c>
      <c r="M111" s="88" t="n">
        <v>-1.273679622236432</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HTF_GATE_BYPASS_RZ</t>
        </is>
      </c>
      <c r="B112" s="85" t="inlineStr">
        <is>
          <t>0.0_ALT</t>
        </is>
      </c>
      <c r="C112" s="85" t="n"/>
      <c r="D112" s="80" t="inlineStr">
        <is>
          <t>ENTRY, GLOBAL_CHECK, STOCKS_EXIT</t>
        </is>
      </c>
      <c r="E112" s="80" t="n"/>
      <c r="F112" s="72" t="n"/>
      <c r="G112" s="80">
        <f>IFERROR(VLOOKUP($A113&amp;"_"&amp;$B113,Results_Deltas!$A$2:$P$15000,5,FALSE),"")</f>
        <v/>
      </c>
      <c r="H112" s="80" t="inlineStr">
        <is>
          <t>Blanket (page end)</t>
        </is>
      </c>
      <c r="I112" s="72" t="n"/>
      <c r="J112" s="72" t="n"/>
      <c r="K112" s="72" t="n"/>
      <c r="L112" s="82" t="inlineStr">
        <is>
          <t>NO</t>
        </is>
      </c>
      <c r="M112" s="82" t="n">
        <v>-1.273679622236432</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HTF_GATE_D_MANDATORY</t>
        </is>
      </c>
      <c r="B113" s="87" t="inlineStr">
        <is>
          <t>0.0</t>
        </is>
      </c>
      <c r="C113" s="85" t="n"/>
      <c r="D113" s="80" t="inlineStr">
        <is>
          <t>ENTRY, GLOBAL_CHECK, STOCKS_EXIT</t>
        </is>
      </c>
      <c r="E113" s="80" t="n"/>
      <c r="F113" s="72" t="n"/>
      <c r="G113" s="80">
        <f>IFERROR(VLOOKUP($A114&amp;"_"&amp;$B114,Results_Deltas!$A$2:$P$15000,5,FALSE),"")</f>
        <v/>
      </c>
      <c r="H113" s="80" t="inlineStr">
        <is>
          <t>Blanket (page end)</t>
        </is>
      </c>
      <c r="I113" s="72" t="n"/>
      <c r="J113" s="72" t="n"/>
      <c r="K113" s="72" t="n"/>
      <c r="L113" s="88" t="inlineStr">
        <is>
          <t>YES</t>
        </is>
      </c>
      <c r="M113" s="88" t="n">
        <v>-1.494310249230194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HTF_GATE_D_MANDATORY</t>
        </is>
      </c>
      <c r="B114" s="85" t="inlineStr">
        <is>
          <t>0.0_ALT</t>
        </is>
      </c>
      <c r="C114" s="85" t="n"/>
      <c r="D114" s="80" t="inlineStr">
        <is>
          <t>ENTRY, GLOBAL_CHECK, STOCKS_EXIT</t>
        </is>
      </c>
      <c r="E114" s="80" t="n"/>
      <c r="F114" s="72" t="n"/>
      <c r="G114" s="80">
        <f>IFERROR(VLOOKUP($A115&amp;"_"&amp;$B115,Results_Deltas!$A$2:$P$15000,5,FALSE),"")</f>
        <v/>
      </c>
      <c r="H114" s="80" t="inlineStr">
        <is>
          <t>Blanket (page end)</t>
        </is>
      </c>
      <c r="I114" s="72" t="n"/>
      <c r="J114" s="72" t="n"/>
      <c r="K114" s="72" t="n"/>
      <c r="L114" s="82" t="inlineStr">
        <is>
          <t>NO</t>
        </is>
      </c>
      <c r="M114" s="82" t="n">
        <v>-1.494310249230194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HTF_GATE_MIN_CONFIRMATIONS</t>
        </is>
      </c>
      <c r="B115" s="87" t="inlineStr">
        <is>
          <t>0.0</t>
        </is>
      </c>
      <c r="C115" s="85" t="n"/>
      <c r="D115" s="80" t="inlineStr">
        <is>
          <t>ENTRY, GLOBAL_CHECK, STOCKS_EXIT</t>
        </is>
      </c>
      <c r="E115" s="80" t="n"/>
      <c r="F115" s="72" t="n"/>
      <c r="G115" s="80">
        <f>IFERROR(VLOOKUP($A116&amp;"_"&amp;$B116,Results_Deltas!$A$2:$P$15000,5,FALSE),"")</f>
        <v/>
      </c>
      <c r="H115" s="80" t="inlineStr">
        <is>
          <t>Blanket (page end)</t>
        </is>
      </c>
      <c r="I115" s="72" t="n"/>
      <c r="J115" s="72" t="n"/>
      <c r="K115" s="72" t="n"/>
      <c r="L115" s="88" t="inlineStr">
        <is>
          <t>YES</t>
        </is>
      </c>
      <c r="M115" s="88" t="n">
        <v>-1.584340869364184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HTF_GATE_MIN_CONFIRMATIONS</t>
        </is>
      </c>
      <c r="B116" s="85" t="inlineStr">
        <is>
          <t>0.0_ALT</t>
        </is>
      </c>
      <c r="C116" s="85" t="n"/>
      <c r="D116" s="80" t="inlineStr">
        <is>
          <t>ENTRY, GLOBAL_CHECK, STOCKS_EXIT</t>
        </is>
      </c>
      <c r="E116" s="80" t="n"/>
      <c r="F116" s="72" t="n"/>
      <c r="G116" s="80">
        <f>IFERROR(VLOOKUP($A117&amp;"_"&amp;$B117,Results_Deltas!$A$2:$P$15000,5,FALSE),"")</f>
        <v/>
      </c>
      <c r="H116" s="80" t="inlineStr">
        <is>
          <t>Blanket (page end)</t>
        </is>
      </c>
      <c r="I116" s="72" t="n"/>
      <c r="J116" s="72" t="n"/>
      <c r="K116" s="72" t="n"/>
      <c r="L116" s="82" t="inlineStr">
        <is>
          <t>NO</t>
        </is>
      </c>
      <c r="M116" s="82" t="n">
        <v>-1.584340869364184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HTF_TREND_VETO_BYPASS_ENABLED</t>
        </is>
      </c>
      <c r="B117" s="85" t="inlineStr">
        <is>
          <t>False</t>
        </is>
      </c>
      <c r="C117" s="85" t="n"/>
      <c r="D117" s="80" t="inlineStr">
        <is>
          <t>GLOBAL_CHECK, STOCKS_EXIT</t>
        </is>
      </c>
      <c r="E117" s="80" t="n"/>
      <c r="F117" s="72" t="n"/>
      <c r="G117" s="80">
        <f>IFERROR(VLOOKUP($A118&amp;"_"&amp;$B118,Results_Deltas!$A$2:$P$15000,5,FALSE),"")</f>
        <v/>
      </c>
      <c r="H117" s="80" t="inlineStr">
        <is>
          <t>Blanket (page end)</t>
        </is>
      </c>
      <c r="I117" s="72" t="n"/>
      <c r="J117" s="72" t="n"/>
      <c r="K117" s="72" t="n"/>
      <c r="L117" s="82" t="inlineStr">
        <is>
          <t>NO</t>
        </is>
      </c>
      <c r="M117" s="82" t="n">
        <v>-0.5823373177375308</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HTF_TREND_VETO_BYPASS_ENABLED</t>
        </is>
      </c>
      <c r="B118" s="87" t="inlineStr">
        <is>
          <t>True</t>
        </is>
      </c>
      <c r="C118" s="85" t="n"/>
      <c r="D118" s="80" t="inlineStr">
        <is>
          <t>GLOBAL_CHECK, STOCKS_EXIT</t>
        </is>
      </c>
      <c r="E118" s="80" t="n"/>
      <c r="F118" s="72" t="n"/>
      <c r="G118" s="80">
        <f>IFERROR(VLOOKUP($A119&amp;"_"&amp;$B119,Results_Deltas!$A$2:$P$15000,5,FALSE),"")</f>
        <v/>
      </c>
      <c r="H118" s="80" t="inlineStr">
        <is>
          <t>Blanket (page end)</t>
        </is>
      </c>
      <c r="I118" s="72" t="n"/>
      <c r="J118" s="72" t="n"/>
      <c r="K118" s="72" t="n"/>
      <c r="L118" s="88" t="inlineStr">
        <is>
          <t>YES</t>
        </is>
      </c>
      <c r="M118" s="88" t="n">
        <v>-2.200812377514085</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HTF_TREND_VETO_BYPASS_REASONS</t>
        </is>
      </c>
      <c r="B119" s="87" t="inlineStr">
        <is>
          <t>0.0</t>
        </is>
      </c>
      <c r="C119" s="85" t="n"/>
      <c r="D119" s="80" t="inlineStr">
        <is>
          <t>GLOBAL_CHECK, STOCKS_EXIT</t>
        </is>
      </c>
      <c r="E119" s="80" t="n"/>
      <c r="F119" s="72" t="n"/>
      <c r="G119" s="80">
        <f>IFERROR(VLOOKUP($A120&amp;"_"&amp;$B120,Results_Deltas!$A$2:$P$15000,5,FALSE),"")</f>
        <v/>
      </c>
      <c r="H119" s="80" t="inlineStr">
        <is>
          <t>Blanket (page end)</t>
        </is>
      </c>
      <c r="I119" s="72" t="n"/>
      <c r="J119" s="72" t="n"/>
      <c r="K119" s="72" t="n"/>
      <c r="L119" s="88" t="inlineStr">
        <is>
          <t>YES</t>
        </is>
      </c>
      <c r="M119" s="88" t="n">
        <v>-1.314113895958224</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HTF_TREND_VETO_BYPASS_REASONS</t>
        </is>
      </c>
      <c r="B120" s="85" t="inlineStr">
        <is>
          <t>0.0_ALT</t>
        </is>
      </c>
      <c r="C120" s="85" t="n"/>
      <c r="D120" s="80" t="inlineStr">
        <is>
          <t>GLOBAL_CHECK, STOCKS_EXIT</t>
        </is>
      </c>
      <c r="E120" s="80" t="n"/>
      <c r="F120" s="72" t="n"/>
      <c r="G120" s="80">
        <f>IFERROR(VLOOKUP($A121&amp;"_"&amp;$B121,Results_Deltas!$A$2:$P$15000,5,FALSE),"")</f>
        <v/>
      </c>
      <c r="H120" s="80" t="inlineStr">
        <is>
          <t>Blanket (page end)</t>
        </is>
      </c>
      <c r="I120" s="72" t="n"/>
      <c r="J120" s="72" t="n"/>
      <c r="K120" s="72" t="n"/>
      <c r="L120" s="82" t="inlineStr">
        <is>
          <t>NO</t>
        </is>
      </c>
      <c r="M120" s="82" t="n">
        <v>-1.314113895958224</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LEADERBOARD_FILTER</t>
        </is>
      </c>
      <c r="B121" s="87" t="inlineStr">
        <is>
          <t>False</t>
        </is>
      </c>
      <c r="C121" s="85" t="n"/>
      <c r="D121" s="80" t="inlineStr">
        <is>
          <t>AUGMENT, ENTRY, EXIT, GLOBAL_CHECK, REDUCE, STOCKS_EXIT</t>
        </is>
      </c>
      <c r="E121" s="80" t="n"/>
      <c r="F121" s="72" t="n"/>
      <c r="G121" s="80">
        <f>IFERROR(VLOOKUP($A122&amp;"_"&amp;$B122,Results_Deltas!$A$2:$P$15000,5,FALSE),"")</f>
        <v/>
      </c>
      <c r="H121" s="80" t="inlineStr">
        <is>
          <t>Blanket (page end)</t>
        </is>
      </c>
      <c r="I121" s="72" t="n"/>
      <c r="J121" s="72" t="n"/>
      <c r="K121" s="72" t="n"/>
      <c r="L121" s="88" t="inlineStr">
        <is>
          <t>YES</t>
        </is>
      </c>
      <c r="M121" s="88" t="n">
        <v>-0.6907453111241348</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LEADERBOARD_FILTER</t>
        </is>
      </c>
      <c r="B122" s="85" t="inlineStr">
        <is>
          <t>False_ALT</t>
        </is>
      </c>
      <c r="C122" s="85" t="n"/>
      <c r="D122" s="80" t="inlineStr">
        <is>
          <t>AUGMENT, ENTRY, EXIT, GLOBAL_CHECK, REDUCE, STOCKS_EXIT</t>
        </is>
      </c>
      <c r="E122" s="80" t="n"/>
      <c r="F122" s="72" t="n"/>
      <c r="G122" s="80">
        <f>IFERROR(VLOOKUP($A123&amp;"_"&amp;$B123,Results_Deltas!$A$2:$P$15000,5,FALSE),"")</f>
        <v/>
      </c>
      <c r="H122" s="80" t="inlineStr">
        <is>
          <t>Blanket (page end)</t>
        </is>
      </c>
      <c r="I122" s="72" t="n"/>
      <c r="J122" s="72" t="n"/>
      <c r="K122" s="72" t="n"/>
      <c r="L122" s="82" t="inlineStr">
        <is>
          <t>NO</t>
        </is>
      </c>
      <c r="M122" s="82" t="n">
        <v>-1.626207402439498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LH_HL_FILTER_ENABLED</t>
        </is>
      </c>
      <c r="B123" s="87" t="inlineStr">
        <is>
          <t>False</t>
        </is>
      </c>
      <c r="C123" s="85" t="n"/>
      <c r="D123" s="80" t="inlineStr">
        <is>
          <t>ENTRY, GLOBAL_CHECK, STOCKS_EXIT</t>
        </is>
      </c>
      <c r="E123" s="80" t="n"/>
      <c r="F123" s="72" t="n"/>
      <c r="G123" s="80">
        <f>IFERROR(VLOOKUP($A124&amp;"_"&amp;$B124,Results_Deltas!$A$2:$P$15000,5,FALSE),"")</f>
        <v/>
      </c>
      <c r="H123" s="80" t="inlineStr">
        <is>
          <t>Blanket (page end)</t>
        </is>
      </c>
      <c r="I123" s="72" t="n"/>
      <c r="J123" s="72" t="n"/>
      <c r="K123" s="72" t="n"/>
      <c r="L123" s="88" t="inlineStr">
        <is>
          <t>YES</t>
        </is>
      </c>
      <c r="M123" s="88" t="n">
        <v>-0.6292003692243295</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LH_HL_FILTER_ENABLED</t>
        </is>
      </c>
      <c r="B124" s="85" t="inlineStr">
        <is>
          <t>True</t>
        </is>
      </c>
      <c r="C124" s="85" t="n"/>
      <c r="D124" s="80" t="inlineStr">
        <is>
          <t>ENTRY, GLOBAL_CHECK, STOCKS_EXIT</t>
        </is>
      </c>
      <c r="E124" s="80" t="n"/>
      <c r="F124" s="72" t="n"/>
      <c r="G124" s="80">
        <f>IFERROR(VLOOKUP($A125&amp;"_"&amp;$B125,Results_Deltas!$A$2:$P$15000,5,FALSE),"")</f>
        <v/>
      </c>
      <c r="H124" s="80" t="inlineStr">
        <is>
          <t>Blanket (page end)</t>
        </is>
      </c>
      <c r="I124" s="72" t="n"/>
      <c r="J124" s="72" t="n"/>
      <c r="K124" s="72" t="n"/>
      <c r="L124" s="82" t="inlineStr">
        <is>
          <t>NO</t>
        </is>
      </c>
      <c r="M124" s="82" t="n">
        <v>-3.311895101932222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LH_HL_FILTER_MODE</t>
        </is>
      </c>
      <c r="B125" s="87" t="inlineStr">
        <is>
          <t>STRICT_2BAR</t>
        </is>
      </c>
      <c r="C125" s="85" t="n"/>
      <c r="D125" s="80" t="inlineStr">
        <is>
          <t>ENTRY, GLOBAL_CHECK, STOCKS_EXIT</t>
        </is>
      </c>
      <c r="E125" s="80" t="n"/>
      <c r="F125" s="72" t="n"/>
      <c r="G125" s="80">
        <f>IFERROR(VLOOKUP($A126&amp;"_"&amp;$B126,Results_Deltas!$A$2:$P$15000,5,FALSE),"")</f>
        <v/>
      </c>
      <c r="H125" s="80" t="inlineStr">
        <is>
          <t>Blanket (page end)</t>
        </is>
      </c>
      <c r="I125" s="72" t="n"/>
      <c r="J125" s="72" t="n"/>
      <c r="K125" s="72" t="n"/>
      <c r="L125" s="88" t="inlineStr">
        <is>
          <t>YES</t>
        </is>
      </c>
      <c r="M125" s="88" t="n">
        <v>-2.767160732366712</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LH_HL_FILTER_MODE</t>
        </is>
      </c>
      <c r="B126" s="85" t="inlineStr">
        <is>
          <t>STRICT_2BAR_ALT</t>
        </is>
      </c>
      <c r="C126" s="85" t="n"/>
      <c r="D126" s="80" t="inlineStr">
        <is>
          <t>ENTRY, GLOBAL_CHECK, STOCKS_EXIT</t>
        </is>
      </c>
      <c r="E126" s="80" t="n"/>
      <c r="F126" s="72" t="n"/>
      <c r="G126" s="80">
        <f>IFERROR(VLOOKUP($A127&amp;"_"&amp;$B127,Results_Deltas!$A$2:$P$15000,5,FALSE),"")</f>
        <v/>
      </c>
      <c r="H126" s="80" t="inlineStr">
        <is>
          <t>Blanket (page end)</t>
        </is>
      </c>
      <c r="I126" s="72" t="n"/>
      <c r="J126" s="72" t="n"/>
      <c r="K126" s="72" t="n"/>
      <c r="L126" s="82" t="inlineStr">
        <is>
          <t>NO</t>
        </is>
      </c>
      <c r="M126" s="82" t="n">
        <v>-2.953760362805639</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LH_HL_FILTER_REQUIRE_BOTH</t>
        </is>
      </c>
      <c r="B127" s="87" t="inlineStr">
        <is>
          <t>False</t>
        </is>
      </c>
      <c r="C127" s="85" t="n"/>
      <c r="D127" s="80" t="inlineStr">
        <is>
          <t>ENTRY, GLOBAL_CHECK, STOCKS_EXIT</t>
        </is>
      </c>
      <c r="E127" s="80" t="n"/>
      <c r="F127" s="72" t="n"/>
      <c r="G127" s="80">
        <f>IFERROR(VLOOKUP($A128&amp;"_"&amp;$B128,Results_Deltas!$A$2:$P$15000,5,FALSE),"")</f>
        <v/>
      </c>
      <c r="H127" s="80" t="inlineStr">
        <is>
          <t>Blanket (page end)</t>
        </is>
      </c>
      <c r="I127" s="72" t="n"/>
      <c r="J127" s="72" t="n"/>
      <c r="K127" s="72" t="n"/>
      <c r="L127" s="88" t="inlineStr">
        <is>
          <t>YES</t>
        </is>
      </c>
      <c r="M127" s="88" t="n">
        <v>-0.6691595201515056</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LH_HL_FILTER_REQUIRE_BOTH</t>
        </is>
      </c>
      <c r="B128" s="85" t="inlineStr">
        <is>
          <t>False_ALT</t>
        </is>
      </c>
      <c r="C128" s="85" t="n"/>
      <c r="D128" s="80" t="inlineStr">
        <is>
          <t>ENTRY, GLOBAL_CHECK, STOCKS_EXIT</t>
        </is>
      </c>
      <c r="E128" s="80" t="n"/>
      <c r="F128" s="72" t="n"/>
      <c r="G128" s="80">
        <f>IFERROR(VLOOKUP($A129&amp;"_"&amp;$B129,Results_Deltas!$A$2:$P$15000,5,FALSE),"")</f>
        <v/>
      </c>
      <c r="H128" s="80" t="inlineStr">
        <is>
          <t>Blanket (page end)</t>
        </is>
      </c>
      <c r="I128" s="72" t="n"/>
      <c r="J128" s="72" t="n"/>
      <c r="K128" s="72" t="n"/>
      <c r="L128" s="82" t="inlineStr">
        <is>
          <t>NO</t>
        </is>
      </c>
      <c r="M128" s="82" t="n">
        <v>-1.576170251595206</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LIVE_VEC_EMERGENCY_BRAKE_ENABLED</t>
        </is>
      </c>
      <c r="B129" s="87" t="inlineStr">
        <is>
          <t>False</t>
        </is>
      </c>
      <c r="C129" s="85" t="n"/>
      <c r="D129" s="80" t="inlineStr">
        <is>
          <t>GLOBAL_CHECK, STOCKS_EXIT</t>
        </is>
      </c>
      <c r="E129" s="80" t="n"/>
      <c r="F129" s="72" t="n"/>
      <c r="G129" s="80">
        <f>IFERROR(VLOOKUP($A130&amp;"_"&amp;$B130,Results_Deltas!$A$2:$P$15000,5,FALSE),"")</f>
        <v/>
      </c>
      <c r="H129" s="80" t="inlineStr">
        <is>
          <t>Blanket (page end)</t>
        </is>
      </c>
      <c r="I129" s="72" t="n"/>
      <c r="J129" s="72" t="n"/>
      <c r="K129" s="72" t="n"/>
      <c r="L129" s="88" t="inlineStr">
        <is>
          <t>YES</t>
        </is>
      </c>
      <c r="M129" s="88" t="n">
        <v>-0.3754492488309382</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LIVE_VEC_EMERGENCY_BRAKE_ENABLED</t>
        </is>
      </c>
      <c r="B130" s="85" t="inlineStr">
        <is>
          <t>True</t>
        </is>
      </c>
      <c r="C130" s="85" t="n"/>
      <c r="D130" s="80" t="inlineStr">
        <is>
          <t>GLOBAL_CHECK, STOCKS_EXIT</t>
        </is>
      </c>
      <c r="E130" s="80" t="n"/>
      <c r="F130" s="72" t="n"/>
      <c r="G130" s="80">
        <f>IFERROR(VLOOKUP($A131&amp;"_"&amp;$B131,Results_Deltas!$A$2:$P$15000,5,FALSE),"")</f>
        <v/>
      </c>
      <c r="H130" s="80" t="inlineStr">
        <is>
          <t>Blanket (page end)</t>
        </is>
      </c>
      <c r="I130" s="72" t="n"/>
      <c r="J130" s="72" t="n"/>
      <c r="K130" s="72" t="n"/>
      <c r="L130" s="82" t="inlineStr">
        <is>
          <t>NO</t>
        </is>
      </c>
      <c r="M130" s="82" t="n">
        <v>-1.839728389863009</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LR_BAND_LADDER_STOCH_EXTREME</t>
        </is>
      </c>
      <c r="B131" s="87" t="inlineStr">
        <is>
          <t>30.0</t>
        </is>
      </c>
      <c r="C131" s="85" t="n"/>
      <c r="D131" s="80" t="inlineStr">
        <is>
          <t>GLOBAL_CHECK, STOCKS_EXIT</t>
        </is>
      </c>
      <c r="E131" s="80" t="n"/>
      <c r="F131" s="72" t="n"/>
      <c r="G131" s="80">
        <f>IFERROR(VLOOKUP($A132&amp;"_"&amp;$B132,Results_Deltas!$A$2:$P$15000,5,FALSE),"")</f>
        <v/>
      </c>
      <c r="H131" s="80" t="inlineStr">
        <is>
          <t>Blanket (page end)</t>
        </is>
      </c>
      <c r="I131" s="72" t="n"/>
      <c r="J131" s="72" t="n"/>
      <c r="K131" s="72" t="n"/>
      <c r="L131" s="88" t="inlineStr">
        <is>
          <t>YES</t>
        </is>
      </c>
      <c r="M131" s="88" t="n">
        <v>-2.35462385533777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LR_BAND_LADDER_STOCH_EXTREME</t>
        </is>
      </c>
      <c r="B132" s="85" t="inlineStr">
        <is>
          <t>30.0_ALT</t>
        </is>
      </c>
      <c r="C132" s="85" t="n"/>
      <c r="D132" s="80" t="inlineStr">
        <is>
          <t>GLOBAL_CHECK, STOCKS_EXIT</t>
        </is>
      </c>
      <c r="E132" s="80" t="n"/>
      <c r="F132" s="72" t="n"/>
      <c r="G132" s="80">
        <f>IFERROR(VLOOKUP($A133&amp;"_"&amp;$B133,Results_Deltas!$A$2:$P$15000,5,FALSE),"")</f>
        <v/>
      </c>
      <c r="H132" s="80" t="inlineStr">
        <is>
          <t>Blanket (page end)</t>
        </is>
      </c>
      <c r="I132" s="72" t="n"/>
      <c r="J132" s="72" t="n"/>
      <c r="K132" s="72" t="n"/>
      <c r="L132" s="82" t="inlineStr">
        <is>
          <t>NO</t>
        </is>
      </c>
      <c r="M132" s="82" t="n">
        <v>-2.35462385533777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LR_BAND_LADDER_TF_BOTTOM</t>
        </is>
      </c>
      <c r="B133" s="87" t="inlineStr">
        <is>
          <t>0</t>
        </is>
      </c>
      <c r="C133" s="85" t="n"/>
      <c r="D133" s="80" t="inlineStr">
        <is>
          <t>GLOBAL_CHECK, STOCKS_EXIT</t>
        </is>
      </c>
      <c r="E133" s="80" t="n"/>
      <c r="F133" s="72" t="n"/>
      <c r="G133" s="80">
        <f>IFERROR(VLOOKUP($A134&amp;"_"&amp;$B134,Results_Deltas!$A$2:$P$15000,5,FALSE),"")</f>
        <v/>
      </c>
      <c r="H133" s="80" t="inlineStr">
        <is>
          <t>Blanket (page end)</t>
        </is>
      </c>
      <c r="I133" s="72" t="n"/>
      <c r="J133" s="72" t="n"/>
      <c r="K133" s="72" t="n"/>
      <c r="L133" s="88" t="inlineStr">
        <is>
          <t>YES</t>
        </is>
      </c>
      <c r="M133" s="88" t="n">
        <v>-2.09816307265337</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LR_BAND_LADDER_TF_BOTTOM</t>
        </is>
      </c>
      <c r="B134" s="85" t="inlineStr">
        <is>
          <t>1</t>
        </is>
      </c>
      <c r="C134" s="85" t="n"/>
      <c r="D134" s="80" t="inlineStr">
        <is>
          <t>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-2.021318467615452</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LR_BAND_LADDER_TF_TOP</t>
        </is>
      </c>
      <c r="B135" s="87" t="inlineStr">
        <is>
          <t>0</t>
        </is>
      </c>
      <c r="C135" s="85" t="n"/>
      <c r="D135" s="80" t="inlineStr">
        <is>
          <t>GLOBAL_CHECK, STOCKS_EXIT</t>
        </is>
      </c>
      <c r="E135" s="80" t="n"/>
      <c r="F135" s="72" t="n"/>
      <c r="G135" s="80">
        <f>IFERROR(VLOOKUP($A136&amp;"_"&amp;$B136,Results_Deltas!$A$2:$P$15000,5,FALSE),"")</f>
        <v/>
      </c>
      <c r="H135" s="80" t="inlineStr">
        <is>
          <t>Blanket (page end)</t>
        </is>
      </c>
      <c r="I135" s="72" t="n"/>
      <c r="J135" s="72" t="n"/>
      <c r="K135" s="72" t="n"/>
      <c r="L135" s="88" t="inlineStr">
        <is>
          <t>YES</t>
        </is>
      </c>
      <c r="M135" s="88" t="n">
        <v>-1.988223490782877</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LR_BAND_LADDER_TF_TOP</t>
        </is>
      </c>
      <c r="B136" s="85" t="inlineStr">
        <is>
          <t>1</t>
        </is>
      </c>
      <c r="C136" s="85" t="n"/>
      <c r="D136" s="80" t="inlineStr">
        <is>
          <t>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-2.264219957980377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MANDATORY_REENTRY_WT_FILTER_MIN_TFS</t>
        </is>
      </c>
      <c r="B137" s="87" t="inlineStr">
        <is>
          <t>1</t>
        </is>
      </c>
      <c r="C137" s="85" t="n"/>
      <c r="D137" s="80" t="inlineStr">
        <is>
          <t>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-2.868268306732232</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MANDATORY_REENTRY_WT_FILTER_MIN_TFS</t>
        </is>
      </c>
      <c r="B138" s="85" t="inlineStr">
        <is>
          <t>3</t>
        </is>
      </c>
      <c r="C138" s="85" t="n"/>
      <c r="D138" s="80" t="inlineStr">
        <is>
          <t>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-2.89162167651439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MANDATORY_REENTRY_WT_FILTER_MIN_TFS</t>
        </is>
      </c>
      <c r="B139" s="85" t="inlineStr">
        <is>
          <t>2</t>
        </is>
      </c>
      <c r="C139" s="85" t="n"/>
      <c r="D139" s="80" t="inlineStr">
        <is>
          <t>GLOBAL_CHECK, STOCKS_EXIT</t>
        </is>
      </c>
      <c r="E139" s="80" t="n"/>
      <c r="F139" s="72" t="n"/>
      <c r="G139" s="80">
        <f>IFERROR(VLOOKUP($A140&amp;"_"&amp;$B140,Results_Deltas!$A$2:$P$15000,5,FALSE),"")</f>
        <v/>
      </c>
      <c r="H139" s="80" t="inlineStr">
        <is>
          <t>Blanket (page end)</t>
        </is>
      </c>
      <c r="I139" s="72" t="n"/>
      <c r="J139" s="72" t="n"/>
      <c r="K139" s="72" t="n"/>
      <c r="L139" s="82" t="inlineStr">
        <is>
          <t>NO</t>
        </is>
      </c>
      <c r="M139" s="82" t="n">
        <v>-2.961471235939662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MANDATORY_REENTRY_WT_FILTER_MIN_VELOCITY</t>
        </is>
      </c>
      <c r="B140" s="87" t="inlineStr">
        <is>
          <t>0.0</t>
        </is>
      </c>
      <c r="C140" s="85" t="n"/>
      <c r="D140" s="80" t="inlineStr">
        <is>
          <t>GLOBAL_CHECK, STOCKS_EXIT</t>
        </is>
      </c>
      <c r="E140" s="80" t="n"/>
      <c r="F140" s="72" t="n"/>
      <c r="G140" s="80">
        <f>IFERROR(VLOOKUP($A141&amp;"_"&amp;$B141,Results_Deltas!$A$2:$P$15000,5,FALSE),"")</f>
        <v/>
      </c>
      <c r="H140" s="80" t="inlineStr">
        <is>
          <t>Blanket (page end)</t>
        </is>
      </c>
      <c r="I140" s="72" t="n"/>
      <c r="J140" s="72" t="n"/>
      <c r="K140" s="72" t="n"/>
      <c r="L140" s="88" t="inlineStr">
        <is>
          <t>YES</t>
        </is>
      </c>
      <c r="M140" s="88" t="n">
        <v>-1.541748669840677</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MANDATORY_REENTRY_WT_FILTER_MIN_VELOCITY</t>
        </is>
      </c>
      <c r="B141" s="85" t="inlineStr">
        <is>
          <t>0.0_ALT</t>
        </is>
      </c>
      <c r="C141" s="85" t="n"/>
      <c r="D141" s="80" t="inlineStr">
        <is>
          <t>GLOBAL_CHECK, STOCKS_EXIT</t>
        </is>
      </c>
      <c r="E141" s="80" t="n"/>
      <c r="F141" s="72" t="n"/>
      <c r="G141" s="80">
        <f>IFERROR(VLOOKUP($A142&amp;"_"&amp;$B142,Results_Deltas!$A$2:$P$15000,5,FALSE),"")</f>
        <v/>
      </c>
      <c r="H141" s="80" t="inlineStr">
        <is>
          <t>Blanket (page end)</t>
        </is>
      </c>
      <c r="I141" s="72" t="n"/>
      <c r="J141" s="72" t="n"/>
      <c r="K141" s="72" t="n"/>
      <c r="L141" s="82" t="inlineStr">
        <is>
          <t>NO</t>
        </is>
      </c>
      <c r="M141" s="82" t="n">
        <v>-1.541748669840677</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MANDATORY_REENTRY_WT_FILTER_REQUIRE_FLIP</t>
        </is>
      </c>
      <c r="B142" s="87" t="inlineStr">
        <is>
          <t>False</t>
        </is>
      </c>
      <c r="C142" s="85" t="n"/>
      <c r="D142" s="80" t="inlineStr">
        <is>
          <t>GLOBAL_CHECK, STOCKS_EXIT</t>
        </is>
      </c>
      <c r="E142" s="80" t="n"/>
      <c r="F142" s="72" t="n"/>
      <c r="G142" s="80">
        <f>IFERROR(VLOOKUP($A143&amp;"_"&amp;$B143,Results_Deltas!$A$2:$P$15000,5,FALSE),"")</f>
        <v/>
      </c>
      <c r="H142" s="80" t="inlineStr">
        <is>
          <t>Blanket (page end)</t>
        </is>
      </c>
      <c r="I142" s="72" t="n"/>
      <c r="J142" s="72" t="n"/>
      <c r="K142" s="72" t="n"/>
      <c r="L142" s="88" t="inlineStr">
        <is>
          <t>YES</t>
        </is>
      </c>
      <c r="M142" s="88" t="n">
        <v>-0.5477193363701319</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MANDATORY_REENTRY_WT_FILTER_REQUIRE_FLIP</t>
        </is>
      </c>
      <c r="B143" s="85" t="inlineStr">
        <is>
          <t>False_ALT</t>
        </is>
      </c>
      <c r="C143" s="85" t="n"/>
      <c r="D143" s="80" t="inlineStr">
        <is>
          <t>GLOBAL_CHECK, STOCKS_EXIT</t>
        </is>
      </c>
      <c r="E143" s="80" t="n"/>
      <c r="F143" s="72" t="n"/>
      <c r="G143" s="80">
        <f>IFERROR(VLOOKUP($A144&amp;"_"&amp;$B144,Results_Deltas!$A$2:$P$15000,5,FALSE),"")</f>
        <v/>
      </c>
      <c r="H143" s="80" t="inlineStr">
        <is>
          <t>Blanket (page end)</t>
        </is>
      </c>
      <c r="I143" s="72" t="n"/>
      <c r="J143" s="72" t="n"/>
      <c r="K143" s="72" t="n"/>
      <c r="L143" s="82" t="inlineStr">
        <is>
          <t>NO</t>
        </is>
      </c>
      <c r="M143" s="82" t="n">
        <v>-1.541748669840677</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MANDATORY_REENTRY_WT_FILTER_VELOCITY_RATIO</t>
        </is>
      </c>
      <c r="B144" s="87" t="inlineStr">
        <is>
          <t>0.90</t>
        </is>
      </c>
      <c r="C144" s="85" t="n"/>
      <c r="D144" s="80" t="inlineStr">
        <is>
          <t>GLOBAL_CHECK, STOCKS_EXIT</t>
        </is>
      </c>
      <c r="E144" s="80" t="n"/>
      <c r="F144" s="72" t="n"/>
      <c r="G144" s="80">
        <f>IFERROR(VLOOKUP($A145&amp;"_"&amp;$B145,Results_Deltas!$A$2:$P$15000,5,FALSE),"")</f>
        <v/>
      </c>
      <c r="H144" s="80" t="inlineStr">
        <is>
          <t>Blanket (page end)</t>
        </is>
      </c>
      <c r="I144" s="72" t="n"/>
      <c r="J144" s="72" t="n"/>
      <c r="K144" s="72" t="n"/>
      <c r="L144" s="88" t="inlineStr">
        <is>
          <t>YES</t>
        </is>
      </c>
      <c r="M144" s="88" t="n">
        <v>-2.784055173426326</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MANDATORY_REENTRY_WT_FILTER_VELOCITY_RATIO</t>
        </is>
      </c>
      <c r="B145" s="85" t="inlineStr">
        <is>
          <t>0.90_ALT</t>
        </is>
      </c>
      <c r="C145" s="85" t="n"/>
      <c r="D145" s="80" t="inlineStr">
        <is>
          <t>GLOBAL_CHECK, STOCKS_EXIT</t>
        </is>
      </c>
      <c r="E145" s="80" t="n"/>
      <c r="F145" s="72" t="n"/>
      <c r="G145" s="80">
        <f>IFERROR(VLOOKUP($A146&amp;"_"&amp;$B146,Results_Deltas!$A$2:$P$15000,5,FALSE),"")</f>
        <v/>
      </c>
      <c r="H145" s="80" t="inlineStr">
        <is>
          <t>Blanket (page end)</t>
        </is>
      </c>
      <c r="I145" s="72" t="n"/>
      <c r="J145" s="72" t="n"/>
      <c r="K145" s="72" t="n"/>
      <c r="L145" s="82" t="inlineStr">
        <is>
          <t>NO</t>
        </is>
      </c>
      <c r="M145" s="82" t="n">
        <v>-2.784055173426326</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MARKET_QUALITY_SCORE_ENABLED</t>
        </is>
      </c>
      <c r="B146" s="87" t="inlineStr">
        <is>
          <t>False</t>
        </is>
      </c>
      <c r="C146" s="85" t="n"/>
      <c r="D146" s="80" t="inlineStr">
        <is>
          <t>ENTRY, GLOBAL_CHECK, STOCKS_EXIT</t>
        </is>
      </c>
      <c r="E146" s="80" t="n"/>
      <c r="F146" s="72" t="n"/>
      <c r="G146" s="80">
        <f>IFERROR(VLOOKUP($A147&amp;"_"&amp;$B147,Results_Deltas!$A$2:$P$15000,5,FALSE),"")</f>
        <v/>
      </c>
      <c r="H146" s="80" t="inlineStr">
        <is>
          <t>Blanket (page end)</t>
        </is>
      </c>
      <c r="I146" s="72" t="n"/>
      <c r="J146" s="72" t="n"/>
      <c r="K146" s="72" t="n"/>
      <c r="L146" s="88" t="inlineStr">
        <is>
          <t>YES</t>
        </is>
      </c>
      <c r="M146" s="88" t="n">
        <v>-0.6482035113863158</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MARKET_QUALITY_SCORE_ENABLED</t>
        </is>
      </c>
      <c r="B147" s="85" t="inlineStr">
        <is>
          <t>True</t>
        </is>
      </c>
      <c r="C147" s="85" t="n"/>
      <c r="D147" s="80" t="inlineStr">
        <is>
          <t>ENTRY, GLOBAL_CHECK, STOCKS_EXIT</t>
        </is>
      </c>
      <c r="E147" s="80" t="n"/>
      <c r="F147" s="72" t="n"/>
      <c r="G147" s="80">
        <f>IFERROR(VLOOKUP($A148&amp;"_"&amp;$B148,Results_Deltas!$A$2:$P$15000,5,FALSE),"")</f>
        <v/>
      </c>
      <c r="H147" s="80" t="inlineStr">
        <is>
          <t>Blanket (page end)</t>
        </is>
      </c>
      <c r="I147" s="72" t="n"/>
      <c r="J147" s="72" t="n"/>
      <c r="K147" s="72" t="n"/>
      <c r="L147" s="82" t="inlineStr">
        <is>
          <t>NO</t>
        </is>
      </c>
      <c r="M147" s="82" t="n">
        <v>-3.176707432788473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MI_TF_AGREE_MIN</t>
        </is>
      </c>
      <c r="B148" s="87" t="inlineStr">
        <is>
          <t>0.0</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8" t="inlineStr">
        <is>
          <t>YES</t>
        </is>
      </c>
      <c r="M148" s="88" t="n">
        <v>-1.584340869364184</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MI_TF_AGREE_MIN</t>
        </is>
      </c>
      <c r="B149" s="85" t="inlineStr">
        <is>
          <t>0.0_ALT</t>
        </is>
      </c>
      <c r="C149" s="85" t="n"/>
      <c r="D149" s="80" t="inlineStr">
        <is>
          <t>ENTRY, GLOBAL_CHECK, STOCKS_EXIT</t>
        </is>
      </c>
      <c r="E149" s="80" t="n"/>
      <c r="F149" s="72" t="n"/>
      <c r="G149" s="80">
        <f>IFERROR(VLOOKUP($A150&amp;"_"&amp;$B150,Results_Deltas!$A$2:$P$15000,5,FALSE),"")</f>
        <v/>
      </c>
      <c r="H149" s="80" t="inlineStr">
        <is>
          <t>Blanket (page end)</t>
        </is>
      </c>
      <c r="I149" s="72" t="n"/>
      <c r="J149" s="72" t="n"/>
      <c r="K149" s="72" t="n"/>
      <c r="L149" s="82" t="inlineStr">
        <is>
          <t>NO</t>
        </is>
      </c>
      <c r="M149" s="82" t="n">
        <v>-1.584340869364184</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MOVER_THRESHOLD</t>
        </is>
      </c>
      <c r="B150" s="87" t="inlineStr">
        <is>
          <t>5</t>
        </is>
      </c>
      <c r="C150" s="85" t="n"/>
      <c r="D150" s="80" t="inlineStr">
        <is>
          <t>ENTRY, GLOBAL_CHECK, STOCKS_EXIT</t>
        </is>
      </c>
      <c r="E150" s="80" t="n"/>
      <c r="F150" s="72" t="n"/>
      <c r="G150" s="80">
        <f>IFERROR(VLOOKUP($A151&amp;"_"&amp;$B151,Results_Deltas!$A$2:$P$15000,5,FALSE),"")</f>
        <v/>
      </c>
      <c r="H150" s="80" t="inlineStr">
        <is>
          <t>Blanket (page end)</t>
        </is>
      </c>
      <c r="I150" s="72" t="n"/>
      <c r="J150" s="72" t="n"/>
      <c r="K150" s="72" t="n"/>
      <c r="L150" s="88" t="inlineStr">
        <is>
          <t>YES</t>
        </is>
      </c>
      <c r="M150" s="88" t="n">
        <v>-3.175508672947156</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MOVER_THRESHOLD</t>
        </is>
      </c>
      <c r="B151" s="85" t="inlineStr">
        <is>
          <t>6.25</t>
        </is>
      </c>
      <c r="C151" s="85" t="n"/>
      <c r="D151" s="80" t="inlineStr">
        <is>
          <t>ENTRY, GLOBAL_CHECK, STOCKS_EXIT</t>
        </is>
      </c>
      <c r="E151" s="80" t="n"/>
      <c r="F151" s="72" t="n"/>
      <c r="G151" s="80">
        <f>IFERROR(VLOOKUP($A152&amp;"_"&amp;$B152,Results_Deltas!$A$2:$P$15000,5,FALSE),"")</f>
        <v/>
      </c>
      <c r="H151" s="80" t="inlineStr">
        <is>
          <t>Blanket (page end)</t>
        </is>
      </c>
      <c r="I151" s="72" t="n"/>
      <c r="J151" s="72" t="n"/>
      <c r="K151" s="72" t="n"/>
      <c r="L151" s="82" t="inlineStr">
        <is>
          <t>NO</t>
        </is>
      </c>
      <c r="M151" s="82" t="n">
        <v>-2.978632825419712</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MOVER_THRESHOLD</t>
        </is>
      </c>
      <c r="B152" s="85" t="inlineStr">
        <is>
          <t>3.75</t>
        </is>
      </c>
      <c r="C152" s="85" t="n"/>
      <c r="D152" s="80" t="inlineStr">
        <is>
          <t>ENTRY, 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-3.031288703920425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MOVER_THRESHOLD</t>
        </is>
      </c>
      <c r="B153" s="85" t="inlineStr">
        <is>
          <t>2.5</t>
        </is>
      </c>
      <c r="C153" s="85" t="n"/>
      <c r="D153" s="80" t="inlineStr">
        <is>
          <t>ENTRY, GLOBAL_CHECK, STOCKS_EXIT</t>
        </is>
      </c>
      <c r="E153" s="80" t="n"/>
      <c r="F153" s="72" t="n"/>
      <c r="G153" s="80">
        <f>IFERROR(VLOOKUP($A154&amp;"_"&amp;$B154,Results_Deltas!$A$2:$P$15000,5,FALSE),"")</f>
        <v/>
      </c>
      <c r="H153" s="80" t="inlineStr">
        <is>
          <t>Blanket (page end)</t>
        </is>
      </c>
      <c r="I153" s="72" t="n"/>
      <c r="J153" s="72" t="n"/>
      <c r="K153" s="72" t="n"/>
      <c r="L153" s="82" t="inlineStr">
        <is>
          <t>NO</t>
        </is>
      </c>
      <c r="M153" s="82" t="n">
        <v>-3.189810909394138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MTF_FILTER_STRONG_BUY_QUICK_BYPASS</t>
        </is>
      </c>
      <c r="B154" s="87" t="inlineStr">
        <is>
          <t>0.0</t>
        </is>
      </c>
      <c r="C154" s="85" t="n"/>
      <c r="D154" s="80" t="inlineStr">
        <is>
          <t>GLOBAL_CHECK, STOCKS_EXIT</t>
        </is>
      </c>
      <c r="E154" s="80" t="n"/>
      <c r="F154" s="72" t="n"/>
      <c r="G154" s="80">
        <f>IFERROR(VLOOKUP($A155&amp;"_"&amp;$B155,Results_Deltas!$A$2:$P$15000,5,FALSE),"")</f>
        <v/>
      </c>
      <c r="H154" s="80" t="inlineStr">
        <is>
          <t>Blanket (page end)</t>
        </is>
      </c>
      <c r="I154" s="72" t="n"/>
      <c r="J154" s="72" t="n"/>
      <c r="K154" s="72" t="n"/>
      <c r="L154" s="88" t="inlineStr">
        <is>
          <t>YES</t>
        </is>
      </c>
      <c r="M154" s="88" t="n">
        <v>-1.314113895958224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MTF_FILTER_STRONG_BUY_QUICK_BYPASS</t>
        </is>
      </c>
      <c r="B155" s="85" t="inlineStr">
        <is>
          <t>0.0_ALT</t>
        </is>
      </c>
      <c r="C155" s="85" t="n"/>
      <c r="D155" s="80" t="inlineStr">
        <is>
          <t>GLOBAL_CHECK, STOCKS_EXIT</t>
        </is>
      </c>
      <c r="E155" s="80" t="n"/>
      <c r="F155" s="72" t="n"/>
      <c r="G155" s="80">
        <f>IFERROR(VLOOKUP($A156&amp;"_"&amp;$B156,Results_Deltas!$A$2:$P$15000,5,FALSE),"")</f>
        <v/>
      </c>
      <c r="H155" s="80" t="inlineStr">
        <is>
          <t>Blanket (page end)</t>
        </is>
      </c>
      <c r="I155" s="72" t="n"/>
      <c r="J155" s="72" t="n"/>
      <c r="K155" s="72" t="n"/>
      <c r="L155" s="82" t="inlineStr">
        <is>
          <t>NO</t>
        </is>
      </c>
      <c r="M155" s="82" t="n">
        <v>-1.238376245499095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MTF_GR_MIN_IND</t>
        </is>
      </c>
      <c r="B156" s="87" t="inlineStr">
        <is>
          <t>5</t>
        </is>
      </c>
      <c r="C156" s="85" t="n"/>
      <c r="D156" s="80" t="inlineStr">
        <is>
          <t>GLOBAL_CHECK, STOCKS_EXIT</t>
        </is>
      </c>
      <c r="E156" s="80" t="n"/>
      <c r="F156" s="72" t="n"/>
      <c r="G156" s="80">
        <f>IFERROR(VLOOKUP($A157&amp;"_"&amp;$B157,Results_Deltas!$A$2:$P$15000,5,FALSE),"")</f>
        <v/>
      </c>
      <c r="H156" s="80" t="inlineStr">
        <is>
          <t>Blanket (page end)</t>
        </is>
      </c>
      <c r="I156" s="72" t="n"/>
      <c r="J156" s="72" t="n"/>
      <c r="K156" s="72" t="n"/>
      <c r="L156" s="88" t="inlineStr">
        <is>
          <t>YES</t>
        </is>
      </c>
      <c r="M156" s="88" t="n">
        <v>-2.996983120575036</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MTF_GR_MIN_IND</t>
        </is>
      </c>
      <c r="B157" s="85" t="inlineStr">
        <is>
          <t>5_ALT</t>
        </is>
      </c>
      <c r="C157" s="85" t="n"/>
      <c r="D157" s="80" t="inlineStr">
        <is>
          <t>GLOBAL_CHECK, STOCKS_EXIT</t>
        </is>
      </c>
      <c r="E157" s="80" t="n"/>
      <c r="F157" s="72" t="n"/>
      <c r="G157" s="80">
        <f>IFERROR(VLOOKUP($A158&amp;"_"&amp;$B158,Results_Deltas!$A$2:$P$15000,5,FALSE),"")</f>
        <v/>
      </c>
      <c r="H157" s="80" t="inlineStr">
        <is>
          <t>Blanket (page end)</t>
        </is>
      </c>
      <c r="I157" s="72" t="n"/>
      <c r="J157" s="72" t="n"/>
      <c r="K157" s="72" t="n"/>
      <c r="L157" s="82" t="inlineStr">
        <is>
          <t>NO</t>
        </is>
      </c>
      <c r="M157" s="82" t="n">
        <v>-2.996983120575036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MTS_BOTTOM_BONUS_THRESHOLD</t>
        </is>
      </c>
      <c r="B158" s="87" t="inlineStr">
        <is>
          <t>25</t>
        </is>
      </c>
      <c r="C158" s="85" t="n"/>
      <c r="D158" s="80" t="inlineStr">
        <is>
          <t>ENTRY, GLOBAL_CHECK, STOCKS_EXIT</t>
        </is>
      </c>
      <c r="E158" s="80" t="n"/>
      <c r="F158" s="72" t="n"/>
      <c r="G158" s="80">
        <f>IFERROR(VLOOKUP($A159&amp;"_"&amp;$B159,Results_Deltas!$A$2:$P$15000,5,FALSE),"")</f>
        <v/>
      </c>
      <c r="H158" s="80" t="inlineStr">
        <is>
          <t>Blanket (page end)</t>
        </is>
      </c>
      <c r="I158" s="72" t="n"/>
      <c r="J158" s="72" t="n"/>
      <c r="K158" s="72" t="n"/>
      <c r="L158" s="88" t="inlineStr">
        <is>
          <t>YES</t>
        </is>
      </c>
      <c r="M158" s="88" t="n">
        <v>-2.932593473811293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MTS_BOTTOM_BONUS_THRESHOLD</t>
        </is>
      </c>
      <c r="B159" s="85" t="inlineStr">
        <is>
          <t>31.25</t>
        </is>
      </c>
      <c r="C159" s="85" t="n"/>
      <c r="D159" s="80" t="inlineStr">
        <is>
          <t>ENTRY, GLOBAL_CHECK, STOCKS_EXIT</t>
        </is>
      </c>
      <c r="E159" s="80" t="n"/>
      <c r="F159" s="72" t="n"/>
      <c r="G159" s="80">
        <f>IFERROR(VLOOKUP($A160&amp;"_"&amp;$B160,Results_Deltas!$A$2:$P$15000,5,FALSE),"")</f>
        <v/>
      </c>
      <c r="H159" s="80" t="inlineStr">
        <is>
          <t>Blanket (page end)</t>
        </is>
      </c>
      <c r="I159" s="72" t="n"/>
      <c r="J159" s="72" t="n"/>
      <c r="K159" s="72" t="n"/>
      <c r="L159" s="82" t="inlineStr">
        <is>
          <t>NO</t>
        </is>
      </c>
      <c r="M159" s="82" t="n">
        <v>-2.723635249190568</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MTS_BOTTOM_BONUS_THRESHOLD</t>
        </is>
      </c>
      <c r="B160" s="85" t="inlineStr">
        <is>
          <t>18.75</t>
        </is>
      </c>
      <c r="C160" s="85" t="n"/>
      <c r="D160" s="80" t="inlineStr">
        <is>
          <t>ENTRY, GLOBAL_CHECK, STOCKS_EXIT</t>
        </is>
      </c>
      <c r="E160" s="80" t="n"/>
      <c r="F160" s="72" t="n"/>
      <c r="G160" s="80">
        <f>IFERROR(VLOOKUP($A161&amp;"_"&amp;$B161,Results_Deltas!$A$2:$P$15000,5,FALSE),"")</f>
        <v/>
      </c>
      <c r="H160" s="80" t="inlineStr">
        <is>
          <t>Blanket (page end)</t>
        </is>
      </c>
      <c r="I160" s="72" t="n"/>
      <c r="J160" s="72" t="n"/>
      <c r="K160" s="72" t="n"/>
      <c r="L160" s="82" t="inlineStr">
        <is>
          <t>NO</t>
        </is>
      </c>
      <c r="M160" s="82" t="n">
        <v>-2.732023393385483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MTS_BOTTOM_BONUS_THRESHOLD</t>
        </is>
      </c>
      <c r="B161" s="85" t="inlineStr">
        <is>
          <t>12.5</t>
        </is>
      </c>
      <c r="C161" s="85" t="n"/>
      <c r="D161" s="80" t="inlineStr">
        <is>
          <t>ENTRY, GLOBAL_CHECK, STOCKS_EXIT</t>
        </is>
      </c>
      <c r="E161" s="80" t="n"/>
      <c r="F161" s="72" t="n"/>
      <c r="G161" s="80">
        <f>IFERROR(VLOOKUP($A162&amp;"_"&amp;$B162,Results_Deltas!$A$2:$P$15000,5,FALSE),"")</f>
        <v/>
      </c>
      <c r="H161" s="80" t="inlineStr">
        <is>
          <t>Blanket (page end)</t>
        </is>
      </c>
      <c r="I161" s="72" t="n"/>
      <c r="J161" s="72" t="n"/>
      <c r="K161" s="72" t="n"/>
      <c r="L161" s="82" t="inlineStr">
        <is>
          <t>NO</t>
        </is>
      </c>
      <c r="M161" s="82" t="n">
        <v>-2.876927377461904</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MTS_BOTTOM_STRONG_THRESHOLD</t>
        </is>
      </c>
      <c r="B162" s="87" t="inlineStr">
        <is>
          <t>40</t>
        </is>
      </c>
      <c r="C162" s="85" t="n"/>
      <c r="D162" s="80" t="inlineStr">
        <is>
          <t>ENTRY, GLOBAL_CHECK, STOCKS_EXIT</t>
        </is>
      </c>
      <c r="E162" s="80" t="n"/>
      <c r="F162" s="72" t="n"/>
      <c r="G162" s="80">
        <f>IFERROR(VLOOKUP($A163&amp;"_"&amp;$B163,Results_Deltas!$A$2:$P$15000,5,FALSE),"")</f>
        <v/>
      </c>
      <c r="H162" s="80" t="inlineStr">
        <is>
          <t>Blanket (page end)</t>
        </is>
      </c>
      <c r="I162" s="72" t="n"/>
      <c r="J162" s="72" t="n"/>
      <c r="K162" s="72" t="n"/>
      <c r="L162" s="88" t="inlineStr">
        <is>
          <t>YES</t>
        </is>
      </c>
      <c r="M162" s="88" t="n">
        <v>-3.03673674189018</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MTS_BOTTOM_STRONG_THRESHOLD</t>
        </is>
      </c>
      <c r="B163" s="85" t="inlineStr">
        <is>
          <t>50</t>
        </is>
      </c>
      <c r="C163" s="85" t="n"/>
      <c r="D163" s="80" t="inlineStr">
        <is>
          <t>ENTRY, 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-2.90861841260487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MTS_BOTTOM_STRONG_THRESHOLD</t>
        </is>
      </c>
      <c r="B164" s="85" t="inlineStr">
        <is>
          <t>30</t>
        </is>
      </c>
      <c r="C164" s="85" t="n"/>
      <c r="D164" s="80" t="inlineStr">
        <is>
          <t>ENTRY, GLOBAL_CHECK, STOCKS_EXIT</t>
        </is>
      </c>
      <c r="E164" s="80" t="n"/>
      <c r="F164" s="72" t="n"/>
      <c r="G164" s="80">
        <f>IFERROR(VLOOKUP($A165&amp;"_"&amp;$B165,Results_Deltas!$A$2:$P$15000,5,FALSE),"")</f>
        <v/>
      </c>
      <c r="H164" s="80" t="inlineStr">
        <is>
          <t>Blanket (page end)</t>
        </is>
      </c>
      <c r="I164" s="72" t="n"/>
      <c r="J164" s="72" t="n"/>
      <c r="K164" s="72" t="n"/>
      <c r="L164" s="82" t="inlineStr">
        <is>
          <t>NO</t>
        </is>
      </c>
      <c r="M164" s="82" t="n">
        <v>-3.095650384657685</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MTS_BOTTOM_STRONG_THRESHOLD</t>
        </is>
      </c>
      <c r="B165" s="85" t="inlineStr">
        <is>
          <t>20</t>
        </is>
      </c>
      <c r="C165" s="85" t="n"/>
      <c r="D165" s="80" t="inlineStr">
        <is>
          <t>ENTRY, GLOBAL_CHECK, STOCKS_EXIT</t>
        </is>
      </c>
      <c r="E165" s="80" t="n"/>
      <c r="F165" s="72" t="n"/>
      <c r="G165" s="80">
        <f>IFERROR(VLOOKUP($A166&amp;"_"&amp;$B166,Results_Deltas!$A$2:$P$15000,5,FALSE),"")</f>
        <v/>
      </c>
      <c r="H165" s="80" t="inlineStr">
        <is>
          <t>Blanket (page end)</t>
        </is>
      </c>
      <c r="I165" s="72" t="n"/>
      <c r="J165" s="72" t="n"/>
      <c r="K165" s="72" t="n"/>
      <c r="L165" s="82" t="inlineStr">
        <is>
          <t>NO</t>
        </is>
      </c>
      <c r="M165" s="82" t="n">
        <v>-2.711865891676329</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MTS_GATE_ENABLED</t>
        </is>
      </c>
      <c r="B166" s="85" t="inlineStr">
        <is>
          <t>False</t>
        </is>
      </c>
      <c r="C166" s="85" t="n"/>
      <c r="D166" s="80" t="inlineStr">
        <is>
          <t>ENTRY, 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-0.6279471516554934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MTS_GATE_ENABLED</t>
        </is>
      </c>
      <c r="B167" s="87" t="inlineStr">
        <is>
          <t>True</t>
        </is>
      </c>
      <c r="C167" s="85" t="n"/>
      <c r="D167" s="80" t="inlineStr">
        <is>
          <t>ENTRY, GLOBAL_CHECK, STOCKS_EXIT</t>
        </is>
      </c>
      <c r="E167" s="80" t="n"/>
      <c r="F167" s="72" t="n"/>
      <c r="G167" s="80">
        <f>IFERROR(VLOOKUP($A168&amp;"_"&amp;$B168,Results_Deltas!$A$2:$P$15000,5,FALSE),"")</f>
        <v/>
      </c>
      <c r="H167" s="80" t="inlineStr">
        <is>
          <t>Blanket (page end)</t>
        </is>
      </c>
      <c r="I167" s="72" t="n"/>
      <c r="J167" s="72" t="n"/>
      <c r="K167" s="72" t="n"/>
      <c r="L167" s="88" t="inlineStr">
        <is>
          <t>YES</t>
        </is>
      </c>
      <c r="M167" s="88" t="n">
        <v>-2.835780929485745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NEWBORN_LOSS_KILL_GAIN_THRESHOLD_PCT</t>
        </is>
      </c>
      <c r="B168" s="87" t="inlineStr">
        <is>
          <t>0</t>
        </is>
      </c>
      <c r="C168" s="85"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88" t="inlineStr">
        <is>
          <t>YES</t>
        </is>
      </c>
      <c r="M168" s="88" t="n">
        <v>-1.085996797267103</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NEWBORN_LOSS_KILL_GAIN_THRESHOLD_PCT</t>
        </is>
      </c>
      <c r="B169" s="85" t="inlineStr">
        <is>
          <t>2.0</t>
        </is>
      </c>
      <c r="C169" s="85"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82" t="inlineStr">
        <is>
          <t>NO</t>
        </is>
      </c>
      <c r="M169" s="82" t="n">
        <v>-1.730167310631542</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NEWBORN_LOSS_KILL_GAIN_THRESHOLD_PCT</t>
        </is>
      </c>
      <c r="B170" s="85" t="inlineStr">
        <is>
          <t>1.0</t>
        </is>
      </c>
      <c r="C170" s="85"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82" t="inlineStr">
        <is>
          <t>NO</t>
        </is>
      </c>
      <c r="M170" s="82" t="n">
        <v>-1.746027151325027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NEWBORN_LOSS_KILL_GAIN_THRESHOLD_PCT</t>
        </is>
      </c>
      <c r="B171" s="85" t="inlineStr">
        <is>
          <t>0.5</t>
        </is>
      </c>
      <c r="C171" s="85"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82" t="inlineStr">
        <is>
          <t>NO</t>
        </is>
      </c>
      <c r="M171" s="82" t="n">
        <v>-1.774194568624261</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NEWBORN_LOSS_KILL_REQUIRE_VEL_AGAINST</t>
        </is>
      </c>
      <c r="B172" s="87" t="inlineStr">
        <is>
          <t>0.0</t>
        </is>
      </c>
      <c r="C172" s="85"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88" t="inlineStr">
        <is>
          <t>YES</t>
        </is>
      </c>
      <c r="M172" s="88" t="n">
        <v>-1.202416563825233</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NEWBORN_LOSS_KILL_REQUIRE_VEL_AGAINST</t>
        </is>
      </c>
      <c r="B173" s="85" t="inlineStr">
        <is>
          <t>0.0_ALT</t>
        </is>
      </c>
      <c r="C173" s="85" t="n"/>
      <c r="D173" s="80" t="inlineStr">
        <is>
          <t>AUGMENT, EXIT, GLOBAL_CHECK, REDUCE, STOCKS_EXIT</t>
        </is>
      </c>
      <c r="E173" s="80" t="n"/>
      <c r="F173" s="72" t="n"/>
      <c r="G173" s="80">
        <f>IFERROR(VLOOKUP($A174&amp;"_"&amp;$B174,Results_Deltas!$A$2:$P$15000,5,FALSE),"")</f>
        <v/>
      </c>
      <c r="H173" s="80" t="inlineStr">
        <is>
          <t>Blanket (page end)</t>
        </is>
      </c>
      <c r="I173" s="72" t="n"/>
      <c r="J173" s="72" t="n"/>
      <c r="K173" s="72" t="n"/>
      <c r="L173" s="82" t="inlineStr">
        <is>
          <t>NO</t>
        </is>
      </c>
      <c r="M173" s="82" t="n">
        <v>-1.202416563825233</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NEW_POSITION_MAX_LOSS_THRESHOLD</t>
        </is>
      </c>
      <c r="B174" s="87" t="inlineStr">
        <is>
          <t>0</t>
        </is>
      </c>
      <c r="C174" s="85" t="n"/>
      <c r="D174" s="80" t="inlineStr">
        <is>
          <t>AUGMENT, EXIT, GLOBAL_CHECK, REDUCE, STOCKS_EXIT</t>
        </is>
      </c>
      <c r="E174" s="80" t="n"/>
      <c r="F174" s="72" t="n"/>
      <c r="G174" s="80">
        <f>IFERROR(VLOOKUP($A175&amp;"_"&amp;$B175,Results_Deltas!$A$2:$P$15000,5,FALSE),"")</f>
        <v/>
      </c>
      <c r="H174" s="80" t="inlineStr">
        <is>
          <t>Blanket (page end)</t>
        </is>
      </c>
      <c r="I174" s="72" t="n"/>
      <c r="J174" s="72" t="n"/>
      <c r="K174" s="72" t="n"/>
      <c r="L174" s="88" t="inlineStr">
        <is>
          <t>YES</t>
        </is>
      </c>
      <c r="M174" s="88" t="n">
        <v>-1.432871604694469</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NEW_POSITION_MAX_LOSS_THRESHOLD</t>
        </is>
      </c>
      <c r="B175" s="85" t="inlineStr">
        <is>
          <t>2.0</t>
        </is>
      </c>
      <c r="C175" s="85"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82" t="inlineStr">
        <is>
          <t>NO</t>
        </is>
      </c>
      <c r="M175" s="82" t="n">
        <v>-2.299337573973713</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NEW_POSITION_MAX_LOSS_THRESHOLD</t>
        </is>
      </c>
      <c r="B176" s="85" t="inlineStr">
        <is>
          <t>1.0</t>
        </is>
      </c>
      <c r="C176" s="85"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82" t="inlineStr">
        <is>
          <t>NO</t>
        </is>
      </c>
      <c r="M176" s="82" t="n">
        <v>-2.295651756620281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NEW_POSITION_MAX_LOSS_THRESHOLD</t>
        </is>
      </c>
      <c r="B177" s="85" t="inlineStr">
        <is>
          <t>0.5</t>
        </is>
      </c>
      <c r="C177" s="85"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82" t="inlineStr">
        <is>
          <t>NO</t>
        </is>
      </c>
      <c r="M177" s="82" t="n">
        <v>-2.046044643279994</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OI_CONFIRM_ENABLED</t>
        </is>
      </c>
      <c r="B178" s="85" t="inlineStr">
        <is>
          <t>False</t>
        </is>
      </c>
      <c r="C178" s="85" t="n"/>
      <c r="D178" s="80" t="inlineStr">
        <is>
          <t>ENTRY, GLOBAL_CHECK, STOCKS_EXIT</t>
        </is>
      </c>
      <c r="E178" s="80" t="n"/>
      <c r="F178" s="72" t="n"/>
      <c r="G178" s="80">
        <f>IFERROR(VLOOKUP($A179&amp;"_"&amp;$B179,Results_Deltas!$A$2:$P$15000,5,FALSE),"")</f>
        <v/>
      </c>
      <c r="H178" s="80" t="inlineStr">
        <is>
          <t>Blanket (page end)</t>
        </is>
      </c>
      <c r="I178" s="72" t="n"/>
      <c r="J178" s="72" t="n"/>
      <c r="K178" s="72" t="n"/>
      <c r="L178" s="82" t="inlineStr">
        <is>
          <t>NO</t>
        </is>
      </c>
      <c r="M178" s="82" t="n">
        <v>-0.6279471516554934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OI_CONFIRM_ENABLED</t>
        </is>
      </c>
      <c r="B179" s="87" t="inlineStr">
        <is>
          <t>True</t>
        </is>
      </c>
      <c r="C179" s="85" t="n"/>
      <c r="D179" s="80" t="inlineStr">
        <is>
          <t>ENTRY, GLOBAL_CHECK, STOCKS_EXIT</t>
        </is>
      </c>
      <c r="E179" s="80" t="n"/>
      <c r="F179" s="72" t="n"/>
      <c r="G179" s="80">
        <f>IFERROR(VLOOKUP($A180&amp;"_"&amp;$B180,Results_Deltas!$A$2:$P$15000,5,FALSE),"")</f>
        <v/>
      </c>
      <c r="H179" s="80" t="inlineStr">
        <is>
          <t>Blanket (page end)</t>
        </is>
      </c>
      <c r="I179" s="72" t="n"/>
      <c r="J179" s="72" t="n"/>
      <c r="K179" s="72" t="n"/>
      <c r="L179" s="88" t="inlineStr">
        <is>
          <t>YES</t>
        </is>
      </c>
      <c r="M179" s="88" t="n">
        <v>-2.911601603588686</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OI_CONFIRM_MIN_CHANGE_PCT</t>
        </is>
      </c>
      <c r="B180" s="85" t="inlineStr">
        <is>
          <t>0</t>
        </is>
      </c>
      <c r="C180" s="85" t="n"/>
      <c r="D180" s="80" t="inlineStr">
        <is>
          <t>ENTRY, GLOBAL_CHECK, STOCKS_EXIT</t>
        </is>
      </c>
      <c r="E180" s="80" t="n"/>
      <c r="F180" s="72" t="n"/>
      <c r="G180" s="80">
        <f>IFERROR(VLOOKUP($A181&amp;"_"&amp;$B181,Results_Deltas!$A$2:$P$15000,5,FALSE),"")</f>
        <v/>
      </c>
      <c r="H180" s="80" t="inlineStr">
        <is>
          <t>Blanket (page end)</t>
        </is>
      </c>
      <c r="I180" s="72" t="n"/>
      <c r="J180" s="72" t="n"/>
      <c r="K180" s="72" t="n"/>
      <c r="L180" s="82" t="inlineStr">
        <is>
          <t>NO</t>
        </is>
      </c>
      <c r="M180" s="82" t="n">
        <v>-2.023075181966879</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OI_CONFIRM_MIN_CHANGE_PCT</t>
        </is>
      </c>
      <c r="B181" s="85" t="inlineStr">
        <is>
          <t>2.0</t>
        </is>
      </c>
      <c r="C181" s="85" t="n"/>
      <c r="D181" s="80" t="inlineStr">
        <is>
          <t>ENTRY, GLOBAL_CHECK, STOCKS_EXIT</t>
        </is>
      </c>
      <c r="E181" s="80" t="n"/>
      <c r="F181" s="72" t="n"/>
      <c r="G181" s="80">
        <f>IFERROR(VLOOKUP($A182&amp;"_"&amp;$B182,Results_Deltas!$A$2:$P$15000,5,FALSE),"")</f>
        <v/>
      </c>
      <c r="H181" s="80" t="inlineStr">
        <is>
          <t>Blanket (page end)</t>
        </is>
      </c>
      <c r="I181" s="72" t="n"/>
      <c r="J181" s="72" t="n"/>
      <c r="K181" s="72" t="n"/>
      <c r="L181" s="82" t="inlineStr">
        <is>
          <t>NO</t>
        </is>
      </c>
      <c r="M181" s="82" t="n">
        <v>-2.934846803254212</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OI_CONFIRM_MIN_CHANGE_PCT</t>
        </is>
      </c>
      <c r="B182" s="85" t="inlineStr">
        <is>
          <t>1.0</t>
        </is>
      </c>
      <c r="C182" s="85" t="n"/>
      <c r="D182" s="80" t="inlineStr">
        <is>
          <t>ENTRY, GLOBAL_CHECK, STOCKS_EXIT</t>
        </is>
      </c>
      <c r="E182" s="80" t="n"/>
      <c r="F182" s="72" t="n"/>
      <c r="G182" s="80">
        <f>IFERROR(VLOOKUP($A183&amp;"_"&amp;$B183,Results_Deltas!$A$2:$P$15000,5,FALSE),"")</f>
        <v/>
      </c>
      <c r="H182" s="80" t="inlineStr">
        <is>
          <t>Blanket (page end)</t>
        </is>
      </c>
      <c r="I182" s="72" t="n"/>
      <c r="J182" s="72" t="n"/>
      <c r="K182" s="72" t="n"/>
      <c r="L182" s="82" t="inlineStr">
        <is>
          <t>NO</t>
        </is>
      </c>
      <c r="M182" s="82" t="n">
        <v>-2.816384734543357</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OI_CONFIRM_MIN_CHANGE_PCT</t>
        </is>
      </c>
      <c r="B183" s="87" t="inlineStr">
        <is>
          <t>0.5</t>
        </is>
      </c>
      <c r="C183" s="85" t="n"/>
      <c r="D183" s="80" t="inlineStr">
        <is>
          <t>ENTRY, GLOBAL_CHECK, STOCKS_EXIT</t>
        </is>
      </c>
      <c r="E183" s="80" t="n"/>
      <c r="F183" s="72" t="n"/>
      <c r="G183" s="80">
        <f>IFERROR(VLOOKUP($A184&amp;"_"&amp;$B184,Results_Deltas!$A$2:$P$15000,5,FALSE),"")</f>
        <v/>
      </c>
      <c r="H183" s="80" t="inlineStr">
        <is>
          <t>Blanket (page end)</t>
        </is>
      </c>
      <c r="I183" s="72" t="n"/>
      <c r="J183" s="72" t="n"/>
      <c r="K183" s="72" t="n"/>
      <c r="L183" s="88" t="inlineStr">
        <is>
          <t>YES</t>
        </is>
      </c>
      <c r="M183" s="88" t="n">
        <v>-2.451788462961294</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OI_CONFIRM_MIN_PRICE_PCT</t>
        </is>
      </c>
      <c r="B184" s="87" t="inlineStr">
        <is>
          <t>0</t>
        </is>
      </c>
      <c r="C184" s="85" t="n"/>
      <c r="D184" s="80" t="inlineStr">
        <is>
          <t>ENTRY, GLOBAL_CHECK, STOCKS_EXIT</t>
        </is>
      </c>
      <c r="E184" s="80" t="n"/>
      <c r="F184" s="72" t="n"/>
      <c r="G184" s="80">
        <f>IFERROR(VLOOKUP($A185&amp;"_"&amp;$B185,Results_Deltas!$A$2:$P$15000,5,FALSE),"")</f>
        <v/>
      </c>
      <c r="H184" s="80" t="inlineStr">
        <is>
          <t>Blanket (page end)</t>
        </is>
      </c>
      <c r="I184" s="72" t="n"/>
      <c r="J184" s="72" t="n"/>
      <c r="K184" s="72" t="n"/>
      <c r="L184" s="88" t="inlineStr">
        <is>
          <t>YES</t>
        </is>
      </c>
      <c r="M184" s="88" t="n">
        <v>-2.051678254824605</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OI_CONFIRM_MIN_PRICE_PCT</t>
        </is>
      </c>
      <c r="B185" s="85" t="inlineStr">
        <is>
          <t>2.0</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-2.855766129918197</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OI_CONFIRM_MIN_PRICE_PCT</t>
        </is>
      </c>
      <c r="B186" s="85" t="inlineStr">
        <is>
          <t>1.0</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2" t="inlineStr">
        <is>
          <t>NO</t>
        </is>
      </c>
      <c r="M186" s="82" t="n">
        <v>-2.799371427688926</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OI_CONFIRM_MIN_PRICE_PCT</t>
        </is>
      </c>
      <c r="B187" s="85" t="inlineStr">
        <is>
          <t>0.5</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-2.867896729135582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STDEV_BREAKOUT_EXIT_PCTB_FAIL</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-1.261294676216719</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5" customHeight="1" s="65">
      <c r="A4" s="82" t="inlineStr">
        <is>
          <t>STDEV_BREAKOUT_EXIT_PCTB_FAIL</t>
        </is>
      </c>
      <c r="B4" s="82" t="inlineStr">
        <is>
          <t>0.5</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-2.349101053242894</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5" customHeight="1" s="65">
      <c r="A5" s="82" t="inlineStr">
        <is>
          <t>STDEV_BREAKOUT_EXIT_PCTB_FAIL</t>
        </is>
      </c>
      <c r="B5" s="82" t="inlineStr">
        <is>
          <t>1.0</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-2.510157153921067</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5" customHeight="1" s="65">
      <c r="A6" s="82" t="inlineStr">
        <is>
          <t>STDEV_BREAKOUT_EXIT_PCTB_FAIL</t>
        </is>
      </c>
      <c r="B6" s="82" t="inlineStr">
        <is>
          <t>2.0</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-2.291961011482766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5" customHeight="1" s="65">
      <c r="A7" s="82" t="inlineStr">
        <is>
          <t>ALL_TF_AGAINST_CLOSE_ENABLED</t>
        </is>
      </c>
      <c r="B7" s="82" t="inlineStr">
        <is>
          <t>False</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-4.8989081574102</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5" customHeight="1" s="65">
      <c r="A8" s="88" t="inlineStr">
        <is>
          <t>ALL_TF_AGAINST_CLOSE_ENABLED</t>
        </is>
      </c>
      <c r="B8" s="88" t="inlineStr">
        <is>
          <t>True</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8" t="inlineStr">
        <is>
          <t>YES</t>
        </is>
      </c>
      <c r="M8" s="89" t="n">
        <v>-0.4981747514439722</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ht="15" customHeight="1" s="65">
      <c r="A9" s="84" t="inlineStr">
        <is>
          <t>ADX_RANGING_THRESHOLD</t>
        </is>
      </c>
      <c r="B9" s="85" t="inlineStr">
        <is>
          <t>25</t>
        </is>
      </c>
      <c r="C9" s="85" t="n"/>
      <c r="D9" s="80" t="inlineStr">
        <is>
          <t>ENTRY, GLOBAL_CHECK, STOCKS_EXIT</t>
        </is>
      </c>
      <c r="E9" s="80" t="n"/>
      <c r="F9" s="72" t="n"/>
      <c r="G9" s="80">
        <f>IFERROR(VLOOKUP($A10&amp;"_"&amp;$B10,Results_Deltas!$A$2:$P$15000,5,FALSE),"")</f>
        <v/>
      </c>
      <c r="H9" s="80" t="inlineStr">
        <is>
          <t>Blanket (page end)</t>
        </is>
      </c>
      <c r="I9" s="72" t="n"/>
      <c r="J9" s="72" t="n"/>
      <c r="K9" s="72" t="n"/>
      <c r="L9" s="82" t="inlineStr">
        <is>
          <t>NO</t>
        </is>
      </c>
      <c r="M9" s="82" t="n">
        <v>-3.039183450404032</v>
      </c>
      <c r="N9" s="82" t="n">
        <v>0</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ht="15" customHeight="1" s="65">
      <c r="A10" s="84" t="inlineStr">
        <is>
          <t>ADX_RANGING_THRESHOLD</t>
        </is>
      </c>
      <c r="B10" s="85" t="inlineStr">
        <is>
          <t>15</t>
        </is>
      </c>
      <c r="C10" s="85" t="n"/>
      <c r="D10" s="80" t="inlineStr">
        <is>
          <t>ENTRY, GLOBAL_CHECK, STOCKS_EXIT</t>
        </is>
      </c>
      <c r="E10" s="80" t="n"/>
      <c r="F10" s="72" t="n"/>
      <c r="G10" s="80">
        <f>IFERROR(VLOOKUP($A11&amp;"_"&amp;$B11,Results_Deltas!$A$2:$P$15000,5,FALSE),"")</f>
        <v/>
      </c>
      <c r="H10" s="80" t="inlineStr">
        <is>
          <t>Blanket (page end)</t>
        </is>
      </c>
      <c r="I10" s="72" t="n"/>
      <c r="J10" s="72" t="n"/>
      <c r="K10" s="72" t="n"/>
      <c r="L10" s="82" t="inlineStr">
        <is>
          <t>NO</t>
        </is>
      </c>
      <c r="M10" s="82" t="n">
        <v>-3.015194083514633</v>
      </c>
      <c r="N10" s="82" t="n">
        <v>0</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ht="15" customHeight="1" s="65">
      <c r="A11" s="86" t="inlineStr">
        <is>
          <t>ADX_RANGING_THRESHOLD</t>
        </is>
      </c>
      <c r="B11" s="87" t="inlineStr">
        <is>
          <t>10</t>
        </is>
      </c>
      <c r="C11" s="85" t="n"/>
      <c r="D11" s="80" t="inlineStr">
        <is>
          <t>ENTRY, GLOBAL_CHECK, STOCKS_EXIT</t>
        </is>
      </c>
      <c r="E11" s="80" t="n"/>
      <c r="F11" s="72" t="n"/>
      <c r="G11" s="80">
        <f>IFERROR(VLOOKUP($A12&amp;"_"&amp;$B12,Results_Deltas!$A$2:$P$15000,5,FALSE),"")</f>
        <v/>
      </c>
      <c r="H11" s="80" t="inlineStr">
        <is>
          <t>Blanket (page end)</t>
        </is>
      </c>
      <c r="I11" s="72" t="n"/>
      <c r="J11" s="72" t="n"/>
      <c r="K11" s="72" t="n"/>
      <c r="L11" s="88" t="inlineStr">
        <is>
          <t>YES</t>
        </is>
      </c>
      <c r="M11" s="88" t="n">
        <v>-2.833405081760404</v>
      </c>
      <c r="N11" s="88" t="n">
        <v>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ht="15" customHeight="1" s="65">
      <c r="A12" s="86" t="inlineStr">
        <is>
          <t>BANDAID_OFF_LOSER_RECOVER_PCT</t>
        </is>
      </c>
      <c r="B12" s="87" t="inlineStr">
        <is>
          <t>0</t>
        </is>
      </c>
      <c r="C12" s="85" t="n"/>
      <c r="D12" s="80" t="inlineStr">
        <is>
          <t>AUGMENT, ENTRY, EXIT, GLOBAL_CHECK, REDUCE, STOCKS_EXIT</t>
        </is>
      </c>
      <c r="E12" s="80" t="n"/>
      <c r="F12" s="72" t="n"/>
      <c r="G12" s="80">
        <f>IFERROR(VLOOKUP($A13&amp;"_"&amp;$B13,Results_Deltas!$A$2:$P$15000,5,FALSE),"")</f>
        <v/>
      </c>
      <c r="H12" s="80" t="inlineStr">
        <is>
          <t>Blanket (page end)</t>
        </is>
      </c>
      <c r="I12" s="72" t="n"/>
      <c r="J12" s="72" t="n"/>
      <c r="K12" s="72" t="n"/>
      <c r="L12" s="88" t="inlineStr">
        <is>
          <t>YES</t>
        </is>
      </c>
      <c r="M12" s="88" t="n">
        <v>-1.681549166884484</v>
      </c>
      <c r="N12" s="88" t="n">
        <v>0</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ht="15" customHeight="1" s="65">
      <c r="A13" s="84" t="inlineStr">
        <is>
          <t>BANDAID_OFF_LOSER_RECOVER_PCT</t>
        </is>
      </c>
      <c r="B13" s="85" t="inlineStr">
        <is>
          <t>2.0</t>
        </is>
      </c>
      <c r="C13" s="85" t="n"/>
      <c r="D13" s="80" t="inlineStr">
        <is>
          <t>AUGMENT, ENTRY, EXIT, GLOBAL_CHECK, REDUCE, STOCKS_EXIT</t>
        </is>
      </c>
      <c r="E13" s="80" t="n"/>
      <c r="F13" s="72" t="n"/>
      <c r="G13" s="80">
        <f>IFERROR(VLOOKUP($A14&amp;"_"&amp;$B14,Results_Deltas!$A$2:$P$15000,5,FALSE),"")</f>
        <v/>
      </c>
      <c r="H13" s="80" t="inlineStr">
        <is>
          <t>Blanket (page end)</t>
        </is>
      </c>
      <c r="I13" s="72" t="n"/>
      <c r="J13" s="72" t="n"/>
      <c r="K13" s="72" t="n"/>
      <c r="L13" s="82" t="inlineStr">
        <is>
          <t>NO</t>
        </is>
      </c>
      <c r="M13" s="82" t="n">
        <v>-3.613927327767414</v>
      </c>
      <c r="N13" s="82"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ht="15" customHeight="1" s="65">
      <c r="A14" s="84" t="inlineStr">
        <is>
          <t>BANDAID_OFF_LOSER_RECOVER_PCT</t>
        </is>
      </c>
      <c r="B14" s="85" t="inlineStr">
        <is>
          <t>1.0</t>
        </is>
      </c>
      <c r="C14" s="85" t="n"/>
      <c r="D14" s="80" t="inlineStr">
        <is>
          <t>AUGMENT, ENTRY, EXIT, GLOBAL_CHECK, REDUCE, STOCKS_EXIT</t>
        </is>
      </c>
      <c r="E14" s="80" t="n"/>
      <c r="F14" s="72" t="n"/>
      <c r="G14" s="80">
        <f>IFERROR(VLOOKUP($A15&amp;"_"&amp;$B15,Results_Deltas!$A$2:$P$15000,5,FALSE),"")</f>
        <v/>
      </c>
      <c r="H14" s="80" t="inlineStr">
        <is>
          <t>Blanket (page end)</t>
        </is>
      </c>
      <c r="I14" s="72" t="n"/>
      <c r="J14" s="72" t="n"/>
      <c r="K14" s="72" t="n"/>
      <c r="L14" s="82" t="inlineStr">
        <is>
          <t>NO</t>
        </is>
      </c>
      <c r="M14" s="82" t="n">
        <v>-3.229089628676531</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BANDAID_OFF_LOSER_RECOVER_PCT</t>
        </is>
      </c>
      <c r="B15" s="85" t="inlineStr">
        <is>
          <t>0.5</t>
        </is>
      </c>
      <c r="C15" s="85" t="n"/>
      <c r="D15" s="80" t="inlineStr">
        <is>
          <t>AUGMENT, ENTRY, EXIT, GLOBAL_CHECK, REDUCE, STOCKS_EXIT</t>
        </is>
      </c>
      <c r="E15" s="80" t="n"/>
      <c r="F15" s="72" t="n"/>
      <c r="G15" s="80">
        <f>IFERROR(VLOOKUP($A16&amp;"_"&amp;$B16,Results_Deltas!$A$2:$P$15000,5,FALSE),"")</f>
        <v/>
      </c>
      <c r="H15" s="80" t="inlineStr">
        <is>
          <t>Blanket (page end)</t>
        </is>
      </c>
      <c r="I15" s="72" t="n"/>
      <c r="J15" s="72" t="n"/>
      <c r="K15" s="72" t="n"/>
      <c r="L15" s="82" t="inlineStr">
        <is>
          <t>NO</t>
        </is>
      </c>
      <c r="M15" s="82" t="n">
        <v>-3.702443177635759</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BAND_ARROW_ENABLED</t>
        </is>
      </c>
      <c r="B16" s="87" t="inlineStr">
        <is>
          <t>False</t>
        </is>
      </c>
      <c r="C16" s="85" t="n"/>
      <c r="D16" s="80" t="inlineStr">
        <is>
          <t>GLOBAL_CHECK, STOCKS_EXIT</t>
        </is>
      </c>
      <c r="E16" s="80" t="n"/>
      <c r="F16" s="72" t="n"/>
      <c r="G16" s="80">
        <f>IFERROR(VLOOKUP($A17&amp;"_"&amp;$B17,Results_Deltas!$A$2:$P$15000,5,FALSE),"")</f>
        <v/>
      </c>
      <c r="H16" s="80" t="inlineStr">
        <is>
          <t>Blanket (page end)</t>
        </is>
      </c>
      <c r="I16" s="72" t="n"/>
      <c r="J16" s="72" t="n"/>
      <c r="K16" s="72" t="n"/>
      <c r="L16" s="88" t="inlineStr">
        <is>
          <t>YES</t>
        </is>
      </c>
      <c r="M16" s="88" t="n">
        <v>-0.6215095062075693</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4" t="inlineStr">
        <is>
          <t>BAND_ARROW_ENABLED</t>
        </is>
      </c>
      <c r="B17" s="85" t="inlineStr">
        <is>
          <t>True</t>
        </is>
      </c>
      <c r="C17" s="85" t="n"/>
      <c r="D17" s="80" t="inlineStr">
        <is>
          <t>GLOBAL_CHECK, STOCKS_EXIT</t>
        </is>
      </c>
      <c r="E17" s="80" t="n"/>
      <c r="F17" s="72" t="n"/>
      <c r="G17" s="80">
        <f>IFERROR(VLOOKUP($A18&amp;"_"&amp;$B18,Results_Deltas!$A$2:$P$15000,5,FALSE),"")</f>
        <v/>
      </c>
      <c r="H17" s="80" t="inlineStr">
        <is>
          <t>Blanket (page end)</t>
        </is>
      </c>
      <c r="I17" s="72" t="n"/>
      <c r="J17" s="72" t="n"/>
      <c r="K17" s="72" t="n"/>
      <c r="L17" s="82" t="inlineStr">
        <is>
          <t>NO</t>
        </is>
      </c>
      <c r="M17" s="82" t="n">
        <v>-3.025519071798672</v>
      </c>
      <c r="N17" s="82"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6" t="inlineStr">
        <is>
          <t>BTC_ACCEL_RAMP_REQUIRE_POSITIVE</t>
        </is>
      </c>
      <c r="B18" s="87" t="inlineStr">
        <is>
          <t>0.0</t>
        </is>
      </c>
      <c r="C18" s="85" t="n"/>
      <c r="D18" s="80" t="inlineStr">
        <is>
          <t>UNIVERSAL (ex-BTC) — ENTRY/EXIT/REENTRY</t>
        </is>
      </c>
      <c r="E18" s="80" t="n"/>
      <c r="F18" s="72" t="n"/>
      <c r="G18" s="80">
        <f>IFERROR(VLOOKUP($A19&amp;"_"&amp;$B19,Results_Deltas!$A$2:$P$15000,5,FALSE),"")</f>
        <v/>
      </c>
      <c r="H18" s="80" t="inlineStr">
        <is>
          <t>Blanket (page end)</t>
        </is>
      </c>
      <c r="I18" s="72" t="n"/>
      <c r="J18" s="72" t="n"/>
      <c r="K18" s="72" t="n"/>
      <c r="L18" s="88" t="inlineStr">
        <is>
          <t>YES</t>
        </is>
      </c>
      <c r="M18" s="88" t="n">
        <v>-1.50204322938205</v>
      </c>
      <c r="N18" s="88"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BTC_ACCEL_RAMP_REQUIRE_POSITIVE</t>
        </is>
      </c>
      <c r="B19" s="85" t="inlineStr">
        <is>
          <t>0.0_ALT</t>
        </is>
      </c>
      <c r="C19" s="85" t="n"/>
      <c r="D19" s="80" t="inlineStr">
        <is>
          <t>UNIVERSAL (ex-BTC) — ENTRY/EXIT/REENTRY</t>
        </is>
      </c>
      <c r="E19" s="80" t="n"/>
      <c r="F19" s="72" t="n"/>
      <c r="G19" s="80">
        <f>IFERROR(VLOOKUP($A20&amp;"_"&amp;$B20,Results_Deltas!$A$2:$P$15000,5,FALSE),"")</f>
        <v/>
      </c>
      <c r="H19" s="80" t="inlineStr">
        <is>
          <t>Blanket (page end)</t>
        </is>
      </c>
      <c r="I19" s="72" t="n"/>
      <c r="J19" s="72" t="n"/>
      <c r="K19" s="72" t="n"/>
      <c r="L19" s="82" t="inlineStr">
        <is>
          <t>NO</t>
        </is>
      </c>
      <c r="M19" s="82" t="n">
        <v>-1.50204322938205</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6" t="inlineStr">
        <is>
          <t>BTC_HARD_BLOCK_OTHER_ACCOUNTS</t>
        </is>
      </c>
      <c r="B20" s="87" t="inlineStr">
        <is>
          <t>0.0</t>
        </is>
      </c>
      <c r="C20" s="85" t="n"/>
      <c r="D20" s="80" t="inlineStr">
        <is>
          <t>UNIVERSAL (ex-BTC) — ENTRY/EXIT/REENTRY</t>
        </is>
      </c>
      <c r="E20" s="80" t="n"/>
      <c r="F20" s="72" t="n"/>
      <c r="G20" s="80">
        <f>IFERROR(VLOOKUP($A21&amp;"_"&amp;$B21,Results_Deltas!$A$2:$P$15000,5,FALSE),"")</f>
        <v/>
      </c>
      <c r="H20" s="80" t="inlineStr">
        <is>
          <t>Blanket (page end)</t>
        </is>
      </c>
      <c r="I20" s="72" t="n"/>
      <c r="J20" s="72" t="n"/>
      <c r="K20" s="72" t="n"/>
      <c r="L20" s="88" t="inlineStr">
        <is>
          <t>YES</t>
        </is>
      </c>
      <c r="M20" s="88" t="n">
        <v>-1.490029159012378</v>
      </c>
      <c r="N20" s="88" t="n">
        <v>0</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4" t="inlineStr">
        <is>
          <t>BTC_HARD_BLOCK_OTHER_ACCOUNTS</t>
        </is>
      </c>
      <c r="B21" s="85" t="inlineStr">
        <is>
          <t>0.0_ALT</t>
        </is>
      </c>
      <c r="C21" s="85" t="n"/>
      <c r="D21" s="80" t="inlineStr">
        <is>
          <t>UNIVERSAL (ex-BTC) — ENTRY/EXIT/REENTRY</t>
        </is>
      </c>
      <c r="E21" s="80" t="n"/>
      <c r="F21" s="72" t="n"/>
      <c r="G21" s="80">
        <f>IFERROR(VLOOKUP($A22&amp;"_"&amp;$B22,Results_Deltas!$A$2:$P$15000,5,FALSE),"")</f>
        <v/>
      </c>
      <c r="H21" s="80" t="inlineStr">
        <is>
          <t>Blanket (page end)</t>
        </is>
      </c>
      <c r="I21" s="72" t="n"/>
      <c r="J21" s="72" t="n"/>
      <c r="K21" s="72" t="n"/>
      <c r="L21" s="82" t="inlineStr">
        <is>
          <t>NO</t>
        </is>
      </c>
      <c r="M21" s="82" t="n">
        <v>-1.490029159012378</v>
      </c>
      <c r="N21" s="82"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6" t="inlineStr">
        <is>
          <t>BTC_ROUND_BANDS_EACH_SIDE</t>
        </is>
      </c>
      <c r="B22" s="87" t="inlineStr">
        <is>
          <t>0.0</t>
        </is>
      </c>
      <c r="C22" s="85" t="n"/>
      <c r="D22" s="80" t="inlineStr">
        <is>
          <t>UNIVERSAL (ex-BTC) — ENTRY/EXIT/REENTRY</t>
        </is>
      </c>
      <c r="E22" s="80" t="n"/>
      <c r="F22" s="72" t="n"/>
      <c r="G22" s="80">
        <f>IFERROR(VLOOKUP($A23&amp;"_"&amp;$B23,Results_Deltas!$A$2:$P$15000,5,FALSE),"")</f>
        <v/>
      </c>
      <c r="H22" s="80" t="inlineStr">
        <is>
          <t>Blanket (page end)</t>
        </is>
      </c>
      <c r="I22" s="72" t="n"/>
      <c r="J22" s="72" t="n"/>
      <c r="K22" s="72" t="n"/>
      <c r="L22" s="88" t="inlineStr">
        <is>
          <t>YES</t>
        </is>
      </c>
      <c r="M22" s="88" t="n">
        <v>-1.490029159012378</v>
      </c>
      <c r="N22" s="88"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4" t="inlineStr">
        <is>
          <t>BTC_ROUND_BANDS_EACH_SIDE</t>
        </is>
      </c>
      <c r="B23" s="85" t="inlineStr">
        <is>
          <t>0.0_ALT</t>
        </is>
      </c>
      <c r="C23" s="85" t="n"/>
      <c r="D23" s="80" t="inlineStr">
        <is>
          <t>UNIVERSAL (ex-BTC) — ENTRY/EXIT/REENTRY</t>
        </is>
      </c>
      <c r="E23" s="80" t="n"/>
      <c r="F23" s="72" t="n"/>
      <c r="G23" s="80">
        <f>IFERROR(VLOOKUP($A24&amp;"_"&amp;$B24,Results_Deltas!$A$2:$P$15000,5,FALSE),"")</f>
        <v/>
      </c>
      <c r="H23" s="80" t="inlineStr">
        <is>
          <t>Blanket (page end)</t>
        </is>
      </c>
      <c r="I23" s="72" t="n"/>
      <c r="J23" s="72" t="n"/>
      <c r="K23" s="72" t="n"/>
      <c r="L23" s="82" t="inlineStr">
        <is>
          <t>NO</t>
        </is>
      </c>
      <c r="M23" s="82" t="n">
        <v>-1.490029159012378</v>
      </c>
      <c r="N23" s="82"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COOLDOWN_LOCKS_FILTER_TF</t>
        </is>
      </c>
      <c r="B24" s="85" t="inlineStr">
        <is>
          <t>OFF</t>
        </is>
      </c>
      <c r="C24" s="85" t="n"/>
      <c r="D24" s="80" t="inlineStr">
        <is>
          <t>GLOBAL_CHECK</t>
        </is>
      </c>
      <c r="E24" s="80" t="n"/>
      <c r="F24" s="72" t="n"/>
      <c r="G24" s="80">
        <f>IFERROR(VLOOKUP($A25&amp;"_"&amp;$B25,Results_Deltas!$A$2:$P$15000,5,FALSE),"")</f>
        <v/>
      </c>
      <c r="H24" s="80" t="inlineStr">
        <is>
          <t>Blanket (page end)</t>
        </is>
      </c>
      <c r="I24" s="72" t="n"/>
      <c r="J24" s="72" t="n"/>
      <c r="K24" s="72" t="n"/>
      <c r="L24" s="82" t="inlineStr">
        <is>
          <t>NO</t>
        </is>
      </c>
      <c r="M24" s="82" t="n">
        <v>-3.101025409559778</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4" t="inlineStr">
        <is>
          <t>COOLDOWN_LOCKS_FILTER_TF</t>
        </is>
      </c>
      <c r="B25" s="85" t="inlineStr">
        <is>
          <t>D</t>
        </is>
      </c>
      <c r="C25" s="85" t="n"/>
      <c r="D25" s="80" t="inlineStr">
        <is>
          <t>GLOBAL_CHECK</t>
        </is>
      </c>
      <c r="E25" s="80" t="n"/>
      <c r="F25" s="72" t="n"/>
      <c r="G25" s="80">
        <f>IFERROR(VLOOKUP($A26&amp;"_"&amp;$B26,Results_Deltas!$A$2:$P$15000,5,FALSE),"")</f>
        <v/>
      </c>
      <c r="H25" s="80" t="inlineStr">
        <is>
          <t>Blanket (page end)</t>
        </is>
      </c>
      <c r="I25" s="72" t="n"/>
      <c r="J25" s="72" t="n"/>
      <c r="K25" s="72" t="n"/>
      <c r="L25" s="82" t="inlineStr">
        <is>
          <t>NO</t>
        </is>
      </c>
      <c r="M25" s="82" t="n">
        <v>-2.938569626071042</v>
      </c>
      <c r="N25" s="82"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COOLDOWN_LOCKS_FILTER_TF</t>
        </is>
      </c>
      <c r="B26" s="85" t="inlineStr">
        <is>
          <t>4h</t>
        </is>
      </c>
      <c r="C26" s="85" t="n"/>
      <c r="D26" s="80" t="inlineStr">
        <is>
          <t>GLOBAL_CHECK</t>
        </is>
      </c>
      <c r="E26" s="80" t="n"/>
      <c r="F26" s="72" t="n"/>
      <c r="G26" s="80">
        <f>IFERROR(VLOOKUP($A27&amp;"_"&amp;$B27,Results_Deltas!$A$2:$P$15000,5,FALSE),"")</f>
        <v/>
      </c>
      <c r="H26" s="80" t="inlineStr">
        <is>
          <t>Blanket (page end)</t>
        </is>
      </c>
      <c r="I26" s="72" t="n"/>
      <c r="J26" s="72" t="n"/>
      <c r="K26" s="72" t="n"/>
      <c r="L26" s="82" t="inlineStr">
        <is>
          <t>NO</t>
        </is>
      </c>
      <c r="M26" s="82" t="n">
        <v>-3.104793182852506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COOLDOWN_LOCKS_FILTER_TF</t>
        </is>
      </c>
      <c r="B27" s="85" t="inlineStr">
        <is>
          <t>1h</t>
        </is>
      </c>
      <c r="C27" s="85" t="n"/>
      <c r="D27" s="80" t="inlineStr">
        <is>
          <t>GLOBAL_CHECK</t>
        </is>
      </c>
      <c r="E27" s="80" t="n"/>
      <c r="F27" s="72" t="n"/>
      <c r="G27" s="80">
        <f>IFERROR(VLOOKUP($A28&amp;"_"&amp;$B28,Results_Deltas!$A$2:$P$15000,5,FALSE),"")</f>
        <v/>
      </c>
      <c r="H27" s="80" t="inlineStr">
        <is>
          <t>Blanket (page end)</t>
        </is>
      </c>
      <c r="I27" s="72" t="n"/>
      <c r="J27" s="72" t="n"/>
      <c r="K27" s="72" t="n"/>
      <c r="L27" s="82" t="inlineStr">
        <is>
          <t>NO</t>
        </is>
      </c>
      <c r="M27" s="82" t="n">
        <v>-3.122152819929934</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COOLDOWN_LOCKS_FILTER_TF</t>
        </is>
      </c>
      <c r="B28" s="87" t="inlineStr">
        <is>
          <t>15m</t>
        </is>
      </c>
      <c r="C28" s="85" t="n"/>
      <c r="D28" s="80" t="inlineStr">
        <is>
          <t>GLOBAL_CHECK</t>
        </is>
      </c>
      <c r="E28" s="80" t="n"/>
      <c r="F28" s="72" t="n"/>
      <c r="G28" s="80">
        <f>IFERROR(VLOOKUP($A29&amp;"_"&amp;$B29,Results_Deltas!$A$2:$P$15000,5,FALSE),"")</f>
        <v/>
      </c>
      <c r="H28" s="80" t="inlineStr">
        <is>
          <t>Blanket (page end)</t>
        </is>
      </c>
      <c r="I28" s="72" t="n"/>
      <c r="J28" s="72" t="n"/>
      <c r="K28" s="72" t="n"/>
      <c r="L28" s="88" t="inlineStr">
        <is>
          <t>YES</t>
        </is>
      </c>
      <c r="M28" s="88" t="n">
        <v>-0.830634090376966</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CRYPTO_SPIKE_FADE_THRESHOLD_PCT</t>
        </is>
      </c>
      <c r="B29" s="87" t="inlineStr">
        <is>
          <t>10</t>
        </is>
      </c>
      <c r="C29" s="85" t="n"/>
      <c r="D29" s="80" t="inlineStr">
        <is>
          <t>GLOBAL_CHECK, STOCKS_EXIT</t>
        </is>
      </c>
      <c r="E29" s="80" t="n"/>
      <c r="F29" s="72" t="n"/>
      <c r="G29" s="80">
        <f>IFERROR(VLOOKUP($A30&amp;"_"&amp;$B30,Results_Deltas!$A$2:$P$15000,5,FALSE),"")</f>
        <v/>
      </c>
      <c r="H29" s="80" t="inlineStr">
        <is>
          <t>Blanket (page end)</t>
        </is>
      </c>
      <c r="I29" s="72" t="n"/>
      <c r="J29" s="72" t="n"/>
      <c r="K29" s="72" t="n"/>
      <c r="L29" s="88" t="inlineStr">
        <is>
          <t>YES</t>
        </is>
      </c>
      <c r="M29" s="88" t="n">
        <v>-2.289155950907233</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CRYPTO_SPIKE_FADE_THRESHOLD_PCT</t>
        </is>
      </c>
      <c r="B30" s="85" t="inlineStr">
        <is>
          <t>12.5</t>
        </is>
      </c>
      <c r="C30" s="85" t="n"/>
      <c r="D30" s="80" t="inlineStr">
        <is>
          <t>GLOBAL_CHECK, STOCKS_EXIT</t>
        </is>
      </c>
      <c r="E30" s="80" t="n"/>
      <c r="F30" s="72" t="n"/>
      <c r="G30" s="80">
        <f>IFERROR(VLOOKUP($A31&amp;"_"&amp;$B31,Results_Deltas!$A$2:$P$15000,5,FALSE),"")</f>
        <v/>
      </c>
      <c r="H30" s="80" t="inlineStr">
        <is>
          <t>Blanket (page end)</t>
        </is>
      </c>
      <c r="I30" s="72" t="n"/>
      <c r="J30" s="72" t="n"/>
      <c r="K30" s="72" t="n"/>
      <c r="L30" s="82" t="inlineStr">
        <is>
          <t>NO</t>
        </is>
      </c>
      <c r="M30" s="82" t="n">
        <v>-2.79969437997579</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CRYPTO_SPIKE_FADE_THRESHOLD_PCT</t>
        </is>
      </c>
      <c r="B31" s="85" t="inlineStr">
        <is>
          <t>7.5</t>
        </is>
      </c>
      <c r="C31" s="85" t="n"/>
      <c r="D31" s="80" t="inlineStr">
        <is>
          <t>GLOBAL_CHECK, STOCKS_EXIT</t>
        </is>
      </c>
      <c r="E31" s="80" t="n"/>
      <c r="F31" s="72" t="n"/>
      <c r="G31" s="80">
        <f>IFERROR(VLOOKUP($A32&amp;"_"&amp;$B32,Results_Deltas!$A$2:$P$15000,5,FALSE),"")</f>
        <v/>
      </c>
      <c r="H31" s="80" t="inlineStr">
        <is>
          <t>Blanket (page end)</t>
        </is>
      </c>
      <c r="I31" s="72" t="n"/>
      <c r="J31" s="72" t="n"/>
      <c r="K31" s="72" t="n"/>
      <c r="L31" s="82" t="inlineStr">
        <is>
          <t>NO</t>
        </is>
      </c>
      <c r="M31" s="82" t="n">
        <v>-2.520035437568635</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CRYPTO_SPIKE_FADE_THRESHOLD_PCT</t>
        </is>
      </c>
      <c r="B32" s="85" t="inlineStr">
        <is>
          <t>5</t>
        </is>
      </c>
      <c r="C32" s="85" t="n"/>
      <c r="D32" s="80" t="inlineStr">
        <is>
          <t>GLOBAL_CHECK, STOCKS_EXIT</t>
        </is>
      </c>
      <c r="E32" s="80" t="n"/>
      <c r="F32" s="72" t="n"/>
      <c r="G32" s="80">
        <f>IFERROR(VLOOKUP($A33&amp;"_"&amp;$B33,Results_Deltas!$A$2:$P$15000,5,FALSE),"")</f>
        <v/>
      </c>
      <c r="H32" s="80" t="inlineStr">
        <is>
          <t>Blanket (page end)</t>
        </is>
      </c>
      <c r="I32" s="72" t="n"/>
      <c r="J32" s="72" t="n"/>
      <c r="K32" s="72" t="n"/>
      <c r="L32" s="82" t="inlineStr">
        <is>
          <t>NO</t>
        </is>
      </c>
      <c r="M32" s="82" t="n">
        <v>-2.502260107606877</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DC_MOMENT_STRONG_THRESHOLD</t>
        </is>
      </c>
      <c r="B33" s="87" t="inlineStr">
        <is>
          <t>40</t>
        </is>
      </c>
      <c r="C33" s="85" t="n"/>
      <c r="D33" s="80" t="inlineStr">
        <is>
          <t>ENTRY, GLOBAL_CHECK, STOCKS_EXIT</t>
        </is>
      </c>
      <c r="E33" s="80" t="n"/>
      <c r="F33" s="72" t="n"/>
      <c r="G33" s="80">
        <f>IFERROR(VLOOKUP($A34&amp;"_"&amp;$B34,Results_Deltas!$A$2:$P$15000,5,FALSE),"")</f>
        <v/>
      </c>
      <c r="H33" s="80" t="inlineStr">
        <is>
          <t>Blanket (page end)</t>
        </is>
      </c>
      <c r="I33" s="72" t="n"/>
      <c r="J33" s="72" t="n"/>
      <c r="K33" s="72" t="n"/>
      <c r="L33" s="88" t="inlineStr">
        <is>
          <t>YES</t>
        </is>
      </c>
      <c r="M33" s="88" t="n">
        <v>-3.070109937586259</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DC_MOMENT_STRONG_THRESHOLD</t>
        </is>
      </c>
      <c r="B34" s="85" t="inlineStr">
        <is>
          <t>50</t>
        </is>
      </c>
      <c r="C34" s="85" t="n"/>
      <c r="D34" s="80" t="inlineStr">
        <is>
          <t>ENTRY, GLOBAL_CHECK, STOCKS_EXIT</t>
        </is>
      </c>
      <c r="E34" s="80" t="n"/>
      <c r="F34" s="72" t="n"/>
      <c r="G34" s="80">
        <f>IFERROR(VLOOKUP($A35&amp;"_"&amp;$B35,Results_Deltas!$A$2:$P$15000,5,FALSE),"")</f>
        <v/>
      </c>
      <c r="H34" s="80" t="inlineStr">
        <is>
          <t>Blanket (page end)</t>
        </is>
      </c>
      <c r="I34" s="72" t="n"/>
      <c r="J34" s="72" t="n"/>
      <c r="K34" s="72" t="n"/>
      <c r="L34" s="82" t="inlineStr">
        <is>
          <t>NO</t>
        </is>
      </c>
      <c r="M34" s="82" t="n">
        <v>-3.262791786104937</v>
      </c>
      <c r="N34" s="8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DC_MOMENT_STRONG_THRESHOLD</t>
        </is>
      </c>
      <c r="B35" s="85" t="inlineStr">
        <is>
          <t>30</t>
        </is>
      </c>
      <c r="C35" s="85" t="n"/>
      <c r="D35" s="80" t="inlineStr">
        <is>
          <t>ENTRY, GLOBAL_CHECK, STOCKS_EXIT</t>
        </is>
      </c>
      <c r="E35" s="80" t="n"/>
      <c r="F35" s="72" t="n"/>
      <c r="G35" s="80">
        <f>IFERROR(VLOOKUP($A36&amp;"_"&amp;$B36,Results_Deltas!$A$2:$P$15000,5,FALSE),"")</f>
        <v/>
      </c>
      <c r="H35" s="80" t="inlineStr">
        <is>
          <t>Blanket (page end)</t>
        </is>
      </c>
      <c r="I35" s="72" t="n"/>
      <c r="J35" s="72" t="n"/>
      <c r="K35" s="72" t="n"/>
      <c r="L35" s="82" t="inlineStr">
        <is>
          <t>NO</t>
        </is>
      </c>
      <c r="M35" s="82" t="n">
        <v>-3.081587974848525</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DC_MOMENT_STRONG_THRESHOLD</t>
        </is>
      </c>
      <c r="B36" s="85" t="inlineStr">
        <is>
          <t>20</t>
        </is>
      </c>
      <c r="C36" s="85" t="n"/>
      <c r="D36" s="80" t="inlineStr">
        <is>
          <t>ENTRY, GLOBAL_CHECK, STOCKS_EXIT</t>
        </is>
      </c>
      <c r="E36" s="80" t="n"/>
      <c r="F36" s="72" t="n"/>
      <c r="G36" s="80">
        <f>IFERROR(VLOOKUP($A37&amp;"_"&amp;$B37,Results_Deltas!$A$2:$P$15000,5,FALSE),"")</f>
        <v/>
      </c>
      <c r="H36" s="80" t="inlineStr">
        <is>
          <t>Blanket (page end)</t>
        </is>
      </c>
      <c r="I36" s="72" t="n"/>
      <c r="J36" s="72" t="n"/>
      <c r="K36" s="72" t="n"/>
      <c r="L36" s="82" t="inlineStr">
        <is>
          <t>NO</t>
        </is>
      </c>
      <c r="M36" s="82" t="n">
        <v>-3.227789478269756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DELTA_HTF_GATE</t>
        </is>
      </c>
      <c r="B37" s="87" t="inlineStr">
        <is>
          <t>4h</t>
        </is>
      </c>
      <c r="C37" s="85" t="n"/>
      <c r="D37" s="80" t="inlineStr">
        <is>
          <t>ENTRY, GLOBAL_CHECK, STOCKS_EXIT</t>
        </is>
      </c>
      <c r="E37" s="80" t="n"/>
      <c r="F37" s="72" t="n"/>
      <c r="G37" s="80">
        <f>IFERROR(VLOOKUP($A38&amp;"_"&amp;$B38,Results_Deltas!$A$2:$P$15000,5,FALSE),"")</f>
        <v/>
      </c>
      <c r="H37" s="80" t="inlineStr">
        <is>
          <t>Blanket (page end)</t>
        </is>
      </c>
      <c r="I37" s="72" t="n"/>
      <c r="J37" s="72" t="n"/>
      <c r="K37" s="72" t="n"/>
      <c r="L37" s="88" t="inlineStr">
        <is>
          <t>YES</t>
        </is>
      </c>
      <c r="M37" s="88" t="n">
        <v>-2.344038502981972</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DELTA_HTF_GATE</t>
        </is>
      </c>
      <c r="B38" s="85" t="inlineStr">
        <is>
          <t>4h_ALT</t>
        </is>
      </c>
      <c r="C38" s="85" t="n"/>
      <c r="D38" s="80" t="inlineStr">
        <is>
          <t>ENTRY, GLOBAL_CHECK, STOCKS_EXIT</t>
        </is>
      </c>
      <c r="E38" s="80" t="n"/>
      <c r="F38" s="72" t="n"/>
      <c r="G38" s="80">
        <f>IFERROR(VLOOKUP($A39&amp;"_"&amp;$B39,Results_Deltas!$A$2:$P$15000,5,FALSE),"")</f>
        <v/>
      </c>
      <c r="H38" s="80" t="inlineStr">
        <is>
          <t>Blanket (page end)</t>
        </is>
      </c>
      <c r="I38" s="72" t="n"/>
      <c r="J38" s="72" t="n"/>
      <c r="K38" s="72" t="n"/>
      <c r="L38" s="82" t="inlineStr">
        <is>
          <t>NO</t>
        </is>
      </c>
      <c r="M38" s="82" t="n">
        <v>-2.344038502981972</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DELTA_REENTRY_FILTER_ENABLED</t>
        </is>
      </c>
      <c r="B39" s="87" t="inlineStr">
        <is>
          <t>False</t>
        </is>
      </c>
      <c r="C39" s="85" t="n"/>
      <c r="D39" s="80" t="inlineStr">
        <is>
          <t>ENTRY, GLOBAL_CHECK, STOCKS_EXIT</t>
        </is>
      </c>
      <c r="E39" s="80" t="n"/>
      <c r="F39" s="72" t="n"/>
      <c r="G39" s="80">
        <f>IFERROR(VLOOKUP($A40&amp;"_"&amp;$B40,Results_Deltas!$A$2:$P$15000,5,FALSE),"")</f>
        <v/>
      </c>
      <c r="H39" s="80" t="inlineStr">
        <is>
          <t>Blanket (page end)</t>
        </is>
      </c>
      <c r="I39" s="72" t="n"/>
      <c r="J39" s="72" t="n"/>
      <c r="K39" s="72" t="n"/>
      <c r="L39" s="88" t="inlineStr">
        <is>
          <t>YES</t>
        </is>
      </c>
      <c r="M39" s="88" t="n">
        <v>-0.9700820512579257</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DELTA_REENTRY_FILTER_ENABLED</t>
        </is>
      </c>
      <c r="B40" s="85" t="inlineStr">
        <is>
          <t>True</t>
        </is>
      </c>
      <c r="C40" s="85" t="n"/>
      <c r="D40" s="80" t="inlineStr">
        <is>
          <t>ENTRY, GLOBAL_CHECK, STOCKS_EXIT</t>
        </is>
      </c>
      <c r="E40" s="80" t="n"/>
      <c r="F40" s="72" t="n"/>
      <c r="G40" s="80">
        <f>IFERROR(VLOOKUP($A41&amp;"_"&amp;$B41,Results_Deltas!$A$2:$P$15000,5,FALSE),"")</f>
        <v/>
      </c>
      <c r="H40" s="80" t="inlineStr">
        <is>
          <t>Blanket (page end)</t>
        </is>
      </c>
      <c r="I40" s="72" t="n"/>
      <c r="J40" s="72" t="n"/>
      <c r="K40" s="72" t="n"/>
      <c r="L40" s="82" t="inlineStr">
        <is>
          <t>NO</t>
        </is>
      </c>
      <c r="M40" s="82" t="n">
        <v>-1.769670502522483</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DUP_GUARD_FILTER_TF</t>
        </is>
      </c>
      <c r="B41" s="85" t="inlineStr">
        <is>
          <t>OFF</t>
        </is>
      </c>
      <c r="C41" s="85" t="n"/>
      <c r="D41" s="80" t="inlineStr">
        <is>
          <t>GLOBAL_CHECK</t>
        </is>
      </c>
      <c r="E41" s="80" t="n"/>
      <c r="F41" s="72" t="n"/>
      <c r="G41" s="80">
        <f>IFERROR(VLOOKUP($A42&amp;"_"&amp;$B42,Results_Deltas!$A$2:$P$15000,5,FALSE),"")</f>
        <v/>
      </c>
      <c r="H41" s="80" t="inlineStr">
        <is>
          <t>Blanket (page end)</t>
        </is>
      </c>
      <c r="I41" s="72" t="n"/>
      <c r="J41" s="72" t="n"/>
      <c r="K41" s="72" t="n"/>
      <c r="L41" s="82" t="inlineStr">
        <is>
          <t>NO</t>
        </is>
      </c>
      <c r="M41" s="82" t="n">
        <v>-3.379175594929623</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DUP_GUARD_FILTER_TF</t>
        </is>
      </c>
      <c r="B42" s="85" t="inlineStr">
        <is>
          <t>D</t>
        </is>
      </c>
      <c r="C42" s="85" t="n"/>
      <c r="D42" s="80" t="inlineStr">
        <is>
          <t>GLOBAL_CHECK</t>
        </is>
      </c>
      <c r="E42" s="80" t="n"/>
      <c r="F42" s="72" t="n"/>
      <c r="G42" s="80">
        <f>IFERROR(VLOOKUP($A43&amp;"_"&amp;$B43,Results_Deltas!$A$2:$P$15000,5,FALSE),"")</f>
        <v/>
      </c>
      <c r="H42" s="80" t="inlineStr">
        <is>
          <t>Blanket (page end)</t>
        </is>
      </c>
      <c r="I42" s="72" t="n"/>
      <c r="J42" s="72" t="n"/>
      <c r="K42" s="72" t="n"/>
      <c r="L42" s="82" t="inlineStr">
        <is>
          <t>NO</t>
        </is>
      </c>
      <c r="M42" s="82" t="n">
        <v>-3.143839903554051</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DUP_GUARD_FILTER_TF</t>
        </is>
      </c>
      <c r="B43" s="85" t="inlineStr">
        <is>
          <t>4h</t>
        </is>
      </c>
      <c r="C43" s="85" t="n"/>
      <c r="D43" s="80" t="inlineStr">
        <is>
          <t>GLOBAL_CHECK</t>
        </is>
      </c>
      <c r="E43" s="80" t="n"/>
      <c r="F43" s="72" t="n"/>
      <c r="G43" s="80">
        <f>IFERROR(VLOOKUP($A44&amp;"_"&amp;$B44,Results_Deltas!$A$2:$P$15000,5,FALSE),"")</f>
        <v/>
      </c>
      <c r="H43" s="80" t="inlineStr">
        <is>
          <t>Blanket (page end)</t>
        </is>
      </c>
      <c r="I43" s="72" t="n"/>
      <c r="J43" s="72" t="n"/>
      <c r="K43" s="72" t="n"/>
      <c r="L43" s="82" t="inlineStr">
        <is>
          <t>NO</t>
        </is>
      </c>
      <c r="M43" s="82" t="n">
        <v>-2.773552584461902</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DUP_GUARD_FILTER_TF</t>
        </is>
      </c>
      <c r="B44" s="85" t="inlineStr">
        <is>
          <t>1h</t>
        </is>
      </c>
      <c r="C44" s="85" t="n"/>
      <c r="D44" s="80" t="inlineStr">
        <is>
          <t>GLOBAL_CHECK</t>
        </is>
      </c>
      <c r="E44" s="80" t="n"/>
      <c r="F44" s="72" t="n"/>
      <c r="G44" s="80">
        <f>IFERROR(VLOOKUP($A45&amp;"_"&amp;$B45,Results_Deltas!$A$2:$P$15000,5,FALSE),"")</f>
        <v/>
      </c>
      <c r="H44" s="80" t="inlineStr">
        <is>
          <t>Blanket (page end)</t>
        </is>
      </c>
      <c r="I44" s="72" t="n"/>
      <c r="J44" s="72" t="n"/>
      <c r="K44" s="72" t="n"/>
      <c r="L44" s="82" t="inlineStr">
        <is>
          <t>NO</t>
        </is>
      </c>
      <c r="M44" s="82" t="n">
        <v>-2.95245688713436</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DUP_GUARD_FILTER_TF</t>
        </is>
      </c>
      <c r="B45" s="87" t="inlineStr">
        <is>
          <t>15m</t>
        </is>
      </c>
      <c r="C45" s="85" t="n"/>
      <c r="D45" s="80" t="inlineStr">
        <is>
          <t>GLOBAL_CHECK</t>
        </is>
      </c>
      <c r="E45" s="80" t="n"/>
      <c r="F45" s="72" t="n"/>
      <c r="G45" s="80">
        <f>IFERROR(VLOOKUP($A46&amp;"_"&amp;$B46,Results_Deltas!$A$2:$P$15000,5,FALSE),"")</f>
        <v/>
      </c>
      <c r="H45" s="80" t="inlineStr">
        <is>
          <t>Blanket (page end)</t>
        </is>
      </c>
      <c r="I45" s="72" t="n"/>
      <c r="J45" s="72" t="n"/>
      <c r="K45" s="72" t="n"/>
      <c r="L45" s="88" t="inlineStr">
        <is>
          <t>YES</t>
        </is>
      </c>
      <c r="M45" s="88" t="n">
        <v>-1.300584792230648</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EMA_9_21_FILTER_MIN_TFS</t>
        </is>
      </c>
      <c r="B46" s="87" t="inlineStr">
        <is>
          <t>0</t>
        </is>
      </c>
      <c r="C46" s="85" t="n"/>
      <c r="D46" s="80" t="inlineStr">
        <is>
          <t>GLOBAL_CHECK</t>
        </is>
      </c>
      <c r="E46" s="80" t="n"/>
      <c r="F46" s="72" t="n"/>
      <c r="G46" s="80">
        <f>IFERROR(VLOOKUP($A47&amp;"_"&amp;$B47,Results_Deltas!$A$2:$P$15000,5,FALSE),"")</f>
        <v/>
      </c>
      <c r="H46" s="80" t="inlineStr">
        <is>
          <t>Blanket (page end)</t>
        </is>
      </c>
      <c r="I46" s="72" t="n"/>
      <c r="J46" s="72" t="n"/>
      <c r="K46" s="72" t="n"/>
      <c r="L46" s="88" t="inlineStr">
        <is>
          <t>YES</t>
        </is>
      </c>
      <c r="M46" s="88" t="n">
        <v>-2.521515643039063</v>
      </c>
      <c r="N46" s="88"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EMA_9_21_FILTER_MIN_TFS</t>
        </is>
      </c>
      <c r="B47" s="85" t="inlineStr">
        <is>
          <t>2</t>
        </is>
      </c>
      <c r="C47" s="85" t="n"/>
      <c r="D47" s="80" t="inlineStr">
        <is>
          <t>GLOBAL_CHECK</t>
        </is>
      </c>
      <c r="E47" s="80" t="n"/>
      <c r="F47" s="72" t="n"/>
      <c r="G47" s="80">
        <f>IFERROR(VLOOKUP($A48&amp;"_"&amp;$B48,Results_Deltas!$A$2:$P$15000,5,FALSE),"")</f>
        <v/>
      </c>
      <c r="H47" s="80" t="inlineStr">
        <is>
          <t>Blanket (page end)</t>
        </is>
      </c>
      <c r="I47" s="72" t="n"/>
      <c r="J47" s="72" t="n"/>
      <c r="K47" s="72" t="n"/>
      <c r="L47" s="82" t="inlineStr">
        <is>
          <t>NO</t>
        </is>
      </c>
      <c r="M47" s="82" t="n">
        <v>-2.232763326568272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EMA_9_21_FILTER_MIN_TFS</t>
        </is>
      </c>
      <c r="B48" s="85" t="inlineStr">
        <is>
          <t>1</t>
        </is>
      </c>
      <c r="C48" s="85" t="n"/>
      <c r="D48" s="80" t="inlineStr">
        <is>
          <t>GLOBAL_CHECK</t>
        </is>
      </c>
      <c r="E48" s="80" t="n"/>
      <c r="F48" s="72" t="n"/>
      <c r="G48" s="80">
        <f>IFERROR(VLOOKUP($A49&amp;"_"&amp;$B49,Results_Deltas!$A$2:$P$15000,5,FALSE),"")</f>
        <v/>
      </c>
      <c r="H48" s="80" t="inlineStr">
        <is>
          <t>Blanket (page end)</t>
        </is>
      </c>
      <c r="I48" s="72" t="n"/>
      <c r="J48" s="72" t="n"/>
      <c r="K48" s="72" t="n"/>
      <c r="L48" s="82" t="inlineStr">
        <is>
          <t>NO</t>
        </is>
      </c>
      <c r="M48" s="82" t="n">
        <v>-2.437769509958415</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EMA_BLANKET_FILTER_ENABLED</t>
        </is>
      </c>
      <c r="B49" s="85" t="inlineStr">
        <is>
          <t>False</t>
        </is>
      </c>
      <c r="C49" s="85" t="n"/>
      <c r="D49" s="80" t="inlineStr">
        <is>
          <t>GLOBAL_CHECK</t>
        </is>
      </c>
      <c r="E49" s="80" t="n"/>
      <c r="F49" s="72" t="n"/>
      <c r="G49" s="80">
        <f>IFERROR(VLOOKUP($A50&amp;"_"&amp;$B50,Results_Deltas!$A$2:$P$15000,5,FALSE),"")</f>
        <v/>
      </c>
      <c r="H49" s="80" t="inlineStr">
        <is>
          <t>Blanket (page end)</t>
        </is>
      </c>
      <c r="I49" s="72" t="n"/>
      <c r="J49" s="72" t="n"/>
      <c r="K49" s="72" t="n"/>
      <c r="L49" s="82" t="inlineStr">
        <is>
          <t>NO</t>
        </is>
      </c>
      <c r="M49" s="82" t="n">
        <v>-2.558538678028699</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EMA_BLANKET_FILTER_ENABLED</t>
        </is>
      </c>
      <c r="B50" s="87" t="inlineStr">
        <is>
          <t>True</t>
        </is>
      </c>
      <c r="C50" s="85" t="n"/>
      <c r="D50" s="80" t="inlineStr">
        <is>
          <t>GLOBAL_CHECK</t>
        </is>
      </c>
      <c r="E50" s="80" t="n"/>
      <c r="F50" s="72" t="n"/>
      <c r="G50" s="80">
        <f>IFERROR(VLOOKUP($A51&amp;"_"&amp;$B51,Results_Deltas!$A$2:$P$15000,5,FALSE),"")</f>
        <v/>
      </c>
      <c r="H50" s="80" t="inlineStr">
        <is>
          <t>Blanket (page end)</t>
        </is>
      </c>
      <c r="I50" s="72" t="n"/>
      <c r="J50" s="72" t="n"/>
      <c r="K50" s="72" t="n"/>
      <c r="L50" s="88" t="inlineStr">
        <is>
          <t>YES</t>
        </is>
      </c>
      <c r="M50" s="88" t="n">
        <v>-0.4586285058309316</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EMA_BLANKET_FILTER_MIN_TFS</t>
        </is>
      </c>
      <c r="B51" s="87" t="inlineStr">
        <is>
          <t>0</t>
        </is>
      </c>
      <c r="C51" s="85" t="n"/>
      <c r="D51" s="80" t="inlineStr">
        <is>
          <t>GLOBAL_CHECK</t>
        </is>
      </c>
      <c r="E51" s="80" t="n"/>
      <c r="F51" s="72" t="n"/>
      <c r="G51" s="80">
        <f>IFERROR(VLOOKUP($A52&amp;"_"&amp;$B52,Results_Deltas!$A$2:$P$15000,5,FALSE),"")</f>
        <v/>
      </c>
      <c r="H51" s="80" t="inlineStr">
        <is>
          <t>Blanket (page end)</t>
        </is>
      </c>
      <c r="I51" s="72" t="n"/>
      <c r="J51" s="72" t="n"/>
      <c r="K51" s="72" t="n"/>
      <c r="L51" s="88" t="inlineStr">
        <is>
          <t>YES</t>
        </is>
      </c>
      <c r="M51" s="88" t="n">
        <v>-2.320546331901353</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EMA_BLANKET_FILTER_MIN_TFS</t>
        </is>
      </c>
      <c r="B52" s="85" t="inlineStr">
        <is>
          <t>2</t>
        </is>
      </c>
      <c r="C52" s="85" t="n"/>
      <c r="D52" s="80" t="inlineStr">
        <is>
          <t>GLOBAL_CHECK</t>
        </is>
      </c>
      <c r="E52" s="80" t="n"/>
      <c r="F52" s="72" t="n"/>
      <c r="G52" s="80">
        <f>IFERROR(VLOOKUP($A53&amp;"_"&amp;$B53,Results_Deltas!$A$2:$P$15000,5,FALSE),"")</f>
        <v/>
      </c>
      <c r="H52" s="80" t="inlineStr">
        <is>
          <t>Blanket (page end)</t>
        </is>
      </c>
      <c r="I52" s="72" t="n"/>
      <c r="J52" s="72" t="n"/>
      <c r="K52" s="72" t="n"/>
      <c r="L52" s="82" t="inlineStr">
        <is>
          <t>NO</t>
        </is>
      </c>
      <c r="M52" s="82" t="n">
        <v>-2.628984956227338</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EMA_BLANKET_FILTER_MIN_TFS</t>
        </is>
      </c>
      <c r="B53" s="85" t="inlineStr">
        <is>
          <t>1</t>
        </is>
      </c>
      <c r="C53" s="85" t="n"/>
      <c r="D53" s="80" t="inlineStr">
        <is>
          <t>GLOBAL_CHECK</t>
        </is>
      </c>
      <c r="E53" s="80" t="n"/>
      <c r="F53" s="72" t="n"/>
      <c r="G53" s="80">
        <f>IFERROR(VLOOKUP($A54&amp;"_"&amp;$B54,Results_Deltas!$A$2:$P$15000,5,FALSE),"")</f>
        <v/>
      </c>
      <c r="H53" s="80" t="inlineStr">
        <is>
          <t>Blanket (page end)</t>
        </is>
      </c>
      <c r="I53" s="72" t="n"/>
      <c r="J53" s="72" t="n"/>
      <c r="K53" s="72" t="n"/>
      <c r="L53" s="82" t="inlineStr">
        <is>
          <t>NO</t>
        </is>
      </c>
      <c r="M53" s="82" t="n">
        <v>-2.219853066087814</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EXECUTE_NOW_SINGLE_GATE_ENFORCE</t>
        </is>
      </c>
      <c r="B54" s="87" t="inlineStr">
        <is>
          <t>0.0</t>
        </is>
      </c>
      <c r="C54" s="85" t="n"/>
      <c r="D54" s="80" t="inlineStr">
        <is>
          <t>ENTRY, GLOBAL_CHECK, STOCKS_EXIT</t>
        </is>
      </c>
      <c r="E54" s="80" t="n"/>
      <c r="F54" s="72" t="n"/>
      <c r="G54" s="80">
        <f>IFERROR(VLOOKUP($A55&amp;"_"&amp;$B55,Results_Deltas!$A$2:$P$15000,5,FALSE),"")</f>
        <v/>
      </c>
      <c r="H54" s="80" t="inlineStr">
        <is>
          <t>Blanket (page end)</t>
        </is>
      </c>
      <c r="I54" s="72" t="n"/>
      <c r="J54" s="72" t="n"/>
      <c r="K54" s="72" t="n"/>
      <c r="L54" s="88" t="inlineStr">
        <is>
          <t>YES</t>
        </is>
      </c>
      <c r="M54" s="88" t="n">
        <v>-1.088013735289048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EXECUTE_NOW_SINGLE_GATE_ENFORCE</t>
        </is>
      </c>
      <c r="B55" s="85" t="inlineStr">
        <is>
          <t>0.0_ALT</t>
        </is>
      </c>
      <c r="C55" s="85" t="n"/>
      <c r="D55" s="80" t="inlineStr">
        <is>
          <t>ENTRY, GLOBAL_CHECK, STOCKS_EXIT</t>
        </is>
      </c>
      <c r="E55" s="80" t="n"/>
      <c r="F55" s="72" t="n"/>
      <c r="G55" s="80">
        <f>IFERROR(VLOOKUP($A56&amp;"_"&amp;$B56,Results_Deltas!$A$2:$P$15000,5,FALSE),"")</f>
        <v/>
      </c>
      <c r="H55" s="80" t="inlineStr">
        <is>
          <t>Blanket (page end)</t>
        </is>
      </c>
      <c r="I55" s="72" t="n"/>
      <c r="J55" s="72" t="n"/>
      <c r="K55" s="72" t="n"/>
      <c r="L55" s="82" t="inlineStr">
        <is>
          <t>NO</t>
        </is>
      </c>
      <c r="M55" s="82" t="n">
        <v>-1.088013735289048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EZ_MANAGE_THROTTLER_RATE</t>
        </is>
      </c>
      <c r="B56" s="87" t="inlineStr">
        <is>
          <t>0.0</t>
        </is>
      </c>
      <c r="C56" s="85" t="n"/>
      <c r="D56" s="80" t="inlineStr">
        <is>
          <t>GLOBAL_CHECK, STOCKS_EXIT</t>
        </is>
      </c>
      <c r="E56" s="80" t="n"/>
      <c r="F56" s="72" t="n"/>
      <c r="G56" s="80">
        <f>IFERROR(VLOOKUP($A57&amp;"_"&amp;$B57,Results_Deltas!$A$2:$P$15000,5,FALSE),"")</f>
        <v/>
      </c>
      <c r="H56" s="80" t="inlineStr">
        <is>
          <t>Blanket (page end)</t>
        </is>
      </c>
      <c r="I56" s="72" t="n"/>
      <c r="J56" s="72" t="n"/>
      <c r="K56" s="72" t="n"/>
      <c r="L56" s="88" t="inlineStr">
        <is>
          <t>YES</t>
        </is>
      </c>
      <c r="M56" s="88" t="n">
        <v>-1.515719316926385</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EZ_MANAGE_THROTTLER_RATE</t>
        </is>
      </c>
      <c r="B57" s="85" t="inlineStr">
        <is>
          <t>0.0_ALT</t>
        </is>
      </c>
      <c r="C57" s="85" t="n"/>
      <c r="D57" s="80" t="inlineStr">
        <is>
          <t>GLOBAL_CHECK, STOCKS_EXIT</t>
        </is>
      </c>
      <c r="E57" s="80" t="n"/>
      <c r="F57" s="72" t="n"/>
      <c r="G57" s="80">
        <f>IFERROR(VLOOKUP($A58&amp;"_"&amp;$B58,Results_Deltas!$A$2:$P$15000,5,FALSE),"")</f>
        <v/>
      </c>
      <c r="H57" s="80" t="inlineStr">
        <is>
          <t>Blanket (page end)</t>
        </is>
      </c>
      <c r="I57" s="72" t="n"/>
      <c r="J57" s="72" t="n"/>
      <c r="K57" s="72" t="n"/>
      <c r="L57" s="82" t="inlineStr">
        <is>
          <t>NO</t>
        </is>
      </c>
      <c r="M57" s="82" t="n">
        <v>-1.515719316926385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FG_FEAR_THRESHOLD</t>
        </is>
      </c>
      <c r="B58" s="87" t="inlineStr">
        <is>
          <t>25</t>
        </is>
      </c>
      <c r="C58" s="85" t="n"/>
      <c r="D58" s="80" t="inlineStr">
        <is>
          <t>GLOBAL_CHECK, STOCKS_EXIT</t>
        </is>
      </c>
      <c r="E58" s="80" t="n"/>
      <c r="F58" s="72" t="n"/>
      <c r="G58" s="80">
        <f>IFERROR(VLOOKUP($A59&amp;"_"&amp;$B59,Results_Deltas!$A$2:$P$15000,5,FALSE),"")</f>
        <v/>
      </c>
      <c r="H58" s="80" t="inlineStr">
        <is>
          <t>Blanket (page end)</t>
        </is>
      </c>
      <c r="I58" s="72" t="n"/>
      <c r="J58" s="72" t="n"/>
      <c r="K58" s="72" t="n"/>
      <c r="L58" s="88" t="inlineStr">
        <is>
          <t>YES</t>
        </is>
      </c>
      <c r="M58" s="88" t="n">
        <v>-3.045894695114638</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FG_FEAR_THRESHOLD</t>
        </is>
      </c>
      <c r="B59" s="85" t="inlineStr">
        <is>
          <t>31.25</t>
        </is>
      </c>
      <c r="C59" s="85" t="n"/>
      <c r="D59" s="80" t="inlineStr">
        <is>
          <t>GLOBAL_CHECK, STOCKS_EXIT</t>
        </is>
      </c>
      <c r="E59" s="80" t="n"/>
      <c r="F59" s="72" t="n"/>
      <c r="G59" s="80">
        <f>IFERROR(VLOOKUP($A60&amp;"_"&amp;$B60,Results_Deltas!$A$2:$P$15000,5,FALSE),"")</f>
        <v/>
      </c>
      <c r="H59" s="80" t="inlineStr">
        <is>
          <t>Blanket (page end)</t>
        </is>
      </c>
      <c r="I59" s="72" t="n"/>
      <c r="J59" s="72" t="n"/>
      <c r="K59" s="72" t="n"/>
      <c r="L59" s="82" t="inlineStr">
        <is>
          <t>NO</t>
        </is>
      </c>
      <c r="M59" s="82" t="n">
        <v>-3.098574089751172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FG_FEAR_THRESHOLD</t>
        </is>
      </c>
      <c r="B60" s="85" t="inlineStr">
        <is>
          <t>18.75</t>
        </is>
      </c>
      <c r="C60" s="85" t="n"/>
      <c r="D60" s="80" t="inlineStr">
        <is>
          <t>GLOBAL_CHECK, STOCKS_EXIT</t>
        </is>
      </c>
      <c r="E60" s="80" t="n"/>
      <c r="F60" s="72" t="n"/>
      <c r="G60" s="80">
        <f>IFERROR(VLOOKUP($A61&amp;"_"&amp;$B61,Results_Deltas!$A$2:$P$15000,5,FALSE),"")</f>
        <v/>
      </c>
      <c r="H60" s="80" t="inlineStr">
        <is>
          <t>Blanket (page end)</t>
        </is>
      </c>
      <c r="I60" s="72" t="n"/>
      <c r="J60" s="72" t="n"/>
      <c r="K60" s="72" t="n"/>
      <c r="L60" s="82" t="inlineStr">
        <is>
          <t>NO</t>
        </is>
      </c>
      <c r="M60" s="82" t="n">
        <v>-2.817915900912761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FG_FEAR_THRESHOLD</t>
        </is>
      </c>
      <c r="B61" s="85" t="inlineStr">
        <is>
          <t>12.5</t>
        </is>
      </c>
      <c r="C61" s="85" t="n"/>
      <c r="D61" s="80" t="inlineStr">
        <is>
          <t>GLOBAL_CHECK, STOCKS_EXIT</t>
        </is>
      </c>
      <c r="E61" s="80" t="n"/>
      <c r="F61" s="72" t="n"/>
      <c r="G61" s="80">
        <f>IFERROR(VLOOKUP($A62&amp;"_"&amp;$B62,Results_Deltas!$A$2:$P$15000,5,FALSE),"")</f>
        <v/>
      </c>
      <c r="H61" s="80" t="inlineStr">
        <is>
          <t>Blanket (page end)</t>
        </is>
      </c>
      <c r="I61" s="72" t="n"/>
      <c r="J61" s="72" t="n"/>
      <c r="K61" s="72" t="n"/>
      <c r="L61" s="82" t="inlineStr">
        <is>
          <t>NO</t>
        </is>
      </c>
      <c r="M61" s="82" t="n">
        <v>-3.255921160588001</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FG_GREED_THRESHOLD</t>
        </is>
      </c>
      <c r="B62" s="87" t="inlineStr">
        <is>
          <t>75</t>
        </is>
      </c>
      <c r="C62" s="85" t="n"/>
      <c r="D62" s="80" t="inlineStr">
        <is>
          <t>GLOBAL_CHECK, STOCKS_EXIT</t>
        </is>
      </c>
      <c r="E62" s="80" t="n"/>
      <c r="F62" s="72" t="n"/>
      <c r="G62" s="80">
        <f>IFERROR(VLOOKUP($A63&amp;"_"&amp;$B63,Results_Deltas!$A$2:$P$15000,5,FALSE),"")</f>
        <v/>
      </c>
      <c r="H62" s="80" t="inlineStr">
        <is>
          <t>Blanket (page end)</t>
        </is>
      </c>
      <c r="I62" s="72" t="n"/>
      <c r="J62" s="72" t="n"/>
      <c r="K62" s="72" t="n"/>
      <c r="L62" s="88" t="inlineStr">
        <is>
          <t>YES</t>
        </is>
      </c>
      <c r="M62" s="88" t="n">
        <v>-2.918620214674835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FG_GREED_THRESHOLD</t>
        </is>
      </c>
      <c r="B63" s="85" t="inlineStr">
        <is>
          <t>93.75</t>
        </is>
      </c>
      <c r="C63" s="85" t="n"/>
      <c r="D63" s="80" t="inlineStr">
        <is>
          <t>GLOBAL_CHECK, STOCKS_EXIT</t>
        </is>
      </c>
      <c r="E63" s="80" t="n"/>
      <c r="F63" s="72" t="n"/>
      <c r="G63" s="80">
        <f>IFERROR(VLOOKUP($A64&amp;"_"&amp;$B64,Results_Deltas!$A$2:$P$15000,5,FALSE),"")</f>
        <v/>
      </c>
      <c r="H63" s="80" t="inlineStr">
        <is>
          <t>Blanket (page end)</t>
        </is>
      </c>
      <c r="I63" s="72" t="n"/>
      <c r="J63" s="72" t="n"/>
      <c r="K63" s="72" t="n"/>
      <c r="L63" s="82" t="inlineStr">
        <is>
          <t>NO</t>
        </is>
      </c>
      <c r="M63" s="82" t="n">
        <v>-3.46245437265142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FG_GREED_THRESHOLD</t>
        </is>
      </c>
      <c r="B64" s="85" t="inlineStr">
        <is>
          <t>56.25</t>
        </is>
      </c>
      <c r="C64" s="85" t="n"/>
      <c r="D64" s="80" t="inlineStr">
        <is>
          <t>GLOBAL_CHECK, STOCKS_EXIT</t>
        </is>
      </c>
      <c r="E64" s="80" t="n"/>
      <c r="F64" s="72" t="n"/>
      <c r="G64" s="80">
        <f>IFERROR(VLOOKUP($A65&amp;"_"&amp;$B65,Results_Deltas!$A$2:$P$15000,5,FALSE),"")</f>
        <v/>
      </c>
      <c r="H64" s="80" t="inlineStr">
        <is>
          <t>Blanket (page end)</t>
        </is>
      </c>
      <c r="I64" s="72" t="n"/>
      <c r="J64" s="72" t="n"/>
      <c r="K64" s="72" t="n"/>
      <c r="L64" s="82" t="inlineStr">
        <is>
          <t>NO</t>
        </is>
      </c>
      <c r="M64" s="82" t="n">
        <v>-3.148387987163411</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FG_GREED_THRESHOLD</t>
        </is>
      </c>
      <c r="B65" s="85" t="inlineStr">
        <is>
          <t>37.5</t>
        </is>
      </c>
      <c r="C65" s="85" t="n"/>
      <c r="D65" s="80" t="inlineStr">
        <is>
          <t>GLOBAL_CHECK, STOCKS_EXIT</t>
        </is>
      </c>
      <c r="E65" s="80" t="n"/>
      <c r="F65" s="72" t="n"/>
      <c r="G65" s="80">
        <f>IFERROR(VLOOKUP($A66&amp;"_"&amp;$B66,Results_Deltas!$A$2:$P$15000,5,FALSE),"")</f>
        <v/>
      </c>
      <c r="H65" s="80" t="inlineStr">
        <is>
          <t>Blanket (page end)</t>
        </is>
      </c>
      <c r="I65" s="72" t="n"/>
      <c r="J65" s="72" t="n"/>
      <c r="K65" s="72" t="n"/>
      <c r="L65" s="82" t="inlineStr">
        <is>
          <t>NO</t>
        </is>
      </c>
      <c r="M65" s="82" t="n">
        <v>-3.437208992871379</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FUNDING_GATE_FILTER_TF</t>
        </is>
      </c>
      <c r="B66" s="85" t="inlineStr">
        <is>
          <t>OFF</t>
        </is>
      </c>
      <c r="C66" s="85" t="n"/>
      <c r="D66" s="80" t="inlineStr">
        <is>
          <t>GLOBAL_CHECK</t>
        </is>
      </c>
      <c r="E66" s="80" t="n"/>
      <c r="F66" s="72" t="n"/>
      <c r="G66" s="80">
        <f>IFERROR(VLOOKUP($A67&amp;"_"&amp;$B67,Results_Deltas!$A$2:$P$15000,5,FALSE),"")</f>
        <v/>
      </c>
      <c r="H66" s="80" t="inlineStr">
        <is>
          <t>Blanket (page end)</t>
        </is>
      </c>
      <c r="I66" s="72" t="n"/>
      <c r="J66" s="72" t="n"/>
      <c r="K66" s="72" t="n"/>
      <c r="L66" s="82" t="inlineStr">
        <is>
          <t>NO</t>
        </is>
      </c>
      <c r="M66" s="82" t="n">
        <v>-3.406676348664975</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FUNDING_GATE_FILTER_TF</t>
        </is>
      </c>
      <c r="B67" s="85" t="inlineStr">
        <is>
          <t>D</t>
        </is>
      </c>
      <c r="C67" s="85" t="n"/>
      <c r="D67" s="80" t="inlineStr">
        <is>
          <t>GLOBAL_CHECK</t>
        </is>
      </c>
      <c r="E67" s="80" t="n"/>
      <c r="F67" s="72" t="n"/>
      <c r="G67" s="80">
        <f>IFERROR(VLOOKUP($A68&amp;"_"&amp;$B68,Results_Deltas!$A$2:$P$15000,5,FALSE),"")</f>
        <v/>
      </c>
      <c r="H67" s="80" t="inlineStr">
        <is>
          <t>Blanket (page end)</t>
        </is>
      </c>
      <c r="I67" s="72" t="n"/>
      <c r="J67" s="72" t="n"/>
      <c r="K67" s="72" t="n"/>
      <c r="L67" s="82" t="inlineStr">
        <is>
          <t>NO</t>
        </is>
      </c>
      <c r="M67" s="82" t="n">
        <v>-3.711338881593496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FUNDING_GATE_FILTER_TF</t>
        </is>
      </c>
      <c r="B68" s="85" t="inlineStr">
        <is>
          <t>4h</t>
        </is>
      </c>
      <c r="C68" s="85" t="n"/>
      <c r="D68" s="80" t="inlineStr">
        <is>
          <t>GLOBAL_CHECK</t>
        </is>
      </c>
      <c r="E68" s="80" t="n"/>
      <c r="F68" s="72" t="n"/>
      <c r="G68" s="80">
        <f>IFERROR(VLOOKUP($A69&amp;"_"&amp;$B69,Results_Deltas!$A$2:$P$15000,5,FALSE),"")</f>
        <v/>
      </c>
      <c r="H68" s="80" t="inlineStr">
        <is>
          <t>Blanket (page end)</t>
        </is>
      </c>
      <c r="I68" s="72" t="n"/>
      <c r="J68" s="72" t="n"/>
      <c r="K68" s="72" t="n"/>
      <c r="L68" s="82" t="inlineStr">
        <is>
          <t>NO</t>
        </is>
      </c>
      <c r="M68" s="82" t="n">
        <v>-3.474159371037252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FUNDING_GATE_FILTER_TF</t>
        </is>
      </c>
      <c r="B69" s="85" t="inlineStr">
        <is>
          <t>1h</t>
        </is>
      </c>
      <c r="C69" s="85" t="n"/>
      <c r="D69" s="80" t="inlineStr">
        <is>
          <t>GLOBAL_CHECK</t>
        </is>
      </c>
      <c r="E69" s="80" t="n"/>
      <c r="F69" s="72" t="n"/>
      <c r="G69" s="80">
        <f>IFERROR(VLOOKUP($A70&amp;"_"&amp;$B70,Results_Deltas!$A$2:$P$15000,5,FALSE),"")</f>
        <v/>
      </c>
      <c r="H69" s="80" t="inlineStr">
        <is>
          <t>Blanket (page end)</t>
        </is>
      </c>
      <c r="I69" s="72" t="n"/>
      <c r="J69" s="72" t="n"/>
      <c r="K69" s="72" t="n"/>
      <c r="L69" s="82" t="inlineStr">
        <is>
          <t>NO</t>
        </is>
      </c>
      <c r="M69" s="82" t="n">
        <v>-3.387173369789099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FUNDING_GATE_FILTER_TF</t>
        </is>
      </c>
      <c r="B70" s="87" t="inlineStr">
        <is>
          <t>15m</t>
        </is>
      </c>
      <c r="C70" s="85" t="n"/>
      <c r="D70" s="80" t="inlineStr">
        <is>
          <t>GLOBAL_CHECK</t>
        </is>
      </c>
      <c r="E70" s="80" t="n"/>
      <c r="F70" s="72" t="n"/>
      <c r="G70" s="80">
        <f>IFERROR(VLOOKUP($A71&amp;"_"&amp;$B71,Results_Deltas!$A$2:$P$15000,5,FALSE),"")</f>
        <v/>
      </c>
      <c r="H70" s="80" t="inlineStr">
        <is>
          <t>Blanket (page end)</t>
        </is>
      </c>
      <c r="I70" s="72" t="n"/>
      <c r="J70" s="72" t="n"/>
      <c r="K70" s="72" t="n"/>
      <c r="L70" s="88" t="inlineStr">
        <is>
          <t>YES</t>
        </is>
      </c>
      <c r="M70" s="88" t="n">
        <v>-0.7217885627076367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FUNDING_GATE_LONG_MAX</t>
        </is>
      </c>
      <c r="B71" s="87" t="inlineStr">
        <is>
          <t>0.0</t>
        </is>
      </c>
      <c r="C71" s="85" t="n"/>
      <c r="D71" s="80" t="inlineStr">
        <is>
          <t>ENTRY, GLOBAL_CHECK, STOCKS_EXIT</t>
        </is>
      </c>
      <c r="E71" s="80" t="n"/>
      <c r="F71" s="72" t="n"/>
      <c r="G71" s="80">
        <f>IFERROR(VLOOKUP($A72&amp;"_"&amp;$B72,Results_Deltas!$A$2:$P$15000,5,FALSE),"")</f>
        <v/>
      </c>
      <c r="H71" s="80" t="inlineStr">
        <is>
          <t>Blanket (page end)</t>
        </is>
      </c>
      <c r="I71" s="72" t="n"/>
      <c r="J71" s="72" t="n"/>
      <c r="K71" s="72" t="n"/>
      <c r="L71" s="88" t="inlineStr">
        <is>
          <t>YES</t>
        </is>
      </c>
      <c r="M71" s="88" t="n">
        <v>-1.515719316926385</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FUNDING_GATE_LONG_MAX</t>
        </is>
      </c>
      <c r="B72" s="85" t="inlineStr">
        <is>
          <t>0.0_ALT</t>
        </is>
      </c>
      <c r="C72" s="85" t="n"/>
      <c r="D72" s="80" t="inlineStr">
        <is>
          <t>ENTRY, GLOBAL_CHECK, STOCKS_EXIT</t>
        </is>
      </c>
      <c r="E72" s="80" t="n"/>
      <c r="F72" s="72" t="n"/>
      <c r="G72" s="80">
        <f>IFERROR(VLOOKUP($A73&amp;"_"&amp;$B73,Results_Deltas!$A$2:$P$15000,5,FALSE),"")</f>
        <v/>
      </c>
      <c r="H72" s="80" t="inlineStr">
        <is>
          <t>Blanket (page end)</t>
        </is>
      </c>
      <c r="I72" s="72" t="n"/>
      <c r="J72" s="72" t="n"/>
      <c r="K72" s="72" t="n"/>
      <c r="L72" s="82" t="inlineStr">
        <is>
          <t>NO</t>
        </is>
      </c>
      <c r="M72" s="82" t="n">
        <v>-1.515719316926385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FUNDING_GATE_MTF_REQUIRED</t>
        </is>
      </c>
      <c r="B73" s="87" t="inlineStr">
        <is>
          <t>0.0</t>
        </is>
      </c>
      <c r="C73" s="85" t="n"/>
      <c r="D73" s="80" t="inlineStr">
        <is>
          <t>ENTRY, GLOBAL_CHECK, STOCKS_EXIT</t>
        </is>
      </c>
      <c r="E73" s="80" t="n"/>
      <c r="F73" s="72" t="n"/>
      <c r="G73" s="80">
        <f>IFERROR(VLOOKUP($A74&amp;"_"&amp;$B74,Results_Deltas!$A$2:$P$15000,5,FALSE),"")</f>
        <v/>
      </c>
      <c r="H73" s="80" t="inlineStr">
        <is>
          <t>Blanket (page end)</t>
        </is>
      </c>
      <c r="I73" s="72" t="n"/>
      <c r="J73" s="72" t="n"/>
      <c r="K73" s="72" t="n"/>
      <c r="L73" s="88" t="inlineStr">
        <is>
          <t>YES</t>
        </is>
      </c>
      <c r="M73" s="88" t="n">
        <v>-1.542310883890005</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FUNDING_GATE_MTF_REQUIRED</t>
        </is>
      </c>
      <c r="B74" s="85" t="inlineStr">
        <is>
          <t>0.0_ALT</t>
        </is>
      </c>
      <c r="C74" s="85" t="n"/>
      <c r="D74" s="80" t="inlineStr">
        <is>
          <t>ENTRY, GLOBAL_CHECK, STOCKS_EXIT</t>
        </is>
      </c>
      <c r="E74" s="80" t="n"/>
      <c r="F74" s="72" t="n"/>
      <c r="G74" s="80">
        <f>IFERROR(VLOOKUP($A75&amp;"_"&amp;$B75,Results_Deltas!$A$2:$P$15000,5,FALSE),"")</f>
        <v/>
      </c>
      <c r="H74" s="80" t="inlineStr">
        <is>
          <t>Blanket (page end)</t>
        </is>
      </c>
      <c r="I74" s="72" t="n"/>
      <c r="J74" s="72" t="n"/>
      <c r="K74" s="72" t="n"/>
      <c r="L74" s="82" t="inlineStr">
        <is>
          <t>NO</t>
        </is>
      </c>
      <c r="M74" s="82" t="n">
        <v>-1.542310883890005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FUNDING_GATE_SHORT_MIN</t>
        </is>
      </c>
      <c r="B75" s="87" t="inlineStr">
        <is>
          <t>0.0</t>
        </is>
      </c>
      <c r="C75" s="85" t="n"/>
      <c r="D75" s="80" t="inlineStr">
        <is>
          <t>ENTRY, GLOBAL_CHECK, STOCKS_EXIT</t>
        </is>
      </c>
      <c r="E75" s="80" t="n"/>
      <c r="F75" s="72" t="n"/>
      <c r="G75" s="80">
        <f>IFERROR(VLOOKUP($A76&amp;"_"&amp;$B76,Results_Deltas!$A$2:$P$15000,5,FALSE),"")</f>
        <v/>
      </c>
      <c r="H75" s="80" t="inlineStr">
        <is>
          <t>Blanket (page end)</t>
        </is>
      </c>
      <c r="I75" s="72" t="n"/>
      <c r="J75" s="72" t="n"/>
      <c r="K75" s="72" t="n"/>
      <c r="L75" s="88" t="inlineStr">
        <is>
          <t>YES</t>
        </is>
      </c>
      <c r="M75" s="88" t="n">
        <v>-1.542310883890005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FUNDING_GATE_SHORT_MIN</t>
        </is>
      </c>
      <c r="B76" s="85" t="inlineStr">
        <is>
          <t>0.0_ALT</t>
        </is>
      </c>
      <c r="C76" s="85" t="n"/>
      <c r="D76" s="80" t="inlineStr">
        <is>
          <t>ENTRY, GLOBAL_CHECK, STOCKS_EXIT</t>
        </is>
      </c>
      <c r="E76" s="80" t="n"/>
      <c r="F76" s="72" t="n"/>
      <c r="G76" s="80">
        <f>IFERROR(VLOOKUP($A77&amp;"_"&amp;$B77,Results_Deltas!$A$2:$P$15000,5,FALSE),"")</f>
        <v/>
      </c>
      <c r="H76" s="80" t="inlineStr">
        <is>
          <t>Blanket (page end)</t>
        </is>
      </c>
      <c r="I76" s="72" t="n"/>
      <c r="J76" s="72" t="n"/>
      <c r="K76" s="72" t="n"/>
      <c r="L76" s="82" t="inlineStr">
        <is>
          <t>NO</t>
        </is>
      </c>
      <c r="M76" s="82" t="n">
        <v>-1.542310883890005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GOLDEN_RULE_BASE_USD</t>
        </is>
      </c>
      <c r="B77" s="87" t="inlineStr">
        <is>
          <t>0.0</t>
        </is>
      </c>
      <c r="C77" s="85" t="n"/>
      <c r="D77" s="80" t="inlineStr">
        <is>
          <t>GLOBAL_CHECK, STOCKS_EXIT</t>
        </is>
      </c>
      <c r="E77" s="80" t="n"/>
      <c r="F77" s="72" t="n"/>
      <c r="G77" s="80">
        <f>IFERROR(VLOOKUP($A78&amp;"_"&amp;$B78,Results_Deltas!$A$2:$P$15000,5,FALSE),"")</f>
        <v/>
      </c>
      <c r="H77" s="80" t="inlineStr">
        <is>
          <t>Blanket (page end)</t>
        </is>
      </c>
      <c r="I77" s="72" t="n"/>
      <c r="J77" s="72" t="n"/>
      <c r="K77" s="72" t="n"/>
      <c r="L77" s="88" t="inlineStr">
        <is>
          <t>YES</t>
        </is>
      </c>
      <c r="M77" s="88" t="n">
        <v>-1.101627624745695</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GOLDEN_RULE_BASE_USD</t>
        </is>
      </c>
      <c r="B78" s="85" t="inlineStr">
        <is>
          <t>0.0_ALT</t>
        </is>
      </c>
      <c r="C78" s="85" t="n"/>
      <c r="D78" s="80" t="inlineStr">
        <is>
          <t>GLOBAL_CHECK, STOCKS_EXIT</t>
        </is>
      </c>
      <c r="E78" s="80" t="n"/>
      <c r="F78" s="72" t="n"/>
      <c r="G78" s="80">
        <f>IFERROR(VLOOKUP($A79&amp;"_"&amp;$B79,Results_Deltas!$A$2:$P$15000,5,FALSE),"")</f>
        <v/>
      </c>
      <c r="H78" s="80" t="inlineStr">
        <is>
          <t>Blanket (page end)</t>
        </is>
      </c>
      <c r="I78" s="72" t="n"/>
      <c r="J78" s="72" t="n"/>
      <c r="K78" s="72" t="n"/>
      <c r="L78" s="82" t="inlineStr">
        <is>
          <t>NO</t>
        </is>
      </c>
      <c r="M78" s="82" t="n">
        <v>-1.101627624745695</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GR_FILTER_ALL_ENTRIES</t>
        </is>
      </c>
      <c r="B79" s="87" t="inlineStr">
        <is>
          <t>0.0</t>
        </is>
      </c>
      <c r="C79" s="85" t="n"/>
      <c r="D79" s="80" t="inlineStr">
        <is>
          <t>GLOBAL_CHECK, STOCKS_EXIT</t>
        </is>
      </c>
      <c r="E79" s="80" t="n"/>
      <c r="F79" s="72" t="n"/>
      <c r="G79" s="80">
        <f>IFERROR(VLOOKUP($A80&amp;"_"&amp;$B80,Results_Deltas!$A$2:$P$15000,5,FALSE),"")</f>
        <v/>
      </c>
      <c r="H79" s="80" t="inlineStr">
        <is>
          <t>Blanket (page end)</t>
        </is>
      </c>
      <c r="I79" s="72" t="n"/>
      <c r="J79" s="72" t="n"/>
      <c r="K79" s="72" t="n"/>
      <c r="L79" s="88" t="inlineStr">
        <is>
          <t>YES</t>
        </is>
      </c>
      <c r="M79" s="88" t="n">
        <v>-1.263871627059777</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GR_FILTER_ALL_ENTRIES</t>
        </is>
      </c>
      <c r="B80" s="85" t="inlineStr">
        <is>
          <t>0.0_ALT</t>
        </is>
      </c>
      <c r="C80" s="85" t="n"/>
      <c r="D80" s="80" t="inlineStr">
        <is>
          <t>GLOBAL_CHECK, STOCKS_EXIT</t>
        </is>
      </c>
      <c r="E80" s="80" t="n"/>
      <c r="F80" s="72" t="n"/>
      <c r="G80" s="80">
        <f>IFERROR(VLOOKUP($A81&amp;"_"&amp;$B81,Results_Deltas!$A$2:$P$15000,5,FALSE),"")</f>
        <v/>
      </c>
      <c r="H80" s="80" t="inlineStr">
        <is>
          <t>Blanket (page end)</t>
        </is>
      </c>
      <c r="I80" s="72" t="n"/>
      <c r="J80" s="72" t="n"/>
      <c r="K80" s="72" t="n"/>
      <c r="L80" s="82" t="inlineStr">
        <is>
          <t>NO</t>
        </is>
      </c>
      <c r="M80" s="82" t="n">
        <v>-1.263871627059777</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6" t="inlineStr">
        <is>
          <t>GR_FILTER_VEC_ENABLED</t>
        </is>
      </c>
      <c r="B81" s="87" t="inlineStr">
        <is>
          <t>False</t>
        </is>
      </c>
      <c r="C81" s="85" t="n"/>
      <c r="D81" s="80" t="inlineStr">
        <is>
          <t>GLOBAL_CHECK</t>
        </is>
      </c>
      <c r="E81" s="80" t="n"/>
      <c r="F81" s="72" t="n"/>
      <c r="G81" s="80">
        <f>IFERROR(VLOOKUP($A82&amp;"_"&amp;$B82,Results_Deltas!$A$2:$P$15000,5,FALSE),"")</f>
        <v/>
      </c>
      <c r="H81" s="80" t="inlineStr">
        <is>
          <t>Blanket (page end)</t>
        </is>
      </c>
      <c r="I81" s="72" t="n"/>
      <c r="J81" s="72" t="n"/>
      <c r="K81" s="72" t="n"/>
      <c r="L81" s="88" t="inlineStr">
        <is>
          <t>YES</t>
        </is>
      </c>
      <c r="M81" s="88" t="n">
        <v>-0.5453686295869308</v>
      </c>
      <c r="N81" s="88"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GR_FILTER_VEC_ENABLED</t>
        </is>
      </c>
      <c r="B82" s="85" t="inlineStr">
        <is>
          <t>True</t>
        </is>
      </c>
      <c r="C82" s="85" t="n"/>
      <c r="D82" s="80" t="inlineStr">
        <is>
          <t>GLOBAL_CHECK</t>
        </is>
      </c>
      <c r="E82" s="80" t="n"/>
      <c r="F82" s="72" t="n"/>
      <c r="G82" s="80">
        <f>IFERROR(VLOOKUP($A83&amp;"_"&amp;$B83,Results_Deltas!$A$2:$P$15000,5,FALSE),"")</f>
        <v/>
      </c>
      <c r="H82" s="80" t="inlineStr">
        <is>
          <t>Blanket (page end)</t>
        </is>
      </c>
      <c r="I82" s="72" t="n"/>
      <c r="J82" s="72" t="n"/>
      <c r="K82" s="72" t="n"/>
      <c r="L82" s="82" t="inlineStr">
        <is>
          <t>NO</t>
        </is>
      </c>
      <c r="M82" s="82" t="n">
        <v>-2.343225173159917</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GR_FILTER_VEC_MIN_TFS</t>
        </is>
      </c>
      <c r="B83" s="85" t="inlineStr">
        <is>
          <t>0</t>
        </is>
      </c>
      <c r="C83" s="85" t="n"/>
      <c r="D83" s="80" t="inlineStr">
        <is>
          <t>GLOBAL_CHECK</t>
        </is>
      </c>
      <c r="E83" s="80" t="n"/>
      <c r="F83" s="72" t="n"/>
      <c r="G83" s="80">
        <f>IFERROR(VLOOKUP($A84&amp;"_"&amp;$B84,Results_Deltas!$A$2:$P$15000,5,FALSE),"")</f>
        <v/>
      </c>
      <c r="H83" s="80" t="inlineStr">
        <is>
          <t>Blanket (page end)</t>
        </is>
      </c>
      <c r="I83" s="72" t="n"/>
      <c r="J83" s="72" t="n"/>
      <c r="K83" s="72" t="n"/>
      <c r="L83" s="82" t="inlineStr">
        <is>
          <t>NO</t>
        </is>
      </c>
      <c r="M83" s="82" t="n">
        <v>-1.462339989892619</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6" t="inlineStr">
        <is>
          <t>GR_FILTER_VEC_MIN_TFS</t>
        </is>
      </c>
      <c r="B84" s="87" t="inlineStr">
        <is>
          <t>2</t>
        </is>
      </c>
      <c r="C84" s="85" t="n"/>
      <c r="D84" s="80" t="inlineStr">
        <is>
          <t>GLOBAL_CHECK</t>
        </is>
      </c>
      <c r="E84" s="80" t="n"/>
      <c r="F84" s="72" t="n"/>
      <c r="G84" s="80">
        <f>IFERROR(VLOOKUP($A85&amp;"_"&amp;$B85,Results_Deltas!$A$2:$P$15000,5,FALSE),"")</f>
        <v/>
      </c>
      <c r="H84" s="80" t="inlineStr">
        <is>
          <t>Blanket (page end)</t>
        </is>
      </c>
      <c r="I84" s="72" t="n"/>
      <c r="J84" s="72" t="n"/>
      <c r="K84" s="72" t="n"/>
      <c r="L84" s="88" t="inlineStr">
        <is>
          <t>YES</t>
        </is>
      </c>
      <c r="M84" s="88" t="n">
        <v>-2.289861250890906</v>
      </c>
      <c r="N84" s="88"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GR_FILTER_VEC_MIN_TFS</t>
        </is>
      </c>
      <c r="B85" s="85" t="inlineStr">
        <is>
          <t>1</t>
        </is>
      </c>
      <c r="C85" s="85" t="n"/>
      <c r="D85" s="80" t="inlineStr">
        <is>
          <t>GLOBAL_CHECK</t>
        </is>
      </c>
      <c r="E85" s="80" t="n"/>
      <c r="F85" s="72" t="n"/>
      <c r="G85" s="80">
        <f>IFERROR(VLOOKUP($A86&amp;"_"&amp;$B86,Results_Deltas!$A$2:$P$15000,5,FALSE),"")</f>
        <v/>
      </c>
      <c r="H85" s="80" t="inlineStr">
        <is>
          <t>Blanket (page end)</t>
        </is>
      </c>
      <c r="I85" s="72" t="n"/>
      <c r="J85" s="72" t="n"/>
      <c r="K85" s="72" t="n"/>
      <c r="L85" s="82" t="inlineStr">
        <is>
          <t>NO</t>
        </is>
      </c>
      <c r="M85" s="82" t="n">
        <v>-2.354454990447228</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HA_WICK_QUALITY_ENABLED</t>
        </is>
      </c>
      <c r="B86" s="87" t="inlineStr">
        <is>
          <t>False</t>
        </is>
      </c>
      <c r="C86" s="85" t="n"/>
      <c r="D86" s="80" t="inlineStr">
        <is>
          <t>ENTRY, GLOBAL_CHECK, STOCKS_EXIT</t>
        </is>
      </c>
      <c r="E86" s="80" t="n"/>
      <c r="F86" s="72" t="n"/>
      <c r="G86" s="80">
        <f>IFERROR(VLOOKUP($A87&amp;"_"&amp;$B87,Results_Deltas!$A$2:$P$15000,5,FALSE),"")</f>
        <v/>
      </c>
      <c r="H86" s="80" t="inlineStr">
        <is>
          <t>Blanket (page end)</t>
        </is>
      </c>
      <c r="I86" s="72" t="n"/>
      <c r="J86" s="72" t="n"/>
      <c r="K86" s="72" t="n"/>
      <c r="L86" s="88" t="inlineStr">
        <is>
          <t>YES</t>
        </is>
      </c>
      <c r="M86" s="88" t="n">
        <v>-0.6474969418543109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HA_WICK_QUALITY_ENABLED</t>
        </is>
      </c>
      <c r="B87" s="85" t="inlineStr">
        <is>
          <t>True</t>
        </is>
      </c>
      <c r="C87" s="85" t="n"/>
      <c r="D87" s="80" t="inlineStr">
        <is>
          <t>ENTRY, GLOBAL_CHECK, STOCKS_EXIT</t>
        </is>
      </c>
      <c r="E87" s="80" t="n"/>
      <c r="F87" s="72" t="n"/>
      <c r="G87" s="80">
        <f>IFERROR(VLOOKUP($A88&amp;"_"&amp;$B88,Results_Deltas!$A$2:$P$15000,5,FALSE),"")</f>
        <v/>
      </c>
      <c r="H87" s="80" t="inlineStr">
        <is>
          <t>Blanket (page end)</t>
        </is>
      </c>
      <c r="I87" s="72" t="n"/>
      <c r="J87" s="72" t="n"/>
      <c r="K87" s="72" t="n"/>
      <c r="L87" s="82" t="inlineStr">
        <is>
          <t>NO</t>
        </is>
      </c>
      <c r="M87" s="82" t="n">
        <v>-3.58239708002317</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HA_WICK_QUALITY_SCORE</t>
        </is>
      </c>
      <c r="B88" s="87" t="inlineStr">
        <is>
          <t>15</t>
        </is>
      </c>
      <c r="C88" s="85" t="n"/>
      <c r="D88" s="80" t="inlineStr">
        <is>
          <t>ENTRY, GLOBAL_CHECK, STOCKS_EXIT</t>
        </is>
      </c>
      <c r="E88" s="80" t="n"/>
      <c r="F88" s="72" t="n"/>
      <c r="G88" s="80">
        <f>IFERROR(VLOOKUP($A89&amp;"_"&amp;$B89,Results_Deltas!$A$2:$P$15000,5,FALSE),"")</f>
        <v/>
      </c>
      <c r="H88" s="80" t="inlineStr">
        <is>
          <t>Blanket (page end)</t>
        </is>
      </c>
      <c r="I88" s="72" t="n"/>
      <c r="J88" s="72" t="n"/>
      <c r="K88" s="72" t="n"/>
      <c r="L88" s="88" t="inlineStr">
        <is>
          <t>YES</t>
        </is>
      </c>
      <c r="M88" s="88" t="n">
        <v>-3.094917352779675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HA_WICK_QUALITY_SCORE</t>
        </is>
      </c>
      <c r="B89" s="85" t="inlineStr">
        <is>
          <t>15_ALT</t>
        </is>
      </c>
      <c r="C89" s="85" t="n"/>
      <c r="D89" s="80" t="inlineStr">
        <is>
          <t>ENTRY, GLOBAL_CHECK, STOCKS_EXIT</t>
        </is>
      </c>
      <c r="E89" s="80" t="n"/>
      <c r="F89" s="72" t="n"/>
      <c r="G89" s="80">
        <f>IFERROR(VLOOKUP($A90&amp;"_"&amp;$B90,Results_Deltas!$A$2:$P$15000,5,FALSE),"")</f>
        <v/>
      </c>
      <c r="H89" s="80" t="inlineStr">
        <is>
          <t>Blanket (page end)</t>
        </is>
      </c>
      <c r="I89" s="72" t="n"/>
      <c r="J89" s="72" t="n"/>
      <c r="K89" s="72" t="n"/>
      <c r="L89" s="82" t="inlineStr">
        <is>
          <t>NO</t>
        </is>
      </c>
      <c r="M89" s="82" t="n">
        <v>-3.094917352779675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HA_WICK_QUALITY_TF</t>
        </is>
      </c>
      <c r="B90" s="85" t="inlineStr">
        <is>
          <t>OFF</t>
        </is>
      </c>
      <c r="C90" s="85" t="n"/>
      <c r="D90" s="80" t="inlineStr">
        <is>
          <t>ENTRY, GLOBAL_CHECK, STOCKS_EXIT</t>
        </is>
      </c>
      <c r="E90" s="80" t="n"/>
      <c r="F90" s="72" t="n"/>
      <c r="G90" s="80">
        <f>IFERROR(VLOOKUP($A91&amp;"_"&amp;$B91,Results_Deltas!$A$2:$P$15000,5,FALSE),"")</f>
        <v/>
      </c>
      <c r="H90" s="80" t="inlineStr">
        <is>
          <t>Blanket (page end)</t>
        </is>
      </c>
      <c r="I90" s="72" t="n"/>
      <c r="J90" s="72" t="n"/>
      <c r="K90" s="72" t="n"/>
      <c r="L90" s="82" t="inlineStr">
        <is>
          <t>NO</t>
        </is>
      </c>
      <c r="M90" s="82" t="n">
        <v>-3.567761461215561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HA_WICK_QUALITY_TF</t>
        </is>
      </c>
      <c r="B91" s="85" t="inlineStr">
        <is>
          <t>D</t>
        </is>
      </c>
      <c r="C91" s="85" t="n"/>
      <c r="D91" s="80" t="inlineStr">
        <is>
          <t>ENTRY, GLOBAL_CHECK, STOCKS_EXIT</t>
        </is>
      </c>
      <c r="E91" s="80" t="n"/>
      <c r="F91" s="72" t="n"/>
      <c r="G91" s="80">
        <f>IFERROR(VLOOKUP($A92&amp;"_"&amp;$B92,Results_Deltas!$A$2:$P$15000,5,FALSE),"")</f>
        <v/>
      </c>
      <c r="H91" s="80" t="inlineStr">
        <is>
          <t>Blanket (page end)</t>
        </is>
      </c>
      <c r="I91" s="72" t="n"/>
      <c r="J91" s="72" t="n"/>
      <c r="K91" s="72" t="n"/>
      <c r="L91" s="82" t="inlineStr">
        <is>
          <t>NO</t>
        </is>
      </c>
      <c r="M91" s="82" t="n">
        <v>-3.305678991792952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HA_WICK_QUALITY_TF</t>
        </is>
      </c>
      <c r="B92" s="85" t="inlineStr">
        <is>
          <t>4h</t>
        </is>
      </c>
      <c r="C92" s="85" t="n"/>
      <c r="D92" s="80" t="inlineStr">
        <is>
          <t>ENTRY, GLOBAL_CHECK, STOCKS_EXIT</t>
        </is>
      </c>
      <c r="E92" s="80" t="n"/>
      <c r="F92" s="72" t="n"/>
      <c r="G92" s="80">
        <f>IFERROR(VLOOKUP($A93&amp;"_"&amp;$B93,Results_Deltas!$A$2:$P$15000,5,FALSE),"")</f>
        <v/>
      </c>
      <c r="H92" s="80" t="inlineStr">
        <is>
          <t>Blanket (page end)</t>
        </is>
      </c>
      <c r="I92" s="72" t="n"/>
      <c r="J92" s="72" t="n"/>
      <c r="K92" s="72" t="n"/>
      <c r="L92" s="82" t="inlineStr">
        <is>
          <t>NO</t>
        </is>
      </c>
      <c r="M92" s="82" t="n">
        <v>-2.809853019790356</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HA_WICK_QUALITY_TF</t>
        </is>
      </c>
      <c r="B93" s="87" t="inlineStr">
        <is>
          <t>1h</t>
        </is>
      </c>
      <c r="C93" s="85" t="n"/>
      <c r="D93" s="80" t="inlineStr">
        <is>
          <t>ENTRY, GLOBAL_CHECK, STOCKS_EXIT</t>
        </is>
      </c>
      <c r="E93" s="80" t="n"/>
      <c r="F93" s="72" t="n"/>
      <c r="G93" s="80">
        <f>IFERROR(VLOOKUP($A94&amp;"_"&amp;$B94,Results_Deltas!$A$2:$P$15000,5,FALSE),"")</f>
        <v/>
      </c>
      <c r="H93" s="80" t="inlineStr">
        <is>
          <t>Blanket (page end)</t>
        </is>
      </c>
      <c r="I93" s="72" t="n"/>
      <c r="J93" s="72" t="n"/>
      <c r="K93" s="72" t="n"/>
      <c r="L93" s="88" t="inlineStr">
        <is>
          <t>YES</t>
        </is>
      </c>
      <c r="M93" s="88" t="n">
        <v>-3.53131092983978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HA_WICK_QUALITY_TF</t>
        </is>
      </c>
      <c r="B94" s="85" t="inlineStr">
        <is>
          <t>15m</t>
        </is>
      </c>
      <c r="C94" s="85" t="n"/>
      <c r="D94" s="80" t="inlineStr">
        <is>
          <t>ENTRY, GLOBAL_CHECK, STOCKS_EXIT</t>
        </is>
      </c>
      <c r="E94" s="80" t="n"/>
      <c r="F94" s="72" t="n"/>
      <c r="G94" s="80">
        <f>IFERROR(VLOOKUP($A95&amp;"_"&amp;$B95,Results_Deltas!$A$2:$P$15000,5,FALSE),"")</f>
        <v/>
      </c>
      <c r="H94" s="80" t="inlineStr">
        <is>
          <t>Blanket (page end)</t>
        </is>
      </c>
      <c r="I94" s="72" t="n"/>
      <c r="J94" s="72" t="n"/>
      <c r="K94" s="72" t="n"/>
      <c r="L94" s="82" t="inlineStr">
        <is>
          <t>NO</t>
        </is>
      </c>
      <c r="M94" s="82" t="n">
        <v>-0.854335943409642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HLR_SMA_BAND_PCT</t>
        </is>
      </c>
      <c r="B95" s="87" t="inlineStr">
        <is>
          <t>0</t>
        </is>
      </c>
      <c r="C95" s="85" t="n"/>
      <c r="D95" s="80" t="inlineStr">
        <is>
          <t>ENTRY, GLOBAL_CHECK, STOCKS_EXIT</t>
        </is>
      </c>
      <c r="E95" s="80" t="n"/>
      <c r="F95" s="72" t="n"/>
      <c r="G95" s="80">
        <f>IFERROR(VLOOKUP($A96&amp;"_"&amp;$B96,Results_Deltas!$A$2:$P$15000,5,FALSE),"")</f>
        <v/>
      </c>
      <c r="H95" s="80" t="inlineStr">
        <is>
          <t>Blanket (page end)</t>
        </is>
      </c>
      <c r="I95" s="72" t="n"/>
      <c r="J95" s="72" t="n"/>
      <c r="K95" s="72" t="n"/>
      <c r="L95" s="88" t="inlineStr">
        <is>
          <t>YES</t>
        </is>
      </c>
      <c r="M95" s="88" t="n">
        <v>-1.542310883890005</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HLR_SMA_BAND_PCT</t>
        </is>
      </c>
      <c r="B96" s="85" t="inlineStr">
        <is>
          <t>2.0</t>
        </is>
      </c>
      <c r="C96" s="85" t="n"/>
      <c r="D96" s="80" t="inlineStr">
        <is>
          <t>ENTRY, GLOBAL_CHECK, STOCKS_EXIT</t>
        </is>
      </c>
      <c r="E96" s="80" t="n"/>
      <c r="F96" s="72" t="n"/>
      <c r="G96" s="80">
        <f>IFERROR(VLOOKUP($A97&amp;"_"&amp;$B97,Results_Deltas!$A$2:$P$15000,5,FALSE),"")</f>
        <v/>
      </c>
      <c r="H96" s="80" t="inlineStr">
        <is>
          <t>Blanket (page end)</t>
        </is>
      </c>
      <c r="I96" s="72" t="n"/>
      <c r="J96" s="72" t="n"/>
      <c r="K96" s="72" t="n"/>
      <c r="L96" s="82" t="inlineStr">
        <is>
          <t>NO</t>
        </is>
      </c>
      <c r="M96" s="82" t="n">
        <v>-3.189602915828981</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HLR_SMA_BAND_PCT</t>
        </is>
      </c>
      <c r="B97" s="85" t="inlineStr">
        <is>
          <t>1.0</t>
        </is>
      </c>
      <c r="C97" s="85" t="n"/>
      <c r="D97" s="80" t="inlineStr">
        <is>
          <t>ENTRY, GLOBAL_CHECK, STOCKS_EXIT</t>
        </is>
      </c>
      <c r="E97" s="80" t="n"/>
      <c r="F97" s="72" t="n"/>
      <c r="G97" s="80">
        <f>IFERROR(VLOOKUP($A98&amp;"_"&amp;$B98,Results_Deltas!$A$2:$P$15000,5,FALSE),"")</f>
        <v/>
      </c>
      <c r="H97" s="80" t="inlineStr">
        <is>
          <t>Blanket (page end)</t>
        </is>
      </c>
      <c r="I97" s="72" t="n"/>
      <c r="J97" s="72" t="n"/>
      <c r="K97" s="72" t="n"/>
      <c r="L97" s="82" t="inlineStr">
        <is>
          <t>NO</t>
        </is>
      </c>
      <c r="M97" s="82" t="n">
        <v>-3.021068924719094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HLR_SMA_BAND_PCT</t>
        </is>
      </c>
      <c r="B98" s="85" t="inlineStr">
        <is>
          <t>0.5</t>
        </is>
      </c>
      <c r="C98" s="85" t="n"/>
      <c r="D98" s="80" t="inlineStr">
        <is>
          <t>ENTRY, GLOBAL_CHECK, STOCKS_EXIT</t>
        </is>
      </c>
      <c r="E98" s="80" t="n"/>
      <c r="F98" s="72" t="n"/>
      <c r="G98" s="80">
        <f>IFERROR(VLOOKUP($A99&amp;"_"&amp;$B99,Results_Deltas!$A$2:$P$15000,5,FALSE),"")</f>
        <v/>
      </c>
      <c r="H98" s="80" t="inlineStr">
        <is>
          <t>Blanket (page end)</t>
        </is>
      </c>
      <c r="I98" s="72" t="n"/>
      <c r="J98" s="72" t="n"/>
      <c r="K98" s="72" t="n"/>
      <c r="L98" s="82" t="inlineStr">
        <is>
          <t>NO</t>
        </is>
      </c>
      <c r="M98" s="82" t="n">
        <v>-3.130353780647843</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HLR_TOP_MIN_TFS</t>
        </is>
      </c>
      <c r="B99" s="85" t="inlineStr">
        <is>
          <t>0</t>
        </is>
      </c>
      <c r="C99" s="85" t="n"/>
      <c r="D99" s="80" t="inlineStr">
        <is>
          <t>GLOBAL_CHECK, REENTRY, STOCKS_EXIT</t>
        </is>
      </c>
      <c r="E99" s="80" t="n"/>
      <c r="F99" s="72" t="n"/>
      <c r="G99" s="80">
        <f>IFERROR(VLOOKUP($A100&amp;"_"&amp;$B100,Results_Deltas!$A$2:$P$15000,5,FALSE),"")</f>
        <v/>
      </c>
      <c r="H99" s="80" t="inlineStr">
        <is>
          <t>Blanket (page end)</t>
        </is>
      </c>
      <c r="I99" s="72" t="n"/>
      <c r="J99" s="72" t="n"/>
      <c r="K99" s="72" t="n"/>
      <c r="L99" s="82" t="inlineStr">
        <is>
          <t>NO</t>
        </is>
      </c>
      <c r="M99" s="82" t="n">
        <v>-1.542310883890005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HLR_TOP_MIN_TFS</t>
        </is>
      </c>
      <c r="B100" s="87" t="inlineStr">
        <is>
          <t>2</t>
        </is>
      </c>
      <c r="C100" s="85" t="n"/>
      <c r="D100" s="80" t="inlineStr">
        <is>
          <t>GLOBAL_CHECK, REENTRY, STOCKS_EXIT</t>
        </is>
      </c>
      <c r="E100" s="80" t="n"/>
      <c r="F100" s="72" t="n"/>
      <c r="G100" s="80">
        <f>IFERROR(VLOOKUP($A101&amp;"_"&amp;$B101,Results_Deltas!$A$2:$P$15000,5,FALSE),"")</f>
        <v/>
      </c>
      <c r="H100" s="80" t="inlineStr">
        <is>
          <t>Blanket (page end)</t>
        </is>
      </c>
      <c r="I100" s="72" t="n"/>
      <c r="J100" s="72" t="n"/>
      <c r="K100" s="72" t="n"/>
      <c r="L100" s="88" t="inlineStr">
        <is>
          <t>YES</t>
        </is>
      </c>
      <c r="M100" s="88" t="n">
        <v>-3.519889548569905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HLR_TOP_MIN_TFS</t>
        </is>
      </c>
      <c r="B101" s="85" t="inlineStr">
        <is>
          <t>1</t>
        </is>
      </c>
      <c r="C101" s="85" t="n"/>
      <c r="D101" s="80" t="inlineStr">
        <is>
          <t>GLOBAL_CHECK, REENTRY, STOCKS_EXIT</t>
        </is>
      </c>
      <c r="E101" s="80" t="n"/>
      <c r="F101" s="72" t="n"/>
      <c r="G101" s="80">
        <f>IFERROR(VLOOKUP($A102&amp;"_"&amp;$B102,Results_Deltas!$A$2:$P$15000,5,FALSE),"")</f>
        <v/>
      </c>
      <c r="H101" s="80" t="inlineStr">
        <is>
          <t>Blanket (page end)</t>
        </is>
      </c>
      <c r="I101" s="72" t="n"/>
      <c r="J101" s="72" t="n"/>
      <c r="K101" s="72" t="n"/>
      <c r="L101" s="82" t="inlineStr">
        <is>
          <t>NO</t>
        </is>
      </c>
      <c r="M101" s="82" t="n">
        <v>-3.354703301206882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HTF4_CONF</t>
        </is>
      </c>
      <c r="B102" s="87" t="inlineStr">
        <is>
          <t>False</t>
        </is>
      </c>
      <c r="C102" s="85" t="n"/>
      <c r="D102" s="80" t="inlineStr">
        <is>
          <t>GLOBAL_CHECK, STOCKS_EXIT</t>
        </is>
      </c>
      <c r="E102" s="80" t="n"/>
      <c r="F102" s="72" t="n"/>
      <c r="G102" s="80">
        <f>IFERROR(VLOOKUP($A103&amp;"_"&amp;$B103,Results_Deltas!$A$2:$P$15000,5,FALSE),"")</f>
        <v/>
      </c>
      <c r="H102" s="80" t="inlineStr">
        <is>
          <t>Blanket (page end)</t>
        </is>
      </c>
      <c r="I102" s="72" t="n"/>
      <c r="J102" s="72" t="n"/>
      <c r="K102" s="72" t="n"/>
      <c r="L102" s="88" t="inlineStr">
        <is>
          <t>YES</t>
        </is>
      </c>
      <c r="M102" s="88" t="n">
        <v>-0.6466588335568034</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HTF4_CONF</t>
        </is>
      </c>
      <c r="B103" s="85" t="inlineStr">
        <is>
          <t>False_ALT</t>
        </is>
      </c>
      <c r="C103" s="85" t="n"/>
      <c r="D103" s="80" t="inlineStr">
        <is>
          <t>GLOBAL_CHECK, STOCKS_EXIT</t>
        </is>
      </c>
      <c r="E103" s="80" t="n"/>
      <c r="F103" s="72" t="n"/>
      <c r="G103" s="80">
        <f>IFERROR(VLOOKUP($A104&amp;"_"&amp;$B104,Results_Deltas!$A$2:$P$15000,5,FALSE),"")</f>
        <v/>
      </c>
      <c r="H103" s="80" t="inlineStr">
        <is>
          <t>Blanket (page end)</t>
        </is>
      </c>
      <c r="I103" s="72" t="n"/>
      <c r="J103" s="72" t="n"/>
      <c r="K103" s="72" t="n"/>
      <c r="L103" s="82" t="inlineStr">
        <is>
          <t>NO</t>
        </is>
      </c>
      <c r="M103" s="82" t="n">
        <v>-1.542310883890005</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HTF_DIRECTION_GATE_ENABLED</t>
        </is>
      </c>
      <c r="B104" s="87" t="inlineStr">
        <is>
          <t>False</t>
        </is>
      </c>
      <c r="C104" s="85" t="n"/>
      <c r="D104" s="80" t="inlineStr">
        <is>
          <t>ENTRY, GLOBAL_CHECK, STOCKS_EXIT</t>
        </is>
      </c>
      <c r="E104" s="80" t="n"/>
      <c r="F104" s="72" t="n"/>
      <c r="G104" s="80">
        <f>IFERROR(VLOOKUP($A105&amp;"_"&amp;$B105,Results_Deltas!$A$2:$P$15000,5,FALSE),"")</f>
        <v/>
      </c>
      <c r="H104" s="80" t="inlineStr">
        <is>
          <t>Blanket (page end)</t>
        </is>
      </c>
      <c r="I104" s="72" t="n"/>
      <c r="J104" s="72" t="n"/>
      <c r="K104" s="72" t="n"/>
      <c r="L104" s="88" t="inlineStr">
        <is>
          <t>YES</t>
        </is>
      </c>
      <c r="M104" s="88" t="n">
        <v>-0.6466588335568034</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HTF_DIRECTION_GATE_ENABLED</t>
        </is>
      </c>
      <c r="B105" s="85" t="inlineStr">
        <is>
          <t>True</t>
        </is>
      </c>
      <c r="C105" s="85" t="n"/>
      <c r="D105" s="80" t="inlineStr">
        <is>
          <t>ENTRY, GLOBAL_CHECK, STOCKS_EXIT</t>
        </is>
      </c>
      <c r="E105" s="80" t="n"/>
      <c r="F105" s="72" t="n"/>
      <c r="G105" s="80">
        <f>IFERROR(VLOOKUP($A106&amp;"_"&amp;$B106,Results_Deltas!$A$2:$P$15000,5,FALSE),"")</f>
        <v/>
      </c>
      <c r="H105" s="80" t="inlineStr">
        <is>
          <t>Blanket (page end)</t>
        </is>
      </c>
      <c r="I105" s="72" t="n"/>
      <c r="J105" s="72" t="n"/>
      <c r="K105" s="72" t="n"/>
      <c r="L105" s="82" t="inlineStr">
        <is>
          <t>NO</t>
        </is>
      </c>
      <c r="M105" s="82" t="n">
        <v>-3.278023238620669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HTF_GATE_BYPASS_RZ</t>
        </is>
      </c>
      <c r="B106" s="87" t="inlineStr">
        <is>
          <t>0.0</t>
        </is>
      </c>
      <c r="C106" s="85" t="n"/>
      <c r="D106" s="80" t="inlineStr">
        <is>
          <t>ENTRY, GLOBAL_CHECK, STOCKS_EXIT</t>
        </is>
      </c>
      <c r="E106" s="80" t="n"/>
      <c r="F106" s="72" t="n"/>
      <c r="G106" s="80">
        <f>IFERROR(VLOOKUP($A107&amp;"_"&amp;$B107,Results_Deltas!$A$2:$P$15000,5,FALSE),"")</f>
        <v/>
      </c>
      <c r="H106" s="80" t="inlineStr">
        <is>
          <t>Blanket (page end)</t>
        </is>
      </c>
      <c r="I106" s="72" t="n"/>
      <c r="J106" s="72" t="n"/>
      <c r="K106" s="72" t="n"/>
      <c r="L106" s="88" t="inlineStr">
        <is>
          <t>YES</t>
        </is>
      </c>
      <c r="M106" s="88" t="n">
        <v>-1.301706753620411</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HTF_GATE_BYPASS_RZ</t>
        </is>
      </c>
      <c r="B107" s="85" t="inlineStr">
        <is>
          <t>0.0_ALT</t>
        </is>
      </c>
      <c r="C107" s="85" t="n"/>
      <c r="D107" s="80" t="inlineStr">
        <is>
          <t>ENTRY, GLOBAL_CHECK, STOCKS_EXIT</t>
        </is>
      </c>
      <c r="E107" s="80" t="n"/>
      <c r="F107" s="72" t="n"/>
      <c r="G107" s="80">
        <f>IFERROR(VLOOKUP($A108&amp;"_"&amp;$B108,Results_Deltas!$A$2:$P$15000,5,FALSE),"")</f>
        <v/>
      </c>
      <c r="H107" s="80" t="inlineStr">
        <is>
          <t>Blanket (page end)</t>
        </is>
      </c>
      <c r="I107" s="72" t="n"/>
      <c r="J107" s="72" t="n"/>
      <c r="K107" s="72" t="n"/>
      <c r="L107" s="82" t="inlineStr">
        <is>
          <t>NO</t>
        </is>
      </c>
      <c r="M107" s="82" t="n">
        <v>-1.301706753620411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HTF_GATE_D_MANDATORY</t>
        </is>
      </c>
      <c r="B108" s="87" t="inlineStr">
        <is>
          <t>0.0</t>
        </is>
      </c>
      <c r="C108" s="85" t="n"/>
      <c r="D108" s="80" t="inlineStr">
        <is>
          <t>ENTRY, GLOBAL_CHECK, STOCKS_EXIT</t>
        </is>
      </c>
      <c r="E108" s="80" t="n"/>
      <c r="F108" s="72" t="n"/>
      <c r="G108" s="80">
        <f>IFERROR(VLOOKUP($A109&amp;"_"&amp;$B109,Results_Deltas!$A$2:$P$15000,5,FALSE),"")</f>
        <v/>
      </c>
      <c r="H108" s="80" t="inlineStr">
        <is>
          <t>Blanket (page end)</t>
        </is>
      </c>
      <c r="I108" s="72" t="n"/>
      <c r="J108" s="72" t="n"/>
      <c r="K108" s="72" t="n"/>
      <c r="L108" s="88" t="inlineStr">
        <is>
          <t>YES</t>
        </is>
      </c>
      <c r="M108" s="88" t="n">
        <v>-1.512940092203797</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HTF_GATE_D_MANDATORY</t>
        </is>
      </c>
      <c r="B109" s="85" t="inlineStr">
        <is>
          <t>0.0_ALT</t>
        </is>
      </c>
      <c r="C109" s="85" t="n"/>
      <c r="D109" s="80" t="inlineStr">
        <is>
          <t>ENTRY, GLOBAL_CHECK, STOCKS_EXIT</t>
        </is>
      </c>
      <c r="E109" s="80" t="n"/>
      <c r="F109" s="72" t="n"/>
      <c r="G109" s="80">
        <f>IFERROR(VLOOKUP($A110&amp;"_"&amp;$B110,Results_Deltas!$A$2:$P$15000,5,FALSE),"")</f>
        <v/>
      </c>
      <c r="H109" s="80" t="inlineStr">
        <is>
          <t>Blanket (page end)</t>
        </is>
      </c>
      <c r="I109" s="72" t="n"/>
      <c r="J109" s="72" t="n"/>
      <c r="K109" s="72" t="n"/>
      <c r="L109" s="82" t="inlineStr">
        <is>
          <t>NO</t>
        </is>
      </c>
      <c r="M109" s="82" t="n">
        <v>-1.512940092203797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HTF_GATE_MIN_CONFIRMATIONS</t>
        </is>
      </c>
      <c r="B110" s="87" t="inlineStr">
        <is>
          <t>0.0</t>
        </is>
      </c>
      <c r="C110" s="85" t="n"/>
      <c r="D110" s="80" t="inlineStr">
        <is>
          <t>ENTRY, GLOBAL_CHECK, STOCKS_EXIT</t>
        </is>
      </c>
      <c r="E110" s="80" t="n"/>
      <c r="F110" s="72" t="n"/>
      <c r="G110" s="80">
        <f>IFERROR(VLOOKUP($A111&amp;"_"&amp;$B111,Results_Deltas!$A$2:$P$15000,5,FALSE),"")</f>
        <v/>
      </c>
      <c r="H110" s="80" t="inlineStr">
        <is>
          <t>Blanket (page end)</t>
        </is>
      </c>
      <c r="I110" s="72" t="n"/>
      <c r="J110" s="72" t="n"/>
      <c r="K110" s="72" t="n"/>
      <c r="L110" s="88" t="inlineStr">
        <is>
          <t>YES</t>
        </is>
      </c>
      <c r="M110" s="88" t="n">
        <v>-1.542310883890005</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HTF_GATE_MIN_CONFIRMATIONS</t>
        </is>
      </c>
      <c r="B111" s="85" t="inlineStr">
        <is>
          <t>0.0_ALT</t>
        </is>
      </c>
      <c r="C111" s="85" t="n"/>
      <c r="D111" s="80" t="inlineStr">
        <is>
          <t>ENTRY, GLOBAL_CHECK, STOCKS_EXIT</t>
        </is>
      </c>
      <c r="E111" s="80" t="n"/>
      <c r="F111" s="72" t="n"/>
      <c r="G111" s="80">
        <f>IFERROR(VLOOKUP($A112&amp;"_"&amp;$B112,Results_Deltas!$A$2:$P$15000,5,FALSE),"")</f>
        <v/>
      </c>
      <c r="H111" s="80" t="inlineStr">
        <is>
          <t>Blanket (page end)</t>
        </is>
      </c>
      <c r="I111" s="72" t="n"/>
      <c r="J111" s="72" t="n"/>
      <c r="K111" s="72" t="n"/>
      <c r="L111" s="82" t="inlineStr">
        <is>
          <t>NO</t>
        </is>
      </c>
      <c r="M111" s="82" t="n">
        <v>-1.542310883890005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HTF_TREND_VETO_BYPASS_ENABLED</t>
        </is>
      </c>
      <c r="B112" s="85" t="inlineStr">
        <is>
          <t>False</t>
        </is>
      </c>
      <c r="C112" s="85" t="n"/>
      <c r="D112" s="80" t="inlineStr">
        <is>
          <t>GLOBAL_CHECK, STOCKS_EXIT</t>
        </is>
      </c>
      <c r="E112" s="80" t="n"/>
      <c r="F112" s="72" t="n"/>
      <c r="G112" s="80">
        <f>IFERROR(VLOOKUP($A113&amp;"_"&amp;$B113,Results_Deltas!$A$2:$P$15000,5,FALSE),"")</f>
        <v/>
      </c>
      <c r="H112" s="80" t="inlineStr">
        <is>
          <t>Blanket (page end)</t>
        </is>
      </c>
      <c r="I112" s="72" t="n"/>
      <c r="J112" s="72" t="n"/>
      <c r="K112" s="72" t="n"/>
      <c r="L112" s="82" t="inlineStr">
        <is>
          <t>NO</t>
        </is>
      </c>
      <c r="M112" s="82" t="n">
        <v>-0.5420500039852444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HTF_TREND_VETO_BYPASS_ENABLED</t>
        </is>
      </c>
      <c r="B113" s="87" t="inlineStr">
        <is>
          <t>True</t>
        </is>
      </c>
      <c r="C113" s="85" t="n"/>
      <c r="D113" s="80" t="inlineStr">
        <is>
          <t>GLOBAL_CHECK, STOCKS_EXIT</t>
        </is>
      </c>
      <c r="E113" s="80" t="n"/>
      <c r="F113" s="72" t="n"/>
      <c r="G113" s="80">
        <f>IFERROR(VLOOKUP($A114&amp;"_"&amp;$B114,Results_Deltas!$A$2:$P$15000,5,FALSE),"")</f>
        <v/>
      </c>
      <c r="H113" s="80" t="inlineStr">
        <is>
          <t>Blanket (page end)</t>
        </is>
      </c>
      <c r="I113" s="72" t="n"/>
      <c r="J113" s="72" t="n"/>
      <c r="K113" s="72" t="n"/>
      <c r="L113" s="88" t="inlineStr">
        <is>
          <t>YES</t>
        </is>
      </c>
      <c r="M113" s="88" t="n">
        <v>-2.217044756030373</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HTF_TREND_VETO_BYPASS_REASONS</t>
        </is>
      </c>
      <c r="B114" s="87" t="inlineStr">
        <is>
          <t>0.0</t>
        </is>
      </c>
      <c r="C114" s="85" t="n"/>
      <c r="D114" s="80" t="inlineStr">
        <is>
          <t>GLOBAL_CHECK, STOCKS_EXIT</t>
        </is>
      </c>
      <c r="E114" s="80" t="n"/>
      <c r="F114" s="72" t="n"/>
      <c r="G114" s="80">
        <f>IFERROR(VLOOKUP($A115&amp;"_"&amp;$B115,Results_Deltas!$A$2:$P$15000,5,FALSE),"")</f>
        <v/>
      </c>
      <c r="H114" s="80" t="inlineStr">
        <is>
          <t>Blanket (page end)</t>
        </is>
      </c>
      <c r="I114" s="72" t="n"/>
      <c r="J114" s="72" t="n"/>
      <c r="K114" s="72" t="n"/>
      <c r="L114" s="88" t="inlineStr">
        <is>
          <t>YES</t>
        </is>
      </c>
      <c r="M114" s="88" t="n">
        <v>-1.324543714210243</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HTF_TREND_VETO_BYPASS_REASONS</t>
        </is>
      </c>
      <c r="B115" s="85" t="inlineStr">
        <is>
          <t>0.0_ALT</t>
        </is>
      </c>
      <c r="C115" s="85" t="n"/>
      <c r="D115" s="80" t="inlineStr">
        <is>
          <t>GLOBAL_CHECK, STOCKS_EXIT</t>
        </is>
      </c>
      <c r="E115" s="80" t="n"/>
      <c r="F115" s="72" t="n"/>
      <c r="G115" s="80">
        <f>IFERROR(VLOOKUP($A116&amp;"_"&amp;$B116,Results_Deltas!$A$2:$P$15000,5,FALSE),"")</f>
        <v/>
      </c>
      <c r="H115" s="80" t="inlineStr">
        <is>
          <t>Blanket (page end)</t>
        </is>
      </c>
      <c r="I115" s="72" t="n"/>
      <c r="J115" s="72" t="n"/>
      <c r="K115" s="72" t="n"/>
      <c r="L115" s="82" t="inlineStr">
        <is>
          <t>NO</t>
        </is>
      </c>
      <c r="M115" s="82" t="n">
        <v>-1.324543714210243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LEADERBOARD_FILTER</t>
        </is>
      </c>
      <c r="B116" s="87" t="inlineStr">
        <is>
          <t>False</t>
        </is>
      </c>
      <c r="C116" s="85" t="n"/>
      <c r="D116" s="80" t="inlineStr">
        <is>
          <t>AUGMENT, ENTRY, EXIT, GLOBAL_CHECK, REDUCE, STOCKS_EXIT</t>
        </is>
      </c>
      <c r="E116" s="80" t="n"/>
      <c r="F116" s="72" t="n"/>
      <c r="G116" s="80">
        <f>IFERROR(VLOOKUP($A117&amp;"_"&amp;$B117,Results_Deltas!$A$2:$P$15000,5,FALSE),"")</f>
        <v/>
      </c>
      <c r="H116" s="80" t="inlineStr">
        <is>
          <t>Blanket (page end)</t>
        </is>
      </c>
      <c r="I116" s="72" t="n"/>
      <c r="J116" s="72" t="n"/>
      <c r="K116" s="72" t="n"/>
      <c r="L116" s="88" t="inlineStr">
        <is>
          <t>YES</t>
        </is>
      </c>
      <c r="M116" s="88" t="n">
        <v>-0.6937586832665316</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LEADERBOARD_FILTER</t>
        </is>
      </c>
      <c r="B117" s="85" t="inlineStr">
        <is>
          <t>False_ALT</t>
        </is>
      </c>
      <c r="C117" s="85" t="n"/>
      <c r="D117" s="80" t="inlineStr">
        <is>
          <t>AUGMENT, ENTRY, EXIT, GLOBAL_CHECK, REDUCE, STOCKS_EXIT</t>
        </is>
      </c>
      <c r="E117" s="80" t="n"/>
      <c r="F117" s="72" t="n"/>
      <c r="G117" s="80">
        <f>IFERROR(VLOOKUP($A118&amp;"_"&amp;$B118,Results_Deltas!$A$2:$P$15000,5,FALSE),"")</f>
        <v/>
      </c>
      <c r="H117" s="80" t="inlineStr">
        <is>
          <t>Blanket (page end)</t>
        </is>
      </c>
      <c r="I117" s="72" t="n"/>
      <c r="J117" s="72" t="n"/>
      <c r="K117" s="72" t="n"/>
      <c r="L117" s="82" t="inlineStr">
        <is>
          <t>NO</t>
        </is>
      </c>
      <c r="M117" s="82" t="n">
        <v>-1.588584420446931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LH_HL_FILTER_ENABLED</t>
        </is>
      </c>
      <c r="B118" s="87" t="inlineStr">
        <is>
          <t>False</t>
        </is>
      </c>
      <c r="C118" s="85" t="n"/>
      <c r="D118" s="80" t="inlineStr">
        <is>
          <t>ENTRY, GLOBAL_CHECK, STOCKS_EXIT</t>
        </is>
      </c>
      <c r="E118" s="80" t="n"/>
      <c r="F118" s="72" t="n"/>
      <c r="G118" s="80">
        <f>IFERROR(VLOOKUP($A119&amp;"_"&amp;$B119,Results_Deltas!$A$2:$P$15000,5,FALSE),"")</f>
        <v/>
      </c>
      <c r="H118" s="80" t="inlineStr">
        <is>
          <t>Blanket (page end)</t>
        </is>
      </c>
      <c r="I118" s="72" t="n"/>
      <c r="J118" s="72" t="n"/>
      <c r="K118" s="72" t="n"/>
      <c r="L118" s="88" t="inlineStr">
        <is>
          <t>YES</t>
        </is>
      </c>
      <c r="M118" s="88" t="n">
        <v>-0.6071043624398766</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LH_HL_FILTER_ENABLED</t>
        </is>
      </c>
      <c r="B119" s="85" t="inlineStr">
        <is>
          <t>True</t>
        </is>
      </c>
      <c r="C119" s="85" t="n"/>
      <c r="D119" s="80" t="inlineStr">
        <is>
          <t>ENTRY, GLOBAL_CHECK, STOCKS_EXIT</t>
        </is>
      </c>
      <c r="E119" s="80" t="n"/>
      <c r="F119" s="72" t="n"/>
      <c r="G119" s="80">
        <f>IFERROR(VLOOKUP($A120&amp;"_"&amp;$B120,Results_Deltas!$A$2:$P$15000,5,FALSE),"")</f>
        <v/>
      </c>
      <c r="H119" s="80" t="inlineStr">
        <is>
          <t>Blanket (page end)</t>
        </is>
      </c>
      <c r="I119" s="72" t="n"/>
      <c r="J119" s="72" t="n"/>
      <c r="K119" s="72" t="n"/>
      <c r="L119" s="82" t="inlineStr">
        <is>
          <t>NO</t>
        </is>
      </c>
      <c r="M119" s="82" t="n">
        <v>-3.276505932563277</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LH_HL_FILTER_MODE</t>
        </is>
      </c>
      <c r="B120" s="87" t="inlineStr">
        <is>
          <t>STRICT_2BAR</t>
        </is>
      </c>
      <c r="C120" s="85" t="n"/>
      <c r="D120" s="80" t="inlineStr">
        <is>
          <t>ENTRY, GLOBAL_CHECK, STOCKS_EXIT</t>
        </is>
      </c>
      <c r="E120" s="80" t="n"/>
      <c r="F120" s="72" t="n"/>
      <c r="G120" s="80">
        <f>IFERROR(VLOOKUP($A121&amp;"_"&amp;$B121,Results_Deltas!$A$2:$P$15000,5,FALSE),"")</f>
        <v/>
      </c>
      <c r="H120" s="80" t="inlineStr">
        <is>
          <t>Blanket (page end)</t>
        </is>
      </c>
      <c r="I120" s="72" t="n"/>
      <c r="J120" s="72" t="n"/>
      <c r="K120" s="72" t="n"/>
      <c r="L120" s="88" t="inlineStr">
        <is>
          <t>YES</t>
        </is>
      </c>
      <c r="M120" s="88" t="n">
        <v>-3.400641201674803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LH_HL_FILTER_MODE</t>
        </is>
      </c>
      <c r="B121" s="85" t="inlineStr">
        <is>
          <t>STRICT_2BAR_ALT</t>
        </is>
      </c>
      <c r="C121" s="85" t="n"/>
      <c r="D121" s="80" t="inlineStr">
        <is>
          <t>ENTRY, GLOBAL_CHECK, STOCKS_EXIT</t>
        </is>
      </c>
      <c r="E121" s="80" t="n"/>
      <c r="F121" s="72" t="n"/>
      <c r="G121" s="80">
        <f>IFERROR(VLOOKUP($A122&amp;"_"&amp;$B122,Results_Deltas!$A$2:$P$15000,5,FALSE),"")</f>
        <v/>
      </c>
      <c r="H121" s="80" t="inlineStr">
        <is>
          <t>Blanket (page end)</t>
        </is>
      </c>
      <c r="I121" s="72" t="n"/>
      <c r="J121" s="72" t="n"/>
      <c r="K121" s="72" t="n"/>
      <c r="L121" s="82" t="inlineStr">
        <is>
          <t>NO</t>
        </is>
      </c>
      <c r="M121" s="82" t="n">
        <v>-3.525695073134698</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LH_HL_FILTER_REQUIRE_BOTH</t>
        </is>
      </c>
      <c r="B122" s="87" t="inlineStr">
        <is>
          <t>False</t>
        </is>
      </c>
      <c r="C122" s="85" t="n"/>
      <c r="D122" s="80" t="inlineStr">
        <is>
          <t>ENTRY, GLOBAL_CHECK, STOCKS_EXIT</t>
        </is>
      </c>
      <c r="E122" s="80" t="n"/>
      <c r="F122" s="72" t="n"/>
      <c r="G122" s="80">
        <f>IFERROR(VLOOKUP($A123&amp;"_"&amp;$B123,Results_Deltas!$A$2:$P$15000,5,FALSE),"")</f>
        <v/>
      </c>
      <c r="H122" s="80" t="inlineStr">
        <is>
          <t>Blanket (page end)</t>
        </is>
      </c>
      <c r="I122" s="72" t="n"/>
      <c r="J122" s="72" t="n"/>
      <c r="K122" s="72" t="n"/>
      <c r="L122" s="88" t="inlineStr">
        <is>
          <t>YES</t>
        </is>
      </c>
      <c r="M122" s="88" t="n">
        <v>-0.6815874782969433</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LH_HL_FILTER_REQUIRE_BOTH</t>
        </is>
      </c>
      <c r="B123" s="85" t="inlineStr">
        <is>
          <t>False_ALT</t>
        </is>
      </c>
      <c r="C123" s="85" t="n"/>
      <c r="D123" s="80" t="inlineStr">
        <is>
          <t>ENTRY, GLOBAL_CHECK, STOCKS_EXIT</t>
        </is>
      </c>
      <c r="E123" s="80" t="n"/>
      <c r="F123" s="72" t="n"/>
      <c r="G123" s="80">
        <f>IFERROR(VLOOKUP($A124&amp;"_"&amp;$B124,Results_Deltas!$A$2:$P$15000,5,FALSE),"")</f>
        <v/>
      </c>
      <c r="H123" s="80" t="inlineStr">
        <is>
          <t>Blanket (page end)</t>
        </is>
      </c>
      <c r="I123" s="72" t="n"/>
      <c r="J123" s="72" t="n"/>
      <c r="K123" s="72" t="n"/>
      <c r="L123" s="82" t="inlineStr">
        <is>
          <t>NO</t>
        </is>
      </c>
      <c r="M123" s="82" t="n">
        <v>-1.561195033887501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LIVE_VEC_EMERGENCY_BRAKE_ENABLED</t>
        </is>
      </c>
      <c r="B124" s="87" t="inlineStr">
        <is>
          <t>False</t>
        </is>
      </c>
      <c r="C124" s="85" t="n"/>
      <c r="D124" s="80" t="inlineStr">
        <is>
          <t>GLOBAL_CHECK, STOCKS_EXIT</t>
        </is>
      </c>
      <c r="E124" s="80" t="n"/>
      <c r="F124" s="72" t="n"/>
      <c r="G124" s="80">
        <f>IFERROR(VLOOKUP($A125&amp;"_"&amp;$B125,Results_Deltas!$A$2:$P$15000,5,FALSE),"")</f>
        <v/>
      </c>
      <c r="H124" s="80" t="inlineStr">
        <is>
          <t>Blanket (page end)</t>
        </is>
      </c>
      <c r="I124" s="72" t="n"/>
      <c r="J124" s="72" t="n"/>
      <c r="K124" s="72" t="n"/>
      <c r="L124" s="88" t="inlineStr">
        <is>
          <t>YES</t>
        </is>
      </c>
      <c r="M124" s="88" t="n">
        <v>-0.3733498804151115</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LIVE_VEC_EMERGENCY_BRAKE_ENABLED</t>
        </is>
      </c>
      <c r="B125" s="85" t="inlineStr">
        <is>
          <t>True</t>
        </is>
      </c>
      <c r="C125" s="85" t="n"/>
      <c r="D125" s="80" t="inlineStr">
        <is>
          <t>GLOBAL_CHECK, STOCKS_EXIT</t>
        </is>
      </c>
      <c r="E125" s="80" t="n"/>
      <c r="F125" s="72" t="n"/>
      <c r="G125" s="80">
        <f>IFERROR(VLOOKUP($A126&amp;"_"&amp;$B126,Results_Deltas!$A$2:$P$15000,5,FALSE),"")</f>
        <v/>
      </c>
      <c r="H125" s="80" t="inlineStr">
        <is>
          <t>Blanket (page end)</t>
        </is>
      </c>
      <c r="I125" s="72" t="n"/>
      <c r="J125" s="72" t="n"/>
      <c r="K125" s="72" t="n"/>
      <c r="L125" s="82" t="inlineStr">
        <is>
          <t>NO</t>
        </is>
      </c>
      <c r="M125" s="82" t="n">
        <v>-2.012679209155192</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LR_BAND_LADDER_STOCH_EXTREME</t>
        </is>
      </c>
      <c r="B126" s="87" t="inlineStr">
        <is>
          <t>30.0</t>
        </is>
      </c>
      <c r="C126" s="85" t="n"/>
      <c r="D126" s="80" t="inlineStr">
        <is>
          <t>GLOBAL_CHECK, STOCKS_EXIT</t>
        </is>
      </c>
      <c r="E126" s="80" t="n"/>
      <c r="F126" s="72" t="n"/>
      <c r="G126" s="80">
        <f>IFERROR(VLOOKUP($A127&amp;"_"&amp;$B127,Results_Deltas!$A$2:$P$15000,5,FALSE),"")</f>
        <v/>
      </c>
      <c r="H126" s="80" t="inlineStr">
        <is>
          <t>Blanket (page end)</t>
        </is>
      </c>
      <c r="I126" s="72" t="n"/>
      <c r="J126" s="72" t="n"/>
      <c r="K126" s="72" t="n"/>
      <c r="L126" s="88" t="inlineStr">
        <is>
          <t>YES</t>
        </is>
      </c>
      <c r="M126" s="88" t="n">
        <v>-2.312560330799711</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LR_BAND_LADDER_STOCH_EXTREME</t>
        </is>
      </c>
      <c r="B127" s="85" t="inlineStr">
        <is>
          <t>30.0_ALT</t>
        </is>
      </c>
      <c r="C127" s="85" t="n"/>
      <c r="D127" s="80" t="inlineStr">
        <is>
          <t>GLOBAL_CHECK, STOCKS_EXIT</t>
        </is>
      </c>
      <c r="E127" s="80" t="n"/>
      <c r="F127" s="72" t="n"/>
      <c r="G127" s="80">
        <f>IFERROR(VLOOKUP($A128&amp;"_"&amp;$B128,Results_Deltas!$A$2:$P$15000,5,FALSE),"")</f>
        <v/>
      </c>
      <c r="H127" s="80" t="inlineStr">
        <is>
          <t>Blanket (page end)</t>
        </is>
      </c>
      <c r="I127" s="72" t="n"/>
      <c r="J127" s="72" t="n"/>
      <c r="K127" s="72" t="n"/>
      <c r="L127" s="82" t="inlineStr">
        <is>
          <t>NO</t>
        </is>
      </c>
      <c r="M127" s="82" t="n">
        <v>-2.312560330799711</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LR_BAND_LADDER_TF_BOTTOM</t>
        </is>
      </c>
      <c r="B128" s="87" t="inlineStr">
        <is>
          <t>0</t>
        </is>
      </c>
      <c r="C128" s="85" t="n"/>
      <c r="D128" s="80" t="inlineStr">
        <is>
          <t>GLOBAL_CHECK, STOCKS_EXIT</t>
        </is>
      </c>
      <c r="E128" s="80" t="n"/>
      <c r="F128" s="72" t="n"/>
      <c r="G128" s="80">
        <f>IFERROR(VLOOKUP($A129&amp;"_"&amp;$B129,Results_Deltas!$A$2:$P$15000,5,FALSE),"")</f>
        <v/>
      </c>
      <c r="H128" s="80" t="inlineStr">
        <is>
          <t>Blanket (page end)</t>
        </is>
      </c>
      <c r="I128" s="72" t="n"/>
      <c r="J128" s="72" t="n"/>
      <c r="K128" s="72" t="n"/>
      <c r="L128" s="88" t="inlineStr">
        <is>
          <t>YES</t>
        </is>
      </c>
      <c r="M128" s="88" t="n">
        <v>-2.200967348313748</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LR_BAND_LADDER_TF_BOTTOM</t>
        </is>
      </c>
      <c r="B129" s="85" t="inlineStr">
        <is>
          <t>1</t>
        </is>
      </c>
      <c r="C129" s="85" t="n"/>
      <c r="D129" s="80" t="inlineStr">
        <is>
          <t>GLOBAL_CHECK, STOCKS_EXIT</t>
        </is>
      </c>
      <c r="E129" s="80" t="n"/>
      <c r="F129" s="72" t="n"/>
      <c r="G129" s="80">
        <f>IFERROR(VLOOKUP($A130&amp;"_"&amp;$B130,Results_Deltas!$A$2:$P$15000,5,FALSE),"")</f>
        <v/>
      </c>
      <c r="H129" s="80" t="inlineStr">
        <is>
          <t>Blanket (page end)</t>
        </is>
      </c>
      <c r="I129" s="72" t="n"/>
      <c r="J129" s="72" t="n"/>
      <c r="K129" s="72" t="n"/>
      <c r="L129" s="82" t="inlineStr">
        <is>
          <t>NO</t>
        </is>
      </c>
      <c r="M129" s="82" t="n">
        <v>-2.1375576329314</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LR_BAND_LADDER_TF_TOP</t>
        </is>
      </c>
      <c r="B130" s="87" t="inlineStr">
        <is>
          <t>0</t>
        </is>
      </c>
      <c r="C130" s="85" t="n"/>
      <c r="D130" s="80" t="inlineStr">
        <is>
          <t>GLOBAL_CHECK, STOCKS_EXIT</t>
        </is>
      </c>
      <c r="E130" s="80" t="n"/>
      <c r="F130" s="72" t="n"/>
      <c r="G130" s="80">
        <f>IFERROR(VLOOKUP($A131&amp;"_"&amp;$B131,Results_Deltas!$A$2:$P$15000,5,FALSE),"")</f>
        <v/>
      </c>
      <c r="H130" s="80" t="inlineStr">
        <is>
          <t>Blanket (page end)</t>
        </is>
      </c>
      <c r="I130" s="72" t="n"/>
      <c r="J130" s="72" t="n"/>
      <c r="K130" s="72" t="n"/>
      <c r="L130" s="88" t="inlineStr">
        <is>
          <t>YES</t>
        </is>
      </c>
      <c r="M130" s="88" t="n">
        <v>-1.998695997830056</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LR_BAND_LADDER_TF_TOP</t>
        </is>
      </c>
      <c r="B131" s="85" t="inlineStr">
        <is>
          <t>1</t>
        </is>
      </c>
      <c r="C131" s="85" t="n"/>
      <c r="D131" s="80" t="inlineStr">
        <is>
          <t>GLOBAL_CHECK, STOCKS_EXIT</t>
        </is>
      </c>
      <c r="E131" s="80" t="n"/>
      <c r="F131" s="72" t="n"/>
      <c r="G131" s="80">
        <f>IFERROR(VLOOKUP($A132&amp;"_"&amp;$B132,Results_Deltas!$A$2:$P$15000,5,FALSE),"")</f>
        <v/>
      </c>
      <c r="H131" s="80" t="inlineStr">
        <is>
          <t>Blanket (page end)</t>
        </is>
      </c>
      <c r="I131" s="72" t="n"/>
      <c r="J131" s="72" t="n"/>
      <c r="K131" s="72" t="n"/>
      <c r="L131" s="82" t="inlineStr">
        <is>
          <t>NO</t>
        </is>
      </c>
      <c r="M131" s="82" t="n">
        <v>-2.373453557722657</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MANDATORY_REENTRY_WT_FILTER_MIN_TFS</t>
        </is>
      </c>
      <c r="B132" s="87" t="inlineStr">
        <is>
          <t>1</t>
        </is>
      </c>
      <c r="C132" s="85" t="n"/>
      <c r="D132" s="80" t="inlineStr">
        <is>
          <t>GLOBAL_CHECK, STOCKS_EXIT</t>
        </is>
      </c>
      <c r="E132" s="80" t="n"/>
      <c r="F132" s="72" t="n"/>
      <c r="G132" s="80">
        <f>IFERROR(VLOOKUP($A133&amp;"_"&amp;$B133,Results_Deltas!$A$2:$P$15000,5,FALSE),"")</f>
        <v/>
      </c>
      <c r="H132" s="80" t="inlineStr">
        <is>
          <t>Blanket (page end)</t>
        </is>
      </c>
      <c r="I132" s="72" t="n"/>
      <c r="J132" s="72" t="n"/>
      <c r="K132" s="72" t="n"/>
      <c r="L132" s="88" t="inlineStr">
        <is>
          <t>YES</t>
        </is>
      </c>
      <c r="M132" s="88" t="n">
        <v>-2.799076029802595</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MANDATORY_REENTRY_WT_FILTER_MIN_TFS</t>
        </is>
      </c>
      <c r="B133" s="85" t="inlineStr">
        <is>
          <t>3</t>
        </is>
      </c>
      <c r="C133" s="85" t="n"/>
      <c r="D133" s="80" t="inlineStr">
        <is>
          <t>GLOBAL_CHECK, STOCKS_EXIT</t>
        </is>
      </c>
      <c r="E133" s="80" t="n"/>
      <c r="F133" s="72" t="n"/>
      <c r="G133" s="80">
        <f>IFERROR(VLOOKUP($A134&amp;"_"&amp;$B134,Results_Deltas!$A$2:$P$15000,5,FALSE),"")</f>
        <v/>
      </c>
      <c r="H133" s="80" t="inlineStr">
        <is>
          <t>Blanket (page end)</t>
        </is>
      </c>
      <c r="I133" s="72" t="n"/>
      <c r="J133" s="72" t="n"/>
      <c r="K133" s="72" t="n"/>
      <c r="L133" s="82" t="inlineStr">
        <is>
          <t>NO</t>
        </is>
      </c>
      <c r="M133" s="82" t="n">
        <v>-3.138601766854034</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MANDATORY_REENTRY_WT_FILTER_MIN_TFS</t>
        </is>
      </c>
      <c r="B134" s="85" t="inlineStr">
        <is>
          <t>2</t>
        </is>
      </c>
      <c r="C134" s="85" t="n"/>
      <c r="D134" s="80" t="inlineStr">
        <is>
          <t>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-3.060038135570891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MANDATORY_REENTRY_WT_FILTER_MIN_VELOCITY</t>
        </is>
      </c>
      <c r="B135" s="87" t="inlineStr">
        <is>
          <t>0.0</t>
        </is>
      </c>
      <c r="C135" s="85" t="n"/>
      <c r="D135" s="80" t="inlineStr">
        <is>
          <t>GLOBAL_CHECK, STOCKS_EXIT</t>
        </is>
      </c>
      <c r="E135" s="80" t="n"/>
      <c r="F135" s="72" t="n"/>
      <c r="G135" s="80">
        <f>IFERROR(VLOOKUP($A136&amp;"_"&amp;$B136,Results_Deltas!$A$2:$P$15000,5,FALSE),"")</f>
        <v/>
      </c>
      <c r="H135" s="80" t="inlineStr">
        <is>
          <t>Blanket (page end)</t>
        </is>
      </c>
      <c r="I135" s="72" t="n"/>
      <c r="J135" s="72" t="n"/>
      <c r="K135" s="72" t="n"/>
      <c r="L135" s="88" t="inlineStr">
        <is>
          <t>YES</t>
        </is>
      </c>
      <c r="M135" s="88" t="n">
        <v>-1.539482900838952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MANDATORY_REENTRY_WT_FILTER_MIN_VELOCITY</t>
        </is>
      </c>
      <c r="B136" s="85" t="inlineStr">
        <is>
          <t>0.0_ALT</t>
        </is>
      </c>
      <c r="C136" s="85" t="n"/>
      <c r="D136" s="80" t="inlineStr">
        <is>
          <t>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-1.539482900838952</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MANDATORY_REENTRY_WT_FILTER_REQUIRE_FLIP</t>
        </is>
      </c>
      <c r="B137" s="87" t="inlineStr">
        <is>
          <t>False</t>
        </is>
      </c>
      <c r="C137" s="85" t="n"/>
      <c r="D137" s="80" t="inlineStr">
        <is>
          <t>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-0.5804462386472948</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MANDATORY_REENTRY_WT_FILTER_REQUIRE_FLIP</t>
        </is>
      </c>
      <c r="B138" s="85" t="inlineStr">
        <is>
          <t>False_ALT</t>
        </is>
      </c>
      <c r="C138" s="85" t="n"/>
      <c r="D138" s="80" t="inlineStr">
        <is>
          <t>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-1.539482900838952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MANDATORY_REENTRY_WT_FILTER_VELOCITY_RATIO</t>
        </is>
      </c>
      <c r="B139" s="87" t="inlineStr">
        <is>
          <t>0.90</t>
        </is>
      </c>
      <c r="C139" s="85" t="n"/>
      <c r="D139" s="80" t="inlineStr">
        <is>
          <t>GLOBAL_CHECK, STOCKS_EXIT</t>
        </is>
      </c>
      <c r="E139" s="80" t="n"/>
      <c r="F139" s="72" t="n"/>
      <c r="G139" s="80">
        <f>IFERROR(VLOOKUP($A140&amp;"_"&amp;$B140,Results_Deltas!$A$2:$P$15000,5,FALSE),"")</f>
        <v/>
      </c>
      <c r="H139" s="80" t="inlineStr">
        <is>
          <t>Blanket (page end)</t>
        </is>
      </c>
      <c r="I139" s="72" t="n"/>
      <c r="J139" s="72" t="n"/>
      <c r="K139" s="72" t="n"/>
      <c r="L139" s="88" t="inlineStr">
        <is>
          <t>YES</t>
        </is>
      </c>
      <c r="M139" s="88" t="n">
        <v>-2.893152206862281</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MANDATORY_REENTRY_WT_FILTER_VELOCITY_RATIO</t>
        </is>
      </c>
      <c r="B140" s="85" t="inlineStr">
        <is>
          <t>0.90_ALT</t>
        </is>
      </c>
      <c r="C140" s="85" t="n"/>
      <c r="D140" s="80" t="inlineStr">
        <is>
          <t>GLOBAL_CHECK, STOCKS_EXIT</t>
        </is>
      </c>
      <c r="E140" s="80" t="n"/>
      <c r="F140" s="72" t="n"/>
      <c r="G140" s="80">
        <f>IFERROR(VLOOKUP($A141&amp;"_"&amp;$B141,Results_Deltas!$A$2:$P$15000,5,FALSE),"")</f>
        <v/>
      </c>
      <c r="H140" s="80" t="inlineStr">
        <is>
          <t>Blanket (page end)</t>
        </is>
      </c>
      <c r="I140" s="72" t="n"/>
      <c r="J140" s="72" t="n"/>
      <c r="K140" s="72" t="n"/>
      <c r="L140" s="82" t="inlineStr">
        <is>
          <t>NO</t>
        </is>
      </c>
      <c r="M140" s="82" t="n">
        <v>-2.893152206862281</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MARKET_QUALITY_SCORE_ENABLED</t>
        </is>
      </c>
      <c r="B141" s="87" t="inlineStr">
        <is>
          <t>False</t>
        </is>
      </c>
      <c r="C141" s="85" t="n"/>
      <c r="D141" s="80" t="inlineStr">
        <is>
          <t>ENTRY, GLOBAL_CHECK, STOCKS_EXIT</t>
        </is>
      </c>
      <c r="E141" s="80" t="n"/>
      <c r="F141" s="72" t="n"/>
      <c r="G141" s="80">
        <f>IFERROR(VLOOKUP($A142&amp;"_"&amp;$B142,Results_Deltas!$A$2:$P$15000,5,FALSE),"")</f>
        <v/>
      </c>
      <c r="H141" s="80" t="inlineStr">
        <is>
          <t>Blanket (page end)</t>
        </is>
      </c>
      <c r="I141" s="72" t="n"/>
      <c r="J141" s="72" t="n"/>
      <c r="K141" s="72" t="n"/>
      <c r="L141" s="88" t="inlineStr">
        <is>
          <t>YES</t>
        </is>
      </c>
      <c r="M141" s="88" t="n">
        <v>-0.6466588335568034</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MARKET_QUALITY_SCORE_ENABLED</t>
        </is>
      </c>
      <c r="B142" s="85" t="inlineStr">
        <is>
          <t>True</t>
        </is>
      </c>
      <c r="C142" s="85" t="n"/>
      <c r="D142" s="80" t="inlineStr">
        <is>
          <t>ENTRY, GLOBAL_CHECK, STOCKS_EXIT</t>
        </is>
      </c>
      <c r="E142" s="80" t="n"/>
      <c r="F142" s="72" t="n"/>
      <c r="G142" s="80">
        <f>IFERROR(VLOOKUP($A143&amp;"_"&amp;$B143,Results_Deltas!$A$2:$P$15000,5,FALSE),"")</f>
        <v/>
      </c>
      <c r="H142" s="80" t="inlineStr">
        <is>
          <t>Blanket (page end)</t>
        </is>
      </c>
      <c r="I142" s="72" t="n"/>
      <c r="J142" s="72" t="n"/>
      <c r="K142" s="72" t="n"/>
      <c r="L142" s="82" t="inlineStr">
        <is>
          <t>NO</t>
        </is>
      </c>
      <c r="M142" s="82" t="n">
        <v>-3.315823723877296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MI_TF_AGREE_MIN</t>
        </is>
      </c>
      <c r="B143" s="87" t="inlineStr">
        <is>
          <t>0.0</t>
        </is>
      </c>
      <c r="C143" s="85" t="n"/>
      <c r="D143" s="80" t="inlineStr">
        <is>
          <t>ENTRY, GLOBAL_CHECK, STOCKS_EXIT</t>
        </is>
      </c>
      <c r="E143" s="80" t="n"/>
      <c r="F143" s="72" t="n"/>
      <c r="G143" s="80">
        <f>IFERROR(VLOOKUP($A144&amp;"_"&amp;$B144,Results_Deltas!$A$2:$P$15000,5,FALSE),"")</f>
        <v/>
      </c>
      <c r="H143" s="80" t="inlineStr">
        <is>
          <t>Blanket (page end)</t>
        </is>
      </c>
      <c r="I143" s="72" t="n"/>
      <c r="J143" s="72" t="n"/>
      <c r="K143" s="72" t="n"/>
      <c r="L143" s="88" t="inlineStr">
        <is>
          <t>YES</t>
        </is>
      </c>
      <c r="M143" s="88" t="n">
        <v>-1.542310883890005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MI_TF_AGREE_MIN</t>
        </is>
      </c>
      <c r="B144" s="85" t="inlineStr">
        <is>
          <t>0.0_ALT</t>
        </is>
      </c>
      <c r="C144" s="85" t="n"/>
      <c r="D144" s="80" t="inlineStr">
        <is>
          <t>ENTRY, GLOBAL_CHECK, STOCKS_EXIT</t>
        </is>
      </c>
      <c r="E144" s="80" t="n"/>
      <c r="F144" s="72" t="n"/>
      <c r="G144" s="80">
        <f>IFERROR(VLOOKUP($A145&amp;"_"&amp;$B145,Results_Deltas!$A$2:$P$15000,5,FALSE),"")</f>
        <v/>
      </c>
      <c r="H144" s="80" t="inlineStr">
        <is>
          <t>Blanket (page end)</t>
        </is>
      </c>
      <c r="I144" s="72" t="n"/>
      <c r="J144" s="72" t="n"/>
      <c r="K144" s="72" t="n"/>
      <c r="L144" s="82" t="inlineStr">
        <is>
          <t>NO</t>
        </is>
      </c>
      <c r="M144" s="82" t="n">
        <v>-1.542310883890005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MOVER_THRESHOLD</t>
        </is>
      </c>
      <c r="B145" s="87" t="inlineStr">
        <is>
          <t>5</t>
        </is>
      </c>
      <c r="C145" s="85" t="n"/>
      <c r="D145" s="80" t="inlineStr">
        <is>
          <t>ENTRY, GLOBAL_CHECK, STOCKS_EXIT</t>
        </is>
      </c>
      <c r="E145" s="80" t="n"/>
      <c r="F145" s="72" t="n"/>
      <c r="G145" s="80">
        <f>IFERROR(VLOOKUP($A146&amp;"_"&amp;$B146,Results_Deltas!$A$2:$P$15000,5,FALSE),"")</f>
        <v/>
      </c>
      <c r="H145" s="80" t="inlineStr">
        <is>
          <t>Blanket (page end)</t>
        </is>
      </c>
      <c r="I145" s="72" t="n"/>
      <c r="J145" s="72" t="n"/>
      <c r="K145" s="72" t="n"/>
      <c r="L145" s="88" t="inlineStr">
        <is>
          <t>YES</t>
        </is>
      </c>
      <c r="M145" s="88" t="n">
        <v>-3.274327996399517</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MOVER_THRESHOLD</t>
        </is>
      </c>
      <c r="B146" s="85" t="inlineStr">
        <is>
          <t>6.25</t>
        </is>
      </c>
      <c r="C146" s="85" t="n"/>
      <c r="D146" s="80" t="inlineStr">
        <is>
          <t>ENTRY, GLOBAL_CHECK, STOCKS_EXIT</t>
        </is>
      </c>
      <c r="E146" s="80" t="n"/>
      <c r="F146" s="72" t="n"/>
      <c r="G146" s="80">
        <f>IFERROR(VLOOKUP($A147&amp;"_"&amp;$B147,Results_Deltas!$A$2:$P$15000,5,FALSE),"")</f>
        <v/>
      </c>
      <c r="H146" s="80" t="inlineStr">
        <is>
          <t>Blanket (page end)</t>
        </is>
      </c>
      <c r="I146" s="72" t="n"/>
      <c r="J146" s="72" t="n"/>
      <c r="K146" s="72" t="n"/>
      <c r="L146" s="82" t="inlineStr">
        <is>
          <t>NO</t>
        </is>
      </c>
      <c r="M146" s="82" t="n">
        <v>-3.072251881876015</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MOVER_THRESHOLD</t>
        </is>
      </c>
      <c r="B147" s="85" t="inlineStr">
        <is>
          <t>3.75</t>
        </is>
      </c>
      <c r="C147" s="85" t="n"/>
      <c r="D147" s="80" t="inlineStr">
        <is>
          <t>ENTRY, GLOBAL_CHECK, STOCKS_EXIT</t>
        </is>
      </c>
      <c r="E147" s="80" t="n"/>
      <c r="F147" s="72" t="n"/>
      <c r="G147" s="80">
        <f>IFERROR(VLOOKUP($A148&amp;"_"&amp;$B148,Results_Deltas!$A$2:$P$15000,5,FALSE),"")</f>
        <v/>
      </c>
      <c r="H147" s="80" t="inlineStr">
        <is>
          <t>Blanket (page end)</t>
        </is>
      </c>
      <c r="I147" s="72" t="n"/>
      <c r="J147" s="72" t="n"/>
      <c r="K147" s="72" t="n"/>
      <c r="L147" s="82" t="inlineStr">
        <is>
          <t>NO</t>
        </is>
      </c>
      <c r="M147" s="82" t="n">
        <v>-3.182583661818583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MOVER_THRESHOLD</t>
        </is>
      </c>
      <c r="B148" s="85" t="inlineStr">
        <is>
          <t>2.5</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-3.388475811057441</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MTF_FILTER_STRONG_BUY_QUICK_BYPASS</t>
        </is>
      </c>
      <c r="B149" s="87" t="inlineStr">
        <is>
          <t>0.0</t>
        </is>
      </c>
      <c r="C149" s="85" t="n"/>
      <c r="D149" s="80" t="inlineStr">
        <is>
          <t>GLOBAL_CHECK, STOCKS_EXIT</t>
        </is>
      </c>
      <c r="E149" s="80" t="n"/>
      <c r="F149" s="72" t="n"/>
      <c r="G149" s="80">
        <f>IFERROR(VLOOKUP($A150&amp;"_"&amp;$B150,Results_Deltas!$A$2:$P$15000,5,FALSE),"")</f>
        <v/>
      </c>
      <c r="H149" s="80" t="inlineStr">
        <is>
          <t>Blanket (page end)</t>
        </is>
      </c>
      <c r="I149" s="72" t="n"/>
      <c r="J149" s="72" t="n"/>
      <c r="K149" s="72" t="n"/>
      <c r="L149" s="88" t="inlineStr">
        <is>
          <t>YES</t>
        </is>
      </c>
      <c r="M149" s="88" t="n">
        <v>-1.324543714210243</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MTF_FILTER_STRONG_BUY_QUICK_BYPASS</t>
        </is>
      </c>
      <c r="B150" s="85" t="inlineStr">
        <is>
          <t>0.0_ALT</t>
        </is>
      </c>
      <c r="C150" s="85" t="n"/>
      <c r="D150" s="80" t="inlineStr">
        <is>
          <t>GLOBAL_CHECK, STOCKS_EXIT</t>
        </is>
      </c>
      <c r="E150" s="80" t="n"/>
      <c r="F150" s="72" t="n"/>
      <c r="G150" s="80">
        <f>IFERROR(VLOOKUP($A151&amp;"_"&amp;$B151,Results_Deltas!$A$2:$P$15000,5,FALSE),"")</f>
        <v/>
      </c>
      <c r="H150" s="80" t="inlineStr">
        <is>
          <t>Blanket (page end)</t>
        </is>
      </c>
      <c r="I150" s="72" t="n"/>
      <c r="J150" s="72" t="n"/>
      <c r="K150" s="72" t="n"/>
      <c r="L150" s="82" t="inlineStr">
        <is>
          <t>NO</t>
        </is>
      </c>
      <c r="M150" s="82" t="n">
        <v>-1.324543714210243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MTF_GR_MIN_IND</t>
        </is>
      </c>
      <c r="B151" s="87" t="inlineStr">
        <is>
          <t>5</t>
        </is>
      </c>
      <c r="C151" s="85" t="n"/>
      <c r="D151" s="80" t="inlineStr">
        <is>
          <t>GLOBAL_CHECK, STOCKS_EXIT</t>
        </is>
      </c>
      <c r="E151" s="80" t="n"/>
      <c r="F151" s="72" t="n"/>
      <c r="G151" s="80">
        <f>IFERROR(VLOOKUP($A152&amp;"_"&amp;$B152,Results_Deltas!$A$2:$P$15000,5,FALSE),"")</f>
        <v/>
      </c>
      <c r="H151" s="80" t="inlineStr">
        <is>
          <t>Blanket (page end)</t>
        </is>
      </c>
      <c r="I151" s="72" t="n"/>
      <c r="J151" s="72" t="n"/>
      <c r="K151" s="72" t="n"/>
      <c r="L151" s="88" t="inlineStr">
        <is>
          <t>YES</t>
        </is>
      </c>
      <c r="M151" s="88" t="n">
        <v>-3.183840908524962</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MTF_GR_MIN_IND</t>
        </is>
      </c>
      <c r="B152" s="85" t="inlineStr">
        <is>
          <t>5_ALT</t>
        </is>
      </c>
      <c r="C152" s="85" t="n"/>
      <c r="D152" s="80" t="inlineStr">
        <is>
          <t>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-3.131687726995964</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MTS_BOTTOM_BONUS_THRESHOLD</t>
        </is>
      </c>
      <c r="B153" s="87" t="inlineStr">
        <is>
          <t>25</t>
        </is>
      </c>
      <c r="C153" s="85" t="n"/>
      <c r="D153" s="80" t="inlineStr">
        <is>
          <t>ENTRY, 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-3.131796154054044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MTS_BOTTOM_BONUS_THRESHOLD</t>
        </is>
      </c>
      <c r="B154" s="85" t="inlineStr">
        <is>
          <t>31.25</t>
        </is>
      </c>
      <c r="C154" s="85" t="n"/>
      <c r="D154" s="80" t="inlineStr">
        <is>
          <t>ENTRY, GLOBAL_CHECK, STOCKS_EXIT</t>
        </is>
      </c>
      <c r="E154" s="80" t="n"/>
      <c r="F154" s="72" t="n"/>
      <c r="G154" s="80">
        <f>IFERROR(VLOOKUP($A155&amp;"_"&amp;$B155,Results_Deltas!$A$2:$P$15000,5,FALSE),"")</f>
        <v/>
      </c>
      <c r="H154" s="80" t="inlineStr">
        <is>
          <t>Blanket (page end)</t>
        </is>
      </c>
      <c r="I154" s="72" t="n"/>
      <c r="J154" s="72" t="n"/>
      <c r="K154" s="72" t="n"/>
      <c r="L154" s="82" t="inlineStr">
        <is>
          <t>NO</t>
        </is>
      </c>
      <c r="M154" s="82" t="n">
        <v>-2.948019155235289</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MTS_BOTTOM_BONUS_THRESHOLD</t>
        </is>
      </c>
      <c r="B155" s="85" t="inlineStr">
        <is>
          <t>18.75</t>
        </is>
      </c>
      <c r="C155" s="85" t="n"/>
      <c r="D155" s="80" t="inlineStr">
        <is>
          <t>ENTRY, GLOBAL_CHECK, STOCKS_EXIT</t>
        </is>
      </c>
      <c r="E155" s="80" t="n"/>
      <c r="F155" s="72" t="n"/>
      <c r="G155" s="80">
        <f>IFERROR(VLOOKUP($A156&amp;"_"&amp;$B156,Results_Deltas!$A$2:$P$15000,5,FALSE),"")</f>
        <v/>
      </c>
      <c r="H155" s="80" t="inlineStr">
        <is>
          <t>Blanket (page end)</t>
        </is>
      </c>
      <c r="I155" s="72" t="n"/>
      <c r="J155" s="72" t="n"/>
      <c r="K155" s="72" t="n"/>
      <c r="L155" s="82" t="inlineStr">
        <is>
          <t>NO</t>
        </is>
      </c>
      <c r="M155" s="82" t="n">
        <v>-2.989283245143244</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MTS_BOTTOM_BONUS_THRESHOLD</t>
        </is>
      </c>
      <c r="B156" s="85" t="inlineStr">
        <is>
          <t>12.5</t>
        </is>
      </c>
      <c r="C156" s="85" t="n"/>
      <c r="D156" s="80" t="inlineStr">
        <is>
          <t>ENTRY, GLOBAL_CHECK, STOCKS_EXIT</t>
        </is>
      </c>
      <c r="E156" s="80" t="n"/>
      <c r="F156" s="72" t="n"/>
      <c r="G156" s="80">
        <f>IFERROR(VLOOKUP($A157&amp;"_"&amp;$B157,Results_Deltas!$A$2:$P$15000,5,FALSE),"")</f>
        <v/>
      </c>
      <c r="H156" s="80" t="inlineStr">
        <is>
          <t>Blanket (page end)</t>
        </is>
      </c>
      <c r="I156" s="72" t="n"/>
      <c r="J156" s="72" t="n"/>
      <c r="K156" s="72" t="n"/>
      <c r="L156" s="82" t="inlineStr">
        <is>
          <t>NO</t>
        </is>
      </c>
      <c r="M156" s="82" t="n">
        <v>-3.080076029786085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MTS_BOTTOM_STRONG_THRESHOLD</t>
        </is>
      </c>
      <c r="B157" s="87" t="inlineStr">
        <is>
          <t>40</t>
        </is>
      </c>
      <c r="C157" s="85" t="n"/>
      <c r="D157" s="80" t="inlineStr">
        <is>
          <t>ENTRY, GLOBAL_CHECK, STOCKS_EXIT</t>
        </is>
      </c>
      <c r="E157" s="80" t="n"/>
      <c r="F157" s="72" t="n"/>
      <c r="G157" s="80">
        <f>IFERROR(VLOOKUP($A158&amp;"_"&amp;$B158,Results_Deltas!$A$2:$P$15000,5,FALSE),"")</f>
        <v/>
      </c>
      <c r="H157" s="80" t="inlineStr">
        <is>
          <t>Blanket (page end)</t>
        </is>
      </c>
      <c r="I157" s="72" t="n"/>
      <c r="J157" s="72" t="n"/>
      <c r="K157" s="72" t="n"/>
      <c r="L157" s="88" t="inlineStr">
        <is>
          <t>YES</t>
        </is>
      </c>
      <c r="M157" s="88" t="n">
        <v>-3.260697939665816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MTS_BOTTOM_STRONG_THRESHOLD</t>
        </is>
      </c>
      <c r="B158" s="85" t="inlineStr">
        <is>
          <t>50</t>
        </is>
      </c>
      <c r="C158" s="85" t="n"/>
      <c r="D158" s="80" t="inlineStr">
        <is>
          <t>ENTRY, GLOBAL_CHECK, STOCKS_EXIT</t>
        </is>
      </c>
      <c r="E158" s="80" t="n"/>
      <c r="F158" s="72" t="n"/>
      <c r="G158" s="80">
        <f>IFERROR(VLOOKUP($A159&amp;"_"&amp;$B159,Results_Deltas!$A$2:$P$15000,5,FALSE),"")</f>
        <v/>
      </c>
      <c r="H158" s="80" t="inlineStr">
        <is>
          <t>Blanket (page end)</t>
        </is>
      </c>
      <c r="I158" s="72" t="n"/>
      <c r="J158" s="72" t="n"/>
      <c r="K158" s="72" t="n"/>
      <c r="L158" s="82" t="inlineStr">
        <is>
          <t>NO</t>
        </is>
      </c>
      <c r="M158" s="82" t="n">
        <v>-3.121930982129863</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MTS_BOTTOM_STRONG_THRESHOLD</t>
        </is>
      </c>
      <c r="B159" s="85" t="inlineStr">
        <is>
          <t>30</t>
        </is>
      </c>
      <c r="C159" s="85" t="n"/>
      <c r="D159" s="80" t="inlineStr">
        <is>
          <t>ENTRY, GLOBAL_CHECK, STOCKS_EXIT</t>
        </is>
      </c>
      <c r="E159" s="80" t="n"/>
      <c r="F159" s="72" t="n"/>
      <c r="G159" s="80">
        <f>IFERROR(VLOOKUP($A160&amp;"_"&amp;$B160,Results_Deltas!$A$2:$P$15000,5,FALSE),"")</f>
        <v/>
      </c>
      <c r="H159" s="80" t="inlineStr">
        <is>
          <t>Blanket (page end)</t>
        </is>
      </c>
      <c r="I159" s="72" t="n"/>
      <c r="J159" s="72" t="n"/>
      <c r="K159" s="72" t="n"/>
      <c r="L159" s="82" t="inlineStr">
        <is>
          <t>NO</t>
        </is>
      </c>
      <c r="M159" s="82" t="n">
        <v>-3.242477059119855</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MTS_BOTTOM_STRONG_THRESHOLD</t>
        </is>
      </c>
      <c r="B160" s="85" t="inlineStr">
        <is>
          <t>20</t>
        </is>
      </c>
      <c r="C160" s="85" t="n"/>
      <c r="D160" s="80" t="inlineStr">
        <is>
          <t>ENTRY, GLOBAL_CHECK, STOCKS_EXIT</t>
        </is>
      </c>
      <c r="E160" s="80" t="n"/>
      <c r="F160" s="72" t="n"/>
      <c r="G160" s="80">
        <f>IFERROR(VLOOKUP($A161&amp;"_"&amp;$B161,Results_Deltas!$A$2:$P$15000,5,FALSE),"")</f>
        <v/>
      </c>
      <c r="H160" s="80" t="inlineStr">
        <is>
          <t>Blanket (page end)</t>
        </is>
      </c>
      <c r="I160" s="72" t="n"/>
      <c r="J160" s="72" t="n"/>
      <c r="K160" s="72" t="n"/>
      <c r="L160" s="82" t="inlineStr">
        <is>
          <t>NO</t>
        </is>
      </c>
      <c r="M160" s="82" t="n">
        <v>-2.800131304885472</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MTS_GATE_ENABLED</t>
        </is>
      </c>
      <c r="B161" s="85" t="inlineStr">
        <is>
          <t>False</t>
        </is>
      </c>
      <c r="C161" s="85" t="n"/>
      <c r="D161" s="80" t="inlineStr">
        <is>
          <t>ENTRY, GLOBAL_CHECK, STOCKS_EXIT</t>
        </is>
      </c>
      <c r="E161" s="80" t="n"/>
      <c r="F161" s="72" t="n"/>
      <c r="G161" s="80">
        <f>IFERROR(VLOOKUP($A162&amp;"_"&amp;$B162,Results_Deltas!$A$2:$P$15000,5,FALSE),"")</f>
        <v/>
      </c>
      <c r="H161" s="80" t="inlineStr">
        <is>
          <t>Blanket (page end)</t>
        </is>
      </c>
      <c r="I161" s="72" t="n"/>
      <c r="J161" s="72" t="n"/>
      <c r="K161" s="72" t="n"/>
      <c r="L161" s="82" t="inlineStr">
        <is>
          <t>NO</t>
        </is>
      </c>
      <c r="M161" s="82" t="n">
        <v>-0.6056721137897781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MTS_GATE_ENABLED</t>
        </is>
      </c>
      <c r="B162" s="87" t="inlineStr">
        <is>
          <t>True</t>
        </is>
      </c>
      <c r="C162" s="85" t="n"/>
      <c r="D162" s="80" t="inlineStr">
        <is>
          <t>ENTRY, GLOBAL_CHECK, STOCKS_EXIT</t>
        </is>
      </c>
      <c r="E162" s="80" t="n"/>
      <c r="F162" s="72" t="n"/>
      <c r="G162" s="80">
        <f>IFERROR(VLOOKUP($A163&amp;"_"&amp;$B163,Results_Deltas!$A$2:$P$15000,5,FALSE),"")</f>
        <v/>
      </c>
      <c r="H162" s="80" t="inlineStr">
        <is>
          <t>Blanket (page end)</t>
        </is>
      </c>
      <c r="I162" s="72" t="n"/>
      <c r="J162" s="72" t="n"/>
      <c r="K162" s="72" t="n"/>
      <c r="L162" s="88" t="inlineStr">
        <is>
          <t>YES</t>
        </is>
      </c>
      <c r="M162" s="88" t="n">
        <v>-2.978675543123717</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NEWBORN_LOSS_KILL_GAIN_THRESHOLD_PCT</t>
        </is>
      </c>
      <c r="B163" s="87" t="inlineStr">
        <is>
          <t>0</t>
        </is>
      </c>
      <c r="C163" s="85" t="n"/>
      <c r="D163" s="80" t="inlineStr">
        <is>
          <t>AUGMENT, EXIT, GLOBAL_CHECK, REDUCE, STOCKS_EXIT</t>
        </is>
      </c>
      <c r="E163" s="80" t="n"/>
      <c r="F163" s="72" t="n"/>
      <c r="G163" s="80">
        <f>IFERROR(VLOOKUP($A164&amp;"_"&amp;$B164,Results_Deltas!$A$2:$P$15000,5,FALSE),"")</f>
        <v/>
      </c>
      <c r="H163" s="80" t="inlineStr">
        <is>
          <t>Blanket (page end)</t>
        </is>
      </c>
      <c r="I163" s="72" t="n"/>
      <c r="J163" s="72" t="n"/>
      <c r="K163" s="72" t="n"/>
      <c r="L163" s="88" t="inlineStr">
        <is>
          <t>YES</t>
        </is>
      </c>
      <c r="M163" s="88" t="n">
        <v>-1.142327007527332</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NEWBORN_LOSS_KILL_GAIN_THRESHOLD_PCT</t>
        </is>
      </c>
      <c r="B164" s="85" t="inlineStr">
        <is>
          <t>2.0</t>
        </is>
      </c>
      <c r="C164" s="85" t="n"/>
      <c r="D164" s="80" t="inlineStr">
        <is>
          <t>AUGMENT, EXIT, GLOBAL_CHECK, REDUCE, STOCKS_EXIT</t>
        </is>
      </c>
      <c r="E164" s="80" t="n"/>
      <c r="F164" s="72" t="n"/>
      <c r="G164" s="80">
        <f>IFERROR(VLOOKUP($A165&amp;"_"&amp;$B165,Results_Deltas!$A$2:$P$15000,5,FALSE),"")</f>
        <v/>
      </c>
      <c r="H164" s="80" t="inlineStr">
        <is>
          <t>Blanket (page end)</t>
        </is>
      </c>
      <c r="I164" s="72" t="n"/>
      <c r="J164" s="72" t="n"/>
      <c r="K164" s="72" t="n"/>
      <c r="L164" s="82" t="inlineStr">
        <is>
          <t>NO</t>
        </is>
      </c>
      <c r="M164" s="82" t="n">
        <v>-1.863239237788756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NEWBORN_LOSS_KILL_GAIN_THRESHOLD_PCT</t>
        </is>
      </c>
      <c r="B165" s="85" t="inlineStr">
        <is>
          <t>1.0</t>
        </is>
      </c>
      <c r="C165" s="85" t="n"/>
      <c r="D165" s="80" t="inlineStr">
        <is>
          <t>AUGMENT, EXIT, GLOBAL_CHECK, REDUCE, STOCKS_EXIT</t>
        </is>
      </c>
      <c r="E165" s="80" t="n"/>
      <c r="F165" s="72" t="n"/>
      <c r="G165" s="80">
        <f>IFERROR(VLOOKUP($A166&amp;"_"&amp;$B166,Results_Deltas!$A$2:$P$15000,5,FALSE),"")</f>
        <v/>
      </c>
      <c r="H165" s="80" t="inlineStr">
        <is>
          <t>Blanket (page end)</t>
        </is>
      </c>
      <c r="I165" s="72" t="n"/>
      <c r="J165" s="72" t="n"/>
      <c r="K165" s="72" t="n"/>
      <c r="L165" s="82" t="inlineStr">
        <is>
          <t>NO</t>
        </is>
      </c>
      <c r="M165" s="82" t="n">
        <v>-1.920948905168802</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NEWBORN_LOSS_KILL_GAIN_THRESHOLD_PCT</t>
        </is>
      </c>
      <c r="B166" s="85" t="inlineStr">
        <is>
          <t>0.5</t>
        </is>
      </c>
      <c r="C166" s="85" t="n"/>
      <c r="D166" s="80" t="inlineStr">
        <is>
          <t>AUGMENT, EXIT, GLOBAL_CHECK, REDUCE, STOCKS_EXIT</t>
        </is>
      </c>
      <c r="E166" s="80" t="n"/>
      <c r="F166" s="72" t="n"/>
      <c r="G166" s="80">
        <f>IFERROR(VLOOKUP($A167&amp;"_"&amp;$B167,Results_Deltas!$A$2:$P$15000,5,FALSE),"")</f>
        <v/>
      </c>
      <c r="H166" s="80" t="inlineStr">
        <is>
          <t>Blanket (page end)</t>
        </is>
      </c>
      <c r="I166" s="72" t="n"/>
      <c r="J166" s="72" t="n"/>
      <c r="K166" s="72" t="n"/>
      <c r="L166" s="82" t="inlineStr">
        <is>
          <t>NO</t>
        </is>
      </c>
      <c r="M166" s="82" t="n">
        <v>-1.900500683245645</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NEWBORN_LOSS_KILL_REQUIRE_VEL_AGAINST</t>
        </is>
      </c>
      <c r="B167" s="87" t="inlineStr">
        <is>
          <t>0.0</t>
        </is>
      </c>
      <c r="C167" s="85" t="n"/>
      <c r="D167" s="80" t="inlineStr">
        <is>
          <t>AUGMENT, EXIT, GLOBAL_CHECK, REDUCE, STOCKS_EXIT</t>
        </is>
      </c>
      <c r="E167" s="80" t="n"/>
      <c r="F167" s="72" t="n"/>
      <c r="G167" s="80">
        <f>IFERROR(VLOOKUP($A168&amp;"_"&amp;$B168,Results_Deltas!$A$2:$P$15000,5,FALSE),"")</f>
        <v/>
      </c>
      <c r="H167" s="80" t="inlineStr">
        <is>
          <t>Blanket (page end)</t>
        </is>
      </c>
      <c r="I167" s="72" t="n"/>
      <c r="J167" s="72" t="n"/>
      <c r="K167" s="72" t="n"/>
      <c r="L167" s="88" t="inlineStr">
        <is>
          <t>YES</t>
        </is>
      </c>
      <c r="M167" s="88" t="n">
        <v>-1.260651399867515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NEWBORN_LOSS_KILL_REQUIRE_VEL_AGAINST</t>
        </is>
      </c>
      <c r="B168" s="85" t="inlineStr">
        <is>
          <t>0.0_ALT</t>
        </is>
      </c>
      <c r="C168" s="85" t="n"/>
      <c r="D168" s="80" t="inlineStr">
        <is>
          <t>AUGMENT, EXIT, GLOBAL_CHECK, REDUCE, STOCKS_EXIT</t>
        </is>
      </c>
      <c r="E168" s="80" t="n"/>
      <c r="F168" s="72" t="n"/>
      <c r="G168" s="80">
        <f>IFERROR(VLOOKUP($A169&amp;"_"&amp;$B169,Results_Deltas!$A$2:$P$15000,5,FALSE),"")</f>
        <v/>
      </c>
      <c r="H168" s="80" t="inlineStr">
        <is>
          <t>Blanket (page end)</t>
        </is>
      </c>
      <c r="I168" s="72" t="n"/>
      <c r="J168" s="72" t="n"/>
      <c r="K168" s="72" t="n"/>
      <c r="L168" s="82" t="inlineStr">
        <is>
          <t>NO</t>
        </is>
      </c>
      <c r="M168" s="82" t="n">
        <v>-1.260651399867515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NEW_POSITION_MAX_LOSS_THRESHOLD</t>
        </is>
      </c>
      <c r="B169" s="87" t="inlineStr">
        <is>
          <t>0</t>
        </is>
      </c>
      <c r="C169" s="85" t="n"/>
      <c r="D169" s="80" t="inlineStr">
        <is>
          <t>AUGMENT, EXIT, GLOBAL_CHECK, REDUCE, STOCKS_EXIT</t>
        </is>
      </c>
      <c r="E169" s="80" t="n"/>
      <c r="F169" s="72" t="n"/>
      <c r="G169" s="80">
        <f>IFERROR(VLOOKUP($A170&amp;"_"&amp;$B170,Results_Deltas!$A$2:$P$15000,5,FALSE),"")</f>
        <v/>
      </c>
      <c r="H169" s="80" t="inlineStr">
        <is>
          <t>Blanket (page end)</t>
        </is>
      </c>
      <c r="I169" s="72" t="n"/>
      <c r="J169" s="72" t="n"/>
      <c r="K169" s="72" t="n"/>
      <c r="L169" s="88" t="inlineStr">
        <is>
          <t>YES</t>
        </is>
      </c>
      <c r="M169" s="88" t="n">
        <v>-1.494324590141426</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NEW_POSITION_MAX_LOSS_THRESHOLD</t>
        </is>
      </c>
      <c r="B170" s="85" t="inlineStr">
        <is>
          <t>2.0</t>
        </is>
      </c>
      <c r="C170" s="85" t="n"/>
      <c r="D170" s="80" t="inlineStr">
        <is>
          <t>AUGMENT, EXIT, GLOBAL_CHECK, REDUCE, STOCKS_EXIT</t>
        </is>
      </c>
      <c r="E170" s="80" t="n"/>
      <c r="F170" s="72" t="n"/>
      <c r="G170" s="80">
        <f>IFERROR(VLOOKUP($A171&amp;"_"&amp;$B171,Results_Deltas!$A$2:$P$15000,5,FALSE),"")</f>
        <v/>
      </c>
      <c r="H170" s="80" t="inlineStr">
        <is>
          <t>Blanket (page end)</t>
        </is>
      </c>
      <c r="I170" s="72" t="n"/>
      <c r="J170" s="72" t="n"/>
      <c r="K170" s="72" t="n"/>
      <c r="L170" s="82" t="inlineStr">
        <is>
          <t>NO</t>
        </is>
      </c>
      <c r="M170" s="82" t="n">
        <v>-2.390780825300929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NEW_POSITION_MAX_LOSS_THRESHOLD</t>
        </is>
      </c>
      <c r="B171" s="85" t="inlineStr">
        <is>
          <t>1.0</t>
        </is>
      </c>
      <c r="C171" s="85" t="n"/>
      <c r="D171" s="80" t="inlineStr">
        <is>
          <t>AUGMENT, EXIT, GLOBAL_CHECK, REDUCE, STOCKS_EXIT</t>
        </is>
      </c>
      <c r="E171" s="80" t="n"/>
      <c r="F171" s="72" t="n"/>
      <c r="G171" s="80">
        <f>IFERROR(VLOOKUP($A172&amp;"_"&amp;$B172,Results_Deltas!$A$2:$P$15000,5,FALSE),"")</f>
        <v/>
      </c>
      <c r="H171" s="80" t="inlineStr">
        <is>
          <t>Blanket (page end)</t>
        </is>
      </c>
      <c r="I171" s="72" t="n"/>
      <c r="J171" s="72" t="n"/>
      <c r="K171" s="72" t="n"/>
      <c r="L171" s="82" t="inlineStr">
        <is>
          <t>NO</t>
        </is>
      </c>
      <c r="M171" s="82" t="n">
        <v>-2.320498029446525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NEW_POSITION_MAX_LOSS_THRESHOLD</t>
        </is>
      </c>
      <c r="B172" s="85" t="inlineStr">
        <is>
          <t>0.5</t>
        </is>
      </c>
      <c r="C172" s="85" t="n"/>
      <c r="D172" s="80" t="inlineStr">
        <is>
          <t>AUGMENT, EXIT, GLOBAL_CHECK, REDUCE, STOCKS_EXIT</t>
        </is>
      </c>
      <c r="E172" s="80" t="n"/>
      <c r="F172" s="72" t="n"/>
      <c r="G172" s="80">
        <f>IFERROR(VLOOKUP($A173&amp;"_"&amp;$B173,Results_Deltas!$A$2:$P$15000,5,FALSE),"")</f>
        <v/>
      </c>
      <c r="H172" s="80" t="inlineStr">
        <is>
          <t>Blanket (page end)</t>
        </is>
      </c>
      <c r="I172" s="72" t="n"/>
      <c r="J172" s="72" t="n"/>
      <c r="K172" s="72" t="n"/>
      <c r="L172" s="82" t="inlineStr">
        <is>
          <t>NO</t>
        </is>
      </c>
      <c r="M172" s="82" t="n">
        <v>-2.271713649565696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OI_CONFIRM_ENABLED</t>
        </is>
      </c>
      <c r="B173" s="85" t="inlineStr">
        <is>
          <t>False</t>
        </is>
      </c>
      <c r="C173" s="85" t="n"/>
      <c r="D173" s="80" t="inlineStr">
        <is>
          <t>ENTRY, GLOBAL_CHECK, STOCKS_EXIT</t>
        </is>
      </c>
      <c r="E173" s="80" t="n"/>
      <c r="F173" s="72" t="n"/>
      <c r="G173" s="80">
        <f>IFERROR(VLOOKUP($A174&amp;"_"&amp;$B174,Results_Deltas!$A$2:$P$15000,5,FALSE),"")</f>
        <v/>
      </c>
      <c r="H173" s="80" t="inlineStr">
        <is>
          <t>Blanket (page end)</t>
        </is>
      </c>
      <c r="I173" s="72" t="n"/>
      <c r="J173" s="72" t="n"/>
      <c r="K173" s="72" t="n"/>
      <c r="L173" s="82" t="inlineStr">
        <is>
          <t>NO</t>
        </is>
      </c>
      <c r="M173" s="82" t="n">
        <v>-0.6056721137897781</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OI_CONFIRM_ENABLED</t>
        </is>
      </c>
      <c r="B174" s="87" t="inlineStr">
        <is>
          <t>True</t>
        </is>
      </c>
      <c r="C174" s="85" t="n"/>
      <c r="D174" s="80" t="inlineStr">
        <is>
          <t>ENTRY, GLOBAL_CHECK, STOCKS_EXIT</t>
        </is>
      </c>
      <c r="E174" s="80" t="n"/>
      <c r="F174" s="72" t="n"/>
      <c r="G174" s="80">
        <f>IFERROR(VLOOKUP($A175&amp;"_"&amp;$B175,Results_Deltas!$A$2:$P$15000,5,FALSE),"")</f>
        <v/>
      </c>
      <c r="H174" s="80" t="inlineStr">
        <is>
          <t>Blanket (page end)</t>
        </is>
      </c>
      <c r="I174" s="72" t="n"/>
      <c r="J174" s="72" t="n"/>
      <c r="K174" s="72" t="n"/>
      <c r="L174" s="88" t="inlineStr">
        <is>
          <t>YES</t>
        </is>
      </c>
      <c r="M174" s="88" t="n">
        <v>-3.093527819736846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OI_CONFIRM_MIN_CHANGE_PCT</t>
        </is>
      </c>
      <c r="B175" s="85" t="inlineStr">
        <is>
          <t>0</t>
        </is>
      </c>
      <c r="C175" s="85" t="n"/>
      <c r="D175" s="80" t="inlineStr">
        <is>
          <t>ENTRY, GLOBAL_CHECK, STOCKS_EXIT</t>
        </is>
      </c>
      <c r="E175" s="80" t="n"/>
      <c r="F175" s="72" t="n"/>
      <c r="G175" s="80">
        <f>IFERROR(VLOOKUP($A176&amp;"_"&amp;$B176,Results_Deltas!$A$2:$P$15000,5,FALSE),"")</f>
        <v/>
      </c>
      <c r="H175" s="80" t="inlineStr">
        <is>
          <t>Blanket (page end)</t>
        </is>
      </c>
      <c r="I175" s="72" t="n"/>
      <c r="J175" s="72" t="n"/>
      <c r="K175" s="72" t="n"/>
      <c r="L175" s="82" t="inlineStr">
        <is>
          <t>NO</t>
        </is>
      </c>
      <c r="M175" s="82" t="n">
        <v>-2.177656885329664</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OI_CONFIRM_MIN_CHANGE_PCT</t>
        </is>
      </c>
      <c r="B176" s="85" t="inlineStr">
        <is>
          <t>2.0</t>
        </is>
      </c>
      <c r="C176" s="85" t="n"/>
      <c r="D176" s="80" t="inlineStr">
        <is>
          <t>ENTRY, GLOBAL_CHECK, STOCKS_EXIT</t>
        </is>
      </c>
      <c r="E176" s="80" t="n"/>
      <c r="F176" s="72" t="n"/>
      <c r="G176" s="80">
        <f>IFERROR(VLOOKUP($A177&amp;"_"&amp;$B177,Results_Deltas!$A$2:$P$15000,5,FALSE),"")</f>
        <v/>
      </c>
      <c r="H176" s="80" t="inlineStr">
        <is>
          <t>Blanket (page end)</t>
        </is>
      </c>
      <c r="I176" s="72" t="n"/>
      <c r="J176" s="72" t="n"/>
      <c r="K176" s="72" t="n"/>
      <c r="L176" s="82" t="inlineStr">
        <is>
          <t>NO</t>
        </is>
      </c>
      <c r="M176" s="82" t="n">
        <v>-3.137629903022915</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OI_CONFIRM_MIN_CHANGE_PCT</t>
        </is>
      </c>
      <c r="B177" s="85" t="inlineStr">
        <is>
          <t>1.0</t>
        </is>
      </c>
      <c r="C177" s="85" t="n"/>
      <c r="D177" s="80" t="inlineStr">
        <is>
          <t>ENTRY, GLOBAL_CHECK, STOCKS_EXIT</t>
        </is>
      </c>
      <c r="E177" s="80" t="n"/>
      <c r="F177" s="72" t="n"/>
      <c r="G177" s="80">
        <f>IFERROR(VLOOKUP($A178&amp;"_"&amp;$B178,Results_Deltas!$A$2:$P$15000,5,FALSE),"")</f>
        <v/>
      </c>
      <c r="H177" s="80" t="inlineStr">
        <is>
          <t>Blanket (page end)</t>
        </is>
      </c>
      <c r="I177" s="72" t="n"/>
      <c r="J177" s="72" t="n"/>
      <c r="K177" s="72" t="n"/>
      <c r="L177" s="82" t="inlineStr">
        <is>
          <t>NO</t>
        </is>
      </c>
      <c r="M177" s="82" t="n">
        <v>-2.951677237207705</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OI_CONFIRM_MIN_CHANGE_PCT</t>
        </is>
      </c>
      <c r="B178" s="87" t="inlineStr">
        <is>
          <t>0.5</t>
        </is>
      </c>
      <c r="C178" s="85" t="n"/>
      <c r="D178" s="80" t="inlineStr">
        <is>
          <t>ENTRY, GLOBAL_CHECK, STOCKS_EXIT</t>
        </is>
      </c>
      <c r="E178" s="80" t="n"/>
      <c r="F178" s="72" t="n"/>
      <c r="G178" s="80">
        <f>IFERROR(VLOOKUP($A179&amp;"_"&amp;$B179,Results_Deltas!$A$2:$P$15000,5,FALSE),"")</f>
        <v/>
      </c>
      <c r="H178" s="80" t="inlineStr">
        <is>
          <t>Blanket (page end)</t>
        </is>
      </c>
      <c r="I178" s="72" t="n"/>
      <c r="J178" s="72" t="n"/>
      <c r="K178" s="72" t="n"/>
      <c r="L178" s="88" t="inlineStr">
        <is>
          <t>YES</t>
        </is>
      </c>
      <c r="M178" s="88" t="n">
        <v>-2.648201448420572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OI_CONFIRM_MIN_PRICE_PCT</t>
        </is>
      </c>
      <c r="B179" s="87" t="inlineStr">
        <is>
          <t>0</t>
        </is>
      </c>
      <c r="C179" s="85" t="n"/>
      <c r="D179" s="80" t="inlineStr">
        <is>
          <t>ENTRY, GLOBAL_CHECK, STOCKS_EXIT</t>
        </is>
      </c>
      <c r="E179" s="80" t="n"/>
      <c r="F179" s="72" t="n"/>
      <c r="G179" s="80">
        <f>IFERROR(VLOOKUP($A180&amp;"_"&amp;$B180,Results_Deltas!$A$2:$P$15000,5,FALSE),"")</f>
        <v/>
      </c>
      <c r="H179" s="80" t="inlineStr">
        <is>
          <t>Blanket (page end)</t>
        </is>
      </c>
      <c r="I179" s="72" t="n"/>
      <c r="J179" s="72" t="n"/>
      <c r="K179" s="72" t="n"/>
      <c r="L179" s="88" t="inlineStr">
        <is>
          <t>YES</t>
        </is>
      </c>
      <c r="M179" s="88" t="n">
        <v>-2.079720182292704</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OI_CONFIRM_MIN_PRICE_PCT</t>
        </is>
      </c>
      <c r="B180" s="85" t="inlineStr">
        <is>
          <t>2.0</t>
        </is>
      </c>
      <c r="C180" s="85" t="n"/>
      <c r="D180" s="80" t="inlineStr">
        <is>
          <t>ENTRY, GLOBAL_CHECK, STOCKS_EXIT</t>
        </is>
      </c>
      <c r="E180" s="80" t="n"/>
      <c r="F180" s="72" t="n"/>
      <c r="G180" s="80">
        <f>IFERROR(VLOOKUP($A181&amp;"_"&amp;$B181,Results_Deltas!$A$2:$P$15000,5,FALSE),"")</f>
        <v/>
      </c>
      <c r="H180" s="80" t="inlineStr">
        <is>
          <t>Blanket (page end)</t>
        </is>
      </c>
      <c r="I180" s="72" t="n"/>
      <c r="J180" s="72" t="n"/>
      <c r="K180" s="72" t="n"/>
      <c r="L180" s="82" t="inlineStr">
        <is>
          <t>NO</t>
        </is>
      </c>
      <c r="M180" s="82" t="n">
        <v>-3.117111455557651</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OI_CONFIRM_MIN_PRICE_PCT</t>
        </is>
      </c>
      <c r="B181" s="85" t="inlineStr">
        <is>
          <t>1.0</t>
        </is>
      </c>
      <c r="C181" s="85" t="n"/>
      <c r="D181" s="80" t="inlineStr">
        <is>
          <t>ENTRY, GLOBAL_CHECK, STOCKS_EXIT</t>
        </is>
      </c>
      <c r="E181" s="80" t="n"/>
      <c r="F181" s="72" t="n"/>
      <c r="G181" s="80">
        <f>IFERROR(VLOOKUP($A182&amp;"_"&amp;$B182,Results_Deltas!$A$2:$P$15000,5,FALSE),"")</f>
        <v/>
      </c>
      <c r="H181" s="80" t="inlineStr">
        <is>
          <t>Blanket (page end)</t>
        </is>
      </c>
      <c r="I181" s="72" t="n"/>
      <c r="J181" s="72" t="n"/>
      <c r="K181" s="72" t="n"/>
      <c r="L181" s="82" t="inlineStr">
        <is>
          <t>NO</t>
        </is>
      </c>
      <c r="M181" s="82" t="n">
        <v>-3.078112156695433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OI_CONFIRM_MIN_PRICE_PCT</t>
        </is>
      </c>
      <c r="B182" s="85" t="inlineStr">
        <is>
          <t>0.5</t>
        </is>
      </c>
      <c r="C182" s="85" t="n"/>
      <c r="D182" s="80" t="inlineStr">
        <is>
          <t>ENTRY, GLOBAL_CHECK, STOCKS_EXIT</t>
        </is>
      </c>
      <c r="E182" s="80" t="n"/>
      <c r="F182" s="72" t="n"/>
      <c r="G182" s="80">
        <f>IFERROR(VLOOKUP($A183&amp;"_"&amp;$B183,Results_Deltas!$A$2:$P$15000,5,FALSE),"")</f>
        <v/>
      </c>
      <c r="H182" s="80" t="inlineStr">
        <is>
          <t>Blanket (page end)</t>
        </is>
      </c>
      <c r="I182" s="72" t="n"/>
      <c r="J182" s="72" t="n"/>
      <c r="K182" s="72" t="n"/>
      <c r="L182" s="82" t="inlineStr">
        <is>
          <t>NO</t>
        </is>
      </c>
      <c r="M182" s="82" t="n">
        <v>-3.056360118420514</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WT_CROSS_EXIT_ENABLED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-0.385467014725372</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5" customHeight="1" s="65">
      <c r="A4" s="82" t="inlineStr">
        <is>
          <t>WT_CROSS_EXIT_ENABLED</t>
        </is>
      </c>
      <c r="B4" s="82" t="inlineStr">
        <is>
          <t>True</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-3.506172261838152</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5" customHeight="1" s="65">
      <c r="A5" s="88" t="inlineStr">
        <is>
          <t>BB_SQUEEZE_EXIT_ENABLED</t>
        </is>
      </c>
      <c r="B5" s="88" t="inlineStr">
        <is>
          <t>False</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8" t="inlineStr">
        <is>
          <t>YES</t>
        </is>
      </c>
      <c r="M5" s="89" t="n">
        <v>-0.6425751179440284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5" customHeight="1" s="65">
      <c r="A6" s="82" t="inlineStr">
        <is>
          <t>BB_SQUEEZE_EXIT_ENABLED</t>
        </is>
      </c>
      <c r="B6" s="82" t="inlineStr">
        <is>
          <t>True</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-1.744301038283516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5" customHeight="1" s="65">
      <c r="A7" s="88" t="inlineStr">
        <is>
          <t>BTC_DIVERGENCE_EXIT_AGAINST</t>
        </is>
      </c>
      <c r="B7" s="88" t="inlineStr">
        <is>
          <t>0</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8" t="inlineStr">
        <is>
          <t>YES</t>
        </is>
      </c>
      <c r="M7" s="89" t="n">
        <v>-1.773234112190588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5" customHeight="1" s="65">
      <c r="A8" s="82" t="inlineStr">
        <is>
          <t>BTC_DIVERGENCE_EXIT_AGAINST</t>
        </is>
      </c>
      <c r="B8" s="82" t="inlineStr">
        <is>
          <t>0.5</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-3.004473180058571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5" customHeight="1" s="65">
      <c r="A9" s="82" t="inlineStr">
        <is>
          <t>BTC_DIVERGENCE_EXIT_AGAINST</t>
        </is>
      </c>
      <c r="B9" s="82" t="inlineStr">
        <is>
          <t>1.0</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-3.217677906795102</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5" customHeight="1" s="65">
      <c r="A10" s="82" t="inlineStr">
        <is>
          <t>BTC_DIVERGENCE_EXIT_AGAINST</t>
        </is>
      </c>
      <c r="B10" s="82" t="inlineStr">
        <is>
          <t>2.0</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-3.16481879110136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5" customHeight="1" s="65">
      <c r="A11" s="82" t="inlineStr">
        <is>
          <t>DELTA_EXIT_DC_FLOOR</t>
        </is>
      </c>
      <c r="B11" s="82" t="inlineStr">
        <is>
          <t>False</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-3.064114551820624</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5" customHeight="1" s="65">
      <c r="A12" s="88" t="inlineStr">
        <is>
          <t>DELTA_EXIT_DC_FLOOR</t>
        </is>
      </c>
      <c r="B12" s="88" t="inlineStr">
        <is>
          <t>True</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v>-0.2676367154287578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5" customHeight="1" s="65">
      <c r="A13" s="88" t="inlineStr">
        <is>
          <t>E_1_WT_EXIT_USE_DELTA_ENABLED</t>
        </is>
      </c>
      <c r="B13" s="88" t="inlineStr">
        <is>
          <t>False</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8" t="inlineStr">
        <is>
          <t>YES</t>
        </is>
      </c>
      <c r="M13" s="89" t="n">
        <v>-0.9027161304977007</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5" customHeight="1" s="65">
      <c r="A14" s="82" t="inlineStr">
        <is>
          <t>E_1_WT_EXIT_USE_DELTA_ENABLED</t>
        </is>
      </c>
      <c r="B14" s="82" t="inlineStr">
        <is>
          <t>True</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-3.710274007504698</v>
      </c>
      <c r="N14" s="83" t="n">
        <v>1</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5" customHeight="1" s="65">
      <c r="A15" s="88" t="inlineStr">
        <is>
          <t>E_3_USE_WT_STRUCTURE_EXIT_MODE</t>
        </is>
      </c>
      <c r="B15" s="88" t="inlineStr">
        <is>
          <t>0</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8" t="inlineStr">
        <is>
          <t>YES</t>
        </is>
      </c>
      <c r="M15" s="89" t="n">
        <v>-1.305525573772103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5" customHeight="1" s="65">
      <c r="A16" s="82" t="inlineStr">
        <is>
          <t>E_3_USE_WT_STRUCTURE_EXIT_MODE</t>
        </is>
      </c>
      <c r="B16" s="82" t="inlineStr">
        <is>
          <t>0.5</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-2.522695003581899</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5" customHeight="1" s="65">
      <c r="A17" s="82" t="inlineStr">
        <is>
          <t>E_3_USE_WT_STRUCTURE_EXIT_MODE</t>
        </is>
      </c>
      <c r="B17" s="82" t="inlineStr">
        <is>
          <t>1.0</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-2.419620389060665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5" customHeight="1" s="65">
      <c r="A18" s="82" t="inlineStr">
        <is>
          <t>E_3_USE_WT_STRUCTURE_EXIT_MODE</t>
        </is>
      </c>
      <c r="B18" s="82" t="inlineStr">
        <is>
          <t>2.0</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-2.380194590938906</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5" customHeight="1" s="65">
      <c r="A19" s="82" t="inlineStr">
        <is>
          <t>HARD_BREAKEVEN_FLOOR_ENABLED</t>
        </is>
      </c>
      <c r="B19" s="82" t="inlineStr">
        <is>
          <t>False</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-3.170193501564718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5" customHeight="1" s="65">
      <c r="A20" s="88" t="inlineStr">
        <is>
          <t>HARD_BREAKEVEN_FLOOR_ENABLED</t>
        </is>
      </c>
      <c r="B20" s="88" t="inlineStr">
        <is>
          <t>True</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8" t="inlineStr">
        <is>
          <t>YES</t>
        </is>
      </c>
      <c r="M20" s="89" t="n">
        <v>-0.2384904459049073</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5" customHeight="1" s="65">
      <c r="A21" s="82" t="inlineStr">
        <is>
          <t>HARD_BREAKEVEN_MIN_PEAK_PCT</t>
        </is>
      </c>
      <c r="B21" s="82" t="inlineStr">
        <is>
          <t>0.25</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-3.244691945872612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5" customHeight="1" s="65">
      <c r="A22" s="82" t="inlineStr">
        <is>
          <t>HARD_BREAKEVEN_MIN_PEAK_PCT</t>
        </is>
      </c>
      <c r="B22" s="82" t="inlineStr">
        <is>
          <t>0.375</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-3.494099389263276</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5" customHeight="1" s="65">
      <c r="A23" s="88" t="inlineStr">
        <is>
          <t>HARD_BREAKEVEN_MIN_PEAK_PCT</t>
        </is>
      </c>
      <c r="B23" s="88" t="inlineStr">
        <is>
          <t>0.5</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8" t="inlineStr">
        <is>
          <t>YES</t>
        </is>
      </c>
      <c r="M23" s="89" t="n">
        <v>-1.588894488771953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5" customHeight="1" s="65">
      <c r="A24" s="82" t="inlineStr">
        <is>
          <t>HARD_BREAKEVEN_MIN_PEAK_PCT</t>
        </is>
      </c>
      <c r="B24" s="82" t="inlineStr">
        <is>
          <t>0.625</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-3.172823849465885</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5" customHeight="1" s="65">
      <c r="A25" s="82" t="inlineStr">
        <is>
          <t>HARD_BREAKEVEN_MIN_PEAK_PCT</t>
        </is>
      </c>
      <c r="B25" s="82" t="inlineStr">
        <is>
          <t>0.75</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-3.088967586522239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5" customHeight="1" s="65">
      <c r="A26" s="88" t="inlineStr">
        <is>
          <t>LOSS_TECHNICAL_EXIT_NO_STALE_BLOCK</t>
        </is>
      </c>
      <c r="B26" s="88" t="inlineStr">
        <is>
          <t>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8" t="inlineStr">
        <is>
          <t>YES</t>
        </is>
      </c>
      <c r="M26" s="89" t="n">
        <v>-1.305525573772103</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5" customHeight="1" s="65">
      <c r="A27" s="82" t="inlineStr">
        <is>
          <t>LOSS_TECHNICAL_EXIT_NO_STALE_BLOCK</t>
        </is>
      </c>
      <c r="B27" s="82" t="inlineStr">
        <is>
          <t>0.5</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-4.148248542531251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5" customHeight="1" s="65">
      <c r="A28" s="82" t="inlineStr">
        <is>
          <t>LOSS_TECHNICAL_EXIT_NO_STALE_BLOCK</t>
        </is>
      </c>
      <c r="B28" s="82" t="inlineStr">
        <is>
          <t>1.0</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-4.355762929142528</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5" customHeight="1" s="65">
      <c r="A29" s="82" t="inlineStr">
        <is>
          <t>LOSS_TECHNICAL_EXIT_NO_STALE_BLOCK</t>
        </is>
      </c>
      <c r="B29" s="82" t="inlineStr">
        <is>
          <t>2.0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-4.06215101060092</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5" customHeight="1" s="65">
      <c r="A30" s="88" t="inlineStr">
        <is>
          <t>MI_STRUCT_EXIT_ENABLED</t>
        </is>
      </c>
      <c r="B30" s="88" t="inlineStr">
        <is>
          <t>False</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8" t="inlineStr">
        <is>
          <t>YES</t>
        </is>
      </c>
      <c r="M30" s="89" t="n">
        <v>-0.2676367154287578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5" customHeight="1" s="65">
      <c r="A31" s="82" t="inlineStr">
        <is>
          <t>MI_STRUCT_EXIT_ENABLED</t>
        </is>
      </c>
      <c r="B31" s="82" t="inlineStr">
        <is>
          <t>True</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2" t="inlineStr">
        <is>
          <t>NO</t>
        </is>
      </c>
      <c r="M31" s="83" t="n">
        <v>-2.786357281694311</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5" customHeight="1" s="65">
      <c r="A32" s="88" t="inlineStr">
        <is>
          <t>MI_VELOCITY_EXIT_ENABLED</t>
        </is>
      </c>
      <c r="B32" s="88" t="inlineStr">
        <is>
          <t>False</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8" t="inlineStr">
        <is>
          <t>YES</t>
        </is>
      </c>
      <c r="M32" s="89" t="n">
        <v>-0.2676367154287578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5" customHeight="1" s="65">
      <c r="A33" s="82" t="inlineStr">
        <is>
          <t>MI_VELOCITY_EXIT_ENABLED</t>
        </is>
      </c>
      <c r="B33" s="82" t="inlineStr">
        <is>
          <t>True</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-2.897522109448699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5" customHeight="1" s="65">
      <c r="A34" s="88" t="inlineStr">
        <is>
          <t>MI_WAVE_EXIT_ENABLED</t>
        </is>
      </c>
      <c r="B34" s="88" t="inlineStr">
        <is>
          <t>False</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8" t="inlineStr">
        <is>
          <t>YES</t>
        </is>
      </c>
      <c r="M34" s="89" t="n">
        <v>-0.2676367154287578</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5" customHeight="1" s="65">
      <c r="A35" s="88" t="inlineStr">
        <is>
          <t>MI_WAVE_EXIT_ENABLED</t>
        </is>
      </c>
      <c r="B35" s="88" t="inlineStr">
        <is>
          <t>True</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8" t="inlineStr">
        <is>
          <t>YES</t>
        </is>
      </c>
      <c r="M35" s="89" t="n">
        <v>-2.772103091109689</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5" customHeight="1" s="65">
      <c r="A36" s="88" t="inlineStr">
        <is>
          <t>MU_CORRECTION_EXIT_ENABLED</t>
        </is>
      </c>
      <c r="B36" s="88" t="inlineStr">
        <is>
          <t>False</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8" t="inlineStr">
        <is>
          <t>YES</t>
        </is>
      </c>
      <c r="M36" s="89" t="n">
        <v>-0.2676367154287578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5" customHeight="1" s="65">
      <c r="A37" s="82" t="inlineStr">
        <is>
          <t>MU_CORRECTION_EXIT_ENABLED</t>
        </is>
      </c>
      <c r="B37" s="82" t="inlineStr">
        <is>
          <t>True</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-2.748317688958553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5" customHeight="1" s="65">
      <c r="A38" s="88" t="inlineStr">
        <is>
          <t>RULE_B_3M_EXIT_ENABLED</t>
        </is>
      </c>
      <c r="B38" s="88" t="inlineStr">
        <is>
          <t>False</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8" t="inlineStr">
        <is>
          <t>YES</t>
        </is>
      </c>
      <c r="M38" s="89" t="n">
        <v>-0.8020086699337687</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5" customHeight="1" s="65">
      <c r="A39" s="82" t="inlineStr">
        <is>
          <t>RULE_B_3M_EXIT_ENABLED</t>
        </is>
      </c>
      <c r="B39" s="82" t="inlineStr">
        <is>
          <t>True</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2" t="inlineStr">
        <is>
          <t>NO</t>
        </is>
      </c>
      <c r="M39" s="83" t="n">
        <v>-0.7959272805844876</v>
      </c>
      <c r="N39" s="83" t="n">
        <v>1</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5" customHeight="1" s="65">
      <c r="A40" s="88" t="inlineStr">
        <is>
          <t>SCALP_V3_K_OB_EXIT_ENABLED</t>
        </is>
      </c>
      <c r="B40" s="88" t="inlineStr">
        <is>
          <t>False</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8" t="inlineStr">
        <is>
          <t>YES</t>
        </is>
      </c>
      <c r="M40" s="89" t="n">
        <v>-0.2676367154287578</v>
      </c>
      <c r="N40" s="89"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5" customHeight="1" s="65">
      <c r="A41" s="82" t="inlineStr">
        <is>
          <t>SCALP_V3_K_OB_EXIT_ENABLED</t>
        </is>
      </c>
      <c r="B41" s="82" t="inlineStr">
        <is>
          <t>True</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2" t="inlineStr">
        <is>
          <t>NO</t>
        </is>
      </c>
      <c r="M41" s="83" t="n">
        <v>-2.572907867434654</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5" customHeight="1" s="65">
      <c r="A42" s="88" t="inlineStr">
        <is>
          <t>SCALP_V3_PROTECTIVE_EXIT_ENABLED</t>
        </is>
      </c>
      <c r="B42" s="88" t="inlineStr">
        <is>
          <t>False</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8" t="inlineStr">
        <is>
          <t>YES</t>
        </is>
      </c>
      <c r="M42" s="89" t="n">
        <v>-0.2530487430981079</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5" customHeight="1" s="65">
      <c r="A43" s="82" t="inlineStr">
        <is>
          <t>SCALP_V3_PROTECTIVE_EXIT_ENABLED</t>
        </is>
      </c>
      <c r="B43" s="82" t="inlineStr">
        <is>
          <t>True</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2" t="inlineStr">
        <is>
          <t>NO</t>
        </is>
      </c>
      <c r="M43" s="83" t="n">
        <v>-2.14301149542481</v>
      </c>
      <c r="N43" s="83" t="n">
        <v>1</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5" customHeight="1" s="65">
      <c r="A44" s="88" t="inlineStr">
        <is>
          <t>STDEV_REJECT_EXIT_TF</t>
        </is>
      </c>
      <c r="B44" s="88" t="inlineStr">
        <is>
          <t>OFF</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8" t="inlineStr">
        <is>
          <t>YES</t>
        </is>
      </c>
      <c r="M44" s="89" t="n">
        <v>-3.277287636423626</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5" customHeight="1" s="65">
      <c r="A45" s="82" t="inlineStr">
        <is>
          <t>STDEV_REJECT_EXIT_TF</t>
        </is>
      </c>
      <c r="B45" s="82" t="inlineStr">
        <is>
          <t>D</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2" t="inlineStr">
        <is>
          <t>NO</t>
        </is>
      </c>
      <c r="M45" s="83" t="n">
        <v>-1.384043449432757</v>
      </c>
      <c r="N45" s="83" t="n">
        <v>2</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5" customHeight="1" s="65">
      <c r="A46" s="82" t="inlineStr">
        <is>
          <t>STDEV_REJECT_EXIT_TF</t>
        </is>
      </c>
      <c r="B46" s="82" t="inlineStr">
        <is>
          <t>4h</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2" t="inlineStr">
        <is>
          <t>NO</t>
        </is>
      </c>
      <c r="M46" s="83" t="n">
        <v>-2.642758858042404</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5" customHeight="1" s="65">
      <c r="A47" s="82" t="inlineStr">
        <is>
          <t>STDEV_REJECT_EXIT_TF</t>
        </is>
      </c>
      <c r="B47" s="82" t="inlineStr">
        <is>
          <t>1h</t>
        </is>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2" t="inlineStr">
        <is>
          <t>NO</t>
        </is>
      </c>
      <c r="M47" s="83" t="n">
        <v>-1.893548593316505</v>
      </c>
      <c r="N47" s="83" t="n">
        <v>1</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5" customHeight="1" s="65">
      <c r="A48" s="88" t="inlineStr">
        <is>
          <t>STDEV_REJECT_EXIT_TF</t>
        </is>
      </c>
      <c r="B48" s="88" t="inlineStr">
        <is>
          <t>15m</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8" t="inlineStr">
        <is>
          <t>YES</t>
        </is>
      </c>
      <c r="M48" s="89" t="n">
        <v>-1.470017751977327</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5" customHeight="1" s="65">
      <c r="A49" s="88" t="inlineStr">
        <is>
          <t>TREND_EXIT_SCORE_FLIP</t>
        </is>
      </c>
      <c r="B49" s="88" t="inlineStr">
        <is>
          <t>0</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8" t="inlineStr">
        <is>
          <t>YES</t>
        </is>
      </c>
      <c r="M49" s="89" t="n">
        <v>-1.309954112492696</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5" customHeight="1" s="65">
      <c r="A50" s="82" t="inlineStr">
        <is>
          <t>TREND_EXIT_SCORE_FLIP</t>
        </is>
      </c>
      <c r="B50" s="82" t="inlineStr">
        <is>
          <t>0.5</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2" t="inlineStr">
        <is>
          <t>NO</t>
        </is>
      </c>
      <c r="M50" s="83" t="n">
        <v>-2.811633117265421</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5" customHeight="1" s="65">
      <c r="A51" s="82" t="inlineStr">
        <is>
          <t>TREND_EXIT_SCORE_FLIP</t>
        </is>
      </c>
      <c r="B51" s="82" t="inlineStr">
        <is>
          <t>1.0</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2" t="inlineStr">
        <is>
          <t>NO</t>
        </is>
      </c>
      <c r="M51" s="83" t="n">
        <v>-2.640267766680466</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5" customHeight="1" s="65">
      <c r="A52" s="82" t="inlineStr">
        <is>
          <t>TREND_EXIT_SCORE_FLIP</t>
        </is>
      </c>
      <c r="B52" s="82" t="inlineStr">
        <is>
          <t>2.0</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2" t="inlineStr">
        <is>
          <t>NO</t>
        </is>
      </c>
      <c r="M52" s="83" t="n">
        <v>-3.172303026359907</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5" customHeight="1" s="65">
      <c r="A53" s="88" t="inlineStr">
        <is>
          <t>WT_4H_VEL_EXIT_ENABLED</t>
        </is>
      </c>
      <c r="B53" s="88" t="inlineStr">
        <is>
          <t>False</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8" t="inlineStr">
        <is>
          <t>YES</t>
        </is>
      </c>
      <c r="M53" s="89" t="n">
        <v>-0.3837182592770511</v>
      </c>
      <c r="N53" s="89"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5" customHeight="1" s="65">
      <c r="A54" s="82" t="inlineStr">
        <is>
          <t>WT_4H_VEL_EXIT_ENABLED</t>
        </is>
      </c>
      <c r="B54" s="82" t="inlineStr">
        <is>
          <t>True</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2" t="inlineStr">
        <is>
          <t>NO</t>
        </is>
      </c>
      <c r="M54" s="83" t="n">
        <v>-2.288992088553119</v>
      </c>
      <c r="N54" s="83" t="n">
        <v>2</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5" customHeight="1" s="65">
      <c r="A55" s="88" t="inlineStr">
        <is>
          <t>WT_4H_VEL_EXIT_K_EXTREME_HIGH</t>
        </is>
      </c>
      <c r="B55" s="88" t="inlineStr">
        <is>
          <t>0</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8" t="inlineStr">
        <is>
          <t>YES</t>
        </is>
      </c>
      <c r="M55" s="89" t="n">
        <v>-1.424489995977709</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5" customHeight="1" s="65">
      <c r="A56" s="82" t="inlineStr">
        <is>
          <t>WT_4H_VEL_EXIT_K_EXTREME_HIGH</t>
        </is>
      </c>
      <c r="B56" s="82" t="inlineStr">
        <is>
          <t>0.5</t>
        </is>
      </c>
      <c r="C56" s="8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82" t="inlineStr">
        <is>
          <t>NO</t>
        </is>
      </c>
      <c r="M56" s="83" t="n">
        <v>-2.535747647996547</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5" customHeight="1" s="65">
      <c r="A57" s="82" t="inlineStr">
        <is>
          <t>WT_4H_VEL_EXIT_K_EXTREME_HIGH</t>
        </is>
      </c>
      <c r="B57" s="82" t="inlineStr">
        <is>
          <t>1.0</t>
        </is>
      </c>
      <c r="C57" s="8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82" t="inlineStr">
        <is>
          <t>NO</t>
        </is>
      </c>
      <c r="M57" s="83" t="n">
        <v>-2.223364253403373</v>
      </c>
      <c r="N57" s="83" t="n">
        <v>1</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5" customHeight="1" s="65">
      <c r="A58" s="82" t="inlineStr">
        <is>
          <t>WT_4H_VEL_EXIT_K_EXTREME_HIGH</t>
        </is>
      </c>
      <c r="B58" s="82" t="inlineStr">
        <is>
          <t>2.0</t>
        </is>
      </c>
      <c r="C58" s="8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82" t="inlineStr">
        <is>
          <t>NO</t>
        </is>
      </c>
      <c r="M58" s="83" t="n">
        <v>-3.256193448601842</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5" customHeight="1" s="65">
      <c r="A59" s="88" t="inlineStr">
        <is>
          <t>WT_4H_VEL_EXIT_K_EXTREME_LOW</t>
        </is>
      </c>
      <c r="B59" s="88" t="inlineStr">
        <is>
          <t>0</t>
        </is>
      </c>
      <c r="C59" s="8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88" t="inlineStr">
        <is>
          <t>YES</t>
        </is>
      </c>
      <c r="M59" s="89" t="n">
        <v>-1.625158824016032</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5" customHeight="1" s="65">
      <c r="A60" s="82" t="inlineStr">
        <is>
          <t>WT_4H_VEL_EXIT_K_EXTREME_LOW</t>
        </is>
      </c>
      <c r="B60" s="82" t="inlineStr">
        <is>
          <t>0.5</t>
        </is>
      </c>
      <c r="C60" s="8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82" t="inlineStr">
        <is>
          <t>NO</t>
        </is>
      </c>
      <c r="M60" s="83" t="n">
        <v>-2.965652899728709</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5" customHeight="1" s="65">
      <c r="A61" s="82" t="inlineStr">
        <is>
          <t>WT_4H_VEL_EXIT_K_EXTREME_LOW</t>
        </is>
      </c>
      <c r="B61" s="82" t="inlineStr">
        <is>
          <t>1.0</t>
        </is>
      </c>
      <c r="C61" s="8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82" t="inlineStr">
        <is>
          <t>NO</t>
        </is>
      </c>
      <c r="M61" s="83" t="n">
        <v>-2.663170289457231</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5" customHeight="1" s="65">
      <c r="A62" s="82" t="inlineStr">
        <is>
          <t>WT_4H_VEL_EXIT_K_EXTREME_LOW</t>
        </is>
      </c>
      <c r="B62" s="82" t="inlineStr">
        <is>
          <t>2.0</t>
        </is>
      </c>
      <c r="C62" s="8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82" t="inlineStr">
        <is>
          <t>NO</t>
        </is>
      </c>
      <c r="M62" s="83" t="n">
        <v>-2.981605926068535</v>
      </c>
      <c r="N62" s="83" t="n">
        <v>1</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5" customHeight="1" s="65">
      <c r="A63" s="88" t="inlineStr">
        <is>
          <t>WT_4H_VEL_EXIT_REQUIRE_K_EXTREME</t>
        </is>
      </c>
      <c r="B63" s="88" t="inlineStr">
        <is>
          <t>0</t>
        </is>
      </c>
      <c r="C63" s="8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88" t="inlineStr">
        <is>
          <t>YES</t>
        </is>
      </c>
      <c r="M63" s="89" t="n">
        <v>-1.32458258732787</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5" customHeight="1" s="65">
      <c r="A64" s="82" t="inlineStr">
        <is>
          <t>WT_4H_VEL_EXIT_REQUIRE_K_EXTREME</t>
        </is>
      </c>
      <c r="B64" s="82" t="inlineStr">
        <is>
          <t>0.5</t>
        </is>
      </c>
      <c r="C64" s="8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82" t="inlineStr">
        <is>
          <t>NO</t>
        </is>
      </c>
      <c r="M64" s="83" t="n">
        <v>-3.067349393937506</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5" customHeight="1" s="65">
      <c r="A65" s="82" t="inlineStr">
        <is>
          <t>WT_4H_VEL_EXIT_REQUIRE_K_EXTREME</t>
        </is>
      </c>
      <c r="B65" s="82" t="inlineStr">
        <is>
          <t>1.0</t>
        </is>
      </c>
      <c r="C65" s="8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82" t="inlineStr">
        <is>
          <t>NO</t>
        </is>
      </c>
      <c r="M65" s="83" t="n">
        <v>-2.962998633735906</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5" customHeight="1" s="65">
      <c r="A66" s="82" t="inlineStr">
        <is>
          <t>WT_4H_VEL_EXIT_REQUIRE_K_EXTREME</t>
        </is>
      </c>
      <c r="B66" s="82" t="inlineStr">
        <is>
          <t>2.0</t>
        </is>
      </c>
      <c r="C66" s="8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82" t="inlineStr">
        <is>
          <t>NO</t>
        </is>
      </c>
      <c r="M66" s="83" t="n">
        <v>-2.719655977660311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5" customHeight="1" s="65">
      <c r="A67" s="88" t="inlineStr">
        <is>
          <t>WT_4H_VEL_EXIT_REQUIRE_PROFIT</t>
        </is>
      </c>
      <c r="B67" s="88" t="inlineStr">
        <is>
          <t>0</t>
        </is>
      </c>
      <c r="C67" s="8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88" t="inlineStr">
        <is>
          <t>YES</t>
        </is>
      </c>
      <c r="M67" s="89" t="n">
        <v>-1.110685648099495</v>
      </c>
      <c r="N67" s="89"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5" customHeight="1" s="65">
      <c r="A68" s="82" t="inlineStr">
        <is>
          <t>WT_4H_VEL_EXIT_REQUIRE_PROFIT</t>
        </is>
      </c>
      <c r="B68" s="82" t="inlineStr">
        <is>
          <t>0.5</t>
        </is>
      </c>
      <c r="C68" s="8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82" t="inlineStr">
        <is>
          <t>NO</t>
        </is>
      </c>
      <c r="M68" s="83" t="n">
        <v>-2.897588940548903</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5" customHeight="1" s="65">
      <c r="A69" s="82" t="inlineStr">
        <is>
          <t>WT_4H_VEL_EXIT_REQUIRE_PROFIT</t>
        </is>
      </c>
      <c r="B69" s="82" t="inlineStr">
        <is>
          <t>1.0</t>
        </is>
      </c>
      <c r="C69" s="8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82" t="inlineStr">
        <is>
          <t>NO</t>
        </is>
      </c>
      <c r="M69" s="83" t="n">
        <v>-2.04570503346606</v>
      </c>
      <c r="N69" s="83" t="n">
        <v>1</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5" customHeight="1" s="65">
      <c r="A70" s="82" t="inlineStr">
        <is>
          <t>WT_4H_VEL_EXIT_REQUIRE_PROFIT</t>
        </is>
      </c>
      <c r="B70" s="82" t="inlineStr">
        <is>
          <t>2.0</t>
        </is>
      </c>
      <c r="C70" s="8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82" t="inlineStr">
        <is>
          <t>NO</t>
        </is>
      </c>
      <c r="M70" s="83" t="n">
        <v>-2.12416414134622</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5" customHeight="1" s="65">
      <c r="A71" s="88" t="inlineStr">
        <is>
          <t>WT_CROSS_EXIT_APPLIES_TO_WINNERS</t>
        </is>
      </c>
      <c r="B71" s="88" t="inlineStr">
        <is>
          <t>0</t>
        </is>
      </c>
      <c r="C71" s="8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88" t="inlineStr">
        <is>
          <t>YES</t>
        </is>
      </c>
      <c r="M71" s="89" t="n">
        <v>-0.9646682253649164</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5" customHeight="1" s="65">
      <c r="A72" s="82" t="inlineStr">
        <is>
          <t>WT_CROSS_EXIT_APPLIES_TO_WINNERS</t>
        </is>
      </c>
      <c r="B72" s="82" t="inlineStr">
        <is>
          <t>0.5</t>
        </is>
      </c>
      <c r="C72" s="8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82" t="inlineStr">
        <is>
          <t>NO</t>
        </is>
      </c>
      <c r="M72" s="83" t="n">
        <v>-2.591398815951671</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5" customHeight="1" s="65">
      <c r="A73" s="82" t="inlineStr">
        <is>
          <t>WT_CROSS_EXIT_APPLIES_TO_WINNERS</t>
        </is>
      </c>
      <c r="B73" s="82" t="inlineStr">
        <is>
          <t>1.0</t>
        </is>
      </c>
      <c r="C73" s="8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82" t="inlineStr">
        <is>
          <t>NO</t>
        </is>
      </c>
      <c r="M73" s="83" t="n">
        <v>-2.111896214841964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5" customHeight="1" s="65">
      <c r="A74" s="82" t="inlineStr">
        <is>
          <t>WT_CROSS_EXIT_APPLIES_TO_WINNERS</t>
        </is>
      </c>
      <c r="B74" s="82" t="inlineStr">
        <is>
          <t>2.0</t>
        </is>
      </c>
      <c r="C74" s="8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82" t="inlineStr">
        <is>
          <t>NO</t>
        </is>
      </c>
      <c r="M74" s="83" t="n">
        <v>-2.41131114587582</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5" customHeight="1" s="65">
      <c r="A75" s="88" t="inlineStr">
        <is>
          <t>WT_CROSS_EXIT_MIN_AGE_MINUTES</t>
        </is>
      </c>
      <c r="B75" s="88" t="inlineStr">
        <is>
          <t>0</t>
        </is>
      </c>
      <c r="C75" s="8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88" t="inlineStr">
        <is>
          <t>YES</t>
        </is>
      </c>
      <c r="M75" s="89" t="n">
        <v>-0.9646682253649164</v>
      </c>
      <c r="N75" s="89"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5" customHeight="1" s="65">
      <c r="A76" s="82" t="inlineStr">
        <is>
          <t>WT_CROSS_EXIT_MIN_AGE_MINUTES</t>
        </is>
      </c>
      <c r="B76" s="82" t="inlineStr">
        <is>
          <t>0.5</t>
        </is>
      </c>
      <c r="C76" s="8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82" t="inlineStr">
        <is>
          <t>NO</t>
        </is>
      </c>
      <c r="M76" s="83" t="n">
        <v>-2.510809241756206</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5" customHeight="1" s="65">
      <c r="A77" s="82" t="inlineStr">
        <is>
          <t>WT_CROSS_EXIT_MIN_AGE_MINUTES</t>
        </is>
      </c>
      <c r="B77" s="82" t="inlineStr">
        <is>
          <t>1.0</t>
        </is>
      </c>
      <c r="C77" s="8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82" t="inlineStr">
        <is>
          <t>NO</t>
        </is>
      </c>
      <c r="M77" s="83" t="n">
        <v>-2.365976589205801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5" customHeight="1" s="65">
      <c r="A78" s="82" t="inlineStr">
        <is>
          <t>WT_CROSS_EXIT_MIN_AGE_MINUTES</t>
        </is>
      </c>
      <c r="B78" s="82" t="inlineStr">
        <is>
          <t>2.0</t>
        </is>
      </c>
      <c r="C78" s="8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82" t="inlineStr">
        <is>
          <t>NO</t>
        </is>
      </c>
      <c r="M78" s="83" t="n">
        <v>-2.481011067939381</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5" customHeight="1" s="65">
      <c r="A79" s="88" t="inlineStr">
        <is>
          <t>WT_CROSS_EXIT_REQUIRE_15M_CONFIRM</t>
        </is>
      </c>
      <c r="B79" s="88" t="inlineStr">
        <is>
          <t>0</t>
        </is>
      </c>
      <c r="C79" s="8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88" t="inlineStr">
        <is>
          <t>YES</t>
        </is>
      </c>
      <c r="M79" s="89" t="n">
        <v>-0.9646682253649164</v>
      </c>
      <c r="N79" s="89"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5" customHeight="1" s="65">
      <c r="A80" s="82" t="inlineStr">
        <is>
          <t>WT_CROSS_EXIT_REQUIRE_15M_CONFIRM</t>
        </is>
      </c>
      <c r="B80" s="82" t="inlineStr">
        <is>
          <t>0.5</t>
        </is>
      </c>
      <c r="C80" s="8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82" t="inlineStr">
        <is>
          <t>NO</t>
        </is>
      </c>
      <c r="M80" s="83" t="n">
        <v>-3.232878037801608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5" customHeight="1" s="65">
      <c r="A81" s="82" t="inlineStr">
        <is>
          <t>WT_CROSS_EXIT_REQUIRE_15M_CONFIRM</t>
        </is>
      </c>
      <c r="B81" s="82" t="inlineStr">
        <is>
          <t>1.0</t>
        </is>
      </c>
      <c r="C81" s="8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82" t="inlineStr">
        <is>
          <t>NO</t>
        </is>
      </c>
      <c r="M81" s="83" t="n">
        <v>-3.223557213081932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5" customHeight="1" s="65">
      <c r="A82" s="82" t="inlineStr">
        <is>
          <t>WT_CROSS_EXIT_REQUIRE_15M_CONFIRM</t>
        </is>
      </c>
      <c r="B82" s="82" t="inlineStr">
        <is>
          <t>2.0</t>
        </is>
      </c>
      <c r="C82" s="8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82" t="inlineStr">
        <is>
          <t>NO</t>
        </is>
      </c>
      <c r="M82" s="83" t="n">
        <v>-3.411971812542591</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 customHeight="1" s="65">
      <c r="A83" s="82" t="inlineStr">
        <is>
          <t>WT_CROSS_EXIT_ENABLED</t>
        </is>
      </c>
      <c r="B83" s="82" t="inlineStr">
        <is>
          <t>False</t>
        </is>
      </c>
      <c r="C83" s="82" t="n"/>
      <c r="D83" s="72" t="n"/>
      <c r="E83" s="72" t="n"/>
      <c r="F83" s="72" t="n"/>
      <c r="G83" s="72">
        <f>IFERROR(VLOOKUP($A258&amp;"_"&amp;$B258,Results_Deltas!$A$2:$P$15000,5,FALSE),"")</f>
        <v/>
      </c>
      <c r="H83" s="72">
        <f>IFERROR(VLOOKUP($A259,Results_30d_Deltas!$A$2:$H$5000,7,FALSE)-E3,"")</f>
        <v/>
      </c>
      <c r="I83" s="72">
        <f>IFERROR(VLOOKUP($A259,Results_30d_Deltas!$A$2:$H$5000,6,FALSE),"")</f>
        <v/>
      </c>
      <c r="J83" s="72" t="n"/>
      <c r="K83" s="72" t="n"/>
      <c r="L83" s="82" t="inlineStr">
        <is>
          <t>NO</t>
        </is>
      </c>
      <c r="M83" s="83" t="n">
        <v>-0.385467014725372</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 customHeight="1" s="65">
      <c r="A84" s="84" t="inlineStr">
        <is>
          <t>ADX_RANGING_THRESHOLD</t>
        </is>
      </c>
      <c r="B84" s="85" t="inlineStr">
        <is>
          <t>25</t>
        </is>
      </c>
      <c r="C84" s="85" t="n"/>
      <c r="D84" s="80" t="inlineStr">
        <is>
          <t>ENTRY, GLOBAL_CHECK, STOCKS_EXIT</t>
        </is>
      </c>
      <c r="E84" s="80" t="n"/>
      <c r="F84" s="72" t="n"/>
      <c r="G84" s="80">
        <f>IFERROR(VLOOKUP($A84&amp;"_"&amp;$B84,Results_Deltas!$A$2:$P$15000,5,FALSE),"")</f>
        <v/>
      </c>
      <c r="H84" s="80" t="inlineStr">
        <is>
          <t>Blanket (page end)</t>
        </is>
      </c>
      <c r="I84" s="72" t="n"/>
      <c r="J84" s="72" t="n"/>
      <c r="K84" s="72" t="n"/>
      <c r="L84" s="82" t="inlineStr">
        <is>
          <t>NO</t>
        </is>
      </c>
      <c r="M84" s="82" t="n">
        <v>-2.809270052411803</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ADX_RANGING_THRESHOLD</t>
        </is>
      </c>
      <c r="B85" s="85" t="inlineStr">
        <is>
          <t>15</t>
        </is>
      </c>
      <c r="C85" s="85" t="n"/>
      <c r="D85" s="80" t="inlineStr">
        <is>
          <t>ENTRY, GLOBAL_CHECK, STOCKS_EXIT</t>
        </is>
      </c>
      <c r="E85" s="80" t="n"/>
      <c r="F85" s="72" t="n"/>
      <c r="G85" s="80">
        <f>IFERROR(VLOOKUP($A85&amp;"_"&amp;$B85,Results_Deltas!$A$2:$P$15000,5,FALSE),"")</f>
        <v/>
      </c>
      <c r="H85" s="80" t="inlineStr">
        <is>
          <t>Blanket (page end)</t>
        </is>
      </c>
      <c r="I85" s="72" t="n"/>
      <c r="J85" s="72" t="n"/>
      <c r="K85" s="72" t="n"/>
      <c r="L85" s="82" t="inlineStr">
        <is>
          <t>NO</t>
        </is>
      </c>
      <c r="M85" s="82" t="n">
        <v>-2.630033254270226</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ADX_RANGING_THRESHOLD</t>
        </is>
      </c>
      <c r="B86" s="87" t="inlineStr">
        <is>
          <t>10</t>
        </is>
      </c>
      <c r="C86" s="85" t="n"/>
      <c r="D86" s="80" t="inlineStr">
        <is>
          <t>ENTRY, GLOBAL_CHECK, STOCKS_EXIT</t>
        </is>
      </c>
      <c r="E86" s="80" t="n"/>
      <c r="F86" s="72" t="n"/>
      <c r="G86" s="80">
        <f>IFERROR(VLOOKUP($A86&amp;"_"&amp;$B86,Results_Deltas!$A$2:$P$15000,5,FALSE),"")</f>
        <v/>
      </c>
      <c r="H86" s="80" t="inlineStr">
        <is>
          <t>Blanket (page end)</t>
        </is>
      </c>
      <c r="I86" s="72" t="n"/>
      <c r="J86" s="72" t="n"/>
      <c r="K86" s="72" t="n"/>
      <c r="L86" s="88" t="inlineStr">
        <is>
          <t>YES</t>
        </is>
      </c>
      <c r="M86" s="88" t="n">
        <v>-2.607376825544619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BANDAID_OFF_LOSER_RECOVER_PCT</t>
        </is>
      </c>
      <c r="B87" s="87" t="inlineStr">
        <is>
          <t>0</t>
        </is>
      </c>
      <c r="C87" s="85" t="n"/>
      <c r="D87" s="80" t="inlineStr">
        <is>
          <t>AUGMENT, ENTRY, EXIT, GLOBAL_CHECK, REDUCE, STOCKS_EXIT</t>
        </is>
      </c>
      <c r="E87" s="80" t="n"/>
      <c r="F87" s="72" t="n"/>
      <c r="G87" s="80">
        <f>IFERROR(VLOOKUP($A87&amp;"_"&amp;$B87,Results_Deltas!$A$2:$P$15000,5,FALSE),"")</f>
        <v/>
      </c>
      <c r="H87" s="80" t="inlineStr">
        <is>
          <t>Blanket (page end)</t>
        </is>
      </c>
      <c r="I87" s="72" t="n"/>
      <c r="J87" s="72" t="n"/>
      <c r="K87" s="72" t="n"/>
      <c r="L87" s="88" t="inlineStr">
        <is>
          <t>YES</t>
        </is>
      </c>
      <c r="M87" s="88" t="n">
        <v>-1.267330663102051</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BANDAID_OFF_LOSER_RECOVER_PCT</t>
        </is>
      </c>
      <c r="B88" s="85" t="inlineStr">
        <is>
          <t>2.0</t>
        </is>
      </c>
      <c r="C88" s="85" t="n"/>
      <c r="D88" s="80" t="inlineStr">
        <is>
          <t>AUGMENT, ENTRY, EXIT, GLOBAL_CHECK, REDUCE, STOCKS_EXIT</t>
        </is>
      </c>
      <c r="E88" s="80" t="n"/>
      <c r="F88" s="72" t="n"/>
      <c r="G88" s="80">
        <f>IFERROR(VLOOKUP($A88&amp;"_"&amp;$B88,Results_Deltas!$A$2:$P$15000,5,FALSE),"")</f>
        <v/>
      </c>
      <c r="H88" s="80" t="inlineStr">
        <is>
          <t>Blanket (page end)</t>
        </is>
      </c>
      <c r="I88" s="72" t="n"/>
      <c r="J88" s="72" t="n"/>
      <c r="K88" s="72" t="n"/>
      <c r="L88" s="82" t="inlineStr">
        <is>
          <t>NO</t>
        </is>
      </c>
      <c r="M88" s="82" t="n">
        <v>-3.685502670067727</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BANDAID_OFF_LOSER_RECOVER_PCT</t>
        </is>
      </c>
      <c r="B89" s="85" t="inlineStr">
        <is>
          <t>1.0</t>
        </is>
      </c>
      <c r="C89" s="85" t="n"/>
      <c r="D89" s="80" t="inlineStr">
        <is>
          <t>AUGMENT, ENTRY, EXIT, GLOBAL_CHECK, REDUCE, STOCKS_EXIT</t>
        </is>
      </c>
      <c r="E89" s="80" t="n"/>
      <c r="F89" s="72" t="n"/>
      <c r="G89" s="80">
        <f>IFERROR(VLOOKUP($A89&amp;"_"&amp;$B89,Results_Deltas!$A$2:$P$15000,5,FALSE),"")</f>
        <v/>
      </c>
      <c r="H89" s="80" t="inlineStr">
        <is>
          <t>Blanket (page end)</t>
        </is>
      </c>
      <c r="I89" s="72" t="n"/>
      <c r="J89" s="72" t="n"/>
      <c r="K89" s="72" t="n"/>
      <c r="L89" s="82" t="inlineStr">
        <is>
          <t>NO</t>
        </is>
      </c>
      <c r="M89" s="82" t="n">
        <v>-3.328434411729083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BANDAID_OFF_LOSER_RECOVER_PCT</t>
        </is>
      </c>
      <c r="B90" s="85" t="inlineStr">
        <is>
          <t>0.5</t>
        </is>
      </c>
      <c r="C90" s="85" t="n"/>
      <c r="D90" s="80" t="inlineStr">
        <is>
          <t>AUGMENT, ENTRY, EXIT, GLOBAL_CHECK, REDUCE, STOCKS_EXIT</t>
        </is>
      </c>
      <c r="E90" s="80" t="n"/>
      <c r="F90" s="72" t="n"/>
      <c r="G90" s="80">
        <f>IFERROR(VLOOKUP($A90&amp;"_"&amp;$B90,Results_Deltas!$A$2:$P$15000,5,FALSE),"")</f>
        <v/>
      </c>
      <c r="H90" s="80" t="inlineStr">
        <is>
          <t>Blanket (page end)</t>
        </is>
      </c>
      <c r="I90" s="72" t="n"/>
      <c r="J90" s="72" t="n"/>
      <c r="K90" s="72" t="n"/>
      <c r="L90" s="82" t="inlineStr">
        <is>
          <t>NO</t>
        </is>
      </c>
      <c r="M90" s="82" t="n">
        <v>-3.74588168866683</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BAND_ARROW_ENABLED</t>
        </is>
      </c>
      <c r="B91" s="87" t="inlineStr">
        <is>
          <t>False</t>
        </is>
      </c>
      <c r="C91" s="85" t="n"/>
      <c r="D91" s="80" t="inlineStr">
        <is>
          <t>GLOBAL_CHECK, STOCKS_EXIT</t>
        </is>
      </c>
      <c r="E91" s="80" t="n"/>
      <c r="F91" s="72" t="n"/>
      <c r="G91" s="80">
        <f>IFERROR(VLOOKUP($A91&amp;"_"&amp;$B91,Results_Deltas!$A$2:$P$15000,5,FALSE),"")</f>
        <v/>
      </c>
      <c r="H91" s="80" t="inlineStr">
        <is>
          <t>Blanket (page end)</t>
        </is>
      </c>
      <c r="I91" s="72" t="n"/>
      <c r="J91" s="72" t="n"/>
      <c r="K91" s="72" t="n"/>
      <c r="L91" s="88" t="inlineStr">
        <is>
          <t>YES</t>
        </is>
      </c>
      <c r="M91" s="88" t="n">
        <v>-0.6535391980132124</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BAND_ARROW_ENABLED</t>
        </is>
      </c>
      <c r="B92" s="85" t="inlineStr">
        <is>
          <t>True</t>
        </is>
      </c>
      <c r="C92" s="85" t="n"/>
      <c r="D92" s="80" t="inlineStr">
        <is>
          <t>GLOBAL_CHECK, STOCKS_EXIT</t>
        </is>
      </c>
      <c r="E92" s="80" t="n"/>
      <c r="F92" s="72" t="n"/>
      <c r="G92" s="80">
        <f>IFERROR(VLOOKUP($A92&amp;"_"&amp;$B92,Results_Deltas!$A$2:$P$15000,5,FALSE),"")</f>
        <v/>
      </c>
      <c r="H92" s="80" t="inlineStr">
        <is>
          <t>Blanket (page end)</t>
        </is>
      </c>
      <c r="I92" s="72" t="n"/>
      <c r="J92" s="72" t="n"/>
      <c r="K92" s="72" t="n"/>
      <c r="L92" s="82" t="inlineStr">
        <is>
          <t>NO</t>
        </is>
      </c>
      <c r="M92" s="82" t="n">
        <v>-2.701551105114234</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BTC_ACCEL_RAMP_REQUIRE_POSITIVE</t>
        </is>
      </c>
      <c r="B93" s="87" t="inlineStr">
        <is>
          <t>0.0</t>
        </is>
      </c>
      <c r="C93" s="85" t="n"/>
      <c r="D93" s="80" t="inlineStr">
        <is>
          <t>UNIVERSAL (ex-BTC) — ENTRY/EXIT/REENTRY</t>
        </is>
      </c>
      <c r="E93" s="80" t="n"/>
      <c r="F93" s="72" t="n"/>
      <c r="G93" s="80">
        <f>IFERROR(VLOOKUP($A93&amp;"_"&amp;$B93,Results_Deltas!$A$2:$P$15000,5,FALSE),"")</f>
        <v/>
      </c>
      <c r="H93" s="80" t="inlineStr">
        <is>
          <t>Blanket (page end)</t>
        </is>
      </c>
      <c r="I93" s="72" t="n"/>
      <c r="J93" s="72" t="n"/>
      <c r="K93" s="72" t="n"/>
      <c r="L93" s="88" t="inlineStr">
        <is>
          <t>YES</t>
        </is>
      </c>
      <c r="M93" s="88" t="n">
        <v>-1.128194996100337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BTC_ACCEL_RAMP_REQUIRE_POSITIVE</t>
        </is>
      </c>
      <c r="B94" s="85" t="inlineStr">
        <is>
          <t>0.0_ALT</t>
        </is>
      </c>
      <c r="C94" s="85" t="n"/>
      <c r="D94" s="80" t="inlineStr">
        <is>
          <t>UNIVERSAL (ex-BTC) — ENTRY/EXIT/REENTRY</t>
        </is>
      </c>
      <c r="E94" s="80" t="n"/>
      <c r="F94" s="72" t="n"/>
      <c r="G94" s="80">
        <f>IFERROR(VLOOKUP($A94&amp;"_"&amp;$B94,Results_Deltas!$A$2:$P$15000,5,FALSE),"")</f>
        <v/>
      </c>
      <c r="H94" s="80" t="inlineStr">
        <is>
          <t>Blanket (page end)</t>
        </is>
      </c>
      <c r="I94" s="72" t="n"/>
      <c r="J94" s="72" t="n"/>
      <c r="K94" s="72" t="n"/>
      <c r="L94" s="82" t="inlineStr">
        <is>
          <t>NO</t>
        </is>
      </c>
      <c r="M94" s="82" t="n">
        <v>-1.128194996100337</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BTC_HARD_BLOCK_OTHER_ACCOUNTS</t>
        </is>
      </c>
      <c r="B95" s="87" t="inlineStr">
        <is>
          <t>0.0</t>
        </is>
      </c>
      <c r="C95" s="85" t="n"/>
      <c r="D95" s="80" t="inlineStr">
        <is>
          <t>UNIVERSAL (ex-BTC) — ENTRY/EXIT/REENTRY</t>
        </is>
      </c>
      <c r="E95" s="80" t="n"/>
      <c r="F95" s="72" t="n"/>
      <c r="G95" s="80">
        <f>IFERROR(VLOOKUP($A95&amp;"_"&amp;$B95,Results_Deltas!$A$2:$P$15000,5,FALSE),"")</f>
        <v/>
      </c>
      <c r="H95" s="80" t="inlineStr">
        <is>
          <t>Blanket (page end)</t>
        </is>
      </c>
      <c r="I95" s="72" t="n"/>
      <c r="J95" s="72" t="n"/>
      <c r="K95" s="72" t="n"/>
      <c r="L95" s="88" t="inlineStr">
        <is>
          <t>YES</t>
        </is>
      </c>
      <c r="M95" s="88" t="n">
        <v>-1.128194996100337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BTC_HARD_BLOCK_OTHER_ACCOUNTS</t>
        </is>
      </c>
      <c r="B96" s="85" t="inlineStr">
        <is>
          <t>0.0_ALT</t>
        </is>
      </c>
      <c r="C96" s="85" t="n"/>
      <c r="D96" s="80" t="inlineStr">
        <is>
          <t>UNIVERSAL (ex-BTC) — ENTRY/EXIT/REENTRY</t>
        </is>
      </c>
      <c r="E96" s="80" t="n"/>
      <c r="F96" s="72" t="n"/>
      <c r="G96" s="80">
        <f>IFERROR(VLOOKUP($A96&amp;"_"&amp;$B96,Results_Deltas!$A$2:$P$15000,5,FALSE),"")</f>
        <v/>
      </c>
      <c r="H96" s="80" t="inlineStr">
        <is>
          <t>Blanket (page end)</t>
        </is>
      </c>
      <c r="I96" s="72" t="n"/>
      <c r="J96" s="72" t="n"/>
      <c r="K96" s="72" t="n"/>
      <c r="L96" s="82" t="inlineStr">
        <is>
          <t>NO</t>
        </is>
      </c>
      <c r="M96" s="82" t="n">
        <v>-1.128194996100337</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BTC_ROUND_BANDS_EACH_SIDE</t>
        </is>
      </c>
      <c r="B97" s="87" t="inlineStr">
        <is>
          <t>0.0</t>
        </is>
      </c>
      <c r="C97" s="85" t="n"/>
      <c r="D97" s="80" t="inlineStr">
        <is>
          <t>UNIVERSAL (ex-BTC) — ENTRY/EXIT/REENTRY</t>
        </is>
      </c>
      <c r="E97" s="80" t="n"/>
      <c r="F97" s="72" t="n"/>
      <c r="G97" s="80">
        <f>IFERROR(VLOOKUP($A97&amp;"_"&amp;$B97,Results_Deltas!$A$2:$P$15000,5,FALSE),"")</f>
        <v/>
      </c>
      <c r="H97" s="80" t="inlineStr">
        <is>
          <t>Blanket (page end)</t>
        </is>
      </c>
      <c r="I97" s="72" t="n"/>
      <c r="J97" s="72" t="n"/>
      <c r="K97" s="72" t="n"/>
      <c r="L97" s="88" t="inlineStr">
        <is>
          <t>YES</t>
        </is>
      </c>
      <c r="M97" s="88" t="n">
        <v>-1.128194996100337</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BTC_ROUND_BANDS_EACH_SIDE</t>
        </is>
      </c>
      <c r="B98" s="85" t="inlineStr">
        <is>
          <t>0.0_ALT</t>
        </is>
      </c>
      <c r="C98" s="85" t="n"/>
      <c r="D98" s="80" t="inlineStr">
        <is>
          <t>UNIVERSAL (ex-BTC) — ENTRY/EXIT/REENTRY</t>
        </is>
      </c>
      <c r="E98" s="80" t="n"/>
      <c r="F98" s="72" t="n"/>
      <c r="G98" s="80">
        <f>IFERROR(VLOOKUP($A98&amp;"_"&amp;$B98,Results_Deltas!$A$2:$P$15000,5,FALSE),"")</f>
        <v/>
      </c>
      <c r="H98" s="80" t="inlineStr">
        <is>
          <t>Blanket (page end)</t>
        </is>
      </c>
      <c r="I98" s="72" t="n"/>
      <c r="J98" s="72" t="n"/>
      <c r="K98" s="72" t="n"/>
      <c r="L98" s="82" t="inlineStr">
        <is>
          <t>NO</t>
        </is>
      </c>
      <c r="M98" s="82" t="n">
        <v>-1.128194996100337</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COOLDOWN_LOCKS_FILTER_TF</t>
        </is>
      </c>
      <c r="B99" s="85" t="inlineStr">
        <is>
          <t>OFF</t>
        </is>
      </c>
      <c r="C99" s="85" t="n"/>
      <c r="D99" s="80" t="inlineStr">
        <is>
          <t>GLOBAL_CHECK</t>
        </is>
      </c>
      <c r="E99" s="80" t="n"/>
      <c r="F99" s="72" t="n"/>
      <c r="G99" s="80">
        <f>IFERROR(VLOOKUP($A99&amp;"_"&amp;$B99,Results_Deltas!$A$2:$P$15000,5,FALSE),"")</f>
        <v/>
      </c>
      <c r="H99" s="80" t="inlineStr">
        <is>
          <t>Blanket (page end)</t>
        </is>
      </c>
      <c r="I99" s="72" t="n"/>
      <c r="J99" s="72" t="n"/>
      <c r="K99" s="72" t="n"/>
      <c r="L99" s="82" t="inlineStr">
        <is>
          <t>NO</t>
        </is>
      </c>
      <c r="M99" s="82" t="n">
        <v>-2.829522189416637</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COOLDOWN_LOCKS_FILTER_TF</t>
        </is>
      </c>
      <c r="B100" s="85" t="inlineStr">
        <is>
          <t>D</t>
        </is>
      </c>
      <c r="C100" s="85" t="n"/>
      <c r="D100" s="80" t="inlineStr">
        <is>
          <t>GLOBAL_CHECK</t>
        </is>
      </c>
      <c r="E100" s="80" t="n"/>
      <c r="F100" s="72" t="n"/>
      <c r="G100" s="80">
        <f>IFERROR(VLOOKUP($A100&amp;"_"&amp;$B100,Results_Deltas!$A$2:$P$15000,5,FALSE),"")</f>
        <v/>
      </c>
      <c r="H100" s="80" t="inlineStr">
        <is>
          <t>Blanket (page end)</t>
        </is>
      </c>
      <c r="I100" s="72" t="n"/>
      <c r="J100" s="72" t="n"/>
      <c r="K100" s="72" t="n"/>
      <c r="L100" s="82" t="inlineStr">
        <is>
          <t>NO</t>
        </is>
      </c>
      <c r="M100" s="82" t="n">
        <v>-2.611969000224585</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COOLDOWN_LOCKS_FILTER_TF</t>
        </is>
      </c>
      <c r="B101" s="85" t="inlineStr">
        <is>
          <t>4h</t>
        </is>
      </c>
      <c r="C101" s="85" t="n"/>
      <c r="D101" s="80" t="inlineStr">
        <is>
          <t>GLOBAL_CHECK</t>
        </is>
      </c>
      <c r="E101" s="80" t="n"/>
      <c r="F101" s="72" t="n"/>
      <c r="G101" s="80">
        <f>IFERROR(VLOOKUP($A101&amp;"_"&amp;$B101,Results_Deltas!$A$2:$P$15000,5,FALSE),"")</f>
        <v/>
      </c>
      <c r="H101" s="80" t="inlineStr">
        <is>
          <t>Blanket (page end)</t>
        </is>
      </c>
      <c r="I101" s="72" t="n"/>
      <c r="J101" s="72" t="n"/>
      <c r="K101" s="72" t="n"/>
      <c r="L101" s="82" t="inlineStr">
        <is>
          <t>NO</t>
        </is>
      </c>
      <c r="M101" s="82" t="n">
        <v>-3.181150495434182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COOLDOWN_LOCKS_FILTER_TF</t>
        </is>
      </c>
      <c r="B102" s="85" t="inlineStr">
        <is>
          <t>1h</t>
        </is>
      </c>
      <c r="C102" s="85" t="n"/>
      <c r="D102" s="80" t="inlineStr">
        <is>
          <t>GLOBAL_CHECK</t>
        </is>
      </c>
      <c r="E102" s="80" t="n"/>
      <c r="F102" s="72" t="n"/>
      <c r="G102" s="80">
        <f>IFERROR(VLOOKUP($A102&amp;"_"&amp;$B102,Results_Deltas!$A$2:$P$15000,5,FALSE),"")</f>
        <v/>
      </c>
      <c r="H102" s="80" t="inlineStr">
        <is>
          <t>Blanket (page end)</t>
        </is>
      </c>
      <c r="I102" s="72" t="n"/>
      <c r="J102" s="72" t="n"/>
      <c r="K102" s="72" t="n"/>
      <c r="L102" s="82" t="inlineStr">
        <is>
          <t>NO</t>
        </is>
      </c>
      <c r="M102" s="82" t="n">
        <v>-2.785101282424757</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COOLDOWN_LOCKS_FILTER_TF</t>
        </is>
      </c>
      <c r="B103" s="87" t="inlineStr">
        <is>
          <t>15m</t>
        </is>
      </c>
      <c r="C103" s="85" t="n"/>
      <c r="D103" s="80" t="inlineStr">
        <is>
          <t>GLOBAL_CHECK</t>
        </is>
      </c>
      <c r="E103" s="80" t="n"/>
      <c r="F103" s="72" t="n"/>
      <c r="G103" s="80">
        <f>IFERROR(VLOOKUP($A103&amp;"_"&amp;$B103,Results_Deltas!$A$2:$P$15000,5,FALSE),"")</f>
        <v/>
      </c>
      <c r="H103" s="80" t="inlineStr">
        <is>
          <t>Blanket (page end)</t>
        </is>
      </c>
      <c r="I103" s="72" t="n"/>
      <c r="J103" s="72" t="n"/>
      <c r="K103" s="72" t="n"/>
      <c r="L103" s="88" t="inlineStr">
        <is>
          <t>YES</t>
        </is>
      </c>
      <c r="M103" s="88" t="n">
        <v>-0.8989667160257753</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CRYPTO_SPIKE_FADE_THRESHOLD_PCT</t>
        </is>
      </c>
      <c r="B104" s="87" t="inlineStr">
        <is>
          <t>10</t>
        </is>
      </c>
      <c r="C104" s="85" t="n"/>
      <c r="D104" s="80" t="inlineStr">
        <is>
          <t>GLOBAL_CHECK, STOCKS_EXIT</t>
        </is>
      </c>
      <c r="E104" s="80" t="n"/>
      <c r="F104" s="72" t="n"/>
      <c r="G104" s="80">
        <f>IFERROR(VLOOKUP($A104&amp;"_"&amp;$B104,Results_Deltas!$A$2:$P$15000,5,FALSE),"")</f>
        <v/>
      </c>
      <c r="H104" s="80" t="inlineStr">
        <is>
          <t>Blanket (page end)</t>
        </is>
      </c>
      <c r="I104" s="72" t="n"/>
      <c r="J104" s="72" t="n"/>
      <c r="K104" s="72" t="n"/>
      <c r="L104" s="88" t="inlineStr">
        <is>
          <t>YES</t>
        </is>
      </c>
      <c r="M104" s="88" t="n">
        <v>-1.991355791287431</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CRYPTO_SPIKE_FADE_THRESHOLD_PCT</t>
        </is>
      </c>
      <c r="B105" s="85" t="inlineStr">
        <is>
          <t>12.5</t>
        </is>
      </c>
      <c r="C105" s="85" t="n"/>
      <c r="D105" s="80" t="inlineStr">
        <is>
          <t>GLOBAL_CHECK, STOCKS_EXIT</t>
        </is>
      </c>
      <c r="E105" s="80" t="n"/>
      <c r="F105" s="72" t="n"/>
      <c r="G105" s="80">
        <f>IFERROR(VLOOKUP($A105&amp;"_"&amp;$B105,Results_Deltas!$A$2:$P$15000,5,FALSE),"")</f>
        <v/>
      </c>
      <c r="H105" s="80" t="inlineStr">
        <is>
          <t>Blanket (page end)</t>
        </is>
      </c>
      <c r="I105" s="72" t="n"/>
      <c r="J105" s="72" t="n"/>
      <c r="K105" s="72" t="n"/>
      <c r="L105" s="82" t="inlineStr">
        <is>
          <t>NO</t>
        </is>
      </c>
      <c r="M105" s="82" t="n">
        <v>-2.381495755588144</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CRYPTO_SPIKE_FADE_THRESHOLD_PCT</t>
        </is>
      </c>
      <c r="B106" s="85" t="inlineStr">
        <is>
          <t>7.5</t>
        </is>
      </c>
      <c r="C106" s="85" t="n"/>
      <c r="D106" s="80" t="inlineStr">
        <is>
          <t>GLOBAL_CHECK, STOCKS_EXIT</t>
        </is>
      </c>
      <c r="E106" s="80" t="n"/>
      <c r="F106" s="72" t="n"/>
      <c r="G106" s="80">
        <f>IFERROR(VLOOKUP($A106&amp;"_"&amp;$B106,Results_Deltas!$A$2:$P$15000,5,FALSE),"")</f>
        <v/>
      </c>
      <c r="H106" s="80" t="inlineStr">
        <is>
          <t>Blanket (page end)</t>
        </is>
      </c>
      <c r="I106" s="72" t="n"/>
      <c r="J106" s="72" t="n"/>
      <c r="K106" s="72" t="n"/>
      <c r="L106" s="82" t="inlineStr">
        <is>
          <t>NO</t>
        </is>
      </c>
      <c r="M106" s="82" t="n">
        <v>-2.230458798322495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CRYPTO_SPIKE_FADE_THRESHOLD_PCT</t>
        </is>
      </c>
      <c r="B107" s="85" t="inlineStr">
        <is>
          <t>5</t>
        </is>
      </c>
      <c r="C107" s="85" t="n"/>
      <c r="D107" s="80" t="inlineStr">
        <is>
          <t>GLOBAL_CHECK, STOCKS_EXIT</t>
        </is>
      </c>
      <c r="E107" s="80" t="n"/>
      <c r="F107" s="72" t="n"/>
      <c r="G107" s="80">
        <f>IFERROR(VLOOKUP($A107&amp;"_"&amp;$B107,Results_Deltas!$A$2:$P$15000,5,FALSE),"")</f>
        <v/>
      </c>
      <c r="H107" s="80" t="inlineStr">
        <is>
          <t>Blanket (page end)</t>
        </is>
      </c>
      <c r="I107" s="72" t="n"/>
      <c r="J107" s="72" t="n"/>
      <c r="K107" s="72" t="n"/>
      <c r="L107" s="82" t="inlineStr">
        <is>
          <t>NO</t>
        </is>
      </c>
      <c r="M107" s="82" t="n">
        <v>-2.297603520698391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DC_MOMENT_STRONG_THRESHOLD</t>
        </is>
      </c>
      <c r="B108" s="87" t="inlineStr">
        <is>
          <t>40</t>
        </is>
      </c>
      <c r="C108" s="85" t="n"/>
      <c r="D108" s="80" t="inlineStr">
        <is>
          <t>ENTRY, GLOBAL_CHECK, STOCKS_EXIT</t>
        </is>
      </c>
      <c r="E108" s="80" t="n"/>
      <c r="F108" s="72" t="n"/>
      <c r="G108" s="80">
        <f>IFERROR(VLOOKUP($A108&amp;"_"&amp;$B108,Results_Deltas!$A$2:$P$15000,5,FALSE),"")</f>
        <v/>
      </c>
      <c r="H108" s="80" t="inlineStr">
        <is>
          <t>Blanket (page end)</t>
        </is>
      </c>
      <c r="I108" s="72" t="n"/>
      <c r="J108" s="72" t="n"/>
      <c r="K108" s="72" t="n"/>
      <c r="L108" s="88" t="inlineStr">
        <is>
          <t>YES</t>
        </is>
      </c>
      <c r="M108" s="88" t="n">
        <v>-2.738768125795485</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DC_MOMENT_STRONG_THRESHOLD</t>
        </is>
      </c>
      <c r="B109" s="85" t="inlineStr">
        <is>
          <t>50</t>
        </is>
      </c>
      <c r="C109" s="85" t="n"/>
      <c r="D109" s="80" t="inlineStr">
        <is>
          <t>ENTRY, GLOBAL_CHECK, STOCKS_EXIT</t>
        </is>
      </c>
      <c r="E109" s="80" t="n"/>
      <c r="F109" s="72" t="n"/>
      <c r="G109" s="80">
        <f>IFERROR(VLOOKUP($A109&amp;"_"&amp;$B109,Results_Deltas!$A$2:$P$15000,5,FALSE),"")</f>
        <v/>
      </c>
      <c r="H109" s="80" t="inlineStr">
        <is>
          <t>Blanket (page end)</t>
        </is>
      </c>
      <c r="I109" s="72" t="n"/>
      <c r="J109" s="72" t="n"/>
      <c r="K109" s="72" t="n"/>
      <c r="L109" s="82" t="inlineStr">
        <is>
          <t>NO</t>
        </is>
      </c>
      <c r="M109" s="82" t="n">
        <v>-2.827207591233448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DC_MOMENT_STRONG_THRESHOLD</t>
        </is>
      </c>
      <c r="B110" s="85" t="inlineStr">
        <is>
          <t>30</t>
        </is>
      </c>
      <c r="C110" s="85" t="n"/>
      <c r="D110" s="80" t="inlineStr">
        <is>
          <t>ENTRY, GLOBAL_CHECK, STOCKS_EXIT</t>
        </is>
      </c>
      <c r="E110" s="80" t="n"/>
      <c r="F110" s="72" t="n"/>
      <c r="G110" s="80">
        <f>IFERROR(VLOOKUP($A110&amp;"_"&amp;$B110,Results_Deltas!$A$2:$P$15000,5,FALSE),"")</f>
        <v/>
      </c>
      <c r="H110" s="80" t="inlineStr">
        <is>
          <t>Blanket (page end)</t>
        </is>
      </c>
      <c r="I110" s="72" t="n"/>
      <c r="J110" s="72" t="n"/>
      <c r="K110" s="72" t="n"/>
      <c r="L110" s="82" t="inlineStr">
        <is>
          <t>NO</t>
        </is>
      </c>
      <c r="M110" s="82" t="n">
        <v>-2.674667207233577</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DC_MOMENT_STRONG_THRESHOLD</t>
        </is>
      </c>
      <c r="B111" s="85" t="inlineStr">
        <is>
          <t>20</t>
        </is>
      </c>
      <c r="C111" s="85" t="n"/>
      <c r="D111" s="80" t="inlineStr">
        <is>
          <t>ENTRY, GLOBAL_CHECK, STOCKS_EXIT</t>
        </is>
      </c>
      <c r="E111" s="80" t="n"/>
      <c r="F111" s="72" t="n"/>
      <c r="G111" s="80">
        <f>IFERROR(VLOOKUP($A111&amp;"_"&amp;$B111,Results_Deltas!$A$2:$P$15000,5,FALSE),"")</f>
        <v/>
      </c>
      <c r="H111" s="80" t="inlineStr">
        <is>
          <t>Blanket (page end)</t>
        </is>
      </c>
      <c r="I111" s="72" t="n"/>
      <c r="J111" s="72" t="n"/>
      <c r="K111" s="72" t="n"/>
      <c r="L111" s="82" t="inlineStr">
        <is>
          <t>NO</t>
        </is>
      </c>
      <c r="M111" s="82" t="n">
        <v>-2.982913742919798</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DELTA_HTF_GATE</t>
        </is>
      </c>
      <c r="B112" s="87" t="inlineStr">
        <is>
          <t>4h</t>
        </is>
      </c>
      <c r="C112" s="85" t="n"/>
      <c r="D112" s="80" t="inlineStr">
        <is>
          <t>ENTRY, GLOBAL_CHECK, STOCKS_EXIT</t>
        </is>
      </c>
      <c r="E112" s="80" t="n"/>
      <c r="F112" s="72" t="n"/>
      <c r="G112" s="80">
        <f>IFERROR(VLOOKUP($A112&amp;"_"&amp;$B112,Results_Deltas!$A$2:$P$15000,5,FALSE),"")</f>
        <v/>
      </c>
      <c r="H112" s="80" t="inlineStr">
        <is>
          <t>Blanket (page end)</t>
        </is>
      </c>
      <c r="I112" s="72" t="n"/>
      <c r="J112" s="72" t="n"/>
      <c r="K112" s="72" t="n"/>
      <c r="L112" s="88" t="inlineStr">
        <is>
          <t>YES</t>
        </is>
      </c>
      <c r="M112" s="88" t="n">
        <v>-2.071604154417523</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DELTA_HTF_GATE</t>
        </is>
      </c>
      <c r="B113" s="85" t="inlineStr">
        <is>
          <t>4h_ALT</t>
        </is>
      </c>
      <c r="C113" s="85" t="n"/>
      <c r="D113" s="80" t="inlineStr">
        <is>
          <t>ENTRY, GLOBAL_CHECK, STOCKS_EXIT</t>
        </is>
      </c>
      <c r="E113" s="80" t="n"/>
      <c r="F113" s="72" t="n"/>
      <c r="G113" s="80">
        <f>IFERROR(VLOOKUP($A113&amp;"_"&amp;$B113,Results_Deltas!$A$2:$P$15000,5,FALSE),"")</f>
        <v/>
      </c>
      <c r="H113" s="80" t="inlineStr">
        <is>
          <t>Blanket (page end)</t>
        </is>
      </c>
      <c r="I113" s="72" t="n"/>
      <c r="J113" s="72" t="n"/>
      <c r="K113" s="72" t="n"/>
      <c r="L113" s="82" t="inlineStr">
        <is>
          <t>NO</t>
        </is>
      </c>
      <c r="M113" s="82" t="n">
        <v>-2.071604154417523</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DELTA_REENTRY_FILTER_ENABLED</t>
        </is>
      </c>
      <c r="B114" s="87" t="inlineStr">
        <is>
          <t>False</t>
        </is>
      </c>
      <c r="C114" s="85" t="n"/>
      <c r="D114" s="80" t="inlineStr">
        <is>
          <t>ENTRY, GLOBAL_CHECK, STOCKS_EXIT</t>
        </is>
      </c>
      <c r="E114" s="80" t="n"/>
      <c r="F114" s="72" t="n"/>
      <c r="G114" s="80">
        <f>IFERROR(VLOOKUP($A114&amp;"_"&amp;$B114,Results_Deltas!$A$2:$P$15000,5,FALSE),"")</f>
        <v/>
      </c>
      <c r="H114" s="80" t="inlineStr">
        <is>
          <t>Blanket (page end)</t>
        </is>
      </c>
      <c r="I114" s="72" t="n"/>
      <c r="J114" s="72" t="n"/>
      <c r="K114" s="72" t="n"/>
      <c r="L114" s="88" t="inlineStr">
        <is>
          <t>YES</t>
        </is>
      </c>
      <c r="M114" s="88" t="n">
        <v>-0.8480080358614835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DELTA_REENTRY_FILTER_ENABLED</t>
        </is>
      </c>
      <c r="B115" s="85" t="inlineStr">
        <is>
          <t>True</t>
        </is>
      </c>
      <c r="C115" s="85" t="n"/>
      <c r="D115" s="80" t="inlineStr">
        <is>
          <t>ENTRY, GLOBAL_CHECK, STOCKS_EXIT</t>
        </is>
      </c>
      <c r="E115" s="80" t="n"/>
      <c r="F115" s="72" t="n"/>
      <c r="G115" s="80">
        <f>IFERROR(VLOOKUP($A115&amp;"_"&amp;$B115,Results_Deltas!$A$2:$P$15000,5,FALSE),"")</f>
        <v/>
      </c>
      <c r="H115" s="80" t="inlineStr">
        <is>
          <t>Blanket (page end)</t>
        </is>
      </c>
      <c r="I115" s="72" t="n"/>
      <c r="J115" s="72" t="n"/>
      <c r="K115" s="72" t="n"/>
      <c r="L115" s="82" t="inlineStr">
        <is>
          <t>NO</t>
        </is>
      </c>
      <c r="M115" s="82" t="n">
        <v>-1.746492319933523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DUP_GUARD_FILTER_TF</t>
        </is>
      </c>
      <c r="B116" s="85" t="inlineStr">
        <is>
          <t>OFF</t>
        </is>
      </c>
      <c r="C116" s="85" t="n"/>
      <c r="D116" s="80" t="inlineStr">
        <is>
          <t>GLOBAL_CHECK</t>
        </is>
      </c>
      <c r="E116" s="80" t="n"/>
      <c r="F116" s="72" t="n"/>
      <c r="G116" s="80">
        <f>IFERROR(VLOOKUP($A116&amp;"_"&amp;$B116,Results_Deltas!$A$2:$P$15000,5,FALSE),"")</f>
        <v/>
      </c>
      <c r="H116" s="80" t="inlineStr">
        <is>
          <t>Blanket (page end)</t>
        </is>
      </c>
      <c r="I116" s="72" t="n"/>
      <c r="J116" s="72" t="n"/>
      <c r="K116" s="72" t="n"/>
      <c r="L116" s="82" t="inlineStr">
        <is>
          <t>NO</t>
        </is>
      </c>
      <c r="M116" s="82" t="n">
        <v>-3.281088798663694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DUP_GUARD_FILTER_TF</t>
        </is>
      </c>
      <c r="B117" s="85" t="inlineStr">
        <is>
          <t>D</t>
        </is>
      </c>
      <c r="C117" s="85" t="n"/>
      <c r="D117" s="80" t="inlineStr">
        <is>
          <t>GLOBAL_CHECK</t>
        </is>
      </c>
      <c r="E117" s="80" t="n"/>
      <c r="F117" s="72" t="n"/>
      <c r="G117" s="80">
        <f>IFERROR(VLOOKUP($A117&amp;"_"&amp;$B117,Results_Deltas!$A$2:$P$15000,5,FALSE),"")</f>
        <v/>
      </c>
      <c r="H117" s="80" t="inlineStr">
        <is>
          <t>Blanket (page end)</t>
        </is>
      </c>
      <c r="I117" s="72" t="n"/>
      <c r="J117" s="72" t="n"/>
      <c r="K117" s="72" t="n"/>
      <c r="L117" s="82" t="inlineStr">
        <is>
          <t>NO</t>
        </is>
      </c>
      <c r="M117" s="82" t="n">
        <v>-3.084581115553332</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DUP_GUARD_FILTER_TF</t>
        </is>
      </c>
      <c r="B118" s="85" t="inlineStr">
        <is>
          <t>4h</t>
        </is>
      </c>
      <c r="C118" s="85" t="n"/>
      <c r="D118" s="80" t="inlineStr">
        <is>
          <t>GLOBAL_CHECK</t>
        </is>
      </c>
      <c r="E118" s="80" t="n"/>
      <c r="F118" s="72" t="n"/>
      <c r="G118" s="80">
        <f>IFERROR(VLOOKUP($A118&amp;"_"&amp;$B118,Results_Deltas!$A$2:$P$15000,5,FALSE),"")</f>
        <v/>
      </c>
      <c r="H118" s="80" t="inlineStr">
        <is>
          <t>Blanket (page end)</t>
        </is>
      </c>
      <c r="I118" s="72" t="n"/>
      <c r="J118" s="72" t="n"/>
      <c r="K118" s="72" t="n"/>
      <c r="L118" s="82" t="inlineStr">
        <is>
          <t>NO</t>
        </is>
      </c>
      <c r="M118" s="82" t="n">
        <v>-2.990809154751307</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DUP_GUARD_FILTER_TF</t>
        </is>
      </c>
      <c r="B119" s="85" t="inlineStr">
        <is>
          <t>1h</t>
        </is>
      </c>
      <c r="C119" s="85" t="n"/>
      <c r="D119" s="80" t="inlineStr">
        <is>
          <t>GLOBAL_CHECK</t>
        </is>
      </c>
      <c r="E119" s="80" t="n"/>
      <c r="F119" s="72" t="n"/>
      <c r="G119" s="80">
        <f>IFERROR(VLOOKUP($A119&amp;"_"&amp;$B119,Results_Deltas!$A$2:$P$15000,5,FALSE),"")</f>
        <v/>
      </c>
      <c r="H119" s="80" t="inlineStr">
        <is>
          <t>Blanket (page end)</t>
        </is>
      </c>
      <c r="I119" s="72" t="n"/>
      <c r="J119" s="72" t="n"/>
      <c r="K119" s="72" t="n"/>
      <c r="L119" s="82" t="inlineStr">
        <is>
          <t>NO</t>
        </is>
      </c>
      <c r="M119" s="82" t="n">
        <v>-2.952751938402653</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DUP_GUARD_FILTER_TF</t>
        </is>
      </c>
      <c r="B120" s="87" t="inlineStr">
        <is>
          <t>15m</t>
        </is>
      </c>
      <c r="C120" s="85" t="n"/>
      <c r="D120" s="80" t="inlineStr">
        <is>
          <t>GLOBAL_CHECK</t>
        </is>
      </c>
      <c r="E120" s="80" t="n"/>
      <c r="F120" s="72" t="n"/>
      <c r="G120" s="80">
        <f>IFERROR(VLOOKUP($A120&amp;"_"&amp;$B120,Results_Deltas!$A$2:$P$15000,5,FALSE),"")</f>
        <v/>
      </c>
      <c r="H120" s="80" t="inlineStr">
        <is>
          <t>Blanket (page end)</t>
        </is>
      </c>
      <c r="I120" s="72" t="n"/>
      <c r="J120" s="72" t="n"/>
      <c r="K120" s="72" t="n"/>
      <c r="L120" s="88" t="inlineStr">
        <is>
          <t>YES</t>
        </is>
      </c>
      <c r="M120" s="88" t="n">
        <v>-0.8913594937433943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EMA_9_21_FILTER_MIN_TFS</t>
        </is>
      </c>
      <c r="B121" s="87" t="inlineStr">
        <is>
          <t>0</t>
        </is>
      </c>
      <c r="C121" s="85" t="n"/>
      <c r="D121" s="80" t="inlineStr">
        <is>
          <t>GLOBAL_CHECK</t>
        </is>
      </c>
      <c r="E121" s="80" t="n"/>
      <c r="F121" s="72" t="n"/>
      <c r="G121" s="80">
        <f>IFERROR(VLOOKUP($A121&amp;"_"&amp;$B121,Results_Deltas!$A$2:$P$15000,5,FALSE),"")</f>
        <v/>
      </c>
      <c r="H121" s="80" t="inlineStr">
        <is>
          <t>Blanket (page end)</t>
        </is>
      </c>
      <c r="I121" s="72" t="n"/>
      <c r="J121" s="72" t="n"/>
      <c r="K121" s="72" t="n"/>
      <c r="L121" s="88" t="inlineStr">
        <is>
          <t>YES</t>
        </is>
      </c>
      <c r="M121" s="88" t="n">
        <v>-2.2936705258485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EMA_9_21_FILTER_MIN_TFS</t>
        </is>
      </c>
      <c r="B122" s="85" t="inlineStr">
        <is>
          <t>2</t>
        </is>
      </c>
      <c r="C122" s="85" t="n"/>
      <c r="D122" s="80" t="inlineStr">
        <is>
          <t>GLOBAL_CHECK</t>
        </is>
      </c>
      <c r="E122" s="80" t="n"/>
      <c r="F122" s="72" t="n"/>
      <c r="G122" s="80">
        <f>IFERROR(VLOOKUP($A122&amp;"_"&amp;$B122,Results_Deltas!$A$2:$P$15000,5,FALSE),"")</f>
        <v/>
      </c>
      <c r="H122" s="80" t="inlineStr">
        <is>
          <t>Blanket (page end)</t>
        </is>
      </c>
      <c r="I122" s="72" t="n"/>
      <c r="J122" s="72" t="n"/>
      <c r="K122" s="72" t="n"/>
      <c r="L122" s="82" t="inlineStr">
        <is>
          <t>NO</t>
        </is>
      </c>
      <c r="M122" s="82" t="n">
        <v>-1.856971464249735</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EMA_9_21_FILTER_MIN_TFS</t>
        </is>
      </c>
      <c r="B123" s="85" t="inlineStr">
        <is>
          <t>1</t>
        </is>
      </c>
      <c r="C123" s="85" t="n"/>
      <c r="D123" s="80" t="inlineStr">
        <is>
          <t>GLOBAL_CHECK</t>
        </is>
      </c>
      <c r="E123" s="80" t="n"/>
      <c r="F123" s="72" t="n"/>
      <c r="G123" s="80">
        <f>IFERROR(VLOOKUP($A123&amp;"_"&amp;$B123,Results_Deltas!$A$2:$P$15000,5,FALSE),"")</f>
        <v/>
      </c>
      <c r="H123" s="80" t="inlineStr">
        <is>
          <t>Blanket (page end)</t>
        </is>
      </c>
      <c r="I123" s="72" t="n"/>
      <c r="J123" s="72" t="n"/>
      <c r="K123" s="72" t="n"/>
      <c r="L123" s="82" t="inlineStr">
        <is>
          <t>NO</t>
        </is>
      </c>
      <c r="M123" s="82" t="n">
        <v>-2.35496822315513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EMA_BLANKET_FILTER_ENABLED</t>
        </is>
      </c>
      <c r="B124" s="85" t="inlineStr">
        <is>
          <t>False</t>
        </is>
      </c>
      <c r="C124" s="85" t="n"/>
      <c r="D124" s="80" t="inlineStr">
        <is>
          <t>GLOBAL_CHECK</t>
        </is>
      </c>
      <c r="E124" s="80" t="n"/>
      <c r="F124" s="72" t="n"/>
      <c r="G124" s="80">
        <f>IFERROR(VLOOKUP($A124&amp;"_"&amp;$B124,Results_Deltas!$A$2:$P$15000,5,FALSE),"")</f>
        <v/>
      </c>
      <c r="H124" s="80" t="inlineStr">
        <is>
          <t>Blanket (page end)</t>
        </is>
      </c>
      <c r="I124" s="72" t="n"/>
      <c r="J124" s="72" t="n"/>
      <c r="K124" s="72" t="n"/>
      <c r="L124" s="82" t="inlineStr">
        <is>
          <t>NO</t>
        </is>
      </c>
      <c r="M124" s="82" t="n">
        <v>-2.501567456412093</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EMA_BLANKET_FILTER_ENABLED</t>
        </is>
      </c>
      <c r="B125" s="87" t="inlineStr">
        <is>
          <t>True</t>
        </is>
      </c>
      <c r="C125" s="85" t="n"/>
      <c r="D125" s="80" t="inlineStr">
        <is>
          <t>GLOBAL_CHECK</t>
        </is>
      </c>
      <c r="E125" s="80" t="n"/>
      <c r="F125" s="72" t="n"/>
      <c r="G125" s="80">
        <f>IFERROR(VLOOKUP($A125&amp;"_"&amp;$B125,Results_Deltas!$A$2:$P$15000,5,FALSE),"")</f>
        <v/>
      </c>
      <c r="H125" s="80" t="inlineStr">
        <is>
          <t>Blanket (page end)</t>
        </is>
      </c>
      <c r="I125" s="72" t="n"/>
      <c r="J125" s="72" t="n"/>
      <c r="K125" s="72" t="n"/>
      <c r="L125" s="88" t="inlineStr">
        <is>
          <t>YES</t>
        </is>
      </c>
      <c r="M125" s="88" t="n">
        <v>-0.4787441053208468</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EMA_BLANKET_FILTER_MIN_TFS</t>
        </is>
      </c>
      <c r="B126" s="87" t="inlineStr">
        <is>
          <t>0</t>
        </is>
      </c>
      <c r="C126" s="85" t="n"/>
      <c r="D126" s="80" t="inlineStr">
        <is>
          <t>GLOBAL_CHECK</t>
        </is>
      </c>
      <c r="E126" s="80" t="n"/>
      <c r="F126" s="72" t="n"/>
      <c r="G126" s="80">
        <f>IFERROR(VLOOKUP($A126&amp;"_"&amp;$B126,Results_Deltas!$A$2:$P$15000,5,FALSE),"")</f>
        <v/>
      </c>
      <c r="H126" s="80" t="inlineStr">
        <is>
          <t>Blanket (page end)</t>
        </is>
      </c>
      <c r="I126" s="72" t="n"/>
      <c r="J126" s="72" t="n"/>
      <c r="K126" s="72" t="n"/>
      <c r="L126" s="88" t="inlineStr">
        <is>
          <t>YES</t>
        </is>
      </c>
      <c r="M126" s="88" t="n">
        <v>-2.153719229587344</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EMA_BLANKET_FILTER_MIN_TFS</t>
        </is>
      </c>
      <c r="B127" s="85" t="inlineStr">
        <is>
          <t>2</t>
        </is>
      </c>
      <c r="C127" s="85" t="n"/>
      <c r="D127" s="80" t="inlineStr">
        <is>
          <t>GLOBAL_CHECK</t>
        </is>
      </c>
      <c r="E127" s="80" t="n"/>
      <c r="F127" s="72" t="n"/>
      <c r="G127" s="80">
        <f>IFERROR(VLOOKUP($A127&amp;"_"&amp;$B127,Results_Deltas!$A$2:$P$15000,5,FALSE),"")</f>
        <v/>
      </c>
      <c r="H127" s="80" t="inlineStr">
        <is>
          <t>Blanket (page end)</t>
        </is>
      </c>
      <c r="I127" s="72" t="n"/>
      <c r="J127" s="72" t="n"/>
      <c r="K127" s="72" t="n"/>
      <c r="L127" s="82" t="inlineStr">
        <is>
          <t>NO</t>
        </is>
      </c>
      <c r="M127" s="82" t="n">
        <v>-2.55600766700149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EMA_BLANKET_FILTER_MIN_TFS</t>
        </is>
      </c>
      <c r="B128" s="85" t="inlineStr">
        <is>
          <t>1</t>
        </is>
      </c>
      <c r="C128" s="85" t="n"/>
      <c r="D128" s="80" t="inlineStr">
        <is>
          <t>GLOBAL_CHECK</t>
        </is>
      </c>
      <c r="E128" s="80" t="n"/>
      <c r="F128" s="72" t="n"/>
      <c r="G128" s="80">
        <f>IFERROR(VLOOKUP($A128&amp;"_"&amp;$B128,Results_Deltas!$A$2:$P$15000,5,FALSE),"")</f>
        <v/>
      </c>
      <c r="H128" s="80" t="inlineStr">
        <is>
          <t>Blanket (page end)</t>
        </is>
      </c>
      <c r="I128" s="72" t="n"/>
      <c r="J128" s="72" t="n"/>
      <c r="K128" s="72" t="n"/>
      <c r="L128" s="82" t="inlineStr">
        <is>
          <t>NO</t>
        </is>
      </c>
      <c r="M128" s="82" t="n">
        <v>-2.138299544271219</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EXECUTE_NOW_SINGLE_GATE_ENFORCE</t>
        </is>
      </c>
      <c r="B129" s="87" t="inlineStr">
        <is>
          <t>0.0</t>
        </is>
      </c>
      <c r="C129" s="85" t="n"/>
      <c r="D129" s="80" t="inlineStr">
        <is>
          <t>ENTRY, GLOBAL_CHECK, STOCKS_EXIT</t>
        </is>
      </c>
      <c r="E129" s="80" t="n"/>
      <c r="F129" s="72" t="n"/>
      <c r="G129" s="80">
        <f>IFERROR(VLOOKUP($A129&amp;"_"&amp;$B129,Results_Deltas!$A$2:$P$15000,5,FALSE),"")</f>
        <v/>
      </c>
      <c r="H129" s="80" t="inlineStr">
        <is>
          <t>Blanket (page end)</t>
        </is>
      </c>
      <c r="I129" s="72" t="n"/>
      <c r="J129" s="72" t="n"/>
      <c r="K129" s="72" t="n"/>
      <c r="L129" s="88" t="inlineStr">
        <is>
          <t>YES</t>
        </is>
      </c>
      <c r="M129" s="88" t="n">
        <v>-0.7987363029146185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EXECUTE_NOW_SINGLE_GATE_ENFORCE</t>
        </is>
      </c>
      <c r="B130" s="85" t="inlineStr">
        <is>
          <t>0.0_ALT</t>
        </is>
      </c>
      <c r="C130" s="85" t="n"/>
      <c r="D130" s="80" t="inlineStr">
        <is>
          <t>ENTRY, GLOBAL_CHECK, STOCKS_EXIT</t>
        </is>
      </c>
      <c r="E130" s="80" t="n"/>
      <c r="F130" s="72" t="n"/>
      <c r="G130" s="80">
        <f>IFERROR(VLOOKUP($A130&amp;"_"&amp;$B130,Results_Deltas!$A$2:$P$15000,5,FALSE),"")</f>
        <v/>
      </c>
      <c r="H130" s="80" t="inlineStr">
        <is>
          <t>Blanket (page end)</t>
        </is>
      </c>
      <c r="I130" s="72" t="n"/>
      <c r="J130" s="72" t="n"/>
      <c r="K130" s="72" t="n"/>
      <c r="L130" s="82" t="inlineStr">
        <is>
          <t>NO</t>
        </is>
      </c>
      <c r="M130" s="82" t="n">
        <v>-0.7987363029146185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EZ_MANAGE_THROTTLER_RATE</t>
        </is>
      </c>
      <c r="B131" s="87" t="inlineStr">
        <is>
          <t>0.0</t>
        </is>
      </c>
      <c r="C131" s="85" t="n"/>
      <c r="D131" s="80" t="inlineStr">
        <is>
          <t>GLOBAL_CHECK, STOCKS_EXIT</t>
        </is>
      </c>
      <c r="E131" s="80" t="n"/>
      <c r="F131" s="72" t="n"/>
      <c r="G131" s="80">
        <f>IFERROR(VLOOKUP($A131&amp;"_"&amp;$B131,Results_Deltas!$A$2:$P$15000,5,FALSE),"")</f>
        <v/>
      </c>
      <c r="H131" s="80" t="inlineStr">
        <is>
          <t>Blanket (page end)</t>
        </is>
      </c>
      <c r="I131" s="72" t="n"/>
      <c r="J131" s="72" t="n"/>
      <c r="K131" s="72" t="n"/>
      <c r="L131" s="88" t="inlineStr">
        <is>
          <t>YES</t>
        </is>
      </c>
      <c r="M131" s="88" t="n">
        <v>-1.128194996100337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EZ_MANAGE_THROTTLER_RATE</t>
        </is>
      </c>
      <c r="B132" s="85" t="inlineStr">
        <is>
          <t>0.0_ALT</t>
        </is>
      </c>
      <c r="C132" s="85" t="n"/>
      <c r="D132" s="80" t="inlineStr">
        <is>
          <t>GLOBAL_CHECK, STOCKS_EXIT</t>
        </is>
      </c>
      <c r="E132" s="80" t="n"/>
      <c r="F132" s="72" t="n"/>
      <c r="G132" s="80">
        <f>IFERROR(VLOOKUP($A132&amp;"_"&amp;$B132,Results_Deltas!$A$2:$P$15000,5,FALSE),"")</f>
        <v/>
      </c>
      <c r="H132" s="80" t="inlineStr">
        <is>
          <t>Blanket (page end)</t>
        </is>
      </c>
      <c r="I132" s="72" t="n"/>
      <c r="J132" s="72" t="n"/>
      <c r="K132" s="72" t="n"/>
      <c r="L132" s="82" t="inlineStr">
        <is>
          <t>NO</t>
        </is>
      </c>
      <c r="M132" s="82" t="n">
        <v>-1.128194996100337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FG_FEAR_THRESHOLD</t>
        </is>
      </c>
      <c r="B133" s="87" t="inlineStr">
        <is>
          <t>25</t>
        </is>
      </c>
      <c r="C133" s="85" t="n"/>
      <c r="D133" s="80" t="inlineStr">
        <is>
          <t>GLOBAL_CHECK, STOCKS_EXIT</t>
        </is>
      </c>
      <c r="E133" s="80" t="n"/>
      <c r="F133" s="72" t="n"/>
      <c r="G133" s="80">
        <f>IFERROR(VLOOKUP($A133&amp;"_"&amp;$B133,Results_Deltas!$A$2:$P$15000,5,FALSE),"")</f>
        <v/>
      </c>
      <c r="H133" s="80" t="inlineStr">
        <is>
          <t>Blanket (page end)</t>
        </is>
      </c>
      <c r="I133" s="72" t="n"/>
      <c r="J133" s="72" t="n"/>
      <c r="K133" s="72" t="n"/>
      <c r="L133" s="88" t="inlineStr">
        <is>
          <t>YES</t>
        </is>
      </c>
      <c r="M133" s="88" t="n">
        <v>-2.869781338420012</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FG_FEAR_THRESHOLD</t>
        </is>
      </c>
      <c r="B134" s="85" t="inlineStr">
        <is>
          <t>31.25</t>
        </is>
      </c>
      <c r="C134" s="85" t="n"/>
      <c r="D134" s="80" t="inlineStr">
        <is>
          <t>GLOBAL_CHECK, STOCKS_EXIT</t>
        </is>
      </c>
      <c r="E134" s="80" t="n"/>
      <c r="F134" s="72" t="n"/>
      <c r="G134" s="80">
        <f>IFERROR(VLOOKUP($A134&amp;"_"&amp;$B134,Results_Deltas!$A$2:$P$15000,5,FALSE),"")</f>
        <v/>
      </c>
      <c r="H134" s="80" t="inlineStr">
        <is>
          <t>Blanket (page end)</t>
        </is>
      </c>
      <c r="I134" s="72" t="n"/>
      <c r="J134" s="72" t="n"/>
      <c r="K134" s="72" t="n"/>
      <c r="L134" s="82" t="inlineStr">
        <is>
          <t>NO</t>
        </is>
      </c>
      <c r="M134" s="82" t="n">
        <v>-2.720774974443513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FG_FEAR_THRESHOLD</t>
        </is>
      </c>
      <c r="B135" s="85" t="inlineStr">
        <is>
          <t>18.75</t>
        </is>
      </c>
      <c r="C135" s="85" t="n"/>
      <c r="D135" s="80" t="inlineStr">
        <is>
          <t>GLOBAL_CHECK, STOCKS_EXIT</t>
        </is>
      </c>
      <c r="E135" s="80" t="n"/>
      <c r="F135" s="72" t="n"/>
      <c r="G135" s="80">
        <f>IFERROR(VLOOKUP($A135&amp;"_"&amp;$B135,Results_Deltas!$A$2:$P$15000,5,FALSE),"")</f>
        <v/>
      </c>
      <c r="H135" s="80" t="inlineStr">
        <is>
          <t>Blanket (page end)</t>
        </is>
      </c>
      <c r="I135" s="72" t="n"/>
      <c r="J135" s="72" t="n"/>
      <c r="K135" s="72" t="n"/>
      <c r="L135" s="82" t="inlineStr">
        <is>
          <t>NO</t>
        </is>
      </c>
      <c r="M135" s="82" t="n">
        <v>-2.396826084106518</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FG_FEAR_THRESHOLD</t>
        </is>
      </c>
      <c r="B136" s="85" t="inlineStr">
        <is>
          <t>12.5</t>
        </is>
      </c>
      <c r="C136" s="85" t="n"/>
      <c r="D136" s="80" t="inlineStr">
        <is>
          <t>GLOBAL_CHECK, STOCKS_EXIT</t>
        </is>
      </c>
      <c r="E136" s="80" t="n"/>
      <c r="F136" s="72" t="n"/>
      <c r="G136" s="80">
        <f>IFERROR(VLOOKUP($A136&amp;"_"&amp;$B136,Results_Deltas!$A$2:$P$15000,5,FALSE),"")</f>
        <v/>
      </c>
      <c r="H136" s="80" t="inlineStr">
        <is>
          <t>Blanket (page end)</t>
        </is>
      </c>
      <c r="I136" s="72" t="n"/>
      <c r="J136" s="72" t="n"/>
      <c r="K136" s="72" t="n"/>
      <c r="L136" s="82" t="inlineStr">
        <is>
          <t>NO</t>
        </is>
      </c>
      <c r="M136" s="82" t="n">
        <v>-2.769832083555409</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FG_GREED_THRESHOLD</t>
        </is>
      </c>
      <c r="B137" s="87" t="inlineStr">
        <is>
          <t>75</t>
        </is>
      </c>
      <c r="C137" s="85" t="n"/>
      <c r="D137" s="80" t="inlineStr">
        <is>
          <t>GLOBAL_CHECK, STOCKS_EXIT</t>
        </is>
      </c>
      <c r="E137" s="80" t="n"/>
      <c r="F137" s="72" t="n"/>
      <c r="G137" s="80">
        <f>IFERROR(VLOOKUP($A137&amp;"_"&amp;$B137,Results_Deltas!$A$2:$P$15000,5,FALSE),"")</f>
        <v/>
      </c>
      <c r="H137" s="80" t="inlineStr">
        <is>
          <t>Blanket (page end)</t>
        </is>
      </c>
      <c r="I137" s="72" t="n"/>
      <c r="J137" s="72" t="n"/>
      <c r="K137" s="72" t="n"/>
      <c r="L137" s="88" t="inlineStr">
        <is>
          <t>YES</t>
        </is>
      </c>
      <c r="M137" s="88" t="n">
        <v>-2.736967419341117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FG_GREED_THRESHOLD</t>
        </is>
      </c>
      <c r="B138" s="85" t="inlineStr">
        <is>
          <t>93.75</t>
        </is>
      </c>
      <c r="C138" s="85" t="n"/>
      <c r="D138" s="80" t="inlineStr">
        <is>
          <t>GLOBAL_CHECK, STOCKS_EXIT</t>
        </is>
      </c>
      <c r="E138" s="80" t="n"/>
      <c r="F138" s="72" t="n"/>
      <c r="G138" s="80">
        <f>IFERROR(VLOOKUP($A138&amp;"_"&amp;$B138,Results_Deltas!$A$2:$P$15000,5,FALSE),"")</f>
        <v/>
      </c>
      <c r="H138" s="80" t="inlineStr">
        <is>
          <t>Blanket (page end)</t>
        </is>
      </c>
      <c r="I138" s="72" t="n"/>
      <c r="J138" s="72" t="n"/>
      <c r="K138" s="72" t="n"/>
      <c r="L138" s="82" t="inlineStr">
        <is>
          <t>NO</t>
        </is>
      </c>
      <c r="M138" s="82" t="n">
        <v>-2.946342485211702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FG_GREED_THRESHOLD</t>
        </is>
      </c>
      <c r="B139" s="85" t="inlineStr">
        <is>
          <t>56.25</t>
        </is>
      </c>
      <c r="C139" s="85" t="n"/>
      <c r="D139" s="80" t="inlineStr">
        <is>
          <t>GLOBAL_CHECK, STOCKS_EXIT</t>
        </is>
      </c>
      <c r="E139" s="80" t="n"/>
      <c r="F139" s="72" t="n"/>
      <c r="G139" s="80">
        <f>IFERROR(VLOOKUP($A139&amp;"_"&amp;$B139,Results_Deltas!$A$2:$P$15000,5,FALSE),"")</f>
        <v/>
      </c>
      <c r="H139" s="80" t="inlineStr">
        <is>
          <t>Blanket (page end)</t>
        </is>
      </c>
      <c r="I139" s="72" t="n"/>
      <c r="J139" s="72" t="n"/>
      <c r="K139" s="72" t="n"/>
      <c r="L139" s="82" t="inlineStr">
        <is>
          <t>NO</t>
        </is>
      </c>
      <c r="M139" s="82" t="n">
        <v>-2.973549106911633</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FG_GREED_THRESHOLD</t>
        </is>
      </c>
      <c r="B140" s="85" t="inlineStr">
        <is>
          <t>37.5</t>
        </is>
      </c>
      <c r="C140" s="85" t="n"/>
      <c r="D140" s="80" t="inlineStr">
        <is>
          <t>GLOBAL_CHECK, STOCKS_EXIT</t>
        </is>
      </c>
      <c r="E140" s="80" t="n"/>
      <c r="F140" s="72" t="n"/>
      <c r="G140" s="80">
        <f>IFERROR(VLOOKUP($A140&amp;"_"&amp;$B140,Results_Deltas!$A$2:$P$15000,5,FALSE),"")</f>
        <v/>
      </c>
      <c r="H140" s="80" t="inlineStr">
        <is>
          <t>Blanket (page end)</t>
        </is>
      </c>
      <c r="I140" s="72" t="n"/>
      <c r="J140" s="72" t="n"/>
      <c r="K140" s="72" t="n"/>
      <c r="L140" s="82" t="inlineStr">
        <is>
          <t>NO</t>
        </is>
      </c>
      <c r="M140" s="82" t="n">
        <v>-3.205880067965368</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FUNDING_GATE_FILTER_TF</t>
        </is>
      </c>
      <c r="B141" s="85" t="inlineStr">
        <is>
          <t>OFF</t>
        </is>
      </c>
      <c r="C141" s="85" t="n"/>
      <c r="D141" s="80" t="inlineStr">
        <is>
          <t>GLOBAL_CHECK</t>
        </is>
      </c>
      <c r="E141" s="80" t="n"/>
      <c r="F141" s="72" t="n"/>
      <c r="G141" s="80">
        <f>IFERROR(VLOOKUP($A141&amp;"_"&amp;$B141,Results_Deltas!$A$2:$P$15000,5,FALSE),"")</f>
        <v/>
      </c>
      <c r="H141" s="80" t="inlineStr">
        <is>
          <t>Blanket (page end)</t>
        </is>
      </c>
      <c r="I141" s="72" t="n"/>
      <c r="J141" s="72" t="n"/>
      <c r="K141" s="72" t="n"/>
      <c r="L141" s="82" t="inlineStr">
        <is>
          <t>NO</t>
        </is>
      </c>
      <c r="M141" s="82" t="n">
        <v>-3.150573633222612</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FUNDING_GATE_FILTER_TF</t>
        </is>
      </c>
      <c r="B142" s="85" t="inlineStr">
        <is>
          <t>D</t>
        </is>
      </c>
      <c r="C142" s="85" t="n"/>
      <c r="D142" s="80" t="inlineStr">
        <is>
          <t>GLOBAL_CHECK</t>
        </is>
      </c>
      <c r="E142" s="80" t="n"/>
      <c r="F142" s="72" t="n"/>
      <c r="G142" s="80">
        <f>IFERROR(VLOOKUP($A142&amp;"_"&amp;$B142,Results_Deltas!$A$2:$P$15000,5,FALSE),"")</f>
        <v/>
      </c>
      <c r="H142" s="80" t="inlineStr">
        <is>
          <t>Blanket (page end)</t>
        </is>
      </c>
      <c r="I142" s="72" t="n"/>
      <c r="J142" s="72" t="n"/>
      <c r="K142" s="72" t="n"/>
      <c r="L142" s="82" t="inlineStr">
        <is>
          <t>NO</t>
        </is>
      </c>
      <c r="M142" s="82" t="n">
        <v>-3.889963498874791</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FUNDING_GATE_FILTER_TF</t>
        </is>
      </c>
      <c r="B143" s="85" t="inlineStr">
        <is>
          <t>4h</t>
        </is>
      </c>
      <c r="C143" s="85" t="n"/>
      <c r="D143" s="80" t="inlineStr">
        <is>
          <t>GLOBAL_CHECK</t>
        </is>
      </c>
      <c r="E143" s="80" t="n"/>
      <c r="F143" s="72" t="n"/>
      <c r="G143" s="80">
        <f>IFERROR(VLOOKUP($A143&amp;"_"&amp;$B143,Results_Deltas!$A$2:$P$15000,5,FALSE),"")</f>
        <v/>
      </c>
      <c r="H143" s="80" t="inlineStr">
        <is>
          <t>Blanket (page end)</t>
        </is>
      </c>
      <c r="I143" s="72" t="n"/>
      <c r="J143" s="72" t="n"/>
      <c r="K143" s="72" t="n"/>
      <c r="L143" s="82" t="inlineStr">
        <is>
          <t>NO</t>
        </is>
      </c>
      <c r="M143" s="82" t="n">
        <v>-3.090898735651845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FUNDING_GATE_FILTER_TF</t>
        </is>
      </c>
      <c r="B144" s="85" t="inlineStr">
        <is>
          <t>1h</t>
        </is>
      </c>
      <c r="C144" s="85" t="n"/>
      <c r="D144" s="80" t="inlineStr">
        <is>
          <t>GLOBAL_CHECK</t>
        </is>
      </c>
      <c r="E144" s="80" t="n"/>
      <c r="F144" s="72" t="n"/>
      <c r="G144" s="80">
        <f>IFERROR(VLOOKUP($A144&amp;"_"&amp;$B144,Results_Deltas!$A$2:$P$15000,5,FALSE),"")</f>
        <v/>
      </c>
      <c r="H144" s="80" t="inlineStr">
        <is>
          <t>Blanket (page end)</t>
        </is>
      </c>
      <c r="I144" s="72" t="n"/>
      <c r="J144" s="72" t="n"/>
      <c r="K144" s="72" t="n"/>
      <c r="L144" s="82" t="inlineStr">
        <is>
          <t>NO</t>
        </is>
      </c>
      <c r="M144" s="82" t="n">
        <v>-3.197532104678583</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FUNDING_GATE_FILTER_TF</t>
        </is>
      </c>
      <c r="B145" s="87" t="inlineStr">
        <is>
          <t>15m</t>
        </is>
      </c>
      <c r="C145" s="85" t="n"/>
      <c r="D145" s="80" t="inlineStr">
        <is>
          <t>GLOBAL_CHECK</t>
        </is>
      </c>
      <c r="E145" s="80" t="n"/>
      <c r="F145" s="72" t="n"/>
      <c r="G145" s="80">
        <f>IFERROR(VLOOKUP($A145&amp;"_"&amp;$B145,Results_Deltas!$A$2:$P$15000,5,FALSE),"")</f>
        <v/>
      </c>
      <c r="H145" s="80" t="inlineStr">
        <is>
          <t>Blanket (page end)</t>
        </is>
      </c>
      <c r="I145" s="72" t="n"/>
      <c r="J145" s="72" t="n"/>
      <c r="K145" s="72" t="n"/>
      <c r="L145" s="88" t="inlineStr">
        <is>
          <t>YES</t>
        </is>
      </c>
      <c r="M145" s="88" t="n">
        <v>-0.7718909021850971</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FUNDING_GATE_LONG_MAX</t>
        </is>
      </c>
      <c r="B146" s="87" t="inlineStr">
        <is>
          <t>0.0</t>
        </is>
      </c>
      <c r="C146" s="85" t="n"/>
      <c r="D146" s="80" t="inlineStr">
        <is>
          <t>ENTRY, GLOBAL_CHECK, STOCKS_EXIT</t>
        </is>
      </c>
      <c r="E146" s="80" t="n"/>
      <c r="F146" s="72" t="n"/>
      <c r="G146" s="80">
        <f>IFERROR(VLOOKUP($A146&amp;"_"&amp;$B146,Results_Deltas!$A$2:$P$15000,5,FALSE),"")</f>
        <v/>
      </c>
      <c r="H146" s="80" t="inlineStr">
        <is>
          <t>Blanket (page end)</t>
        </is>
      </c>
      <c r="I146" s="72" t="n"/>
      <c r="J146" s="72" t="n"/>
      <c r="K146" s="72" t="n"/>
      <c r="L146" s="88" t="inlineStr">
        <is>
          <t>YES</t>
        </is>
      </c>
      <c r="M146" s="88" t="n">
        <v>-1.128194996100337</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FUNDING_GATE_LONG_MAX</t>
        </is>
      </c>
      <c r="B147" s="85" t="inlineStr">
        <is>
          <t>0.0_ALT</t>
        </is>
      </c>
      <c r="C147" s="85" t="n"/>
      <c r="D147" s="80" t="inlineStr">
        <is>
          <t>ENTRY, GLOBAL_CHECK, STOCKS_EXIT</t>
        </is>
      </c>
      <c r="E147" s="80" t="n"/>
      <c r="F147" s="72" t="n"/>
      <c r="G147" s="80">
        <f>IFERROR(VLOOKUP($A147&amp;"_"&amp;$B147,Results_Deltas!$A$2:$P$15000,5,FALSE),"")</f>
        <v/>
      </c>
      <c r="H147" s="80" t="inlineStr">
        <is>
          <t>Blanket (page end)</t>
        </is>
      </c>
      <c r="I147" s="72" t="n"/>
      <c r="J147" s="72" t="n"/>
      <c r="K147" s="72" t="n"/>
      <c r="L147" s="82" t="inlineStr">
        <is>
          <t>NO</t>
        </is>
      </c>
      <c r="M147" s="82" t="n">
        <v>-1.128194996100337</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FUNDING_GATE_MTF_REQUIRED</t>
        </is>
      </c>
      <c r="B148" s="87" t="inlineStr">
        <is>
          <t>0.0</t>
        </is>
      </c>
      <c r="C148" s="85" t="n"/>
      <c r="D148" s="80" t="inlineStr">
        <is>
          <t>ENTRY, GLOBAL_CHECK, STOCKS_EXIT</t>
        </is>
      </c>
      <c r="E148" s="80" t="n"/>
      <c r="F148" s="72" t="n"/>
      <c r="G148" s="80">
        <f>IFERROR(VLOOKUP($A148&amp;"_"&amp;$B148,Results_Deltas!$A$2:$P$15000,5,FALSE),"")</f>
        <v/>
      </c>
      <c r="H148" s="80" t="inlineStr">
        <is>
          <t>Blanket (page end)</t>
        </is>
      </c>
      <c r="I148" s="72" t="n"/>
      <c r="J148" s="72" t="n"/>
      <c r="K148" s="72" t="n"/>
      <c r="L148" s="88" t="inlineStr">
        <is>
          <t>YES</t>
        </is>
      </c>
      <c r="M148" s="88" t="n">
        <v>-1.128194996100337</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FUNDING_GATE_MTF_REQUIRED</t>
        </is>
      </c>
      <c r="B149" s="85" t="inlineStr">
        <is>
          <t>0.0_ALT</t>
        </is>
      </c>
      <c r="C149" s="85" t="n"/>
      <c r="D149" s="80" t="inlineStr">
        <is>
          <t>ENTRY, GLOBAL_CHECK, STOCKS_EXIT</t>
        </is>
      </c>
      <c r="E149" s="80" t="n"/>
      <c r="F149" s="72" t="n"/>
      <c r="G149" s="80">
        <f>IFERROR(VLOOKUP($A149&amp;"_"&amp;$B149,Results_Deltas!$A$2:$P$15000,5,FALSE),"")</f>
        <v/>
      </c>
      <c r="H149" s="80" t="inlineStr">
        <is>
          <t>Blanket (page end)</t>
        </is>
      </c>
      <c r="I149" s="72" t="n"/>
      <c r="J149" s="72" t="n"/>
      <c r="K149" s="72" t="n"/>
      <c r="L149" s="82" t="inlineStr">
        <is>
          <t>NO</t>
        </is>
      </c>
      <c r="M149" s="82" t="n">
        <v>-1.128194996100337</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FUNDING_GATE_SHORT_MIN</t>
        </is>
      </c>
      <c r="B150" s="87" t="inlineStr">
        <is>
          <t>0.0</t>
        </is>
      </c>
      <c r="C150" s="85" t="n"/>
      <c r="D150" s="80" t="inlineStr">
        <is>
          <t>ENTRY, GLOBAL_CHECK, STOCKS_EXIT</t>
        </is>
      </c>
      <c r="E150" s="80" t="n"/>
      <c r="F150" s="72" t="n"/>
      <c r="G150" s="80">
        <f>IFERROR(VLOOKUP($A150&amp;"_"&amp;$B150,Results_Deltas!$A$2:$P$15000,5,FALSE),"")</f>
        <v/>
      </c>
      <c r="H150" s="80" t="inlineStr">
        <is>
          <t>Blanket (page end)</t>
        </is>
      </c>
      <c r="I150" s="72" t="n"/>
      <c r="J150" s="72" t="n"/>
      <c r="K150" s="72" t="n"/>
      <c r="L150" s="88" t="inlineStr">
        <is>
          <t>YES</t>
        </is>
      </c>
      <c r="M150" s="88" t="n">
        <v>-1.128194996100337</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FUNDING_GATE_SHORT_MIN</t>
        </is>
      </c>
      <c r="B151" s="85" t="inlineStr">
        <is>
          <t>0.0_ALT</t>
        </is>
      </c>
      <c r="C151" s="85" t="n"/>
      <c r="D151" s="80" t="inlineStr">
        <is>
          <t>ENTRY, GLOBAL_CHECK, STOCKS_EXIT</t>
        </is>
      </c>
      <c r="E151" s="80" t="n"/>
      <c r="F151" s="72" t="n"/>
      <c r="G151" s="80">
        <f>IFERROR(VLOOKUP($A151&amp;"_"&amp;$B151,Results_Deltas!$A$2:$P$15000,5,FALSE),"")</f>
        <v/>
      </c>
      <c r="H151" s="80" t="inlineStr">
        <is>
          <t>Blanket (page end)</t>
        </is>
      </c>
      <c r="I151" s="72" t="n"/>
      <c r="J151" s="72" t="n"/>
      <c r="K151" s="72" t="n"/>
      <c r="L151" s="82" t="inlineStr">
        <is>
          <t>NO</t>
        </is>
      </c>
      <c r="M151" s="82" t="n">
        <v>-1.128194996100337</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GOLDEN_RULE_BASE_USD</t>
        </is>
      </c>
      <c r="B152" s="87" t="inlineStr">
        <is>
          <t>0.0</t>
        </is>
      </c>
      <c r="C152" s="85" t="n"/>
      <c r="D152" s="80" t="inlineStr">
        <is>
          <t>GLOBAL_CHECK, STOCKS_EXIT</t>
        </is>
      </c>
      <c r="E152" s="80" t="n"/>
      <c r="F152" s="72" t="n"/>
      <c r="G152" s="80">
        <f>IFERROR(VLOOKUP($A152&amp;"_"&amp;$B152,Results_Deltas!$A$2:$P$15000,5,FALSE),"")</f>
        <v/>
      </c>
      <c r="H152" s="80" t="inlineStr">
        <is>
          <t>Blanket (page end)</t>
        </is>
      </c>
      <c r="I152" s="72" t="n"/>
      <c r="J152" s="72" t="n"/>
      <c r="K152" s="72" t="n"/>
      <c r="L152" s="88" t="inlineStr">
        <is>
          <t>YES</t>
        </is>
      </c>
      <c r="M152" s="88" t="n">
        <v>-0.7965307890700557</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GOLDEN_RULE_BASE_USD</t>
        </is>
      </c>
      <c r="B153" s="85" t="inlineStr">
        <is>
          <t>0.0_ALT</t>
        </is>
      </c>
      <c r="C153" s="85" t="n"/>
      <c r="D153" s="80" t="inlineStr">
        <is>
          <t>GLOBAL_CHECK, STOCKS_EXIT</t>
        </is>
      </c>
      <c r="E153" s="80" t="n"/>
      <c r="F153" s="72" t="n"/>
      <c r="G153" s="80">
        <f>IFERROR(VLOOKUP($A153&amp;"_"&amp;$B153,Results_Deltas!$A$2:$P$15000,5,FALSE),"")</f>
        <v/>
      </c>
      <c r="H153" s="80" t="inlineStr">
        <is>
          <t>Blanket (page end)</t>
        </is>
      </c>
      <c r="I153" s="72" t="n"/>
      <c r="J153" s="72" t="n"/>
      <c r="K153" s="72" t="n"/>
      <c r="L153" s="82" t="inlineStr">
        <is>
          <t>NO</t>
        </is>
      </c>
      <c r="M153" s="82" t="n">
        <v>-0.7965307890700557</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GR_FILTER_ALL_ENTRIES</t>
        </is>
      </c>
      <c r="B154" s="87" t="inlineStr">
        <is>
          <t>0.0</t>
        </is>
      </c>
      <c r="C154" s="85" t="n"/>
      <c r="D154" s="80" t="inlineStr">
        <is>
          <t>GLOBAL_CHECK, STOCKS_EXIT</t>
        </is>
      </c>
      <c r="E154" s="80" t="n"/>
      <c r="F154" s="72" t="n"/>
      <c r="G154" s="80">
        <f>IFERROR(VLOOKUP($A154&amp;"_"&amp;$B154,Results_Deltas!$A$2:$P$15000,5,FALSE),"")</f>
        <v/>
      </c>
      <c r="H154" s="80" t="inlineStr">
        <is>
          <t>Blanket (page end)</t>
        </is>
      </c>
      <c r="I154" s="72" t="n"/>
      <c r="J154" s="72" t="n"/>
      <c r="K154" s="72" t="n"/>
      <c r="L154" s="88" t="inlineStr">
        <is>
          <t>YES</t>
        </is>
      </c>
      <c r="M154" s="88" t="n">
        <v>-0.9481640126092657</v>
      </c>
      <c r="N154" s="88" t="n">
        <v>1</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GR_FILTER_ALL_ENTRIES</t>
        </is>
      </c>
      <c r="B155" s="85" t="inlineStr">
        <is>
          <t>0.0_ALT</t>
        </is>
      </c>
      <c r="C155" s="85" t="n"/>
      <c r="D155" s="80" t="inlineStr">
        <is>
          <t>GLOBAL_CHECK, STOCKS_EXIT</t>
        </is>
      </c>
      <c r="E155" s="80" t="n"/>
      <c r="F155" s="72" t="n"/>
      <c r="G155" s="80">
        <f>IFERROR(VLOOKUP($A155&amp;"_"&amp;$B155,Results_Deltas!$A$2:$P$15000,5,FALSE),"")</f>
        <v/>
      </c>
      <c r="H155" s="80" t="inlineStr">
        <is>
          <t>Blanket (page end)</t>
        </is>
      </c>
      <c r="I155" s="72" t="n"/>
      <c r="J155" s="72" t="n"/>
      <c r="K155" s="72" t="n"/>
      <c r="L155" s="82" t="inlineStr">
        <is>
          <t>NO</t>
        </is>
      </c>
      <c r="M155" s="82" t="n">
        <v>-0.9488779720344511</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GR_FILTER_VEC_ENABLED</t>
        </is>
      </c>
      <c r="B156" s="87" t="inlineStr">
        <is>
          <t>False</t>
        </is>
      </c>
      <c r="C156" s="85" t="n"/>
      <c r="D156" s="80" t="inlineStr">
        <is>
          <t>GLOBAL_CHECK</t>
        </is>
      </c>
      <c r="E156" s="80" t="n"/>
      <c r="F156" s="72" t="n"/>
      <c r="G156" s="80">
        <f>IFERROR(VLOOKUP($A156&amp;"_"&amp;$B156,Results_Deltas!$A$2:$P$15000,5,FALSE),"")</f>
        <v/>
      </c>
      <c r="H156" s="80" t="inlineStr">
        <is>
          <t>Blanket (page end)</t>
        </is>
      </c>
      <c r="I156" s="72" t="n"/>
      <c r="J156" s="72" t="n"/>
      <c r="K156" s="72" t="n"/>
      <c r="L156" s="88" t="inlineStr">
        <is>
          <t>YES</t>
        </is>
      </c>
      <c r="M156" s="88" t="n">
        <v>-0.5967488313445075</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GR_FILTER_VEC_ENABLED</t>
        </is>
      </c>
      <c r="B157" s="85" t="inlineStr">
        <is>
          <t>True</t>
        </is>
      </c>
      <c r="C157" s="85" t="n"/>
      <c r="D157" s="80" t="inlineStr">
        <is>
          <t>GLOBAL_CHECK</t>
        </is>
      </c>
      <c r="E157" s="80" t="n"/>
      <c r="F157" s="72" t="n"/>
      <c r="G157" s="80">
        <f>IFERROR(VLOOKUP($A157&amp;"_"&amp;$B157,Results_Deltas!$A$2:$P$15000,5,FALSE),"")</f>
        <v/>
      </c>
      <c r="H157" s="80" t="inlineStr">
        <is>
          <t>Blanket (page end)</t>
        </is>
      </c>
      <c r="I157" s="72" t="n"/>
      <c r="J157" s="72" t="n"/>
      <c r="K157" s="72" t="n"/>
      <c r="L157" s="82" t="inlineStr">
        <is>
          <t>NO</t>
        </is>
      </c>
      <c r="M157" s="82" t="n">
        <v>-2.171635975671526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GR_FILTER_VEC_MIN_TFS</t>
        </is>
      </c>
      <c r="B158" s="85" t="inlineStr">
        <is>
          <t>0</t>
        </is>
      </c>
      <c r="C158" s="85" t="n"/>
      <c r="D158" s="80" t="inlineStr">
        <is>
          <t>GLOBAL_CHECK</t>
        </is>
      </c>
      <c r="E158" s="80" t="n"/>
      <c r="F158" s="72" t="n"/>
      <c r="G158" s="80">
        <f>IFERROR(VLOOKUP($A158&amp;"_"&amp;$B158,Results_Deltas!$A$2:$P$15000,5,FALSE),"")</f>
        <v/>
      </c>
      <c r="H158" s="80" t="inlineStr">
        <is>
          <t>Blanket (page end)</t>
        </is>
      </c>
      <c r="I158" s="72" t="n"/>
      <c r="J158" s="72" t="n"/>
      <c r="K158" s="72" t="n"/>
      <c r="L158" s="82" t="inlineStr">
        <is>
          <t>NO</t>
        </is>
      </c>
      <c r="M158" s="82" t="n">
        <v>-1.139145655143541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GR_FILTER_VEC_MIN_TFS</t>
        </is>
      </c>
      <c r="B159" s="87" t="inlineStr">
        <is>
          <t>2</t>
        </is>
      </c>
      <c r="C159" s="85" t="n"/>
      <c r="D159" s="80" t="inlineStr">
        <is>
          <t>GLOBAL_CHECK</t>
        </is>
      </c>
      <c r="E159" s="80" t="n"/>
      <c r="F159" s="72" t="n"/>
      <c r="G159" s="80">
        <f>IFERROR(VLOOKUP($A159&amp;"_"&amp;$B159,Results_Deltas!$A$2:$P$15000,5,FALSE),"")</f>
        <v/>
      </c>
      <c r="H159" s="80" t="inlineStr">
        <is>
          <t>Blanket (page end)</t>
        </is>
      </c>
      <c r="I159" s="72" t="n"/>
      <c r="J159" s="72" t="n"/>
      <c r="K159" s="72" t="n"/>
      <c r="L159" s="88" t="inlineStr">
        <is>
          <t>YES</t>
        </is>
      </c>
      <c r="M159" s="88" t="n">
        <v>-2.120080790800668</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GR_FILTER_VEC_MIN_TFS</t>
        </is>
      </c>
      <c r="B160" s="85" t="inlineStr">
        <is>
          <t>1</t>
        </is>
      </c>
      <c r="C160" s="85" t="n"/>
      <c r="D160" s="80" t="inlineStr">
        <is>
          <t>GLOBAL_CHECK</t>
        </is>
      </c>
      <c r="E160" s="80" t="n"/>
      <c r="F160" s="72" t="n"/>
      <c r="G160" s="80">
        <f>IFERROR(VLOOKUP($A160&amp;"_"&amp;$B160,Results_Deltas!$A$2:$P$15000,5,FALSE),"")</f>
        <v/>
      </c>
      <c r="H160" s="80" t="inlineStr">
        <is>
          <t>Blanket (page end)</t>
        </is>
      </c>
      <c r="I160" s="72" t="n"/>
      <c r="J160" s="72" t="n"/>
      <c r="K160" s="72" t="n"/>
      <c r="L160" s="82" t="inlineStr">
        <is>
          <t>NO</t>
        </is>
      </c>
      <c r="M160" s="82" t="n">
        <v>-1.991599291810138</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HA_WICK_QUALITY_ENABLED</t>
        </is>
      </c>
      <c r="B161" s="85" t="inlineStr">
        <is>
          <t>False</t>
        </is>
      </c>
      <c r="C161" s="85" t="n"/>
      <c r="D161" s="80" t="inlineStr">
        <is>
          <t>ENTRY, GLOBAL_CHECK, STOCKS_EXIT</t>
        </is>
      </c>
      <c r="E161" s="80" t="n"/>
      <c r="F161" s="72" t="n"/>
      <c r="G161" s="80">
        <f>IFERROR(VLOOKUP($A161&amp;"_"&amp;$B161,Results_Deltas!$A$2:$P$15000,5,FALSE),"")</f>
        <v/>
      </c>
      <c r="H161" s="80" t="inlineStr">
        <is>
          <t>Blanket (page end)</t>
        </is>
      </c>
      <c r="I161" s="72" t="n"/>
      <c r="J161" s="72" t="n"/>
      <c r="K161" s="72" t="n"/>
      <c r="L161" s="82" t="inlineStr">
        <is>
          <t>NO</t>
        </is>
      </c>
      <c r="M161" s="82" t="n">
        <v>-0.6120185363681786</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HA_WICK_QUALITY_ENABLED</t>
        </is>
      </c>
      <c r="B162" s="87" t="inlineStr">
        <is>
          <t>True</t>
        </is>
      </c>
      <c r="C162" s="85" t="n"/>
      <c r="D162" s="80" t="inlineStr">
        <is>
          <t>ENTRY, GLOBAL_CHECK, STOCKS_EXIT</t>
        </is>
      </c>
      <c r="E162" s="80" t="n"/>
      <c r="F162" s="72" t="n"/>
      <c r="G162" s="80">
        <f>IFERROR(VLOOKUP($A162&amp;"_"&amp;$B162,Results_Deltas!$A$2:$P$15000,5,FALSE),"")</f>
        <v/>
      </c>
      <c r="H162" s="80" t="inlineStr">
        <is>
          <t>Blanket (page end)</t>
        </is>
      </c>
      <c r="I162" s="72" t="n"/>
      <c r="J162" s="72" t="n"/>
      <c r="K162" s="72" t="n"/>
      <c r="L162" s="88" t="inlineStr">
        <is>
          <t>YES</t>
        </is>
      </c>
      <c r="M162" s="88" t="n">
        <v>-3.229691936505373</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HA_WICK_QUALITY_SCORE</t>
        </is>
      </c>
      <c r="B163" s="87" t="inlineStr">
        <is>
          <t>15</t>
        </is>
      </c>
      <c r="C163" s="85" t="n"/>
      <c r="D163" s="80" t="inlineStr">
        <is>
          <t>ENTRY, GLOBAL_CHECK, STOCKS_EXIT</t>
        </is>
      </c>
      <c r="E163" s="80" t="n"/>
      <c r="F163" s="72" t="n"/>
      <c r="G163" s="80">
        <f>IFERROR(VLOOKUP($A163&amp;"_"&amp;$B163,Results_Deltas!$A$2:$P$15000,5,FALSE),"")</f>
        <v/>
      </c>
      <c r="H163" s="80" t="inlineStr">
        <is>
          <t>Blanket (page end)</t>
        </is>
      </c>
      <c r="I163" s="72" t="n"/>
      <c r="J163" s="72" t="n"/>
      <c r="K163" s="72" t="n"/>
      <c r="L163" s="88" t="inlineStr">
        <is>
          <t>YES</t>
        </is>
      </c>
      <c r="M163" s="88" t="n">
        <v>-2.717522724106886</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HA_WICK_QUALITY_SCORE</t>
        </is>
      </c>
      <c r="B164" s="85" t="inlineStr">
        <is>
          <t>15_ALT</t>
        </is>
      </c>
      <c r="C164" s="85" t="n"/>
      <c r="D164" s="80" t="inlineStr">
        <is>
          <t>ENTRY, GLOBAL_CHECK, STOCKS_EXIT</t>
        </is>
      </c>
      <c r="E164" s="80" t="n"/>
      <c r="F164" s="72" t="n"/>
      <c r="G164" s="80">
        <f>IFERROR(VLOOKUP($A164&amp;"_"&amp;$B164,Results_Deltas!$A$2:$P$15000,5,FALSE),"")</f>
        <v/>
      </c>
      <c r="H164" s="80" t="inlineStr">
        <is>
          <t>Blanket (page end)</t>
        </is>
      </c>
      <c r="I164" s="72" t="n"/>
      <c r="J164" s="72" t="n"/>
      <c r="K164" s="72" t="n"/>
      <c r="L164" s="82" t="inlineStr">
        <is>
          <t>NO</t>
        </is>
      </c>
      <c r="M164" s="82" t="n">
        <v>-2.717522724106886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HA_WICK_QUALITY_TF</t>
        </is>
      </c>
      <c r="B165" s="85" t="inlineStr">
        <is>
          <t>OFF</t>
        </is>
      </c>
      <c r="C165" s="85" t="n"/>
      <c r="D165" s="80" t="inlineStr">
        <is>
          <t>ENTRY, GLOBAL_CHECK, STOCKS_EXIT</t>
        </is>
      </c>
      <c r="E165" s="80" t="n"/>
      <c r="F165" s="72" t="n"/>
      <c r="G165" s="80">
        <f>IFERROR(VLOOKUP($A165&amp;"_"&amp;$B165,Results_Deltas!$A$2:$P$15000,5,FALSE),"")</f>
        <v/>
      </c>
      <c r="H165" s="80" t="inlineStr">
        <is>
          <t>Blanket (page end)</t>
        </is>
      </c>
      <c r="I165" s="72" t="n"/>
      <c r="J165" s="72" t="n"/>
      <c r="K165" s="72" t="n"/>
      <c r="L165" s="82" t="inlineStr">
        <is>
          <t>NO</t>
        </is>
      </c>
      <c r="M165" s="82" t="n">
        <v>-3.186735459229963</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HA_WICK_QUALITY_TF</t>
        </is>
      </c>
      <c r="B166" s="85" t="inlineStr">
        <is>
          <t>D</t>
        </is>
      </c>
      <c r="C166" s="85" t="n"/>
      <c r="D166" s="80" t="inlineStr">
        <is>
          <t>ENTRY, GLOBAL_CHECK, STOCKS_EXIT</t>
        </is>
      </c>
      <c r="E166" s="80" t="n"/>
      <c r="F166" s="72" t="n"/>
      <c r="G166" s="80">
        <f>IFERROR(VLOOKUP($A166&amp;"_"&amp;$B166,Results_Deltas!$A$2:$P$15000,5,FALSE),"")</f>
        <v/>
      </c>
      <c r="H166" s="80" t="inlineStr">
        <is>
          <t>Blanket (page end)</t>
        </is>
      </c>
      <c r="I166" s="72" t="n"/>
      <c r="J166" s="72" t="n"/>
      <c r="K166" s="72" t="n"/>
      <c r="L166" s="82" t="inlineStr">
        <is>
          <t>NO</t>
        </is>
      </c>
      <c r="M166" s="82" t="n">
        <v>-2.973508129162439</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HA_WICK_QUALITY_TF</t>
        </is>
      </c>
      <c r="B167" s="85" t="inlineStr">
        <is>
          <t>4h</t>
        </is>
      </c>
      <c r="C167" s="85" t="n"/>
      <c r="D167" s="80" t="inlineStr">
        <is>
          <t>ENTRY, GLOBAL_CHECK, STOCKS_EXIT</t>
        </is>
      </c>
      <c r="E167" s="80" t="n"/>
      <c r="F167" s="72" t="n"/>
      <c r="G167" s="80">
        <f>IFERROR(VLOOKUP($A167&amp;"_"&amp;$B167,Results_Deltas!$A$2:$P$15000,5,FALSE),"")</f>
        <v/>
      </c>
      <c r="H167" s="80" t="inlineStr">
        <is>
          <t>Blanket (page end)</t>
        </is>
      </c>
      <c r="I167" s="72" t="n"/>
      <c r="J167" s="72" t="n"/>
      <c r="K167" s="72" t="n"/>
      <c r="L167" s="82" t="inlineStr">
        <is>
          <t>NO</t>
        </is>
      </c>
      <c r="M167" s="82" t="n">
        <v>-2.542960739605507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HA_WICK_QUALITY_TF</t>
        </is>
      </c>
      <c r="B168" s="85" t="inlineStr">
        <is>
          <t>1h</t>
        </is>
      </c>
      <c r="C168" s="85" t="n"/>
      <c r="D168" s="80" t="inlineStr">
        <is>
          <t>ENTRY, GLOBAL_CHECK, STOCKS_EXIT</t>
        </is>
      </c>
      <c r="E168" s="80" t="n"/>
      <c r="F168" s="72" t="n"/>
      <c r="G168" s="80">
        <f>IFERROR(VLOOKUP($A168&amp;"_"&amp;$B168,Results_Deltas!$A$2:$P$15000,5,FALSE),"")</f>
        <v/>
      </c>
      <c r="H168" s="80" t="inlineStr">
        <is>
          <t>Blanket (page end)</t>
        </is>
      </c>
      <c r="I168" s="72" t="n"/>
      <c r="J168" s="72" t="n"/>
      <c r="K168" s="72" t="n"/>
      <c r="L168" s="82" t="inlineStr">
        <is>
          <t>NO</t>
        </is>
      </c>
      <c r="M168" s="82" t="n">
        <v>-3.186351975227547</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HA_WICK_QUALITY_TF</t>
        </is>
      </c>
      <c r="B169" s="87" t="inlineStr">
        <is>
          <t>15m</t>
        </is>
      </c>
      <c r="C169" s="85" t="n"/>
      <c r="D169" s="80" t="inlineStr">
        <is>
          <t>ENTRY, GLOBAL_CHECK, STOCKS_EXIT</t>
        </is>
      </c>
      <c r="E169" s="80" t="n"/>
      <c r="F169" s="72" t="n"/>
      <c r="G169" s="80">
        <f>IFERROR(VLOOKUP($A169&amp;"_"&amp;$B169,Results_Deltas!$A$2:$P$15000,5,FALSE),"")</f>
        <v/>
      </c>
      <c r="H169" s="80" t="inlineStr">
        <is>
          <t>Blanket (page end)</t>
        </is>
      </c>
      <c r="I169" s="72" t="n"/>
      <c r="J169" s="72" t="n"/>
      <c r="K169" s="72" t="n"/>
      <c r="L169" s="88" t="inlineStr">
        <is>
          <t>YES</t>
        </is>
      </c>
      <c r="M169" s="88" t="n">
        <v>-0.65756955364087</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HLR_SMA_BAND_PCT</t>
        </is>
      </c>
      <c r="B170" s="87" t="inlineStr">
        <is>
          <t>0</t>
        </is>
      </c>
      <c r="C170" s="85" t="n"/>
      <c r="D170" s="80" t="inlineStr">
        <is>
          <t>ENTRY, GLOBAL_CHECK, STOCKS_EXIT</t>
        </is>
      </c>
      <c r="E170" s="80" t="n"/>
      <c r="F170" s="72" t="n"/>
      <c r="G170" s="80">
        <f>IFERROR(VLOOKUP($A170&amp;"_"&amp;$B170,Results_Deltas!$A$2:$P$15000,5,FALSE),"")</f>
        <v/>
      </c>
      <c r="H170" s="80" t="inlineStr">
        <is>
          <t>Blanket (page end)</t>
        </is>
      </c>
      <c r="I170" s="72" t="n"/>
      <c r="J170" s="72" t="n"/>
      <c r="K170" s="72" t="n"/>
      <c r="L170" s="88" t="inlineStr">
        <is>
          <t>YES</t>
        </is>
      </c>
      <c r="M170" s="88" t="n">
        <v>-0.9607290856970102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HLR_SMA_BAND_PCT</t>
        </is>
      </c>
      <c r="B171" s="85" t="inlineStr">
        <is>
          <t>2.0</t>
        </is>
      </c>
      <c r="C171" s="85" t="n"/>
      <c r="D171" s="80" t="inlineStr">
        <is>
          <t>ENTRY, GLOBAL_CHECK, STOCKS_EXIT</t>
        </is>
      </c>
      <c r="E171" s="80" t="n"/>
      <c r="F171" s="72" t="n"/>
      <c r="G171" s="80">
        <f>IFERROR(VLOOKUP($A171&amp;"_"&amp;$B171,Results_Deltas!$A$2:$P$15000,5,FALSE),"")</f>
        <v/>
      </c>
      <c r="H171" s="80" t="inlineStr">
        <is>
          <t>Blanket (page end)</t>
        </is>
      </c>
      <c r="I171" s="72" t="n"/>
      <c r="J171" s="72" t="n"/>
      <c r="K171" s="72" t="n"/>
      <c r="L171" s="82" t="inlineStr">
        <is>
          <t>NO</t>
        </is>
      </c>
      <c r="M171" s="82" t="n">
        <v>-2.737940490171966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HLR_SMA_BAND_PCT</t>
        </is>
      </c>
      <c r="B172" s="85" t="inlineStr">
        <is>
          <t>1.0</t>
        </is>
      </c>
      <c r="C172" s="85" t="n"/>
      <c r="D172" s="80" t="inlineStr">
        <is>
          <t>ENTRY, GLOBAL_CHECK, STOCKS_EXIT</t>
        </is>
      </c>
      <c r="E172" s="80" t="n"/>
      <c r="F172" s="72" t="n"/>
      <c r="G172" s="80">
        <f>IFERROR(VLOOKUP($A172&amp;"_"&amp;$B172,Results_Deltas!$A$2:$P$15000,5,FALSE),"")</f>
        <v/>
      </c>
      <c r="H172" s="80" t="inlineStr">
        <is>
          <t>Blanket (page end)</t>
        </is>
      </c>
      <c r="I172" s="72" t="n"/>
      <c r="J172" s="72" t="n"/>
      <c r="K172" s="72" t="n"/>
      <c r="L172" s="82" t="inlineStr">
        <is>
          <t>NO</t>
        </is>
      </c>
      <c r="M172" s="82" t="n">
        <v>-2.740322166026949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HLR_SMA_BAND_PCT</t>
        </is>
      </c>
      <c r="B173" s="85" t="inlineStr">
        <is>
          <t>0.5</t>
        </is>
      </c>
      <c r="C173" s="85" t="n"/>
      <c r="D173" s="80" t="inlineStr">
        <is>
          <t>ENTRY, GLOBAL_CHECK, STOCKS_EXIT</t>
        </is>
      </c>
      <c r="E173" s="80" t="n"/>
      <c r="F173" s="72" t="n"/>
      <c r="G173" s="80">
        <f>IFERROR(VLOOKUP($A173&amp;"_"&amp;$B173,Results_Deltas!$A$2:$P$15000,5,FALSE),"")</f>
        <v/>
      </c>
      <c r="H173" s="80" t="inlineStr">
        <is>
          <t>Blanket (page end)</t>
        </is>
      </c>
      <c r="I173" s="72" t="n"/>
      <c r="J173" s="72" t="n"/>
      <c r="K173" s="72" t="n"/>
      <c r="L173" s="82" t="inlineStr">
        <is>
          <t>NO</t>
        </is>
      </c>
      <c r="M173" s="82" t="n">
        <v>-2.604239031002087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HLR_TOP_MIN_TFS</t>
        </is>
      </c>
      <c r="B174" s="85" t="inlineStr">
        <is>
          <t>0</t>
        </is>
      </c>
      <c r="C174" s="85" t="n"/>
      <c r="D174" s="80" t="inlineStr">
        <is>
          <t>GLOBAL_CHECK, REENTRY, STOCKS_EXIT</t>
        </is>
      </c>
      <c r="E174" s="80" t="n"/>
      <c r="F174" s="72" t="n"/>
      <c r="G174" s="80">
        <f>IFERROR(VLOOKUP($A174&amp;"_"&amp;$B174,Results_Deltas!$A$2:$P$15000,5,FALSE),"")</f>
        <v/>
      </c>
      <c r="H174" s="80" t="inlineStr">
        <is>
          <t>Blanket (page end)</t>
        </is>
      </c>
      <c r="I174" s="72" t="n"/>
      <c r="J174" s="72" t="n"/>
      <c r="K174" s="72" t="n"/>
      <c r="L174" s="82" t="inlineStr">
        <is>
          <t>NO</t>
        </is>
      </c>
      <c r="M174" s="82" t="n">
        <v>-1.061937754243827</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HLR_TOP_MIN_TFS</t>
        </is>
      </c>
      <c r="B175" s="85" t="inlineStr">
        <is>
          <t>2</t>
        </is>
      </c>
      <c r="C175" s="85" t="n"/>
      <c r="D175" s="80" t="inlineStr">
        <is>
          <t>GLOBAL_CHECK, REENTRY, STOCKS_EXIT</t>
        </is>
      </c>
      <c r="E175" s="80" t="n"/>
      <c r="F175" s="72" t="n"/>
      <c r="G175" s="80">
        <f>IFERROR(VLOOKUP($A175&amp;"_"&amp;$B175,Results_Deltas!$A$2:$P$15000,5,FALSE),"")</f>
        <v/>
      </c>
      <c r="H175" s="80" t="inlineStr">
        <is>
          <t>Blanket (page end)</t>
        </is>
      </c>
      <c r="I175" s="72" t="n"/>
      <c r="J175" s="72" t="n"/>
      <c r="K175" s="72" t="n"/>
      <c r="L175" s="82" t="inlineStr">
        <is>
          <t>NO</t>
        </is>
      </c>
      <c r="M175" s="82" t="n">
        <v>-3.065112778015845</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HLR_TOP_MIN_TFS</t>
        </is>
      </c>
      <c r="B176" s="87" t="inlineStr">
        <is>
          <t>1</t>
        </is>
      </c>
      <c r="C176" s="85" t="n"/>
      <c r="D176" s="80" t="inlineStr">
        <is>
          <t>GLOBAL_CHECK, REENTRY, STOCKS_EXIT</t>
        </is>
      </c>
      <c r="E176" s="80" t="n"/>
      <c r="F176" s="72" t="n"/>
      <c r="G176" s="80">
        <f>IFERROR(VLOOKUP($A176&amp;"_"&amp;$B176,Results_Deltas!$A$2:$P$15000,5,FALSE),"")</f>
        <v/>
      </c>
      <c r="H176" s="80" t="inlineStr">
        <is>
          <t>Blanket (page end)</t>
        </is>
      </c>
      <c r="I176" s="72" t="n"/>
      <c r="J176" s="72" t="n"/>
      <c r="K176" s="72" t="n"/>
      <c r="L176" s="88" t="inlineStr">
        <is>
          <t>YES</t>
        </is>
      </c>
      <c r="M176" s="88" t="n">
        <v>-2.938991069486372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HTF4_CONF</t>
        </is>
      </c>
      <c r="B177" s="87" t="inlineStr">
        <is>
          <t>False</t>
        </is>
      </c>
      <c r="C177" s="85" t="n"/>
      <c r="D177" s="80" t="inlineStr">
        <is>
          <t>GLOBAL_CHECK, STOCKS_EXIT</t>
        </is>
      </c>
      <c r="E177" s="80" t="n"/>
      <c r="F177" s="72" t="n"/>
      <c r="G177" s="80">
        <f>IFERROR(VLOOKUP($A177&amp;"_"&amp;$B177,Results_Deltas!$A$2:$P$15000,5,FALSE),"")</f>
        <v/>
      </c>
      <c r="H177" s="80" t="inlineStr">
        <is>
          <t>Blanket (page end)</t>
        </is>
      </c>
      <c r="I177" s="72" t="n"/>
      <c r="J177" s="72" t="n"/>
      <c r="K177" s="72" t="n"/>
      <c r="L177" s="88" t="inlineStr">
        <is>
          <t>YES</t>
        </is>
      </c>
      <c r="M177" s="88" t="n">
        <v>-0.4295319428220668</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HTF4_CONF</t>
        </is>
      </c>
      <c r="B178" s="85" t="inlineStr">
        <is>
          <t>False_ALT</t>
        </is>
      </c>
      <c r="C178" s="85" t="n"/>
      <c r="D178" s="80" t="inlineStr">
        <is>
          <t>GLOBAL_CHECK, STOCKS_EXIT</t>
        </is>
      </c>
      <c r="E178" s="80" t="n"/>
      <c r="F178" s="72" t="n"/>
      <c r="G178" s="80">
        <f>IFERROR(VLOOKUP($A178&amp;"_"&amp;$B178,Results_Deltas!$A$2:$P$15000,5,FALSE),"")</f>
        <v/>
      </c>
      <c r="H178" s="80" t="inlineStr">
        <is>
          <t>Blanket (page end)</t>
        </is>
      </c>
      <c r="I178" s="72" t="n"/>
      <c r="J178" s="72" t="n"/>
      <c r="K178" s="72" t="n"/>
      <c r="L178" s="82" t="inlineStr">
        <is>
          <t>NO</t>
        </is>
      </c>
      <c r="M178" s="82" t="n">
        <v>-0.9607290856970102</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HTF_DIRECTION_GATE_ENABLED</t>
        </is>
      </c>
      <c r="B179" s="85" t="inlineStr">
        <is>
          <t>False</t>
        </is>
      </c>
      <c r="C179" s="85" t="n"/>
      <c r="D179" s="80" t="inlineStr">
        <is>
          <t>ENTRY, GLOBAL_CHECK, STOCKS_EXIT</t>
        </is>
      </c>
      <c r="E179" s="80" t="n"/>
      <c r="F179" s="72" t="n"/>
      <c r="G179" s="80">
        <f>IFERROR(VLOOKUP($A179&amp;"_"&amp;$B179,Results_Deltas!$A$2:$P$15000,5,FALSE),"")</f>
        <v/>
      </c>
      <c r="H179" s="80" t="inlineStr">
        <is>
          <t>Blanket (page end)</t>
        </is>
      </c>
      <c r="I179" s="72" t="n"/>
      <c r="J179" s="72" t="n"/>
      <c r="K179" s="72" t="n"/>
      <c r="L179" s="82" t="inlineStr">
        <is>
          <t>NO</t>
        </is>
      </c>
      <c r="M179" s="82" t="n">
        <v>-0.4295319428220668</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HTF_DIRECTION_GATE_ENABLED</t>
        </is>
      </c>
      <c r="B180" s="87" t="inlineStr">
        <is>
          <t>True</t>
        </is>
      </c>
      <c r="C180" s="85" t="n"/>
      <c r="D180" s="80" t="inlineStr">
        <is>
          <t>ENTRY, GLOBAL_CHECK, STOCKS_EXIT</t>
        </is>
      </c>
      <c r="E180" s="80" t="n"/>
      <c r="F180" s="72" t="n"/>
      <c r="G180" s="80">
        <f>IFERROR(VLOOKUP($A180&amp;"_"&amp;$B180,Results_Deltas!$A$2:$P$15000,5,FALSE),"")</f>
        <v/>
      </c>
      <c r="H180" s="80" t="inlineStr">
        <is>
          <t>Blanket (page end)</t>
        </is>
      </c>
      <c r="I180" s="72" t="n"/>
      <c r="J180" s="72" t="n"/>
      <c r="K180" s="72" t="n"/>
      <c r="L180" s="88" t="inlineStr">
        <is>
          <t>YES</t>
        </is>
      </c>
      <c r="M180" s="88" t="n">
        <v>-2.707976273874336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HTF_GATE_BYPASS_RZ</t>
        </is>
      </c>
      <c r="B181" s="87" t="inlineStr">
        <is>
          <t>0.0</t>
        </is>
      </c>
      <c r="C181" s="85" t="n"/>
      <c r="D181" s="80" t="inlineStr">
        <is>
          <t>ENTRY, GLOBAL_CHECK, STOCKS_EXIT</t>
        </is>
      </c>
      <c r="E181" s="80" t="n"/>
      <c r="F181" s="72" t="n"/>
      <c r="G181" s="80">
        <f>IFERROR(VLOOKUP($A181&amp;"_"&amp;$B181,Results_Deltas!$A$2:$P$15000,5,FALSE),"")</f>
        <v/>
      </c>
      <c r="H181" s="80" t="inlineStr">
        <is>
          <t>Blanket (page end)</t>
        </is>
      </c>
      <c r="I181" s="72" t="n"/>
      <c r="J181" s="72" t="n"/>
      <c r="K181" s="72" t="n"/>
      <c r="L181" s="88" t="inlineStr">
        <is>
          <t>YES</t>
        </is>
      </c>
      <c r="M181" s="88" t="n">
        <v>-0.8071596005518803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HTF_GATE_BYPASS_RZ</t>
        </is>
      </c>
      <c r="B182" s="85" t="inlineStr">
        <is>
          <t>0.0_ALT</t>
        </is>
      </c>
      <c r="C182" s="85" t="n"/>
      <c r="D182" s="80" t="inlineStr">
        <is>
          <t>ENTRY, GLOBAL_CHECK, STOCKS_EXIT</t>
        </is>
      </c>
      <c r="E182" s="80" t="n"/>
      <c r="F182" s="72" t="n"/>
      <c r="G182" s="80">
        <f>IFERROR(VLOOKUP($A182&amp;"_"&amp;$B182,Results_Deltas!$A$2:$P$15000,5,FALSE),"")</f>
        <v/>
      </c>
      <c r="H182" s="80" t="inlineStr">
        <is>
          <t>Blanket (page end)</t>
        </is>
      </c>
      <c r="I182" s="72" t="n"/>
      <c r="J182" s="72" t="n"/>
      <c r="K182" s="72" t="n"/>
      <c r="L182" s="82" t="inlineStr">
        <is>
          <t>NO</t>
        </is>
      </c>
      <c r="M182" s="82" t="n">
        <v>-0.8071596005518803</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HTF_GATE_D_MANDATORY</t>
        </is>
      </c>
      <c r="B183" s="87" t="inlineStr">
        <is>
          <t>0.0</t>
        </is>
      </c>
      <c r="C183" s="85" t="n"/>
      <c r="D183" s="80" t="inlineStr">
        <is>
          <t>ENTRY, GLOBAL_CHECK, STOCKS_EXIT</t>
        </is>
      </c>
      <c r="E183" s="80" t="n"/>
      <c r="F183" s="72" t="n"/>
      <c r="G183" s="80">
        <f>IFERROR(VLOOKUP($A183&amp;"_"&amp;$B183,Results_Deltas!$A$2:$P$15000,5,FALSE),"")</f>
        <v/>
      </c>
      <c r="H183" s="80" t="inlineStr">
        <is>
          <t>Blanket (page end)</t>
        </is>
      </c>
      <c r="I183" s="72" t="n"/>
      <c r="J183" s="72" t="n"/>
      <c r="K183" s="72" t="n"/>
      <c r="L183" s="88" t="inlineStr">
        <is>
          <t>YES</t>
        </is>
      </c>
      <c r="M183" s="88" t="n">
        <v>-0.9395607060817825</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HTF_GATE_D_MANDATORY</t>
        </is>
      </c>
      <c r="B184" s="85" t="inlineStr">
        <is>
          <t>0.0_ALT</t>
        </is>
      </c>
      <c r="C184" s="85" t="n"/>
      <c r="D184" s="80" t="inlineStr">
        <is>
          <t>ENTRY, GLOBAL_CHECK, STOCKS_EXIT</t>
        </is>
      </c>
      <c r="E184" s="80" t="n"/>
      <c r="F184" s="72" t="n"/>
      <c r="G184" s="80">
        <f>IFERROR(VLOOKUP($A184&amp;"_"&amp;$B184,Results_Deltas!$A$2:$P$15000,5,FALSE),"")</f>
        <v/>
      </c>
      <c r="H184" s="80" t="inlineStr">
        <is>
          <t>Blanket (page end)</t>
        </is>
      </c>
      <c r="I184" s="72" t="n"/>
      <c r="J184" s="72" t="n"/>
      <c r="K184" s="72" t="n"/>
      <c r="L184" s="82" t="inlineStr">
        <is>
          <t>NO</t>
        </is>
      </c>
      <c r="M184" s="82" t="n">
        <v>-0.9395607060817825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HTF_GATE_MIN_CONFIRMATIONS</t>
        </is>
      </c>
      <c r="B185" s="87" t="inlineStr">
        <is>
          <t>0.0</t>
        </is>
      </c>
      <c r="C185" s="85" t="n"/>
      <c r="D185" s="80" t="inlineStr">
        <is>
          <t>ENTRY, GLOBAL_CHECK, STOCKS_EXIT</t>
        </is>
      </c>
      <c r="E185" s="80" t="n"/>
      <c r="F185" s="72" t="n"/>
      <c r="G185" s="80">
        <f>IFERROR(VLOOKUP($A185&amp;"_"&amp;$B185,Results_Deltas!$A$2:$P$15000,5,FALSE),"")</f>
        <v/>
      </c>
      <c r="H185" s="80" t="inlineStr">
        <is>
          <t>Blanket (page end)</t>
        </is>
      </c>
      <c r="I185" s="72" t="n"/>
      <c r="J185" s="72" t="n"/>
      <c r="K185" s="72" t="n"/>
      <c r="L185" s="88" t="inlineStr">
        <is>
          <t>YES</t>
        </is>
      </c>
      <c r="M185" s="88" t="n">
        <v>-0.9607290856970102</v>
      </c>
      <c r="N185" s="88"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HTF_GATE_MIN_CONFIRMATIONS</t>
        </is>
      </c>
      <c r="B186" s="85" t="inlineStr">
        <is>
          <t>0.0_ALT</t>
        </is>
      </c>
      <c r="C186" s="85" t="n"/>
      <c r="D186" s="80" t="inlineStr">
        <is>
          <t>ENTRY, GLOBAL_CHECK, STOCKS_EXIT</t>
        </is>
      </c>
      <c r="E186" s="80" t="n"/>
      <c r="F186" s="72" t="n"/>
      <c r="G186" s="80">
        <f>IFERROR(VLOOKUP($A186&amp;"_"&amp;$B186,Results_Deltas!$A$2:$P$15000,5,FALSE),"")</f>
        <v/>
      </c>
      <c r="H186" s="80" t="inlineStr">
        <is>
          <t>Blanket (page end)</t>
        </is>
      </c>
      <c r="I186" s="72" t="n"/>
      <c r="J186" s="72" t="n"/>
      <c r="K186" s="72" t="n"/>
      <c r="L186" s="82" t="inlineStr">
        <is>
          <t>NO</t>
        </is>
      </c>
      <c r="M186" s="82" t="n">
        <v>-0.9607290856970102</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HTF_TREND_VETO_BYPASS_ENABLED</t>
        </is>
      </c>
      <c r="B187" s="85" t="inlineStr">
        <is>
          <t>False</t>
        </is>
      </c>
      <c r="C187" s="85" t="n"/>
      <c r="D187" s="80" t="inlineStr">
        <is>
          <t>GLOBAL_CHECK, STOCKS_EXIT</t>
        </is>
      </c>
      <c r="E187" s="80" t="n"/>
      <c r="F187" s="72" t="n"/>
      <c r="G187" s="80">
        <f>IFERROR(VLOOKUP($A187&amp;"_"&amp;$B187,Results_Deltas!$A$2:$P$15000,5,FALSE),"")</f>
        <v/>
      </c>
      <c r="H187" s="80" t="inlineStr">
        <is>
          <t>Blanket (page end)</t>
        </is>
      </c>
      <c r="I187" s="72" t="n"/>
      <c r="J187" s="72" t="n"/>
      <c r="K187" s="72" t="n"/>
      <c r="L187" s="82" t="inlineStr">
        <is>
          <t>NO</t>
        </is>
      </c>
      <c r="M187" s="82" t="n">
        <v>-0.477972692306284</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HTF_TREND_VETO_BYPASS_ENABLED</t>
        </is>
      </c>
      <c r="B188" s="87" t="inlineStr">
        <is>
          <t>True</t>
        </is>
      </c>
      <c r="C188" s="85" t="n"/>
      <c r="D188" s="80" t="inlineStr">
        <is>
          <t>GLOBAL_CHECK, STOCKS_EXIT</t>
        </is>
      </c>
      <c r="E188" s="80" t="n"/>
      <c r="F188" s="72" t="n"/>
      <c r="G188" s="80">
        <f>IFERROR(VLOOKUP($A188&amp;"_"&amp;$B188,Results_Deltas!$A$2:$P$15000,5,FALSE),"")</f>
        <v/>
      </c>
      <c r="H188" s="80" t="inlineStr">
        <is>
          <t>Blanket (page end)</t>
        </is>
      </c>
      <c r="I188" s="72" t="n"/>
      <c r="J188" s="72" t="n"/>
      <c r="K188" s="72" t="n"/>
      <c r="L188" s="88" t="inlineStr">
        <is>
          <t>YES</t>
        </is>
      </c>
      <c r="M188" s="88" t="n">
        <v>-2.056123093659942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HTF_TREND_VETO_BYPASS_REASONS</t>
        </is>
      </c>
      <c r="B189" s="87" t="inlineStr">
        <is>
          <t>0.0</t>
        </is>
      </c>
      <c r="C189" s="85" t="n"/>
      <c r="D189" s="80" t="inlineStr">
        <is>
          <t>GLOBAL_CHECK, STOCKS_EXIT</t>
        </is>
      </c>
      <c r="E189" s="80" t="n"/>
      <c r="F189" s="72" t="n"/>
      <c r="G189" s="80">
        <f>IFERROR(VLOOKUP($A189&amp;"_"&amp;$B189,Results_Deltas!$A$2:$P$15000,5,FALSE),"")</f>
        <v/>
      </c>
      <c r="H189" s="80" t="inlineStr">
        <is>
          <t>Blanket (page end)</t>
        </is>
      </c>
      <c r="I189" s="72" t="n"/>
      <c r="J189" s="72" t="n"/>
      <c r="K189" s="72" t="n"/>
      <c r="L189" s="88" t="inlineStr">
        <is>
          <t>YES</t>
        </is>
      </c>
      <c r="M189" s="88" t="n">
        <v>-0.8226819005624934</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HTF_TREND_VETO_BYPASS_REASONS</t>
        </is>
      </c>
      <c r="B190" s="85" t="inlineStr">
        <is>
          <t>0.0_ALT</t>
        </is>
      </c>
      <c r="C190" s="85" t="n"/>
      <c r="D190" s="80" t="inlineStr">
        <is>
          <t>GLOBAL_CHECK, STOCKS_EXIT</t>
        </is>
      </c>
      <c r="E190" s="80" t="n"/>
      <c r="F190" s="72" t="n"/>
      <c r="G190" s="80">
        <f>IFERROR(VLOOKUP($A190&amp;"_"&amp;$B190,Results_Deltas!$A$2:$P$15000,5,FALSE),"")</f>
        <v/>
      </c>
      <c r="H190" s="80" t="inlineStr">
        <is>
          <t>Blanket (page end)</t>
        </is>
      </c>
      <c r="I190" s="72" t="n"/>
      <c r="J190" s="72" t="n"/>
      <c r="K190" s="72" t="n"/>
      <c r="L190" s="82" t="inlineStr">
        <is>
          <t>NO</t>
        </is>
      </c>
      <c r="M190" s="82" t="n">
        <v>-0.8226819005624934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LEADERBOARD_FILTER</t>
        </is>
      </c>
      <c r="B191" s="87" t="inlineStr">
        <is>
          <t>False</t>
        </is>
      </c>
      <c r="C191" s="85" t="n"/>
      <c r="D191" s="80" t="inlineStr">
        <is>
          <t>AUGMENT, ENTRY, EXIT, GLOBAL_CHECK, REDUCE, STOCKS_EXIT</t>
        </is>
      </c>
      <c r="E191" s="80" t="n"/>
      <c r="F191" s="72" t="n"/>
      <c r="G191" s="80">
        <f>IFERROR(VLOOKUP($A191&amp;"_"&amp;$B191,Results_Deltas!$A$2:$P$15000,5,FALSE),"")</f>
        <v/>
      </c>
      <c r="H191" s="80" t="inlineStr">
        <is>
          <t>Blanket (page end)</t>
        </is>
      </c>
      <c r="I191" s="72" t="n"/>
      <c r="J191" s="72" t="n"/>
      <c r="K191" s="72" t="n"/>
      <c r="L191" s="88" t="inlineStr">
        <is>
          <t>YES</t>
        </is>
      </c>
      <c r="M191" s="88" t="n">
        <v>-0.4812494248562781</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LEADERBOARD_FILTER</t>
        </is>
      </c>
      <c r="B192" s="85" t="inlineStr">
        <is>
          <t>False_ALT</t>
        </is>
      </c>
      <c r="C192" s="85" t="n"/>
      <c r="D192" s="80" t="inlineStr">
        <is>
          <t>AUGMENT, ENTRY, EXIT, GLOBAL_CHECK, REDUCE, STOCKS_EXIT</t>
        </is>
      </c>
      <c r="E192" s="80" t="n"/>
      <c r="F192" s="72" t="n"/>
      <c r="G192" s="80">
        <f>IFERROR(VLOOKUP($A192&amp;"_"&amp;$B192,Results_Deltas!$A$2:$P$15000,5,FALSE),"")</f>
        <v/>
      </c>
      <c r="H192" s="80" t="inlineStr">
        <is>
          <t>Blanket (page end)</t>
        </is>
      </c>
      <c r="I192" s="72" t="n"/>
      <c r="J192" s="72" t="n"/>
      <c r="K192" s="72" t="n"/>
      <c r="L192" s="82" t="inlineStr">
        <is>
          <t>NO</t>
        </is>
      </c>
      <c r="M192" s="82" t="n">
        <v>-1.011452000769025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LH_HL_FILTER_ENABLED</t>
        </is>
      </c>
      <c r="B193" s="85" t="inlineStr">
        <is>
          <t>False</t>
        </is>
      </c>
      <c r="C193" s="85" t="n"/>
      <c r="D193" s="80" t="inlineStr">
        <is>
          <t>ENTRY, GLOBAL_CHECK, STOCKS_EXIT</t>
        </is>
      </c>
      <c r="E193" s="80" t="n"/>
      <c r="F193" s="72" t="n"/>
      <c r="G193" s="80">
        <f>IFERROR(VLOOKUP($A193&amp;"_"&amp;$B193,Results_Deltas!$A$2:$P$15000,5,FALSE),"")</f>
        <v/>
      </c>
      <c r="H193" s="80" t="inlineStr">
        <is>
          <t>Blanket (page end)</t>
        </is>
      </c>
      <c r="I193" s="72" t="n"/>
      <c r="J193" s="72" t="n"/>
      <c r="K193" s="72" t="n"/>
      <c r="L193" s="82" t="inlineStr">
        <is>
          <t>NO</t>
        </is>
      </c>
      <c r="M193" s="82" t="n">
        <v>-0.4228141347755946</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LH_HL_FILTER_ENABLED</t>
        </is>
      </c>
      <c r="B194" s="87" t="inlineStr">
        <is>
          <t>True</t>
        </is>
      </c>
      <c r="C194" s="85" t="n"/>
      <c r="D194" s="80" t="inlineStr">
        <is>
          <t>ENTRY, GLOBAL_CHECK, STOCKS_EXIT</t>
        </is>
      </c>
      <c r="E194" s="80" t="n"/>
      <c r="F194" s="72" t="n"/>
      <c r="G194" s="80">
        <f>IFERROR(VLOOKUP($A194&amp;"_"&amp;$B194,Results_Deltas!$A$2:$P$15000,5,FALSE),"")</f>
        <v/>
      </c>
      <c r="H194" s="80" t="inlineStr">
        <is>
          <t>Blanket (page end)</t>
        </is>
      </c>
      <c r="I194" s="72" t="n"/>
      <c r="J194" s="72" t="n"/>
      <c r="K194" s="72" t="n"/>
      <c r="L194" s="88" t="inlineStr">
        <is>
          <t>YES</t>
        </is>
      </c>
      <c r="M194" s="88" t="n">
        <v>-2.903257577067207</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LH_HL_FILTER_MODE</t>
        </is>
      </c>
      <c r="B195" s="85" t="inlineStr">
        <is>
          <t>STRICT_2BAR</t>
        </is>
      </c>
      <c r="C195" s="85" t="n"/>
      <c r="D195" s="80" t="inlineStr">
        <is>
          <t>ENTRY, GLOBAL_CHECK, STOCKS_EXIT</t>
        </is>
      </c>
      <c r="E195" s="80" t="n"/>
      <c r="F195" s="72" t="n"/>
      <c r="G195" s="80">
        <f>IFERROR(VLOOKUP($A195&amp;"_"&amp;$B195,Results_Deltas!$A$2:$P$15000,5,FALSE),"")</f>
        <v/>
      </c>
      <c r="H195" s="80" t="inlineStr">
        <is>
          <t>Blanket (page end)</t>
        </is>
      </c>
      <c r="I195" s="72" t="n"/>
      <c r="J195" s="72" t="n"/>
      <c r="K195" s="72" t="n"/>
      <c r="L195" s="82" t="inlineStr">
        <is>
          <t>NO</t>
        </is>
      </c>
      <c r="M195" s="82" t="n">
        <v>-2.81410239572428</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LH_HL_FILTER_MODE</t>
        </is>
      </c>
      <c r="B196" s="87" t="inlineStr">
        <is>
          <t>STRICT_2BAR_ALT</t>
        </is>
      </c>
      <c r="C196" s="85" t="n"/>
      <c r="D196" s="80" t="inlineStr">
        <is>
          <t>ENTRY, GLOBAL_CHECK, STOCKS_EXIT</t>
        </is>
      </c>
      <c r="E196" s="80" t="n"/>
      <c r="F196" s="72" t="n"/>
      <c r="G196" s="80">
        <f>IFERROR(VLOOKUP($A196&amp;"_"&amp;$B196,Results_Deltas!$A$2:$P$15000,5,FALSE),"")</f>
        <v/>
      </c>
      <c r="H196" s="80" t="inlineStr">
        <is>
          <t>Blanket (page end)</t>
        </is>
      </c>
      <c r="I196" s="72" t="n"/>
      <c r="J196" s="72" t="n"/>
      <c r="K196" s="72" t="n"/>
      <c r="L196" s="88" t="inlineStr">
        <is>
          <t>YES</t>
        </is>
      </c>
      <c r="M196" s="88" t="n">
        <v>-2.81410239572428</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LH_HL_FILTER_REQUIRE_BOTH</t>
        </is>
      </c>
      <c r="B197" s="85" t="inlineStr">
        <is>
          <t>False</t>
        </is>
      </c>
      <c r="C197" s="85" t="n"/>
      <c r="D197" s="80" t="inlineStr">
        <is>
          <t>ENTRY, GLOBAL_CHECK, STOCKS_EXIT</t>
        </is>
      </c>
      <c r="E197" s="80" t="n"/>
      <c r="F197" s="72" t="n"/>
      <c r="G197" s="80">
        <f>IFERROR(VLOOKUP($A197&amp;"_"&amp;$B197,Results_Deltas!$A$2:$P$15000,5,FALSE),"")</f>
        <v/>
      </c>
      <c r="H197" s="80" t="inlineStr">
        <is>
          <t>Blanket (page end)</t>
        </is>
      </c>
      <c r="I197" s="72" t="n"/>
      <c r="J197" s="72" t="n"/>
      <c r="K197" s="72" t="n"/>
      <c r="L197" s="82" t="inlineStr">
        <is>
          <t>NO</t>
        </is>
      </c>
      <c r="M197" s="82" t="n">
        <v>-0.4719946282244267</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LH_HL_FILTER_REQUIRE_BOTH</t>
        </is>
      </c>
      <c r="B198" s="87" t="inlineStr">
        <is>
          <t>False_ALT</t>
        </is>
      </c>
      <c r="C198" s="85" t="n"/>
      <c r="D198" s="80" t="inlineStr">
        <is>
          <t>ENTRY, GLOBAL_CHECK, STOCKS_EXIT</t>
        </is>
      </c>
      <c r="E198" s="80" t="n"/>
      <c r="F198" s="72" t="n"/>
      <c r="G198" s="80">
        <f>IFERROR(VLOOKUP($A198&amp;"_"&amp;$B198,Results_Deltas!$A$2:$P$15000,5,FALSE),"")</f>
        <v/>
      </c>
      <c r="H198" s="80" t="inlineStr">
        <is>
          <t>Blanket (page end)</t>
        </is>
      </c>
      <c r="I198" s="72" t="n"/>
      <c r="J198" s="72" t="n"/>
      <c r="K198" s="72" t="n"/>
      <c r="L198" s="88" t="inlineStr">
        <is>
          <t>YES</t>
        </is>
      </c>
      <c r="M198" s="88" t="n">
        <v>-0.9923680007545153</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LIVE_VEC_EMERGENCY_BRAKE_ENABLED</t>
        </is>
      </c>
      <c r="B199" s="85" t="inlineStr">
        <is>
          <t>False</t>
        </is>
      </c>
      <c r="C199" s="85" t="n"/>
      <c r="D199" s="80" t="inlineStr">
        <is>
          <t>GLOBAL_CHECK, STOCKS_EXIT</t>
        </is>
      </c>
      <c r="E199" s="80" t="n"/>
      <c r="F199" s="72" t="n"/>
      <c r="G199" s="80">
        <f>IFERROR(VLOOKUP($A199&amp;"_"&amp;$B199,Results_Deltas!$A$2:$P$15000,5,FALSE),"")</f>
        <v/>
      </c>
      <c r="H199" s="80" t="inlineStr">
        <is>
          <t>Blanket (page end)</t>
        </is>
      </c>
      <c r="I199" s="72" t="n"/>
      <c r="J199" s="72" t="n"/>
      <c r="K199" s="72" t="n"/>
      <c r="L199" s="82" t="inlineStr">
        <is>
          <t>NO</t>
        </is>
      </c>
      <c r="M199" s="82" t="n">
        <v>-0.2305243325595474</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LIVE_VEC_EMERGENCY_BRAKE_ENABLED</t>
        </is>
      </c>
      <c r="B200" s="87" t="inlineStr">
        <is>
          <t>True</t>
        </is>
      </c>
      <c r="C200" s="85" t="n"/>
      <c r="D200" s="80" t="inlineStr">
        <is>
          <t>GLOBAL_CHECK, STOCKS_EXIT</t>
        </is>
      </c>
      <c r="E200" s="80" t="n"/>
      <c r="F200" s="72" t="n"/>
      <c r="G200" s="80">
        <f>IFERROR(VLOOKUP($A200&amp;"_"&amp;$B200,Results_Deltas!$A$2:$P$15000,5,FALSE),"")</f>
        <v/>
      </c>
      <c r="H200" s="80" t="inlineStr">
        <is>
          <t>Blanket (page end)</t>
        </is>
      </c>
      <c r="I200" s="72" t="n"/>
      <c r="J200" s="72" t="n"/>
      <c r="K200" s="72" t="n"/>
      <c r="L200" s="88" t="inlineStr">
        <is>
          <t>YES</t>
        </is>
      </c>
      <c r="M200" s="88" t="n">
        <v>-1.584361560627863</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LR_BAND_LADDER_STOCH_EXTREME</t>
        </is>
      </c>
      <c r="B201" s="85" t="inlineStr">
        <is>
          <t>30.0</t>
        </is>
      </c>
      <c r="C201" s="85" t="n"/>
      <c r="D201" s="80" t="inlineStr">
        <is>
          <t>GLOBAL_CHECK, STOCKS_EXIT</t>
        </is>
      </c>
      <c r="E201" s="80" t="n"/>
      <c r="F201" s="72" t="n"/>
      <c r="G201" s="80">
        <f>IFERROR(VLOOKUP($A201&amp;"_"&amp;$B201,Results_Deltas!$A$2:$P$15000,5,FALSE),"")</f>
        <v/>
      </c>
      <c r="H201" s="80" t="inlineStr">
        <is>
          <t>Blanket (page end)</t>
        </is>
      </c>
      <c r="I201" s="72" t="n"/>
      <c r="J201" s="72" t="n"/>
      <c r="K201" s="72" t="n"/>
      <c r="L201" s="82" t="inlineStr">
        <is>
          <t>NO</t>
        </is>
      </c>
      <c r="M201" s="82" t="n">
        <v>-2.266856736122089</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LR_BAND_LADDER_STOCH_EXTREME</t>
        </is>
      </c>
      <c r="B202" s="87" t="inlineStr">
        <is>
          <t>30.0_ALT</t>
        </is>
      </c>
      <c r="C202" s="85" t="n"/>
      <c r="D202" s="80" t="inlineStr">
        <is>
          <t>GLOBAL_CHECK, STOCKS_EXIT</t>
        </is>
      </c>
      <c r="E202" s="80" t="n"/>
      <c r="F202" s="72" t="n"/>
      <c r="G202" s="80">
        <f>IFERROR(VLOOKUP($A202&amp;"_"&amp;$B202,Results_Deltas!$A$2:$P$15000,5,FALSE),"")</f>
        <v/>
      </c>
      <c r="H202" s="80" t="inlineStr">
        <is>
          <t>Blanket (page end)</t>
        </is>
      </c>
      <c r="I202" s="72" t="n"/>
      <c r="J202" s="72" t="n"/>
      <c r="K202" s="72" t="n"/>
      <c r="L202" s="88" t="inlineStr">
        <is>
          <t>YES</t>
        </is>
      </c>
      <c r="M202" s="88" t="n">
        <v>-2.266856736122089</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LR_BAND_LADDER_TF_BOTTOM</t>
        </is>
      </c>
      <c r="B203" s="87" t="inlineStr">
        <is>
          <t>0</t>
        </is>
      </c>
      <c r="C203" s="85" t="n"/>
      <c r="D203" s="80" t="inlineStr">
        <is>
          <t>GLOBAL_CHECK, STOCKS_EXIT</t>
        </is>
      </c>
      <c r="E203" s="80" t="n"/>
      <c r="F203" s="72" t="n"/>
      <c r="G203" s="80">
        <f>IFERROR(VLOOKUP($A203&amp;"_"&amp;$B203,Results_Deltas!$A$2:$P$15000,5,FALSE),"")</f>
        <v/>
      </c>
      <c r="H203" s="80" t="inlineStr">
        <is>
          <t>Blanket (page end)</t>
        </is>
      </c>
      <c r="I203" s="72" t="n"/>
      <c r="J203" s="72" t="n"/>
      <c r="K203" s="72" t="n"/>
      <c r="L203" s="88" t="inlineStr">
        <is>
          <t>YES</t>
        </is>
      </c>
      <c r="M203" s="88" t="n">
        <v>-1.906499218748312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LR_BAND_LADDER_TF_BOTTOM</t>
        </is>
      </c>
      <c r="B204" s="85" t="inlineStr">
        <is>
          <t>1</t>
        </is>
      </c>
      <c r="C204" s="85" t="n"/>
      <c r="D204" s="80" t="inlineStr">
        <is>
          <t>GLOBAL_CHECK, STOCKS_EXIT</t>
        </is>
      </c>
      <c r="E204" s="80" t="n"/>
      <c r="F204" s="72" t="n"/>
      <c r="G204" s="80">
        <f>IFERROR(VLOOKUP($A204&amp;"_"&amp;$B204,Results_Deltas!$A$2:$P$15000,5,FALSE),"")</f>
        <v/>
      </c>
      <c r="H204" s="80" t="inlineStr">
        <is>
          <t>Blanket (page end)</t>
        </is>
      </c>
      <c r="I204" s="72" t="n"/>
      <c r="J204" s="72" t="n"/>
      <c r="K204" s="72" t="n"/>
      <c r="L204" s="82" t="inlineStr">
        <is>
          <t>NO</t>
        </is>
      </c>
      <c r="M204" s="82" t="n">
        <v>-2.063278917499666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LR_BAND_LADDER_TF_TOP</t>
        </is>
      </c>
      <c r="B205" s="87" t="inlineStr">
        <is>
          <t>0</t>
        </is>
      </c>
      <c r="C205" s="85" t="n"/>
      <c r="D205" s="80" t="inlineStr">
        <is>
          <t>GLOBAL_CHECK, STOCKS_EXIT</t>
        </is>
      </c>
      <c r="E205" s="80" t="n"/>
      <c r="F205" s="72" t="n"/>
      <c r="G205" s="80">
        <f>IFERROR(VLOOKUP($A205&amp;"_"&amp;$B205,Results_Deltas!$A$2:$P$15000,5,FALSE),"")</f>
        <v/>
      </c>
      <c r="H205" s="80" t="inlineStr">
        <is>
          <t>Blanket (page end)</t>
        </is>
      </c>
      <c r="I205" s="72" t="n"/>
      <c r="J205" s="72" t="n"/>
      <c r="K205" s="72" t="n"/>
      <c r="L205" s="88" t="inlineStr">
        <is>
          <t>YES</t>
        </is>
      </c>
      <c r="M205" s="88" t="n">
        <v>-1.848843839108061</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LR_BAND_LADDER_TF_TOP</t>
        </is>
      </c>
      <c r="B206" s="85" t="inlineStr">
        <is>
          <t>1</t>
        </is>
      </c>
      <c r="C206" s="85" t="n"/>
      <c r="D206" s="80" t="inlineStr">
        <is>
          <t>GLOBAL_CHECK, STOCKS_EXIT</t>
        </is>
      </c>
      <c r="E206" s="80" t="n"/>
      <c r="F206" s="72" t="n"/>
      <c r="G206" s="80">
        <f>IFERROR(VLOOKUP($A206&amp;"_"&amp;$B206,Results_Deltas!$A$2:$P$15000,5,FALSE),"")</f>
        <v/>
      </c>
      <c r="H206" s="80" t="inlineStr">
        <is>
          <t>Blanket (page end)</t>
        </is>
      </c>
      <c r="I206" s="72" t="n"/>
      <c r="J206" s="72" t="n"/>
      <c r="K206" s="72" t="n"/>
      <c r="L206" s="82" t="inlineStr">
        <is>
          <t>NO</t>
        </is>
      </c>
      <c r="M206" s="82" t="n">
        <v>-2.09903108129009</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MANDATORY_REENTRY_WT_FILTER_MIN_TFS</t>
        </is>
      </c>
      <c r="B207" s="87" t="inlineStr">
        <is>
          <t>1</t>
        </is>
      </c>
      <c r="C207" s="85" t="n"/>
      <c r="D207" s="80" t="inlineStr">
        <is>
          <t>GLOBAL_CHECK, STOCKS_EXIT</t>
        </is>
      </c>
      <c r="E207" s="80" t="n"/>
      <c r="F207" s="72" t="n"/>
      <c r="G207" s="80">
        <f>IFERROR(VLOOKUP($A207&amp;"_"&amp;$B207,Results_Deltas!$A$2:$P$15000,5,FALSE),"")</f>
        <v/>
      </c>
      <c r="H207" s="80" t="inlineStr">
        <is>
          <t>Blanket (page end)</t>
        </is>
      </c>
      <c r="I207" s="72" t="n"/>
      <c r="J207" s="72" t="n"/>
      <c r="K207" s="72" t="n"/>
      <c r="L207" s="88" t="inlineStr">
        <is>
          <t>YES</t>
        </is>
      </c>
      <c r="M207" s="88" t="n">
        <v>-2.335195495654566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MANDATORY_REENTRY_WT_FILTER_MIN_TFS</t>
        </is>
      </c>
      <c r="B208" s="85" t="inlineStr">
        <is>
          <t>3</t>
        </is>
      </c>
      <c r="C208" s="85" t="n"/>
      <c r="D208" s="80" t="inlineStr">
        <is>
          <t>GLOBAL_CHECK, STOCKS_EXIT</t>
        </is>
      </c>
      <c r="E208" s="80" t="n"/>
      <c r="F208" s="72" t="n"/>
      <c r="G208" s="80">
        <f>IFERROR(VLOOKUP($A208&amp;"_"&amp;$B208,Results_Deltas!$A$2:$P$15000,5,FALSE),"")</f>
        <v/>
      </c>
      <c r="H208" s="80" t="inlineStr">
        <is>
          <t>Blanket (page end)</t>
        </is>
      </c>
      <c r="I208" s="72" t="n"/>
      <c r="J208" s="72" t="n"/>
      <c r="K208" s="72" t="n"/>
      <c r="L208" s="82" t="inlineStr">
        <is>
          <t>NO</t>
        </is>
      </c>
      <c r="M208" s="82" t="n">
        <v>-2.557543244206971</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MANDATORY_REENTRY_WT_FILTER_MIN_TFS</t>
        </is>
      </c>
      <c r="B209" s="85" t="inlineStr">
        <is>
          <t>2</t>
        </is>
      </c>
      <c r="C209" s="85" t="n"/>
      <c r="D209" s="80" t="inlineStr">
        <is>
          <t>GLOBAL_CHECK, STOCKS_EXIT</t>
        </is>
      </c>
      <c r="E209" s="80" t="n"/>
      <c r="F209" s="72" t="n"/>
      <c r="G209" s="80">
        <f>IFERROR(VLOOKUP($A209&amp;"_"&amp;$B209,Results_Deltas!$A$2:$P$15000,5,FALSE),"")</f>
        <v/>
      </c>
      <c r="H209" s="80" t="inlineStr">
        <is>
          <t>Blanket (page end)</t>
        </is>
      </c>
      <c r="I209" s="72" t="n"/>
      <c r="J209" s="72" t="n"/>
      <c r="K209" s="72" t="n"/>
      <c r="L209" s="82" t="inlineStr">
        <is>
          <t>NO</t>
        </is>
      </c>
      <c r="M209" s="82" t="n">
        <v>-2.623748325385964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MANDATORY_REENTRY_WT_FILTER_MIN_VELOCITY</t>
        </is>
      </c>
      <c r="B210" s="85" t="inlineStr">
        <is>
          <t>0.0</t>
        </is>
      </c>
      <c r="C210" s="85" t="n"/>
      <c r="D210" s="80" t="inlineStr">
        <is>
          <t>GLOBAL_CHECK, STOCKS_EXIT</t>
        </is>
      </c>
      <c r="E210" s="80" t="n"/>
      <c r="F210" s="72" t="n"/>
      <c r="G210" s="80">
        <f>IFERROR(VLOOKUP($A210&amp;"_"&amp;$B210,Results_Deltas!$A$2:$P$15000,5,FALSE),"")</f>
        <v/>
      </c>
      <c r="H210" s="80" t="inlineStr">
        <is>
          <t>Blanket (page end)</t>
        </is>
      </c>
      <c r="I210" s="72" t="n"/>
      <c r="J210" s="72" t="n"/>
      <c r="K210" s="72" t="n"/>
      <c r="L210" s="82" t="inlineStr">
        <is>
          <t>NO</t>
        </is>
      </c>
      <c r="M210" s="82" t="n">
        <v>-0.9576291811987399</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MANDATORY_REENTRY_WT_FILTER_MIN_VELOCITY</t>
        </is>
      </c>
      <c r="B211" s="87" t="inlineStr">
        <is>
          <t>0.0_ALT</t>
        </is>
      </c>
      <c r="C211" s="85" t="n"/>
      <c r="D211" s="80" t="inlineStr">
        <is>
          <t>GLOBAL_CHECK, STOCKS_EXIT</t>
        </is>
      </c>
      <c r="E211" s="80" t="n"/>
      <c r="F211" s="72" t="n"/>
      <c r="G211" s="80">
        <f>IFERROR(VLOOKUP($A211&amp;"_"&amp;$B211,Results_Deltas!$A$2:$P$15000,5,FALSE),"")</f>
        <v/>
      </c>
      <c r="H211" s="80" t="inlineStr">
        <is>
          <t>Blanket (page end)</t>
        </is>
      </c>
      <c r="I211" s="72" t="n"/>
      <c r="J211" s="72" t="n"/>
      <c r="K211" s="72" t="n"/>
      <c r="L211" s="88" t="inlineStr">
        <is>
          <t>YES</t>
        </is>
      </c>
      <c r="M211" s="88" t="n">
        <v>-0.9576291811987399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MANDATORY_REENTRY_WT_FILTER_REQUIRE_FLIP</t>
        </is>
      </c>
      <c r="B212" s="87" t="inlineStr">
        <is>
          <t>False</t>
        </is>
      </c>
      <c r="C212" s="85" t="n"/>
      <c r="D212" s="80" t="inlineStr">
        <is>
          <t>GLOBAL_CHECK, STOCKS_EXIT</t>
        </is>
      </c>
      <c r="E212" s="80" t="n"/>
      <c r="F212" s="72" t="n"/>
      <c r="G212" s="80">
        <f>IFERROR(VLOOKUP($A212&amp;"_"&amp;$B212,Results_Deltas!$A$2:$P$15000,5,FALSE),"")</f>
        <v/>
      </c>
      <c r="H212" s="80" t="inlineStr">
        <is>
          <t>Blanket (page end)</t>
        </is>
      </c>
      <c r="I212" s="72" t="n"/>
      <c r="J212" s="72" t="n"/>
      <c r="K212" s="72" t="n"/>
      <c r="L212" s="88" t="inlineStr">
        <is>
          <t>YES</t>
        </is>
      </c>
      <c r="M212" s="88" t="n">
        <v>-0.426371255882654</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MANDATORY_REENTRY_WT_FILTER_REQUIRE_FLIP</t>
        </is>
      </c>
      <c r="B213" s="85" t="inlineStr">
        <is>
          <t>False_ALT</t>
        </is>
      </c>
      <c r="C213" s="85" t="n"/>
      <c r="D213" s="80" t="inlineStr">
        <is>
          <t>GLOBAL_CHECK, STOCKS_EXIT</t>
        </is>
      </c>
      <c r="E213" s="80" t="n"/>
      <c r="F213" s="72" t="n"/>
      <c r="G213" s="80">
        <f>IFERROR(VLOOKUP($A213&amp;"_"&amp;$B213,Results_Deltas!$A$2:$P$15000,5,FALSE),"")</f>
        <v/>
      </c>
      <c r="H213" s="80" t="inlineStr">
        <is>
          <t>Blanket (page end)</t>
        </is>
      </c>
      <c r="I213" s="72" t="n"/>
      <c r="J213" s="72" t="n"/>
      <c r="K213" s="72" t="n"/>
      <c r="L213" s="82" t="inlineStr">
        <is>
          <t>NO</t>
        </is>
      </c>
      <c r="M213" s="82" t="n">
        <v>-0.9576291811987399</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6" t="inlineStr">
        <is>
          <t>MANDATORY_REENTRY_WT_FILTER_VELOCITY_RATIO</t>
        </is>
      </c>
      <c r="B214" s="87" t="inlineStr">
        <is>
          <t>0.90</t>
        </is>
      </c>
      <c r="C214" s="85" t="n"/>
      <c r="D214" s="80" t="inlineStr">
        <is>
          <t>GLOBAL_CHECK, STOCKS_EXIT</t>
        </is>
      </c>
      <c r="E214" s="80" t="n"/>
      <c r="F214" s="72" t="n"/>
      <c r="G214" s="80">
        <f>IFERROR(VLOOKUP($A214&amp;"_"&amp;$B214,Results_Deltas!$A$2:$P$15000,5,FALSE),"")</f>
        <v/>
      </c>
      <c r="H214" s="80" t="inlineStr">
        <is>
          <t>Blanket (page end)</t>
        </is>
      </c>
      <c r="I214" s="72" t="n"/>
      <c r="J214" s="72" t="n"/>
      <c r="K214" s="72" t="n"/>
      <c r="L214" s="88" t="inlineStr">
        <is>
          <t>YES</t>
        </is>
      </c>
      <c r="M214" s="88" t="n">
        <v>-2.355068500688283</v>
      </c>
      <c r="N214" s="88"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MANDATORY_REENTRY_WT_FILTER_VELOCITY_RATIO</t>
        </is>
      </c>
      <c r="B215" s="85" t="inlineStr">
        <is>
          <t>0.90_ALT</t>
        </is>
      </c>
      <c r="C215" s="85" t="n"/>
      <c r="D215" s="80" t="inlineStr">
        <is>
          <t>GLOBAL_CHECK, STOCKS_EXIT</t>
        </is>
      </c>
      <c r="E215" s="80" t="n"/>
      <c r="F215" s="72" t="n"/>
      <c r="G215" s="80">
        <f>IFERROR(VLOOKUP($A215&amp;"_"&amp;$B215,Results_Deltas!$A$2:$P$15000,5,FALSE),"")</f>
        <v/>
      </c>
      <c r="H215" s="80" t="inlineStr">
        <is>
          <t>Blanket (page end)</t>
        </is>
      </c>
      <c r="I215" s="72" t="n"/>
      <c r="J215" s="72" t="n"/>
      <c r="K215" s="72" t="n"/>
      <c r="L215" s="82" t="inlineStr">
        <is>
          <t>NO</t>
        </is>
      </c>
      <c r="M215" s="82" t="n">
        <v>-2.355068500688283</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MARKET_QUALITY_SCORE_ENABLED</t>
        </is>
      </c>
      <c r="B216" s="85" t="inlineStr">
        <is>
          <t>False</t>
        </is>
      </c>
      <c r="C216" s="85" t="n"/>
      <c r="D216" s="80" t="inlineStr">
        <is>
          <t>ENTRY, GLOBAL_CHECK, STOCKS_EXIT</t>
        </is>
      </c>
      <c r="E216" s="80" t="n"/>
      <c r="F216" s="72" t="n"/>
      <c r="G216" s="80">
        <f>IFERROR(VLOOKUP($A216&amp;"_"&amp;$B216,Results_Deltas!$A$2:$P$15000,5,FALSE),"")</f>
        <v/>
      </c>
      <c r="H216" s="80" t="inlineStr">
        <is>
          <t>Blanket (page end)</t>
        </is>
      </c>
      <c r="I216" s="72" t="n"/>
      <c r="J216" s="72" t="n"/>
      <c r="K216" s="72" t="n"/>
      <c r="L216" s="82" t="inlineStr">
        <is>
          <t>NO</t>
        </is>
      </c>
      <c r="M216" s="82" t="n">
        <v>-0.4295319428220668</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MARKET_QUALITY_SCORE_ENABLED</t>
        </is>
      </c>
      <c r="B217" s="87" t="inlineStr">
        <is>
          <t>True</t>
        </is>
      </c>
      <c r="C217" s="85" t="n"/>
      <c r="D217" s="80" t="inlineStr">
        <is>
          <t>ENTRY, GLOBAL_CHECK, STOCKS_EXIT</t>
        </is>
      </c>
      <c r="E217" s="80" t="n"/>
      <c r="F217" s="72" t="n"/>
      <c r="G217" s="80">
        <f>IFERROR(VLOOKUP($A217&amp;"_"&amp;$B217,Results_Deltas!$A$2:$P$15000,5,FALSE),"")</f>
        <v/>
      </c>
      <c r="H217" s="80" t="inlineStr">
        <is>
          <t>Blanket (page end)</t>
        </is>
      </c>
      <c r="I217" s="72" t="n"/>
      <c r="J217" s="72" t="n"/>
      <c r="K217" s="72" t="n"/>
      <c r="L217" s="88" t="inlineStr">
        <is>
          <t>YES</t>
        </is>
      </c>
      <c r="M217" s="88" t="n">
        <v>-2.882943293159029</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MI_TF_AGREE_MIN</t>
        </is>
      </c>
      <c r="B218" s="87" t="inlineStr">
        <is>
          <t>0.0</t>
        </is>
      </c>
      <c r="C218" s="85" t="n"/>
      <c r="D218" s="80" t="inlineStr">
        <is>
          <t>ENTRY, GLOBAL_CHECK, STOCKS_EXIT</t>
        </is>
      </c>
      <c r="E218" s="80" t="n"/>
      <c r="F218" s="72" t="n"/>
      <c r="G218" s="80">
        <f>IFERROR(VLOOKUP($A218&amp;"_"&amp;$B218,Results_Deltas!$A$2:$P$15000,5,FALSE),"")</f>
        <v/>
      </c>
      <c r="H218" s="80" t="inlineStr">
        <is>
          <t>Blanket (page end)</t>
        </is>
      </c>
      <c r="I218" s="72" t="n"/>
      <c r="J218" s="72" t="n"/>
      <c r="K218" s="72" t="n"/>
      <c r="L218" s="88" t="inlineStr">
        <is>
          <t>YES</t>
        </is>
      </c>
      <c r="M218" s="88" t="n">
        <v>-0.9607290856970102</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MI_TF_AGREE_MIN</t>
        </is>
      </c>
      <c r="B219" s="85" t="inlineStr">
        <is>
          <t>0.0_ALT</t>
        </is>
      </c>
      <c r="C219" s="85" t="n"/>
      <c r="D219" s="80" t="inlineStr">
        <is>
          <t>ENTRY, GLOBAL_CHECK, STOCKS_EXIT</t>
        </is>
      </c>
      <c r="E219" s="80" t="n"/>
      <c r="F219" s="72" t="n"/>
      <c r="G219" s="80">
        <f>IFERROR(VLOOKUP($A219&amp;"_"&amp;$B219,Results_Deltas!$A$2:$P$15000,5,FALSE),"")</f>
        <v/>
      </c>
      <c r="H219" s="80" t="inlineStr">
        <is>
          <t>Blanket (page end)</t>
        </is>
      </c>
      <c r="I219" s="72" t="n"/>
      <c r="J219" s="72" t="n"/>
      <c r="K219" s="72" t="n"/>
      <c r="L219" s="82" t="inlineStr">
        <is>
          <t>NO</t>
        </is>
      </c>
      <c r="M219" s="82" t="n">
        <v>-0.9607290856970102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MOVER_THRESHOLD</t>
        </is>
      </c>
      <c r="B220" s="87" t="inlineStr">
        <is>
          <t>5</t>
        </is>
      </c>
      <c r="C220" s="85" t="n"/>
      <c r="D220" s="80" t="inlineStr">
        <is>
          <t>ENTRY, GLOBAL_CHECK, STOCKS_EXIT</t>
        </is>
      </c>
      <c r="E220" s="80" t="n"/>
      <c r="F220" s="72" t="n"/>
      <c r="G220" s="80">
        <f>IFERROR(VLOOKUP($A220&amp;"_"&amp;$B220,Results_Deltas!$A$2:$P$15000,5,FALSE),"")</f>
        <v/>
      </c>
      <c r="H220" s="80" t="inlineStr">
        <is>
          <t>Blanket (page end)</t>
        </is>
      </c>
      <c r="I220" s="72" t="n"/>
      <c r="J220" s="72" t="n"/>
      <c r="K220" s="72" t="n"/>
      <c r="L220" s="88" t="inlineStr">
        <is>
          <t>YES</t>
        </is>
      </c>
      <c r="M220" s="88" t="n">
        <v>-2.77652498859491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MOVER_THRESHOLD</t>
        </is>
      </c>
      <c r="B221" s="85" t="inlineStr">
        <is>
          <t>6.25</t>
        </is>
      </c>
      <c r="C221" s="85" t="n"/>
      <c r="D221" s="80" t="inlineStr">
        <is>
          <t>ENTRY, GLOBAL_CHECK, STOCKS_EXIT</t>
        </is>
      </c>
      <c r="E221" s="80" t="n"/>
      <c r="F221" s="72" t="n"/>
      <c r="G221" s="80">
        <f>IFERROR(VLOOKUP($A221&amp;"_"&amp;$B221,Results_Deltas!$A$2:$P$15000,5,FALSE),"")</f>
        <v/>
      </c>
      <c r="H221" s="80" t="inlineStr">
        <is>
          <t>Blanket (page end)</t>
        </is>
      </c>
      <c r="I221" s="72" t="n"/>
      <c r="J221" s="72" t="n"/>
      <c r="K221" s="72" t="n"/>
      <c r="L221" s="82" t="inlineStr">
        <is>
          <t>NO</t>
        </is>
      </c>
      <c r="M221" s="82" t="n">
        <v>-2.758415067879283</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MOVER_THRESHOLD</t>
        </is>
      </c>
      <c r="B222" s="85" t="inlineStr">
        <is>
          <t>3.75</t>
        </is>
      </c>
      <c r="C222" s="85" t="n"/>
      <c r="D222" s="80" t="inlineStr">
        <is>
          <t>ENTRY, GLOBAL_CHECK, STOCKS_EXIT</t>
        </is>
      </c>
      <c r="E222" s="80" t="n"/>
      <c r="F222" s="72" t="n"/>
      <c r="G222" s="80">
        <f>IFERROR(VLOOKUP($A222&amp;"_"&amp;$B222,Results_Deltas!$A$2:$P$15000,5,FALSE),"")</f>
        <v/>
      </c>
      <c r="H222" s="80" t="inlineStr">
        <is>
          <t>Blanket (page end)</t>
        </is>
      </c>
      <c r="I222" s="72" t="n"/>
      <c r="J222" s="72" t="n"/>
      <c r="K222" s="72" t="n"/>
      <c r="L222" s="82" t="inlineStr">
        <is>
          <t>NO</t>
        </is>
      </c>
      <c r="M222" s="82" t="n">
        <v>-2.550574105741403</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MOVER_THRESHOLD</t>
        </is>
      </c>
      <c r="B223" s="85" t="inlineStr">
        <is>
          <t>2.5</t>
        </is>
      </c>
      <c r="C223" s="85" t="n"/>
      <c r="D223" s="80" t="inlineStr">
        <is>
          <t>ENTRY, GLOBAL_CHECK, STOCKS_EXIT</t>
        </is>
      </c>
      <c r="E223" s="80" t="n"/>
      <c r="F223" s="72" t="n"/>
      <c r="G223" s="80">
        <f>IFERROR(VLOOKUP($A223&amp;"_"&amp;$B223,Results_Deltas!$A$2:$P$15000,5,FALSE),"")</f>
        <v/>
      </c>
      <c r="H223" s="80" t="inlineStr">
        <is>
          <t>Blanket (page end)</t>
        </is>
      </c>
      <c r="I223" s="72" t="n"/>
      <c r="J223" s="72" t="n"/>
      <c r="K223" s="72" t="n"/>
      <c r="L223" s="82" t="inlineStr">
        <is>
          <t>NO</t>
        </is>
      </c>
      <c r="M223" s="82" t="n">
        <v>-2.965258730349809</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MTF_FILTER_STRONG_BUY_QUICK_BYPASS</t>
        </is>
      </c>
      <c r="B224" s="87" t="inlineStr">
        <is>
          <t>0.0</t>
        </is>
      </c>
      <c r="C224" s="85" t="n"/>
      <c r="D224" s="80" t="inlineStr">
        <is>
          <t>GLOBAL_CHECK, STOCKS_EXIT</t>
        </is>
      </c>
      <c r="E224" s="80" t="n"/>
      <c r="F224" s="72" t="n"/>
      <c r="G224" s="80">
        <f>IFERROR(VLOOKUP($A224&amp;"_"&amp;$B224,Results_Deltas!$A$2:$P$15000,5,FALSE),"")</f>
        <v/>
      </c>
      <c r="H224" s="80" t="inlineStr">
        <is>
          <t>Blanket (page end)</t>
        </is>
      </c>
      <c r="I224" s="72" t="n"/>
      <c r="J224" s="72" t="n"/>
      <c r="K224" s="72" t="n"/>
      <c r="L224" s="88" t="inlineStr">
        <is>
          <t>YES</t>
        </is>
      </c>
      <c r="M224" s="88" t="n">
        <v>-0.8226819005624934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MTF_FILTER_STRONG_BUY_QUICK_BYPASS</t>
        </is>
      </c>
      <c r="B225" s="85" t="inlineStr">
        <is>
          <t>0.0_ALT</t>
        </is>
      </c>
      <c r="C225" s="85" t="n"/>
      <c r="D225" s="80" t="inlineStr">
        <is>
          <t>GLOBAL_CHECK, STOCKS_EXIT</t>
        </is>
      </c>
      <c r="E225" s="80" t="n"/>
      <c r="F225" s="72" t="n"/>
      <c r="G225" s="80">
        <f>IFERROR(VLOOKUP($A225&amp;"_"&amp;$B225,Results_Deltas!$A$2:$P$15000,5,FALSE),"")</f>
        <v/>
      </c>
      <c r="H225" s="80" t="inlineStr">
        <is>
          <t>Blanket (page end)</t>
        </is>
      </c>
      <c r="I225" s="72" t="n"/>
      <c r="J225" s="72" t="n"/>
      <c r="K225" s="72" t="n"/>
      <c r="L225" s="82" t="inlineStr">
        <is>
          <t>NO</t>
        </is>
      </c>
      <c r="M225" s="82" t="n">
        <v>-0.8226819005624934</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MTF_GR_MIN_IND</t>
        </is>
      </c>
      <c r="B226" s="87" t="inlineStr">
        <is>
          <t>5</t>
        </is>
      </c>
      <c r="C226" s="85" t="n"/>
      <c r="D226" s="80" t="inlineStr">
        <is>
          <t>GLOBAL_CHECK, STOCKS_EXIT</t>
        </is>
      </c>
      <c r="E226" s="80" t="n"/>
      <c r="F226" s="72" t="n"/>
      <c r="G226" s="80">
        <f>IFERROR(VLOOKUP($A226&amp;"_"&amp;$B226,Results_Deltas!$A$2:$P$15000,5,FALSE),"")</f>
        <v/>
      </c>
      <c r="H226" s="80" t="inlineStr">
        <is>
          <t>Blanket (page end)</t>
        </is>
      </c>
      <c r="I226" s="72" t="n"/>
      <c r="J226" s="72" t="n"/>
      <c r="K226" s="72" t="n"/>
      <c r="L226" s="88" t="inlineStr">
        <is>
          <t>YES</t>
        </is>
      </c>
      <c r="M226" s="88" t="n">
        <v>-2.640303710012432</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MTF_GR_MIN_IND</t>
        </is>
      </c>
      <c r="B227" s="85" t="inlineStr">
        <is>
          <t>5_ALT</t>
        </is>
      </c>
      <c r="C227" s="85" t="n"/>
      <c r="D227" s="80" t="inlineStr">
        <is>
          <t>GLOBAL_CHECK, STOCKS_EXIT</t>
        </is>
      </c>
      <c r="E227" s="80" t="n"/>
      <c r="F227" s="72" t="n"/>
      <c r="G227" s="80">
        <f>IFERROR(VLOOKUP($A227&amp;"_"&amp;$B227,Results_Deltas!$A$2:$P$15000,5,FALSE),"")</f>
        <v/>
      </c>
      <c r="H227" s="80" t="inlineStr">
        <is>
          <t>Blanket (page end)</t>
        </is>
      </c>
      <c r="I227" s="72" t="n"/>
      <c r="J227" s="72" t="n"/>
      <c r="K227" s="72" t="n"/>
      <c r="L227" s="82" t="inlineStr">
        <is>
          <t>NO</t>
        </is>
      </c>
      <c r="M227" s="82" t="n">
        <v>-2.640303710012432</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MTS_BOTTOM_BONUS_THRESHOLD</t>
        </is>
      </c>
      <c r="B228" s="85" t="inlineStr">
        <is>
          <t>25</t>
        </is>
      </c>
      <c r="C228" s="85" t="n"/>
      <c r="D228" s="80" t="inlineStr">
        <is>
          <t>ENTRY, GLOBAL_CHECK, STOCKS_EXIT</t>
        </is>
      </c>
      <c r="E228" s="80" t="n"/>
      <c r="F228" s="72" t="n"/>
      <c r="G228" s="80">
        <f>IFERROR(VLOOKUP($A228&amp;"_"&amp;$B228,Results_Deltas!$A$2:$P$15000,5,FALSE),"")</f>
        <v/>
      </c>
      <c r="H228" s="80" t="inlineStr">
        <is>
          <t>Blanket (page end)</t>
        </is>
      </c>
      <c r="I228" s="72" t="n"/>
      <c r="J228" s="72" t="n"/>
      <c r="K228" s="72" t="n"/>
      <c r="L228" s="82" t="inlineStr">
        <is>
          <t>NO</t>
        </is>
      </c>
      <c r="M228" s="82" t="n">
        <v>-2.867338198015849</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6" t="inlineStr">
        <is>
          <t>MTS_BOTTOM_BONUS_THRESHOLD</t>
        </is>
      </c>
      <c r="B229" s="87" t="inlineStr">
        <is>
          <t>31.25</t>
        </is>
      </c>
      <c r="C229" s="85" t="n"/>
      <c r="D229" s="80" t="inlineStr">
        <is>
          <t>ENTRY, GLOBAL_CHECK, STOCKS_EXIT</t>
        </is>
      </c>
      <c r="E229" s="80" t="n"/>
      <c r="F229" s="72" t="n"/>
      <c r="G229" s="80">
        <f>IFERROR(VLOOKUP($A229&amp;"_"&amp;$B229,Results_Deltas!$A$2:$P$15000,5,FALSE),"")</f>
        <v/>
      </c>
      <c r="H229" s="80" t="inlineStr">
        <is>
          <t>Blanket (page end)</t>
        </is>
      </c>
      <c r="I229" s="72" t="n"/>
      <c r="J229" s="72" t="n"/>
      <c r="K229" s="72" t="n"/>
      <c r="L229" s="88" t="inlineStr">
        <is>
          <t>YES</t>
        </is>
      </c>
      <c r="M229" s="88" t="n">
        <v>-2.736571739656556</v>
      </c>
      <c r="N229" s="88"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MTS_BOTTOM_BONUS_THRESHOLD</t>
        </is>
      </c>
      <c r="B230" s="85" t="inlineStr">
        <is>
          <t>18.75</t>
        </is>
      </c>
      <c r="C230" s="85" t="n"/>
      <c r="D230" s="80" t="inlineStr">
        <is>
          <t>ENTRY, GLOBAL_CHECK, STOCKS_EXIT</t>
        </is>
      </c>
      <c r="E230" s="80" t="n"/>
      <c r="F230" s="72" t="n"/>
      <c r="G230" s="80">
        <f>IFERROR(VLOOKUP($A230&amp;"_"&amp;$B230,Results_Deltas!$A$2:$P$15000,5,FALSE),"")</f>
        <v/>
      </c>
      <c r="H230" s="80" t="inlineStr">
        <is>
          <t>Blanket (page end)</t>
        </is>
      </c>
      <c r="I230" s="72" t="n"/>
      <c r="J230" s="72" t="n"/>
      <c r="K230" s="72" t="n"/>
      <c r="L230" s="82" t="inlineStr">
        <is>
          <t>NO</t>
        </is>
      </c>
      <c r="M230" s="82" t="n">
        <v>-2.743189288566099</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MTS_BOTTOM_BONUS_THRESHOLD</t>
        </is>
      </c>
      <c r="B231" s="85" t="inlineStr">
        <is>
          <t>12.5</t>
        </is>
      </c>
      <c r="C231" s="85" t="n"/>
      <c r="D231" s="80" t="inlineStr">
        <is>
          <t>ENTRY, GLOBAL_CHECK, STOCKS_EXIT</t>
        </is>
      </c>
      <c r="E231" s="80" t="n"/>
      <c r="F231" s="72" t="n"/>
      <c r="G231" s="80">
        <f>IFERROR(VLOOKUP($A231&amp;"_"&amp;$B231,Results_Deltas!$A$2:$P$15000,5,FALSE),"")</f>
        <v/>
      </c>
      <c r="H231" s="80" t="inlineStr">
        <is>
          <t>Blanket (page end)</t>
        </is>
      </c>
      <c r="I231" s="72" t="n"/>
      <c r="J231" s="72" t="n"/>
      <c r="K231" s="72" t="n"/>
      <c r="L231" s="82" t="inlineStr">
        <is>
          <t>NO</t>
        </is>
      </c>
      <c r="M231" s="82" t="n">
        <v>-2.749657904452287</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MTS_BOTTOM_STRONG_THRESHOLD</t>
        </is>
      </c>
      <c r="B232" s="85" t="inlineStr">
        <is>
          <t>40</t>
        </is>
      </c>
      <c r="C232" s="85" t="n"/>
      <c r="D232" s="80" t="inlineStr">
        <is>
          <t>ENTRY, GLOBAL_CHECK, STOCKS_EXIT</t>
        </is>
      </c>
      <c r="E232" s="80" t="n"/>
      <c r="F232" s="72" t="n"/>
      <c r="G232" s="80">
        <f>IFERROR(VLOOKUP($A232&amp;"_"&amp;$B232,Results_Deltas!$A$2:$P$15000,5,FALSE),"")</f>
        <v/>
      </c>
      <c r="H232" s="80" t="inlineStr">
        <is>
          <t>Blanket (page end)</t>
        </is>
      </c>
      <c r="I232" s="72" t="n"/>
      <c r="J232" s="72" t="n"/>
      <c r="K232" s="72" t="n"/>
      <c r="L232" s="82" t="inlineStr">
        <is>
          <t>NO</t>
        </is>
      </c>
      <c r="M232" s="82" t="n">
        <v>-2.669680095159619</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MTS_BOTTOM_STRONG_THRESHOLD</t>
        </is>
      </c>
      <c r="B233" s="87" t="inlineStr">
        <is>
          <t>50</t>
        </is>
      </c>
      <c r="C233" s="85" t="n"/>
      <c r="D233" s="80" t="inlineStr">
        <is>
          <t>ENTRY, GLOBAL_CHECK, STOCKS_EXIT</t>
        </is>
      </c>
      <c r="E233" s="80" t="n"/>
      <c r="F233" s="72" t="n"/>
      <c r="G233" s="80">
        <f>IFERROR(VLOOKUP($A233&amp;"_"&amp;$B233,Results_Deltas!$A$2:$P$15000,5,FALSE),"")</f>
        <v/>
      </c>
      <c r="H233" s="80" t="inlineStr">
        <is>
          <t>Blanket (page end)</t>
        </is>
      </c>
      <c r="I233" s="72" t="n"/>
      <c r="J233" s="72" t="n"/>
      <c r="K233" s="72" t="n"/>
      <c r="L233" s="88" t="inlineStr">
        <is>
          <t>YES</t>
        </is>
      </c>
      <c r="M233" s="88" t="n">
        <v>-2.809549272684488</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MTS_BOTTOM_STRONG_THRESHOLD</t>
        </is>
      </c>
      <c r="B234" s="85" t="inlineStr">
        <is>
          <t>30</t>
        </is>
      </c>
      <c r="C234" s="85" t="n"/>
      <c r="D234" s="80" t="inlineStr">
        <is>
          <t>ENTRY, GLOBAL_CHECK, STOCKS_EXIT</t>
        </is>
      </c>
      <c r="E234" s="80" t="n"/>
      <c r="F234" s="72" t="n"/>
      <c r="G234" s="80">
        <f>IFERROR(VLOOKUP($A234&amp;"_"&amp;$B234,Results_Deltas!$A$2:$P$15000,5,FALSE),"")</f>
        <v/>
      </c>
      <c r="H234" s="80" t="inlineStr">
        <is>
          <t>Blanket (page end)</t>
        </is>
      </c>
      <c r="I234" s="72" t="n"/>
      <c r="J234" s="72" t="n"/>
      <c r="K234" s="72" t="n"/>
      <c r="L234" s="82" t="inlineStr">
        <is>
          <t>NO</t>
        </is>
      </c>
      <c r="M234" s="82" t="n">
        <v>-2.844200494409094</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MTS_BOTTOM_STRONG_THRESHOLD</t>
        </is>
      </c>
      <c r="B235" s="85" t="inlineStr">
        <is>
          <t>20</t>
        </is>
      </c>
      <c r="C235" s="85" t="n"/>
      <c r="D235" s="80" t="inlineStr">
        <is>
          <t>ENTRY, GLOBAL_CHECK, STOCKS_EXIT</t>
        </is>
      </c>
      <c r="E235" s="80" t="n"/>
      <c r="F235" s="72" t="n"/>
      <c r="G235" s="80">
        <f>IFERROR(VLOOKUP($A235&amp;"_"&amp;$B235,Results_Deltas!$A$2:$P$15000,5,FALSE),"")</f>
        <v/>
      </c>
      <c r="H235" s="80" t="inlineStr">
        <is>
          <t>Blanket (page end)</t>
        </is>
      </c>
      <c r="I235" s="72" t="n"/>
      <c r="J235" s="72" t="n"/>
      <c r="K235" s="72" t="n"/>
      <c r="L235" s="82" t="inlineStr">
        <is>
          <t>NO</t>
        </is>
      </c>
      <c r="M235" s="82" t="n">
        <v>-2.506353195948573</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MTS_GATE_ENABLED</t>
        </is>
      </c>
      <c r="B236" s="85" t="inlineStr">
        <is>
          <t>False</t>
        </is>
      </c>
      <c r="C236" s="85" t="n"/>
      <c r="D236" s="80" t="inlineStr">
        <is>
          <t>ENTRY, GLOBAL_CHECK, STOCKS_EXIT</t>
        </is>
      </c>
      <c r="E236" s="80" t="n"/>
      <c r="F236" s="72" t="n"/>
      <c r="G236" s="80">
        <f>IFERROR(VLOOKUP($A236&amp;"_"&amp;$B236,Results_Deltas!$A$2:$P$15000,5,FALSE),"")</f>
        <v/>
      </c>
      <c r="H236" s="80" t="inlineStr">
        <is>
          <t>Blanket (page end)</t>
        </is>
      </c>
      <c r="I236" s="72" t="n"/>
      <c r="J236" s="72" t="n"/>
      <c r="K236" s="72" t="n"/>
      <c r="L236" s="82" t="inlineStr">
        <is>
          <t>NO</t>
        </is>
      </c>
      <c r="M236" s="82" t="n">
        <v>-0.4212717131524117</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MTS_GATE_ENABLED</t>
        </is>
      </c>
      <c r="B237" s="87" t="inlineStr">
        <is>
          <t>True</t>
        </is>
      </c>
      <c r="C237" s="85" t="n"/>
      <c r="D237" s="80" t="inlineStr">
        <is>
          <t>ENTRY, GLOBAL_CHECK, STOCKS_EXIT</t>
        </is>
      </c>
      <c r="E237" s="80" t="n"/>
      <c r="F237" s="72" t="n"/>
      <c r="G237" s="80">
        <f>IFERROR(VLOOKUP($A237&amp;"_"&amp;$B237,Results_Deltas!$A$2:$P$15000,5,FALSE),"")</f>
        <v/>
      </c>
      <c r="H237" s="80" t="inlineStr">
        <is>
          <t>Blanket (page end)</t>
        </is>
      </c>
      <c r="I237" s="72" t="n"/>
      <c r="J237" s="72" t="n"/>
      <c r="K237" s="72" t="n"/>
      <c r="L237" s="88" t="inlineStr">
        <is>
          <t>YES</t>
        </is>
      </c>
      <c r="M237" s="88" t="n">
        <v>-2.62685639205365</v>
      </c>
      <c r="N237" s="88" t="n">
        <v>1</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6" t="inlineStr">
        <is>
          <t>NEWBORN_LOSS_KILL_GAIN_THRESHOLD_PCT</t>
        </is>
      </c>
      <c r="B238" s="87" t="inlineStr">
        <is>
          <t>0</t>
        </is>
      </c>
      <c r="C238" s="85" t="n"/>
      <c r="D238" s="80" t="inlineStr">
        <is>
          <t>AUGMENT, EXIT, GLOBAL_CHECK, REDUCE, STOCKS_EXIT</t>
        </is>
      </c>
      <c r="E238" s="80" t="n"/>
      <c r="F238" s="72" t="n"/>
      <c r="G238" s="80">
        <f>IFERROR(VLOOKUP($A238&amp;"_"&amp;$B238,Results_Deltas!$A$2:$P$15000,5,FALSE),"")</f>
        <v/>
      </c>
      <c r="H238" s="80" t="inlineStr">
        <is>
          <t>Blanket (page end)</t>
        </is>
      </c>
      <c r="I238" s="72" t="n"/>
      <c r="J238" s="72" t="n"/>
      <c r="K238" s="72" t="n"/>
      <c r="L238" s="88" t="inlineStr">
        <is>
          <t>YES</t>
        </is>
      </c>
      <c r="M238" s="88" t="n">
        <v>-0.6402654221853065</v>
      </c>
      <c r="N238" s="88"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NEWBORN_LOSS_KILL_GAIN_THRESHOLD_PCT</t>
        </is>
      </c>
      <c r="B239" s="87" t="inlineStr">
        <is>
          <t>2.0</t>
        </is>
      </c>
      <c r="C239" s="85" t="n"/>
      <c r="D239" s="80" t="inlineStr">
        <is>
          <t>AUGMENT, EXIT, GLOBAL_CHECK, REDUCE, STOCKS_EXIT</t>
        </is>
      </c>
      <c r="E239" s="80" t="n"/>
      <c r="F239" s="72" t="n"/>
      <c r="G239" s="80">
        <f>IFERROR(VLOOKUP($A239&amp;"_"&amp;$B239,Results_Deltas!$A$2:$P$15000,5,FALSE),"")</f>
        <v/>
      </c>
      <c r="H239" s="80" t="inlineStr">
        <is>
          <t>Blanket (page end)</t>
        </is>
      </c>
      <c r="I239" s="72" t="n"/>
      <c r="J239" s="72" t="n"/>
      <c r="K239" s="72" t="n"/>
      <c r="L239" s="88" t="inlineStr">
        <is>
          <t>YES</t>
        </is>
      </c>
      <c r="M239" s="88" t="n">
        <v>-1.52172770226485</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NEWBORN_LOSS_KILL_GAIN_THRESHOLD_PCT</t>
        </is>
      </c>
      <c r="B240" s="85" t="inlineStr">
        <is>
          <t>1.0</t>
        </is>
      </c>
      <c r="C240" s="85" t="n"/>
      <c r="D240" s="80" t="inlineStr">
        <is>
          <t>AUGMENT, EXIT, GLOBAL_CHECK, REDUCE, STOCKS_EXIT</t>
        </is>
      </c>
      <c r="E240" s="80" t="n"/>
      <c r="F240" s="72" t="n"/>
      <c r="G240" s="80">
        <f>IFERROR(VLOOKUP($A240&amp;"_"&amp;$B240,Results_Deltas!$A$2:$P$15000,5,FALSE),"")</f>
        <v/>
      </c>
      <c r="H240" s="80" t="inlineStr">
        <is>
          <t>Blanket (page end)</t>
        </is>
      </c>
      <c r="I240" s="72" t="n"/>
      <c r="J240" s="72" t="n"/>
      <c r="K240" s="72" t="n"/>
      <c r="L240" s="82" t="inlineStr">
        <is>
          <t>NO</t>
        </is>
      </c>
      <c r="M240" s="82" t="n">
        <v>-1.47724927279524</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4" t="inlineStr">
        <is>
          <t>NEWBORN_LOSS_KILL_GAIN_THRESHOLD_PCT</t>
        </is>
      </c>
      <c r="B241" s="85" t="inlineStr">
        <is>
          <t>0.5</t>
        </is>
      </c>
      <c r="C241" s="85" t="n"/>
      <c r="D241" s="80" t="inlineStr">
        <is>
          <t>AUGMENT, EXIT, GLOBAL_CHECK, REDUCE, STOCKS_EXIT</t>
        </is>
      </c>
      <c r="E241" s="80" t="n"/>
      <c r="F241" s="72" t="n"/>
      <c r="G241" s="80">
        <f>IFERROR(VLOOKUP($A241&amp;"_"&amp;$B241,Results_Deltas!$A$2:$P$15000,5,FALSE),"")</f>
        <v/>
      </c>
      <c r="H241" s="80" t="inlineStr">
        <is>
          <t>Blanket (page end)</t>
        </is>
      </c>
      <c r="I241" s="72" t="n"/>
      <c r="J241" s="72" t="n"/>
      <c r="K241" s="72" t="n"/>
      <c r="L241" s="82" t="inlineStr">
        <is>
          <t>NO</t>
        </is>
      </c>
      <c r="M241" s="82" t="n">
        <v>-1.467590274883342</v>
      </c>
      <c r="N241" s="82"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6" t="inlineStr">
        <is>
          <t>NEWBORN_LOSS_KILL_REQUIRE_VEL_AGAINST</t>
        </is>
      </c>
      <c r="B242" s="87" t="inlineStr">
        <is>
          <t>0.0</t>
        </is>
      </c>
      <c r="C242" s="85" t="n"/>
      <c r="D242" s="80" t="inlineStr">
        <is>
          <t>AUGMENT, EXIT, GLOBAL_CHECK, REDUCE, STOCKS_EXIT</t>
        </is>
      </c>
      <c r="E242" s="80" t="n"/>
      <c r="F242" s="72" t="n"/>
      <c r="G242" s="80">
        <f>IFERROR(VLOOKUP($A242&amp;"_"&amp;$B242,Results_Deltas!$A$2:$P$15000,5,FALSE),"")</f>
        <v/>
      </c>
      <c r="H242" s="80" t="inlineStr">
        <is>
          <t>Blanket (page end)</t>
        </is>
      </c>
      <c r="I242" s="72" t="n"/>
      <c r="J242" s="72" t="n"/>
      <c r="K242" s="72" t="n"/>
      <c r="L242" s="88" t="inlineStr">
        <is>
          <t>YES</t>
        </is>
      </c>
      <c r="M242" s="88" t="n">
        <v>-0.7416355968433751</v>
      </c>
      <c r="N242" s="88"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NEWBORN_LOSS_KILL_REQUIRE_VEL_AGAINST</t>
        </is>
      </c>
      <c r="B243" s="85" t="inlineStr">
        <is>
          <t>0.0_ALT</t>
        </is>
      </c>
      <c r="C243" s="85" t="n"/>
      <c r="D243" s="80" t="inlineStr">
        <is>
          <t>AUGMENT, EXIT, GLOBAL_CHECK, REDUCE, STOCKS_EXIT</t>
        </is>
      </c>
      <c r="E243" s="80" t="n"/>
      <c r="F243" s="72" t="n"/>
      <c r="G243" s="80">
        <f>IFERROR(VLOOKUP($A243&amp;"_"&amp;$B243,Results_Deltas!$A$2:$P$15000,5,FALSE),"")</f>
        <v/>
      </c>
      <c r="H243" s="80" t="inlineStr">
        <is>
          <t>Blanket (page end)</t>
        </is>
      </c>
      <c r="I243" s="72" t="n"/>
      <c r="J243" s="72" t="n"/>
      <c r="K243" s="72" t="n"/>
      <c r="L243" s="82" t="inlineStr">
        <is>
          <t>NO</t>
        </is>
      </c>
      <c r="M243" s="82" t="n">
        <v>-0.7416355968433751</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NEW_POSITION_MAX_LOSS_THRESHOLD</t>
        </is>
      </c>
      <c r="B244" s="87" t="inlineStr">
        <is>
          <t>0</t>
        </is>
      </c>
      <c r="C244" s="85" t="n"/>
      <c r="D244" s="80" t="inlineStr">
        <is>
          <t>AUGMENT, EXIT, GLOBAL_CHECK, REDUCE, STOCKS_EXIT</t>
        </is>
      </c>
      <c r="E244" s="80" t="n"/>
      <c r="F244" s="72" t="n"/>
      <c r="G244" s="80">
        <f>IFERROR(VLOOKUP($A244&amp;"_"&amp;$B244,Results_Deltas!$A$2:$P$15000,5,FALSE),"")</f>
        <v/>
      </c>
      <c r="H244" s="80" t="inlineStr">
        <is>
          <t>Blanket (page end)</t>
        </is>
      </c>
      <c r="I244" s="72" t="n"/>
      <c r="J244" s="72" t="n"/>
      <c r="K244" s="72" t="n"/>
      <c r="L244" s="88" t="inlineStr">
        <is>
          <t>YES</t>
        </is>
      </c>
      <c r="M244" s="88" t="n">
        <v>-0.9608466547782026</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NEW_POSITION_MAX_LOSS_THRESHOLD</t>
        </is>
      </c>
      <c r="B245" s="85" t="inlineStr">
        <is>
          <t>2.0</t>
        </is>
      </c>
      <c r="C245" s="85" t="n"/>
      <c r="D245" s="80" t="inlineStr">
        <is>
          <t>AUGMENT, EXIT, GLOBAL_CHECK, REDUCE, STOCKS_EXIT</t>
        </is>
      </c>
      <c r="E245" s="80" t="n"/>
      <c r="F245" s="72" t="n"/>
      <c r="G245" s="80">
        <f>IFERROR(VLOOKUP($A245&amp;"_"&amp;$B245,Results_Deltas!$A$2:$P$15000,5,FALSE),"")</f>
        <v/>
      </c>
      <c r="H245" s="80" t="inlineStr">
        <is>
          <t>Blanket (page end)</t>
        </is>
      </c>
      <c r="I245" s="72" t="n"/>
      <c r="J245" s="72" t="n"/>
      <c r="K245" s="72" t="n"/>
      <c r="L245" s="82" t="inlineStr">
        <is>
          <t>NO</t>
        </is>
      </c>
      <c r="M245" s="82" t="n">
        <v>-1.987234090617586</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NEW_POSITION_MAX_LOSS_THRESHOLD</t>
        </is>
      </c>
      <c r="B246" s="85" t="inlineStr">
        <is>
          <t>1.0</t>
        </is>
      </c>
      <c r="C246" s="85" t="n"/>
      <c r="D246" s="80" t="inlineStr">
        <is>
          <t>AUGMENT, EXIT, GLOBAL_CHECK, REDUCE, STOCKS_EXIT</t>
        </is>
      </c>
      <c r="E246" s="80" t="n"/>
      <c r="F246" s="72" t="n"/>
      <c r="G246" s="80">
        <f>IFERROR(VLOOKUP($A246&amp;"_"&amp;$B246,Results_Deltas!$A$2:$P$15000,5,FALSE),"")</f>
        <v/>
      </c>
      <c r="H246" s="80" t="inlineStr">
        <is>
          <t>Blanket (page end)</t>
        </is>
      </c>
      <c r="I246" s="72" t="n"/>
      <c r="J246" s="72" t="n"/>
      <c r="K246" s="72" t="n"/>
      <c r="L246" s="82" t="inlineStr">
        <is>
          <t>NO</t>
        </is>
      </c>
      <c r="M246" s="82" t="n">
        <v>-1.886460402893694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NEW_POSITION_MAX_LOSS_THRESHOLD</t>
        </is>
      </c>
      <c r="B247" s="85" t="inlineStr">
        <is>
          <t>0.5</t>
        </is>
      </c>
      <c r="C247" s="85" t="n"/>
      <c r="D247" s="80" t="inlineStr">
        <is>
          <t>AUGMENT, EXIT, GLOBAL_CHECK, REDUCE, STOCKS_EXIT</t>
        </is>
      </c>
      <c r="E247" s="80" t="n"/>
      <c r="F247" s="72" t="n"/>
      <c r="G247" s="80">
        <f>IFERROR(VLOOKUP($A247&amp;"_"&amp;$B247,Results_Deltas!$A$2:$P$15000,5,FALSE),"")</f>
        <v/>
      </c>
      <c r="H247" s="80" t="inlineStr">
        <is>
          <t>Blanket (page end)</t>
        </is>
      </c>
      <c r="I247" s="72" t="n"/>
      <c r="J247" s="72" t="n"/>
      <c r="K247" s="72" t="n"/>
      <c r="L247" s="82" t="inlineStr">
        <is>
          <t>NO</t>
        </is>
      </c>
      <c r="M247" s="82" t="n">
        <v>-1.773848318254706</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OI_CONFIRM_ENABLED</t>
        </is>
      </c>
      <c r="B248" s="85" t="inlineStr">
        <is>
          <t>False</t>
        </is>
      </c>
      <c r="C248" s="85" t="n"/>
      <c r="D248" s="80" t="inlineStr">
        <is>
          <t>ENTRY, GLOBAL_CHECK, STOCKS_EXIT</t>
        </is>
      </c>
      <c r="E248" s="80" t="n"/>
      <c r="F248" s="72" t="n"/>
      <c r="G248" s="80">
        <f>IFERROR(VLOOKUP($A248&amp;"_"&amp;$B248,Results_Deltas!$A$2:$P$15000,5,FALSE),"")</f>
        <v/>
      </c>
      <c r="H248" s="80" t="inlineStr">
        <is>
          <t>Blanket (page end)</t>
        </is>
      </c>
      <c r="I248" s="72" t="n"/>
      <c r="J248" s="72" t="n"/>
      <c r="K248" s="72" t="n"/>
      <c r="L248" s="82" t="inlineStr">
        <is>
          <t>NO</t>
        </is>
      </c>
      <c r="M248" s="82" t="n">
        <v>-0.4212717131524117</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OI_CONFIRM_ENABLED</t>
        </is>
      </c>
      <c r="B249" s="87" t="inlineStr">
        <is>
          <t>True</t>
        </is>
      </c>
      <c r="C249" s="85" t="n"/>
      <c r="D249" s="80" t="inlineStr">
        <is>
          <t>ENTRY, GLOBAL_CHECK, STOCKS_EXIT</t>
        </is>
      </c>
      <c r="E249" s="80" t="n"/>
      <c r="F249" s="72" t="n"/>
      <c r="G249" s="80">
        <f>IFERROR(VLOOKUP($A249&amp;"_"&amp;$B249,Results_Deltas!$A$2:$P$15000,5,FALSE),"")</f>
        <v/>
      </c>
      <c r="H249" s="80" t="inlineStr">
        <is>
          <t>Blanket (page end)</t>
        </is>
      </c>
      <c r="I249" s="72" t="n"/>
      <c r="J249" s="72" t="n"/>
      <c r="K249" s="72" t="n"/>
      <c r="L249" s="88" t="inlineStr">
        <is>
          <t>YES</t>
        </is>
      </c>
      <c r="M249" s="88" t="n">
        <v>-2.712069127956412</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OI_CONFIRM_MIN_CHANGE_PCT</t>
        </is>
      </c>
      <c r="B250" s="87" t="inlineStr">
        <is>
          <t>0</t>
        </is>
      </c>
      <c r="C250" s="85" t="n"/>
      <c r="D250" s="80" t="inlineStr">
        <is>
          <t>ENTRY, GLOBAL_CHECK, STOCKS_EXIT</t>
        </is>
      </c>
      <c r="E250" s="80" t="n"/>
      <c r="F250" s="72" t="n"/>
      <c r="G250" s="80">
        <f>IFERROR(VLOOKUP($A250&amp;"_"&amp;$B250,Results_Deltas!$A$2:$P$15000,5,FALSE),"")</f>
        <v/>
      </c>
      <c r="H250" s="80" t="inlineStr">
        <is>
          <t>Blanket (page end)</t>
        </is>
      </c>
      <c r="I250" s="72" t="n"/>
      <c r="J250" s="72" t="n"/>
      <c r="K250" s="72" t="n"/>
      <c r="L250" s="88" t="inlineStr">
        <is>
          <t>YES</t>
        </is>
      </c>
      <c r="M250" s="88" t="n">
        <v>-1.815905839936668</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OI_CONFIRM_MIN_CHANGE_PCT</t>
        </is>
      </c>
      <c r="B251" s="85" t="inlineStr">
        <is>
          <t>2.0</t>
        </is>
      </c>
      <c r="C251" s="85" t="n"/>
      <c r="D251" s="80" t="inlineStr">
        <is>
          <t>ENTRY, GLOBAL_CHECK, STOCKS_EXIT</t>
        </is>
      </c>
      <c r="E251" s="80" t="n"/>
      <c r="F251" s="72" t="n"/>
      <c r="G251" s="80">
        <f>IFERROR(VLOOKUP($A251&amp;"_"&amp;$B251,Results_Deltas!$A$2:$P$15000,5,FALSE),"")</f>
        <v/>
      </c>
      <c r="H251" s="80" t="inlineStr">
        <is>
          <t>Blanket (page end)</t>
        </is>
      </c>
      <c r="I251" s="72" t="n"/>
      <c r="J251" s="72" t="n"/>
      <c r="K251" s="72" t="n"/>
      <c r="L251" s="82" t="inlineStr">
        <is>
          <t>NO</t>
        </is>
      </c>
      <c r="M251" s="82" t="n">
        <v>-2.697072404122752</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OI_CONFIRM_MIN_CHANGE_PCT</t>
        </is>
      </c>
      <c r="B252" s="85" t="inlineStr">
        <is>
          <t>1.0</t>
        </is>
      </c>
      <c r="C252" s="85" t="n"/>
      <c r="D252" s="80" t="inlineStr">
        <is>
          <t>ENTRY, GLOBAL_CHECK, STOCKS_EXIT</t>
        </is>
      </c>
      <c r="E252" s="80" t="n"/>
      <c r="F252" s="72" t="n"/>
      <c r="G252" s="80">
        <f>IFERROR(VLOOKUP($A252&amp;"_"&amp;$B252,Results_Deltas!$A$2:$P$15000,5,FALSE),"")</f>
        <v/>
      </c>
      <c r="H252" s="80" t="inlineStr">
        <is>
          <t>Blanket (page end)</t>
        </is>
      </c>
      <c r="I252" s="72" t="n"/>
      <c r="J252" s="72" t="n"/>
      <c r="K252" s="72" t="n"/>
      <c r="L252" s="82" t="inlineStr">
        <is>
          <t>NO</t>
        </is>
      </c>
      <c r="M252" s="82" t="n">
        <v>-2.608388438325138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OI_CONFIRM_MIN_CHANGE_PCT</t>
        </is>
      </c>
      <c r="B253" s="85" t="inlineStr">
        <is>
          <t>0.5</t>
        </is>
      </c>
      <c r="C253" s="85" t="n"/>
      <c r="D253" s="80" t="inlineStr">
        <is>
          <t>ENTRY, GLOBAL_CHECK, STOCKS_EXIT</t>
        </is>
      </c>
      <c r="E253" s="80" t="n"/>
      <c r="F253" s="72" t="n"/>
      <c r="G253" s="80">
        <f>IFERROR(VLOOKUP($A253&amp;"_"&amp;$B253,Results_Deltas!$A$2:$P$15000,5,FALSE),"")</f>
        <v/>
      </c>
      <c r="H253" s="80" t="inlineStr">
        <is>
          <t>Blanket (page end)</t>
        </is>
      </c>
      <c r="I253" s="72" t="n"/>
      <c r="J253" s="72" t="n"/>
      <c r="K253" s="72" t="n"/>
      <c r="L253" s="82" t="inlineStr">
        <is>
          <t>NO</t>
        </is>
      </c>
      <c r="M253" s="82" t="n">
        <v>-2.104407762830615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OI_CONFIRM_MIN_PRICE_PCT</t>
        </is>
      </c>
      <c r="B254" s="87" t="inlineStr">
        <is>
          <t>0</t>
        </is>
      </c>
      <c r="C254" s="85" t="n"/>
      <c r="D254" s="80" t="inlineStr">
        <is>
          <t>ENTRY, GLOBAL_CHECK, STOCKS_EXIT</t>
        </is>
      </c>
      <c r="E254" s="80" t="n"/>
      <c r="F254" s="72" t="n"/>
      <c r="G254" s="80">
        <f>IFERROR(VLOOKUP($A254&amp;"_"&amp;$B254,Results_Deltas!$A$2:$P$15000,5,FALSE),"")</f>
        <v/>
      </c>
      <c r="H254" s="80" t="inlineStr">
        <is>
          <t>Blanket (page end)</t>
        </is>
      </c>
      <c r="I254" s="72" t="n"/>
      <c r="J254" s="72" t="n"/>
      <c r="K254" s="72" t="n"/>
      <c r="L254" s="88" t="inlineStr">
        <is>
          <t>YES</t>
        </is>
      </c>
      <c r="M254" s="88" t="n">
        <v>-1.687999359714279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OI_CONFIRM_MIN_PRICE_PCT</t>
        </is>
      </c>
      <c r="B255" s="85" t="inlineStr">
        <is>
          <t>2.0</t>
        </is>
      </c>
      <c r="C255" s="85" t="n"/>
      <c r="D255" s="80" t="inlineStr">
        <is>
          <t>ENTRY, GLOBAL_CHECK, STOCKS_EXIT</t>
        </is>
      </c>
      <c r="E255" s="80" t="n"/>
      <c r="F255" s="72" t="n"/>
      <c r="G255" s="80">
        <f>IFERROR(VLOOKUP($A255&amp;"_"&amp;$B255,Results_Deltas!$A$2:$P$15000,5,FALSE),"")</f>
        <v/>
      </c>
      <c r="H255" s="80" t="inlineStr">
        <is>
          <t>Blanket (page end)</t>
        </is>
      </c>
      <c r="I255" s="72" t="n"/>
      <c r="J255" s="72" t="n"/>
      <c r="K255" s="72" t="n"/>
      <c r="L255" s="82" t="inlineStr">
        <is>
          <t>NO</t>
        </is>
      </c>
      <c r="M255" s="82" t="n">
        <v>-2.488603423581258</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OI_CONFIRM_MIN_PRICE_PCT</t>
        </is>
      </c>
      <c r="B256" s="85" t="inlineStr">
        <is>
          <t>1.0</t>
        </is>
      </c>
      <c r="C256" s="85" t="n"/>
      <c r="D256" s="80" t="inlineStr">
        <is>
          <t>ENTRY, GLOBAL_CHECK, STOCKS_EXIT</t>
        </is>
      </c>
      <c r="E256" s="80" t="n"/>
      <c r="F256" s="72" t="n"/>
      <c r="G256" s="80">
        <f>IFERROR(VLOOKUP($A256&amp;"_"&amp;$B256,Results_Deltas!$A$2:$P$15000,5,FALSE),"")</f>
        <v/>
      </c>
      <c r="H256" s="80" t="inlineStr">
        <is>
          <t>Blanket (page end)</t>
        </is>
      </c>
      <c r="I256" s="72" t="n"/>
      <c r="J256" s="72" t="n"/>
      <c r="K256" s="72" t="n"/>
      <c r="L256" s="82" t="inlineStr">
        <is>
          <t>NO</t>
        </is>
      </c>
      <c r="M256" s="82" t="n">
        <v>-2.639138205222213</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OI_CONFIRM_MIN_PRICE_PCT</t>
        </is>
      </c>
      <c r="B257" s="85" t="inlineStr">
        <is>
          <t>0.5</t>
        </is>
      </c>
      <c r="C257" s="85" t="n"/>
      <c r="D257" s="80" t="inlineStr">
        <is>
          <t>ENTRY, GLOBAL_CHECK, STOCKS_EXIT</t>
        </is>
      </c>
      <c r="E257" s="80" t="n"/>
      <c r="F257" s="72" t="n"/>
      <c r="G257" s="80">
        <f>IFERROR(VLOOKUP($A257&amp;"_"&amp;$B257,Results_Deltas!$A$2:$P$15000,5,FALSE),"")</f>
        <v/>
      </c>
      <c r="H257" s="80" t="inlineStr">
        <is>
          <t>Blanket (page end)</t>
        </is>
      </c>
      <c r="I257" s="72" t="n"/>
      <c r="J257" s="72" t="n"/>
      <c r="K257" s="72" t="n"/>
      <c r="L257" s="82" t="inlineStr">
        <is>
          <t>NO</t>
        </is>
      </c>
      <c r="M257" s="82" t="n">
        <v>-2.80211689682482</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GUARANTEED_REENTRY_K_FAVORABLE_HIGH</t>
        </is>
      </c>
      <c r="B3" s="82" t="inlineStr">
        <is>
          <t>35.0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-2.857463855649592</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5" customHeight="1" s="65">
      <c r="A4" s="82" t="inlineStr">
        <is>
          <t>GUARANTEED_REENTRY_K_FAVORABLE_HIGH</t>
        </is>
      </c>
      <c r="B4" s="82" t="inlineStr">
        <is>
          <t>52.5</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-2.26703236307048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5" customHeight="1" s="65">
      <c r="A5" s="88" t="inlineStr">
        <is>
          <t>GUARANTEED_REENTRY_K_FAVORABLE_HIGH</t>
        </is>
      </c>
      <c r="B5" s="88" t="inlineStr">
        <is>
          <t>70.0</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8" t="inlineStr">
        <is>
          <t>YES</t>
        </is>
      </c>
      <c r="M5" s="89" t="n">
        <v>-1.348715561851142</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5" customHeight="1" s="65">
      <c r="A6" s="82" t="inlineStr">
        <is>
          <t>GUARANTEED_REENTRY_K_FAVORABLE_HIGH</t>
        </is>
      </c>
      <c r="B6" s="82" t="inlineStr">
        <is>
          <t>87.5</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-2.931655668157789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5" customHeight="1" s="65">
      <c r="A7" s="82" t="inlineStr">
        <is>
          <t>GUARANTEED_REENTRY_K_FAVORABLE_HIGH</t>
        </is>
      </c>
      <c r="B7" s="82" t="inlineStr">
        <is>
          <t>105.0</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-3.0976358689716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5" customHeight="1" s="65">
      <c r="A8" s="82" t="inlineStr">
        <is>
          <t>GUARANTEED_REENTRY_K_FAVORABLE_LOW</t>
        </is>
      </c>
      <c r="B8" s="82" t="inlineStr">
        <is>
          <t>15.0</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-2.780430067781419</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5" customHeight="1" s="65">
      <c r="A9" s="82" t="inlineStr">
        <is>
          <t>GUARANTEED_REENTRY_K_FAVORABLE_LOW</t>
        </is>
      </c>
      <c r="B9" s="82" t="inlineStr">
        <is>
          <t>22.5</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-2.857605782292486</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5" customHeight="1" s="65">
      <c r="A10" s="88" t="inlineStr">
        <is>
          <t>GUARANTEED_REENTRY_K_FAVORABLE_LOW</t>
        </is>
      </c>
      <c r="B10" s="88" t="inlineStr">
        <is>
          <t>30.0</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8" t="inlineStr">
        <is>
          <t>YES</t>
        </is>
      </c>
      <c r="M10" s="89" t="n">
        <v>-1.348715561851142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5" customHeight="1" s="65">
      <c r="A11" s="82" t="inlineStr">
        <is>
          <t>GUARANTEED_REENTRY_K_FAVORABLE_LOW</t>
        </is>
      </c>
      <c r="B11" s="82" t="inlineStr">
        <is>
          <t>37.5</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-2.229723869206107</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5" customHeight="1" s="65">
      <c r="A12" s="82" t="inlineStr">
        <is>
          <t>GUARANTEED_REENTRY_K_FAVORABLE_LOW</t>
        </is>
      </c>
      <c r="B12" s="82" t="inlineStr">
        <is>
          <t>45.0</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2" t="inlineStr">
        <is>
          <t>NO</t>
        </is>
      </c>
      <c r="M12" s="83" t="n">
        <v>-2.817923032760118</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5" customHeight="1" s="65">
      <c r="A13" s="82" t="inlineStr">
        <is>
          <t>BOUNCE_REENTRY_ENABLED</t>
        </is>
      </c>
      <c r="B13" s="82" t="inlineStr">
        <is>
          <t>False</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-0.3950345686201431</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5" customHeight="1" s="65">
      <c r="A14" s="88" t="inlineStr">
        <is>
          <t>BOUNCE_REENTRY_ENABLED</t>
        </is>
      </c>
      <c r="B14" s="88" t="inlineStr">
        <is>
          <t>True</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8" t="inlineStr">
        <is>
          <t>YES</t>
        </is>
      </c>
      <c r="M14" s="89" t="n">
        <v>-2.537619497207838</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5" customHeight="1" s="65">
      <c r="A15" s="88" t="inlineStr">
        <is>
          <t>DELTA_EXIT_MANDATORY_REENTRY_ENABLED</t>
        </is>
      </c>
      <c r="B15" s="88" t="inlineStr">
        <is>
          <t>False</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8" t="inlineStr">
        <is>
          <t>YES</t>
        </is>
      </c>
      <c r="M15" s="89" t="n">
        <v>-0.3360090303118631</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5" customHeight="1" s="65">
      <c r="A16" s="82" t="inlineStr">
        <is>
          <t>DELTA_EXIT_MANDATORY_REENTRY_ENABLED</t>
        </is>
      </c>
      <c r="B16" s="82" t="inlineStr">
        <is>
          <t>True</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-2.216808108591062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5" customHeight="1" s="65">
      <c r="A17" s="88" t="inlineStr">
        <is>
          <t>BOUNCE_REENTRY_K_RESET_LONG</t>
        </is>
      </c>
      <c r="B17" s="88" t="inlineStr">
        <is>
          <t>0</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8" t="inlineStr">
        <is>
          <t>YES</t>
        </is>
      </c>
      <c r="M17" s="89" t="n">
        <v>-1.348715561851142</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5" customHeight="1" s="65">
      <c r="A18" s="82" t="inlineStr">
        <is>
          <t>BOUNCE_REENTRY_K_RESET_LONG</t>
        </is>
      </c>
      <c r="B18" s="82" t="inlineStr">
        <is>
          <t>0.5</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-2.806078691062543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5" customHeight="1" s="65">
      <c r="A19" s="82" t="inlineStr">
        <is>
          <t>BOUNCE_REENTRY_K_RESET_LONG</t>
        </is>
      </c>
      <c r="B19" s="82" t="inlineStr">
        <is>
          <t>1.0</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-2.790481830886729</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5" customHeight="1" s="65">
      <c r="A20" s="82" t="inlineStr">
        <is>
          <t>BOUNCE_REENTRY_K_RESET_LONG</t>
        </is>
      </c>
      <c r="B20" s="82" t="inlineStr">
        <is>
          <t>2.0</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-2.842682203918588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5" customHeight="1" s="65">
      <c r="A21" s="88" t="inlineStr">
        <is>
          <t>BOUNCE_REENTRY_K_RESET_SHORT</t>
        </is>
      </c>
      <c r="B21" s="88" t="inlineStr">
        <is>
          <t>0</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8" t="inlineStr">
        <is>
          <t>YES</t>
        </is>
      </c>
      <c r="M21" s="89" t="n">
        <v>-1.348715561851142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5" customHeight="1" s="65">
      <c r="A22" s="82" t="inlineStr">
        <is>
          <t>BOUNCE_REENTRY_K_RESET_SHORT</t>
        </is>
      </c>
      <c r="B22" s="82" t="inlineStr">
        <is>
          <t>0.5</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-3.123311670732065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5" customHeight="1" s="65">
      <c r="A23" s="82" t="inlineStr">
        <is>
          <t>BOUNCE_REENTRY_K_RESET_SHORT</t>
        </is>
      </c>
      <c r="B23" s="82" t="inlineStr">
        <is>
          <t>1.0</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-3.251490277952107</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5" customHeight="1" s="65">
      <c r="A24" s="82" t="inlineStr">
        <is>
          <t>BOUNCE_REENTRY_K_RESET_SHORT</t>
        </is>
      </c>
      <c r="B24" s="82" t="inlineStr">
        <is>
          <t>2.0</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-2.775997358898999</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5" customHeight="1" s="65">
      <c r="A25" s="82" t="inlineStr">
        <is>
          <t>BTC_GUARANTEED_REENTRY_ENABLED</t>
        </is>
      </c>
      <c r="B25" s="82" t="inlineStr">
        <is>
          <t>False</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-0.1926025411504175</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5" customHeight="1" s="65">
      <c r="A26" s="88" t="inlineStr">
        <is>
          <t>BTC_GUARANTEED_REENTRY_ENABLED</t>
        </is>
      </c>
      <c r="B26" s="88" t="inlineStr">
        <is>
          <t>True</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8" t="inlineStr">
        <is>
          <t>YES</t>
        </is>
      </c>
      <c r="M26" s="89" t="n">
        <v>-3.181782108630934</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5" customHeight="1" s="65">
      <c r="A27" s="88" t="inlineStr">
        <is>
          <t>BTC_GUARANTEED_REENTRY_MAX_AGE_BARS</t>
        </is>
      </c>
      <c r="B27" s="88" t="inlineStr">
        <is>
          <t>0</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8" t="inlineStr">
        <is>
          <t>YES</t>
        </is>
      </c>
      <c r="M27" s="89" t="n">
        <v>-1.187573285120728</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5" customHeight="1" s="65">
      <c r="A28" s="82" t="inlineStr">
        <is>
          <t>BTC_GUARANTEED_REENTRY_MAX_AGE_BARS</t>
        </is>
      </c>
      <c r="B28" s="82" t="inlineStr">
        <is>
          <t>0.5</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-2.456215745074056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5" customHeight="1" s="65">
      <c r="A29" s="82" t="inlineStr">
        <is>
          <t>BTC_GUARANTEED_REENTRY_MAX_AGE_BARS</t>
        </is>
      </c>
      <c r="B29" s="82" t="inlineStr">
        <is>
          <t>1.0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-2.836296485296957</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5" customHeight="1" s="65">
      <c r="A30" s="82" t="inlineStr">
        <is>
          <t>BTC_GUARANTEED_REENTRY_MAX_AGE_BARS</t>
        </is>
      </c>
      <c r="B30" s="82" t="inlineStr">
        <is>
          <t>2.0</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2" t="inlineStr">
        <is>
          <t>NO</t>
        </is>
      </c>
      <c r="M30" s="83" t="n">
        <v>-2.702147084359911</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5" customHeight="1" s="65">
      <c r="A31" s="82" t="inlineStr">
        <is>
          <t>BTC_GUARANTEED_REENTRY_MIN_GAP_BARS</t>
        </is>
      </c>
      <c r="B31" s="82" t="inlineStr">
        <is>
          <t>2</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2" t="inlineStr">
        <is>
          <t>NO</t>
        </is>
      </c>
      <c r="M31" s="83" t="n">
        <v>-2.607166260677036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5" customHeight="1" s="65">
      <c r="A32" s="82" t="inlineStr">
        <is>
          <t>BTC_GUARANTEED_REENTRY_MIN_GAP_BARS</t>
        </is>
      </c>
      <c r="B32" s="82" t="inlineStr">
        <is>
          <t>4</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-2.748773622124216</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5" customHeight="1" s="65">
      <c r="A33" s="88" t="inlineStr">
        <is>
          <t>BTC_GUARANTEED_REENTRY_MIN_GAP_BARS</t>
        </is>
      </c>
      <c r="B33" s="88" t="inlineStr">
        <is>
          <t>5</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8" t="inlineStr">
        <is>
          <t>YES</t>
        </is>
      </c>
      <c r="M33" s="89" t="n">
        <v>-1.187573285120728</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5" customHeight="1" s="65">
      <c r="A34" s="82" t="inlineStr">
        <is>
          <t>BTC_GUARANTEED_REENTRY_MIN_GAP_BARS</t>
        </is>
      </c>
      <c r="B34" s="82" t="inlineStr">
        <is>
          <t>6</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2" t="inlineStr">
        <is>
          <t>NO</t>
        </is>
      </c>
      <c r="M34" s="83" t="n">
        <v>-2.51148904580829</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5" customHeight="1" s="65">
      <c r="A35" s="82" t="inlineStr">
        <is>
          <t>BTC_GUARANTEED_REENTRY_MIN_GAP_BARS</t>
        </is>
      </c>
      <c r="B35" s="82" t="inlineStr">
        <is>
          <t>8</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-2.745369343400663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5" customHeight="1" s="65">
      <c r="A36" s="82" t="inlineStr">
        <is>
          <t>DELTA_REENTRY_Z_THRESHOLD</t>
        </is>
      </c>
      <c r="B36" s="82" t="inlineStr">
        <is>
          <t>0.5</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2" t="inlineStr">
        <is>
          <t>NO</t>
        </is>
      </c>
      <c r="M36" s="83" t="n">
        <v>-2.03112534656972</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5" customHeight="1" s="65">
      <c r="A37" s="82" t="inlineStr">
        <is>
          <t>DELTA_REENTRY_Z_THRESHOLD</t>
        </is>
      </c>
      <c r="B37" s="82" t="inlineStr">
        <is>
          <t>0.75</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-2.498051457925778</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5" customHeight="1" s="65">
      <c r="A38" s="88" t="inlineStr">
        <is>
          <t>DELTA_REENTRY_Z_THRESHOLD</t>
        </is>
      </c>
      <c r="B38" s="88" t="inlineStr">
        <is>
          <t>1.0</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8" t="inlineStr">
        <is>
          <t>YES</t>
        </is>
      </c>
      <c r="M38" s="89" t="n">
        <v>-1.085060215790235</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5" customHeight="1" s="65">
      <c r="A39" s="82" t="inlineStr">
        <is>
          <t>DELTA_REENTRY_Z_THRESHOLD</t>
        </is>
      </c>
      <c r="B39" s="82" t="inlineStr">
        <is>
          <t>1.25</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2" t="inlineStr">
        <is>
          <t>NO</t>
        </is>
      </c>
      <c r="M39" s="83" t="n">
        <v>-2.361489989598082</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5" customHeight="1" s="65">
      <c r="A40" s="82" t="inlineStr">
        <is>
          <t>DELTA_REENTRY_Z_THRESHOLD</t>
        </is>
      </c>
      <c r="B40" s="82" t="inlineStr">
        <is>
          <t>1.5</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-2.390121011312661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5" customHeight="1" s="65">
      <c r="A41" s="88" t="inlineStr">
        <is>
          <t>DIRECTION_FAVORABLE_REENTRY_ENABLED</t>
        </is>
      </c>
      <c r="B41" s="88" t="inlineStr">
        <is>
          <t>False</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8" t="inlineStr">
        <is>
          <t>YES</t>
        </is>
      </c>
      <c r="M41" s="89" t="n">
        <v>-0.3950345686201431</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5" customHeight="1" s="65">
      <c r="A42" s="82" t="inlineStr">
        <is>
          <t>DIRECTION_FAVORABLE_REENTRY_ENABLED</t>
        </is>
      </c>
      <c r="B42" s="82" t="inlineStr">
        <is>
          <t>True</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2" t="inlineStr">
        <is>
          <t>NO</t>
        </is>
      </c>
      <c r="M42" s="83" t="n">
        <v>-2.901166319537055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5" customHeight="1" s="65">
      <c r="A43" s="88" t="inlineStr">
        <is>
          <t>FOLLOW_THROUGH_REENTRY_ENABLED</t>
        </is>
      </c>
      <c r="B43" s="88" t="inlineStr">
        <is>
          <t>False</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8" t="inlineStr">
        <is>
          <t>YES</t>
        </is>
      </c>
      <c r="M43" s="89" t="n">
        <v>-0.3950345686201431</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5" customHeight="1" s="65">
      <c r="A44" s="82" t="inlineStr">
        <is>
          <t>FOLLOW_THROUGH_REENTRY_ENABLED</t>
        </is>
      </c>
      <c r="B44" s="82" t="inlineStr">
        <is>
          <t>True</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2" t="inlineStr">
        <is>
          <t>NO</t>
        </is>
      </c>
      <c r="M44" s="83" t="n">
        <v>-2.878222289331876</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5" customHeight="1" s="65">
      <c r="A45" s="88" t="inlineStr">
        <is>
          <t>GUARANTEED_REENTRY_DELTA_GATE_ENABLED</t>
        </is>
      </c>
      <c r="B45" s="88" t="inlineStr">
        <is>
          <t>False</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8" t="inlineStr">
        <is>
          <t>YES</t>
        </is>
      </c>
      <c r="M45" s="89" t="n">
        <v>-0.3360090303118631</v>
      </c>
      <c r="N45" s="89"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5" customHeight="1" s="65">
      <c r="A46" s="82" t="inlineStr">
        <is>
          <t>GUARANTEED_REENTRY_DELTA_GATE_ENABLED</t>
        </is>
      </c>
      <c r="B46" s="82" t="inlineStr">
        <is>
          <t>True</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2" t="inlineStr">
        <is>
          <t>NO</t>
        </is>
      </c>
      <c r="M46" s="83" t="n">
        <v>-2.282888437400681</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5" customHeight="1" s="65">
      <c r="A47" s="82" t="inlineStr">
        <is>
          <t>GUARANTEED_REENTRY_K_HIGH_BLOCK</t>
        </is>
      </c>
      <c r="B47" s="82" t="inlineStr">
        <is>
          <t>40.0</t>
        </is>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2" t="inlineStr">
        <is>
          <t>NO</t>
        </is>
      </c>
      <c r="M47" s="83" t="n">
        <v>-2.761774511844054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5" customHeight="1" s="65">
      <c r="A48" s="82" t="inlineStr">
        <is>
          <t>GUARANTEED_REENTRY_K_HIGH_BLOCK</t>
        </is>
      </c>
      <c r="B48" s="82" t="inlineStr">
        <is>
          <t>60.0</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2" t="inlineStr">
        <is>
          <t>NO</t>
        </is>
      </c>
      <c r="M48" s="83" t="n">
        <v>-2.885314345498835</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5" customHeight="1" s="65">
      <c r="A49" s="88" t="inlineStr">
        <is>
          <t>GUARANTEED_REENTRY_K_HIGH_BLOCK</t>
        </is>
      </c>
      <c r="B49" s="88" t="inlineStr">
        <is>
          <t>80.0</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8" t="inlineStr">
        <is>
          <t>YES</t>
        </is>
      </c>
      <c r="M49" s="89" t="n">
        <v>-1.348715561851142</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5" customHeight="1" s="65">
      <c r="A50" s="82" t="inlineStr">
        <is>
          <t>GUARANTEED_REENTRY_K_HIGH_BLOCK</t>
        </is>
      </c>
      <c r="B50" s="82" t="inlineStr">
        <is>
          <t>100.0</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2" t="inlineStr">
        <is>
          <t>NO</t>
        </is>
      </c>
      <c r="M50" s="83" t="n">
        <v>-3.072944578736275</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5" customHeight="1" s="65">
      <c r="A51" s="82" t="inlineStr">
        <is>
          <t>GUARANTEED_REENTRY_K_HIGH_BLOCK</t>
        </is>
      </c>
      <c r="B51" s="82" t="inlineStr">
        <is>
          <t>120.0</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2" t="inlineStr">
        <is>
          <t>NO</t>
        </is>
      </c>
      <c r="M51" s="83" t="n">
        <v>-3.15656921332278</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5" customHeight="1" s="65">
      <c r="A52" s="82" t="inlineStr">
        <is>
          <t>GUARANTEED_REENTRY_K_LOW_BLOCK</t>
        </is>
      </c>
      <c r="B52" s="82" t="inlineStr">
        <is>
          <t>10.0</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2" t="inlineStr">
        <is>
          <t>NO</t>
        </is>
      </c>
      <c r="M52" s="83" t="n">
        <v>-2.637572891503883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5" customHeight="1" s="65">
      <c r="A53" s="82" t="inlineStr">
        <is>
          <t>GUARANTEED_REENTRY_K_LOW_BLOCK</t>
        </is>
      </c>
      <c r="B53" s="82" t="inlineStr">
        <is>
          <t>15.0</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2" t="inlineStr">
        <is>
          <t>NO</t>
        </is>
      </c>
      <c r="M53" s="83" t="n">
        <v>-2.776603712681899</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5" customHeight="1" s="65">
      <c r="A54" s="88" t="inlineStr">
        <is>
          <t>GUARANTEED_REENTRY_K_LOW_BLOCK</t>
        </is>
      </c>
      <c r="B54" s="88" t="inlineStr">
        <is>
          <t>20.0</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8" t="inlineStr">
        <is>
          <t>YES</t>
        </is>
      </c>
      <c r="M54" s="89" t="n">
        <v>-1.348715561851142</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5" customHeight="1" s="65">
      <c r="A55" s="82" t="inlineStr">
        <is>
          <t>GUARANTEED_REENTRY_K_LOW_BLOCK</t>
        </is>
      </c>
      <c r="B55" s="82" t="inlineStr">
        <is>
          <t>25.0</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2" t="inlineStr">
        <is>
          <t>NO</t>
        </is>
      </c>
      <c r="M55" s="83" t="n">
        <v>-2.97563842762341</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5" customHeight="1" s="65">
      <c r="A56" s="82" t="inlineStr">
        <is>
          <t>GUARANTEED_REENTRY_K_LOW_BLOCK</t>
        </is>
      </c>
      <c r="B56" s="82" t="inlineStr">
        <is>
          <t>30.0</t>
        </is>
      </c>
      <c r="C56" s="8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82" t="inlineStr">
        <is>
          <t>NO</t>
        </is>
      </c>
      <c r="M56" s="83" t="n">
        <v>-2.893264010972545</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5" customHeight="1" s="65">
      <c r="A57" s="82" t="inlineStr">
        <is>
          <t>GUARANTEED_REENTRY_STRICT_CONFIRMATION</t>
        </is>
      </c>
      <c r="B57" s="82" t="inlineStr">
        <is>
          <t>False</t>
        </is>
      </c>
      <c r="C57" s="8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82" t="inlineStr">
        <is>
          <t>NO</t>
        </is>
      </c>
      <c r="M57" s="83" t="n">
        <v>-2.676731985869333</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5" customHeight="1" s="65">
      <c r="A58" s="88" t="inlineStr">
        <is>
          <t>GUARANTEED_REENTRY_STRICT_CONFIRMATION</t>
        </is>
      </c>
      <c r="B58" s="88" t="inlineStr">
        <is>
          <t>True</t>
        </is>
      </c>
      <c r="C58" s="8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88" t="inlineStr">
        <is>
          <t>YES</t>
        </is>
      </c>
      <c r="M58" s="89" t="n">
        <v>-0.464074400391609</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5" customHeight="1" s="65">
      <c r="A59" s="82" t="inlineStr">
        <is>
          <t>GUARANTEED_REENTRY_TIGHT_STOP_ENABLED</t>
        </is>
      </c>
      <c r="B59" s="82" t="inlineStr">
        <is>
          <t>False</t>
        </is>
      </c>
      <c r="C59" s="8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82" t="inlineStr">
        <is>
          <t>NO</t>
        </is>
      </c>
      <c r="M59" s="83" t="n">
        <v>-6.82940670144918</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5" customHeight="1" s="65">
      <c r="A60" s="88" t="inlineStr">
        <is>
          <t>GUARANTEED_REENTRY_TIGHT_STOP_ENABLED</t>
        </is>
      </c>
      <c r="B60" s="88" t="inlineStr">
        <is>
          <t>True</t>
        </is>
      </c>
      <c r="C60" s="8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88" t="inlineStr">
        <is>
          <t>YES</t>
        </is>
      </c>
      <c r="M60" s="89" t="n">
        <v>-0.4138271616874726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5" customHeight="1" s="65">
      <c r="A61" s="82" t="inlineStr">
        <is>
          <t>GUARANTEED_REENTRY_TIGHT_STOP_MAX_AGE_S</t>
        </is>
      </c>
      <c r="B61" s="82" t="inlineStr">
        <is>
          <t>900.0</t>
        </is>
      </c>
      <c r="C61" s="8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82" t="inlineStr">
        <is>
          <t>NO</t>
        </is>
      </c>
      <c r="M61" s="83" t="n">
        <v>-2.112742654787295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5" customHeight="1" s="65">
      <c r="A62" s="82" t="inlineStr">
        <is>
          <t>GUARANTEED_REENTRY_TIGHT_STOP_MAX_AGE_S</t>
        </is>
      </c>
      <c r="B62" s="82" t="inlineStr">
        <is>
          <t>1350.0</t>
        </is>
      </c>
      <c r="C62" s="8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82" t="inlineStr">
        <is>
          <t>NO</t>
        </is>
      </c>
      <c r="M62" s="83" t="n">
        <v>-2.083758246278461</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5" customHeight="1" s="65">
      <c r="A63" s="88" t="inlineStr">
        <is>
          <t>GUARANTEED_REENTRY_TIGHT_STOP_MAX_AGE_S</t>
        </is>
      </c>
      <c r="B63" s="88" t="inlineStr">
        <is>
          <t>1800.0</t>
        </is>
      </c>
      <c r="C63" s="8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88" t="inlineStr">
        <is>
          <t>YES</t>
        </is>
      </c>
      <c r="M63" s="89" t="n">
        <v>-1.118742828770885</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5" customHeight="1" s="65">
      <c r="A64" s="82" t="inlineStr">
        <is>
          <t>GUARANTEED_REENTRY_TIGHT_STOP_MAX_AGE_S</t>
        </is>
      </c>
      <c r="B64" s="82" t="inlineStr">
        <is>
          <t>2250.0</t>
        </is>
      </c>
      <c r="C64" s="8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82" t="inlineStr">
        <is>
          <t>NO</t>
        </is>
      </c>
      <c r="M64" s="83" t="n">
        <v>-2.220027018577673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5" customHeight="1" s="65">
      <c r="A65" s="82" t="inlineStr">
        <is>
          <t>GUARANTEED_REENTRY_TIGHT_STOP_MAX_AGE_S</t>
        </is>
      </c>
      <c r="B65" s="82" t="inlineStr">
        <is>
          <t>2700.0</t>
        </is>
      </c>
      <c r="C65" s="8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82" t="inlineStr">
        <is>
          <t>NO</t>
        </is>
      </c>
      <c r="M65" s="83" t="n">
        <v>-2.185238071831864</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5" customHeight="1" s="65">
      <c r="A66" s="82" t="inlineStr">
        <is>
          <t>GUARANTEED_REENTRY_TIGHT_STOP_MIN_AGE_S</t>
        </is>
      </c>
      <c r="B66" s="82" t="inlineStr">
        <is>
          <t>30.0</t>
        </is>
      </c>
      <c r="C66" s="8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82" t="inlineStr">
        <is>
          <t>NO</t>
        </is>
      </c>
      <c r="M66" s="83" t="n">
        <v>-2.349860873734407</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5" customHeight="1" s="65">
      <c r="A67" s="82" t="inlineStr">
        <is>
          <t>GUARANTEED_REENTRY_TIGHT_STOP_MIN_AGE_S</t>
        </is>
      </c>
      <c r="B67" s="82" t="inlineStr">
        <is>
          <t>45.0</t>
        </is>
      </c>
      <c r="C67" s="8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82" t="inlineStr">
        <is>
          <t>NO</t>
        </is>
      </c>
      <c r="M67" s="83" t="n">
        <v>-2.280446980859223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5" customHeight="1" s="65">
      <c r="A68" s="88" t="inlineStr">
        <is>
          <t>GUARANTEED_REENTRY_TIGHT_STOP_MIN_AGE_S</t>
        </is>
      </c>
      <c r="B68" s="88" t="inlineStr">
        <is>
          <t>60.0</t>
        </is>
      </c>
      <c r="C68" s="8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88" t="inlineStr">
        <is>
          <t>YES</t>
        </is>
      </c>
      <c r="M68" s="89" t="n">
        <v>-1.118742828770885</v>
      </c>
      <c r="N68" s="89"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5" customHeight="1" s="65">
      <c r="A69" s="82" t="inlineStr">
        <is>
          <t>GUARANTEED_REENTRY_TIGHT_STOP_MIN_AGE_S</t>
        </is>
      </c>
      <c r="B69" s="82" t="inlineStr">
        <is>
          <t>75.0</t>
        </is>
      </c>
      <c r="C69" s="8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82" t="inlineStr">
        <is>
          <t>NO</t>
        </is>
      </c>
      <c r="M69" s="83" t="n">
        <v>-2.473915917949968</v>
      </c>
      <c r="N69" s="83"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5" customHeight="1" s="65">
      <c r="A70" s="82" t="inlineStr">
        <is>
          <t>GUARANTEED_REENTRY_TIGHT_STOP_MIN_AGE_S</t>
        </is>
      </c>
      <c r="B70" s="82" t="inlineStr">
        <is>
          <t>90.0</t>
        </is>
      </c>
      <c r="C70" s="8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82" t="inlineStr">
        <is>
          <t>NO</t>
        </is>
      </c>
      <c r="M70" s="83" t="n">
        <v>-2.242875742778893</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5" customHeight="1" s="65">
      <c r="A71" s="82" t="inlineStr">
        <is>
          <t>GUARANTEED_REENTRY_TIGHT_STOP_PCT</t>
        </is>
      </c>
      <c r="B71" s="82" t="inlineStr">
        <is>
          <t>0.25</t>
        </is>
      </c>
      <c r="C71" s="8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82" t="inlineStr">
        <is>
          <t>NO</t>
        </is>
      </c>
      <c r="M71" s="83" t="n">
        <v>-2.380613315545735</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5" customHeight="1" s="65">
      <c r="A72" s="82" t="inlineStr">
        <is>
          <t>GUARANTEED_REENTRY_TIGHT_STOP_PCT</t>
        </is>
      </c>
      <c r="B72" s="82" t="inlineStr">
        <is>
          <t>0.375</t>
        </is>
      </c>
      <c r="C72" s="8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82" t="inlineStr">
        <is>
          <t>NO</t>
        </is>
      </c>
      <c r="M72" s="83" t="n">
        <v>-2.296594199289386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5" customHeight="1" s="65">
      <c r="A73" s="88" t="inlineStr">
        <is>
          <t>GUARANTEED_REENTRY_TIGHT_STOP_PCT</t>
        </is>
      </c>
      <c r="B73" s="88" t="inlineStr">
        <is>
          <t>0.5</t>
        </is>
      </c>
      <c r="C73" s="8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88" t="inlineStr">
        <is>
          <t>YES</t>
        </is>
      </c>
      <c r="M73" s="89" t="n">
        <v>-1.118742828770885</v>
      </c>
      <c r="N73" s="89"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5" customHeight="1" s="65">
      <c r="A74" s="82" t="inlineStr">
        <is>
          <t>GUARANTEED_REENTRY_TIGHT_STOP_PCT</t>
        </is>
      </c>
      <c r="B74" s="82" t="inlineStr">
        <is>
          <t>0.625</t>
        </is>
      </c>
      <c r="C74" s="8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82" t="inlineStr">
        <is>
          <t>NO</t>
        </is>
      </c>
      <c r="M74" s="83" t="n">
        <v>-2.582941002366427</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5" customHeight="1" s="65">
      <c r="A75" s="82" t="inlineStr">
        <is>
          <t>GUARANTEED_REENTRY_TIGHT_STOP_PCT</t>
        </is>
      </c>
      <c r="B75" s="82" t="inlineStr">
        <is>
          <t>0.75</t>
        </is>
      </c>
      <c r="C75" s="8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82" t="inlineStr">
        <is>
          <t>NO</t>
        </is>
      </c>
      <c r="M75" s="83" t="n">
        <v>-2.084074461761356</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5" customHeight="1" s="65">
      <c r="A76" s="88" t="inlineStr">
        <is>
          <t>LEGACY_PROC_SINGLE_REENTRY</t>
        </is>
      </c>
      <c r="B76" s="88" t="inlineStr">
        <is>
          <t>0</t>
        </is>
      </c>
      <c r="C76" s="8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88" t="inlineStr">
        <is>
          <t>YES</t>
        </is>
      </c>
      <c r="M76" s="89" t="n">
        <v>-1.348715561851142</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5" customHeight="1" s="65">
      <c r="A77" s="82" t="inlineStr">
        <is>
          <t>LEGACY_PROC_SINGLE_REENTRY</t>
        </is>
      </c>
      <c r="B77" s="82" t="inlineStr">
        <is>
          <t>0.5</t>
        </is>
      </c>
      <c r="C77" s="8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82" t="inlineStr">
        <is>
          <t>NO</t>
        </is>
      </c>
      <c r="M77" s="83" t="n">
        <v>-2.499735686222431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5" customHeight="1" s="65">
      <c r="A78" s="82" t="inlineStr">
        <is>
          <t>LEGACY_PROC_SINGLE_REENTRY</t>
        </is>
      </c>
      <c r="B78" s="82" t="inlineStr">
        <is>
          <t>1.0</t>
        </is>
      </c>
      <c r="C78" s="8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82" t="inlineStr">
        <is>
          <t>NO</t>
        </is>
      </c>
      <c r="M78" s="83" t="n">
        <v>-2.765929067167658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5" customHeight="1" s="65">
      <c r="A79" s="82" t="inlineStr">
        <is>
          <t>LEGACY_PROC_SINGLE_REENTRY</t>
        </is>
      </c>
      <c r="B79" s="82" t="inlineStr">
        <is>
          <t>2.0</t>
        </is>
      </c>
      <c r="C79" s="8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82" t="inlineStr">
        <is>
          <t>NO</t>
        </is>
      </c>
      <c r="M79" s="83" t="n">
        <v>-2.559549957629779</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5" customHeight="1" s="65">
      <c r="A80" s="88" t="inlineStr">
        <is>
          <t>LEGACY_REENTRY_PSR_DC_BOUNCE</t>
        </is>
      </c>
      <c r="B80" s="88" t="inlineStr">
        <is>
          <t>0</t>
        </is>
      </c>
      <c r="C80" s="8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88" t="inlineStr">
        <is>
          <t>YES</t>
        </is>
      </c>
      <c r="M80" s="89" t="n">
        <v>-1.348715561851142</v>
      </c>
      <c r="N80" s="89"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5" customHeight="1" s="65">
      <c r="A81" s="82" t="inlineStr">
        <is>
          <t>LEGACY_REENTRY_PSR_DC_BOUNCE</t>
        </is>
      </c>
      <c r="B81" s="82" t="inlineStr">
        <is>
          <t>0.5</t>
        </is>
      </c>
      <c r="C81" s="8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82" t="inlineStr">
        <is>
          <t>NO</t>
        </is>
      </c>
      <c r="M81" s="83" t="n">
        <v>-2.852941394767083</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5" customHeight="1" s="65">
      <c r="A82" s="82" t="inlineStr">
        <is>
          <t>LEGACY_REENTRY_PSR_DC_BOUNCE</t>
        </is>
      </c>
      <c r="B82" s="82" t="inlineStr">
        <is>
          <t>1.0</t>
        </is>
      </c>
      <c r="C82" s="8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82" t="inlineStr">
        <is>
          <t>NO</t>
        </is>
      </c>
      <c r="M82" s="83" t="n">
        <v>-2.790027945602712</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5" customHeight="1" s="65">
      <c r="A83" s="82" t="inlineStr">
        <is>
          <t>LEGACY_REENTRY_PSR_DC_BOUNCE</t>
        </is>
      </c>
      <c r="B83" s="82" t="inlineStr">
        <is>
          <t>2.0</t>
        </is>
      </c>
      <c r="C83" s="8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82" t="inlineStr">
        <is>
          <t>NO</t>
        </is>
      </c>
      <c r="M83" s="83" t="n">
        <v>-2.680026357562247</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5" customHeight="1" s="65">
      <c r="A84" s="88" t="inlineStr">
        <is>
          <t>LEGACY_REENTRY_PSR_FULL_DC</t>
        </is>
      </c>
      <c r="B84" s="88" t="inlineStr">
        <is>
          <t>0</t>
        </is>
      </c>
      <c r="C84" s="8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88" t="inlineStr">
        <is>
          <t>YES</t>
        </is>
      </c>
      <c r="M84" s="89" t="n">
        <v>-1.348715561851142</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5" customHeight="1" s="65">
      <c r="A85" s="82" t="inlineStr">
        <is>
          <t>LEGACY_REENTRY_PSR_FULL_DC</t>
        </is>
      </c>
      <c r="B85" s="82" t="inlineStr">
        <is>
          <t>0.5</t>
        </is>
      </c>
      <c r="C85" s="8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82" t="inlineStr">
        <is>
          <t>NO</t>
        </is>
      </c>
      <c r="M85" s="83" t="n">
        <v>-2.9072456371372</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5" customHeight="1" s="65">
      <c r="A86" s="82" t="inlineStr">
        <is>
          <t>LEGACY_REENTRY_PSR_FULL_DC</t>
        </is>
      </c>
      <c r="B86" s="82" t="inlineStr">
        <is>
          <t>1.0</t>
        </is>
      </c>
      <c r="C86" s="8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82" t="inlineStr">
        <is>
          <t>NO</t>
        </is>
      </c>
      <c r="M86" s="83" t="n">
        <v>-2.829631904845403</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5" customHeight="1" s="65">
      <c r="A87" s="82" t="inlineStr">
        <is>
          <t>LEGACY_REENTRY_PSR_FULL_DC</t>
        </is>
      </c>
      <c r="B87" s="82" t="inlineStr">
        <is>
          <t>2.0</t>
        </is>
      </c>
      <c r="C87" s="8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82" t="inlineStr">
        <is>
          <t>NO</t>
        </is>
      </c>
      <c r="M87" s="83" t="n">
        <v>-2.842244158314962</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5" customHeight="1" s="65">
      <c r="A88" s="88" t="inlineStr">
        <is>
          <t>LEGACY_REENTRY_PSR_K_DC_CROSSOVER</t>
        </is>
      </c>
      <c r="B88" s="88" t="inlineStr">
        <is>
          <t>0</t>
        </is>
      </c>
      <c r="C88" s="8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88" t="inlineStr">
        <is>
          <t>YES</t>
        </is>
      </c>
      <c r="M88" s="89" t="n">
        <v>-1.348715561851142</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5" customHeight="1" s="65">
      <c r="A89" s="82" t="inlineStr">
        <is>
          <t>LEGACY_REENTRY_PSR_K_DC_CROSSOVER</t>
        </is>
      </c>
      <c r="B89" s="82" t="inlineStr">
        <is>
          <t>0.5</t>
        </is>
      </c>
      <c r="C89" s="8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82" t="inlineStr">
        <is>
          <t>NO</t>
        </is>
      </c>
      <c r="M89" s="83" t="n">
        <v>-2.934586926232927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5" customHeight="1" s="65">
      <c r="A90" s="82" t="inlineStr">
        <is>
          <t>LEGACY_REENTRY_PSR_K_DC_CROSSOVER</t>
        </is>
      </c>
      <c r="B90" s="82" t="inlineStr">
        <is>
          <t>1.0</t>
        </is>
      </c>
      <c r="C90" s="8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82" t="inlineStr">
        <is>
          <t>NO</t>
        </is>
      </c>
      <c r="M90" s="83" t="n">
        <v>-2.516808296132734</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5" customHeight="1" s="65">
      <c r="A91" s="82" t="inlineStr">
        <is>
          <t>LEGACY_REENTRY_PSR_K_DC_CROSSOVER</t>
        </is>
      </c>
      <c r="B91" s="82" t="inlineStr">
        <is>
          <t>2.0</t>
        </is>
      </c>
      <c r="C91" s="8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82" t="inlineStr">
        <is>
          <t>NO</t>
        </is>
      </c>
      <c r="M91" s="83" t="n">
        <v>-3.254222851114537</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5" customHeight="1" s="65">
      <c r="A92" s="88" t="inlineStr">
        <is>
          <t>LEGACY_REENTRY_PSR_QUICK_RECOVERY</t>
        </is>
      </c>
      <c r="B92" s="88" t="inlineStr">
        <is>
          <t>0</t>
        </is>
      </c>
      <c r="C92" s="8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88" t="inlineStr">
        <is>
          <t>YES</t>
        </is>
      </c>
      <c r="M92" s="89" t="n">
        <v>-1.090631953833308</v>
      </c>
      <c r="N92" s="89" t="n">
        <v>0</v>
      </c>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5" customHeight="1" s="65">
      <c r="A93" s="82" t="inlineStr">
        <is>
          <t>LEGACY_REENTRY_PSR_QUICK_RECOVERY</t>
        </is>
      </c>
      <c r="B93" s="82" t="inlineStr">
        <is>
          <t>0.5</t>
        </is>
      </c>
      <c r="C93" s="8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82" t="inlineStr">
        <is>
          <t>NO</t>
        </is>
      </c>
      <c r="M93" s="83" t="n">
        <v>-2.334749567532512</v>
      </c>
      <c r="N93" s="83" t="n">
        <v>0</v>
      </c>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5" customHeight="1" s="65">
      <c r="A94" s="82" t="inlineStr">
        <is>
          <t>LEGACY_REENTRY_PSR_QUICK_RECOVERY</t>
        </is>
      </c>
      <c r="B94" s="82" t="inlineStr">
        <is>
          <t>1.0</t>
        </is>
      </c>
      <c r="C94" s="8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82" t="inlineStr">
        <is>
          <t>NO</t>
        </is>
      </c>
      <c r="M94" s="83" t="n">
        <v>-2.147094083615935</v>
      </c>
      <c r="N94" s="83" t="n">
        <v>0</v>
      </c>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5" customHeight="1" s="65">
      <c r="A95" s="82" t="inlineStr">
        <is>
          <t>LEGACY_REENTRY_PSR_QUICK_RECOVERY</t>
        </is>
      </c>
      <c r="B95" s="82" t="inlineStr">
        <is>
          <t>2.0</t>
        </is>
      </c>
      <c r="C95" s="8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82" t="inlineStr">
        <is>
          <t>NO</t>
        </is>
      </c>
      <c r="M95" s="83" t="n">
        <v>-2.104060059434221</v>
      </c>
      <c r="N95" s="83" t="n">
        <v>0</v>
      </c>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5" customHeight="1" s="65">
      <c r="A96" s="88" t="inlineStr">
        <is>
          <t>MANDATORY_REENTRY_ALLOW_WT0_STRONG_CROSS</t>
        </is>
      </c>
      <c r="B96" s="88" t="inlineStr">
        <is>
          <t>0</t>
        </is>
      </c>
      <c r="C96" s="8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88" t="inlineStr">
        <is>
          <t>YES</t>
        </is>
      </c>
      <c r="M96" s="89" t="n">
        <v>-1.419751326117835</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5" customHeight="1" s="65">
      <c r="A97" s="82" t="inlineStr">
        <is>
          <t>MANDATORY_REENTRY_ALLOW_WT0_STRONG_CROSS</t>
        </is>
      </c>
      <c r="B97" s="82" t="inlineStr">
        <is>
          <t>0.5</t>
        </is>
      </c>
      <c r="C97" s="8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82" t="inlineStr">
        <is>
          <t>NO</t>
        </is>
      </c>
      <c r="M97" s="83" t="n">
        <v>-2.429584965186966</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5" customHeight="1" s="65">
      <c r="A98" s="82" t="inlineStr">
        <is>
          <t>MANDATORY_REENTRY_ALLOW_WT0_STRONG_CROSS</t>
        </is>
      </c>
      <c r="B98" s="82" t="inlineStr">
        <is>
          <t>1.0</t>
        </is>
      </c>
      <c r="C98" s="8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82" t="inlineStr">
        <is>
          <t>NO</t>
        </is>
      </c>
      <c r="M98" s="83" t="n">
        <v>-2.545355335600886</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5" customHeight="1" s="65">
      <c r="A99" s="82" t="inlineStr">
        <is>
          <t>MANDATORY_REENTRY_ALLOW_WT0_STRONG_CROSS</t>
        </is>
      </c>
      <c r="B99" s="82" t="inlineStr">
        <is>
          <t>2.0</t>
        </is>
      </c>
      <c r="C99" s="8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82" t="inlineStr">
        <is>
          <t>NO</t>
        </is>
      </c>
      <c r="M99" s="83" t="n">
        <v>-2.206954955730807</v>
      </c>
      <c r="N99" s="83"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5" customHeight="1" s="65">
      <c r="A100" s="88" t="inlineStr">
        <is>
          <t>MANDATORY_REENTRY_K_HIGH_BLOCK</t>
        </is>
      </c>
      <c r="B100" s="88" t="inlineStr">
        <is>
          <t>0</t>
        </is>
      </c>
      <c r="C100" s="8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88" t="inlineStr">
        <is>
          <t>YES</t>
        </is>
      </c>
      <c r="M100" s="89" t="n">
        <v>-1.348715561851142</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5" customHeight="1" s="65">
      <c r="A101" s="82" t="inlineStr">
        <is>
          <t>MANDATORY_REENTRY_K_HIGH_BLOCK</t>
        </is>
      </c>
      <c r="B101" s="82" t="inlineStr">
        <is>
          <t>0.5</t>
        </is>
      </c>
      <c r="C101" s="8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82" t="inlineStr">
        <is>
          <t>NO</t>
        </is>
      </c>
      <c r="M101" s="83" t="n">
        <v>-2.790425351221831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5" customHeight="1" s="65">
      <c r="A102" s="82" t="inlineStr">
        <is>
          <t>MANDATORY_REENTRY_K_HIGH_BLOCK</t>
        </is>
      </c>
      <c r="B102" s="82" t="inlineStr">
        <is>
          <t>1.0</t>
        </is>
      </c>
      <c r="C102" s="8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82" t="inlineStr">
        <is>
          <t>NO</t>
        </is>
      </c>
      <c r="M102" s="83" t="n">
        <v>-2.655858869583492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5" customHeight="1" s="65">
      <c r="A103" s="82" t="inlineStr">
        <is>
          <t>MANDATORY_REENTRY_K_HIGH_BLOCK</t>
        </is>
      </c>
      <c r="B103" s="82" t="inlineStr">
        <is>
          <t>2.0</t>
        </is>
      </c>
      <c r="C103" s="8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82" t="inlineStr">
        <is>
          <t>NO</t>
        </is>
      </c>
      <c r="M103" s="83" t="n">
        <v>-2.971506995077454</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5" customHeight="1" s="65">
      <c r="A104" s="88" t="inlineStr">
        <is>
          <t>MANDATORY_REENTRY_K_LOW_BLOCK</t>
        </is>
      </c>
      <c r="B104" s="88" t="inlineStr">
        <is>
          <t>0</t>
        </is>
      </c>
      <c r="C104" s="8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88" t="inlineStr">
        <is>
          <t>YES</t>
        </is>
      </c>
      <c r="M104" s="89" t="n">
        <v>-1.348715561851142</v>
      </c>
      <c r="N104" s="89"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5" customHeight="1" s="65">
      <c r="A105" s="82" t="inlineStr">
        <is>
          <t>MANDATORY_REENTRY_K_LOW_BLOCK</t>
        </is>
      </c>
      <c r="B105" s="82" t="inlineStr">
        <is>
          <t>0.5</t>
        </is>
      </c>
      <c r="C105" s="8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82" t="inlineStr">
        <is>
          <t>NO</t>
        </is>
      </c>
      <c r="M105" s="83" t="n">
        <v>-2.726154556663602</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5" customHeight="1" s="65">
      <c r="A106" s="82" t="inlineStr">
        <is>
          <t>MANDATORY_REENTRY_K_LOW_BLOCK</t>
        </is>
      </c>
      <c r="B106" s="82" t="inlineStr">
        <is>
          <t>1.0</t>
        </is>
      </c>
      <c r="C106" s="8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82" t="inlineStr">
        <is>
          <t>NO</t>
        </is>
      </c>
      <c r="M106" s="83" t="n">
        <v>-2.952158369282512</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5" customHeight="1" s="65">
      <c r="A107" s="82" t="inlineStr">
        <is>
          <t>MANDATORY_REENTRY_K_LOW_BLOCK</t>
        </is>
      </c>
      <c r="B107" s="82" t="inlineStr">
        <is>
          <t>2.0</t>
        </is>
      </c>
      <c r="C107" s="8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82" t="inlineStr">
        <is>
          <t>NO</t>
        </is>
      </c>
      <c r="M107" s="83" t="n">
        <v>-2.733478640109073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5" customHeight="1" s="65">
      <c r="A108" s="88" t="inlineStr">
        <is>
          <t>MANDATORY_REENTRY_REQUIRE_K_NOT_EXTREME</t>
        </is>
      </c>
      <c r="B108" s="88" t="inlineStr">
        <is>
          <t>0</t>
        </is>
      </c>
      <c r="C108" s="8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88" t="inlineStr">
        <is>
          <t>YES</t>
        </is>
      </c>
      <c r="M108" s="89" t="n">
        <v>-1.348715561851142</v>
      </c>
      <c r="N108" s="89"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5" customHeight="1" s="65">
      <c r="A109" s="82" t="inlineStr">
        <is>
          <t>MANDATORY_REENTRY_REQUIRE_K_NOT_EXTREME</t>
        </is>
      </c>
      <c r="B109" s="82" t="inlineStr">
        <is>
          <t>0.5</t>
        </is>
      </c>
      <c r="C109" s="8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82" t="inlineStr">
        <is>
          <t>NO</t>
        </is>
      </c>
      <c r="M109" s="83" t="n">
        <v>-2.753437084581392</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5" customHeight="1" s="65">
      <c r="A110" s="82" t="inlineStr">
        <is>
          <t>MANDATORY_REENTRY_REQUIRE_K_NOT_EXTREME</t>
        </is>
      </c>
      <c r="B110" s="82" t="inlineStr">
        <is>
          <t>1.0</t>
        </is>
      </c>
      <c r="C110" s="8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82" t="inlineStr">
        <is>
          <t>NO</t>
        </is>
      </c>
      <c r="M110" s="83" t="n">
        <v>-2.967354389258779</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5" customHeight="1" s="65">
      <c r="A111" s="82" t="inlineStr">
        <is>
          <t>MANDATORY_REENTRY_REQUIRE_K_NOT_EXTREME</t>
        </is>
      </c>
      <c r="B111" s="82" t="inlineStr">
        <is>
          <t>2.0</t>
        </is>
      </c>
      <c r="C111" s="8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82" t="inlineStr">
        <is>
          <t>NO</t>
        </is>
      </c>
      <c r="M111" s="83" t="n">
        <v>-3.346582544162084</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5" customHeight="1" s="65">
      <c r="A112" s="82" t="inlineStr">
        <is>
          <t>MU_CORRECTION_REENTRY_ENABLED</t>
        </is>
      </c>
      <c r="B112" s="82" t="inlineStr">
        <is>
          <t>False</t>
        </is>
      </c>
      <c r="C112" s="8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82" t="inlineStr">
        <is>
          <t>NO</t>
        </is>
      </c>
      <c r="M112" s="83" t="n">
        <v>-0.464074400391609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5" customHeight="1" s="65">
      <c r="A113" s="88" t="inlineStr">
        <is>
          <t>MU_CORRECTION_REENTRY_ENABLED</t>
        </is>
      </c>
      <c r="B113" s="88" t="inlineStr">
        <is>
          <t>True</t>
        </is>
      </c>
      <c r="C113" s="8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88" t="inlineStr">
        <is>
          <t>YES</t>
        </is>
      </c>
      <c r="M113" s="89" t="n">
        <v>-2.819286848505596</v>
      </c>
      <c r="N113" s="89"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5" customHeight="1" s="65">
      <c r="A114" s="82" t="inlineStr">
        <is>
          <t>OBLIGATORY_REENTRY_DEFAULT_SIZE_MULT</t>
        </is>
      </c>
      <c r="B114" s="82" t="inlineStr">
        <is>
          <t>0</t>
        </is>
      </c>
      <c r="C114" s="8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82" t="inlineStr">
        <is>
          <t>NO</t>
        </is>
      </c>
      <c r="M114" s="83" t="n">
        <v>-1.34202444404332</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5" customHeight="1" s="65">
      <c r="A115" s="82" t="inlineStr">
        <is>
          <t>OBLIGATORY_REENTRY_DEFAULT_SIZE_MULT</t>
        </is>
      </c>
      <c r="B115" s="82" t="inlineStr">
        <is>
          <t>0.5</t>
        </is>
      </c>
      <c r="C115" s="8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82" t="inlineStr">
        <is>
          <t>NO</t>
        </is>
      </c>
      <c r="M115" s="83" t="n">
        <v>-2.394183580437078</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5" customHeight="1" s="65">
      <c r="A116" s="82" t="inlineStr">
        <is>
          <t>OBLIGATORY_REENTRY_DEFAULT_SIZE_MULT</t>
        </is>
      </c>
      <c r="B116" s="82" t="inlineStr">
        <is>
          <t>1.0</t>
        </is>
      </c>
      <c r="C116" s="8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82" t="inlineStr">
        <is>
          <t>NO</t>
        </is>
      </c>
      <c r="M116" s="83" t="n">
        <v>-2.163834810815957</v>
      </c>
      <c r="N116" s="83"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5" customHeight="1" s="65">
      <c r="A117" s="88" t="inlineStr">
        <is>
          <t>OBLIGATORY_REENTRY_DEFAULT_SIZE_MULT</t>
        </is>
      </c>
      <c r="B117" s="88" t="inlineStr">
        <is>
          <t>2.0</t>
        </is>
      </c>
      <c r="C117" s="8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88" t="inlineStr">
        <is>
          <t>YES</t>
        </is>
      </c>
      <c r="M117" s="89" t="n">
        <v>-2.742065166617596</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5" customHeight="1" s="65">
      <c r="A118" s="82" t="inlineStr">
        <is>
          <t>OBLIGATORY_REENTRY_ENABLED</t>
        </is>
      </c>
      <c r="B118" s="82" t="inlineStr">
        <is>
          <t>False</t>
        </is>
      </c>
      <c r="C118" s="8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82" t="inlineStr">
        <is>
          <t>NO</t>
        </is>
      </c>
      <c r="M118" s="83" t="n">
        <v>-0.464074400391609</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5" customHeight="1" s="65">
      <c r="A119" s="88" t="inlineStr">
        <is>
          <t>OBLIGATORY_REENTRY_ENABLED</t>
        </is>
      </c>
      <c r="B119" s="88" t="inlineStr">
        <is>
          <t>True</t>
        </is>
      </c>
      <c r="C119" s="8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88" t="inlineStr">
        <is>
          <t>YES</t>
        </is>
      </c>
      <c r="M119" s="89" t="n">
        <v>-3.263814151883973</v>
      </c>
      <c r="N119" s="89"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5" customHeight="1" s="65">
      <c r="A120" s="88" t="inlineStr">
        <is>
          <t>OBLIGATORY_REENTRY_K15_HIGH_BLOCK</t>
        </is>
      </c>
      <c r="B120" s="88" t="inlineStr">
        <is>
          <t>0</t>
        </is>
      </c>
      <c r="C120" s="8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88" t="inlineStr">
        <is>
          <t>YES</t>
        </is>
      </c>
      <c r="M120" s="89" t="n">
        <v>-1.348715561851142</v>
      </c>
      <c r="N120" s="89"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5" customHeight="1" s="65">
      <c r="A121" s="82" t="inlineStr">
        <is>
          <t>OBLIGATORY_REENTRY_K15_HIGH_BLOCK</t>
        </is>
      </c>
      <c r="B121" s="82" t="inlineStr">
        <is>
          <t>0.5</t>
        </is>
      </c>
      <c r="C121" s="8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82" t="inlineStr">
        <is>
          <t>NO</t>
        </is>
      </c>
      <c r="M121" s="83" t="n">
        <v>-3.073097793389782</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5" customHeight="1" s="65">
      <c r="A122" s="82" t="inlineStr">
        <is>
          <t>OBLIGATORY_REENTRY_K15_HIGH_BLOCK</t>
        </is>
      </c>
      <c r="B122" s="82" t="inlineStr">
        <is>
          <t>1.0</t>
        </is>
      </c>
      <c r="C122" s="8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82" t="inlineStr">
        <is>
          <t>NO</t>
        </is>
      </c>
      <c r="M122" s="83" t="n">
        <v>-3.05278442283876</v>
      </c>
      <c r="N122" s="83"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5" customHeight="1" s="65">
      <c r="A123" s="82" t="inlineStr">
        <is>
          <t>OBLIGATORY_REENTRY_K15_HIGH_BLOCK</t>
        </is>
      </c>
      <c r="B123" s="82" t="inlineStr">
        <is>
          <t>2.0</t>
        </is>
      </c>
      <c r="C123" s="8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82" t="inlineStr">
        <is>
          <t>NO</t>
        </is>
      </c>
      <c r="M123" s="83" t="n">
        <v>-2.751090609775937</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5" customHeight="1" s="65">
      <c r="A124" s="82" t="inlineStr">
        <is>
          <t>OBLIGATORY_REENTRY_K15_HIGH_SIZE_FRAC</t>
        </is>
      </c>
      <c r="B124" s="82" t="inlineStr">
        <is>
          <t>0</t>
        </is>
      </c>
      <c r="C124" s="8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82" t="inlineStr">
        <is>
          <t>NO</t>
        </is>
      </c>
      <c r="M124" s="83" t="n">
        <v>-1.34202444404332</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5" customHeight="1" s="65">
      <c r="A125" s="88" t="inlineStr">
        <is>
          <t>OBLIGATORY_REENTRY_K15_HIGH_SIZE_FRAC</t>
        </is>
      </c>
      <c r="B125" s="88" t="inlineStr">
        <is>
          <t>0.5</t>
        </is>
      </c>
      <c r="C125" s="8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88" t="inlineStr">
        <is>
          <t>YES</t>
        </is>
      </c>
      <c r="M125" s="89" t="n">
        <v>-2.572752113978939</v>
      </c>
      <c r="N125" s="89"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5" customHeight="1" s="65">
      <c r="A126" s="82" t="inlineStr">
        <is>
          <t>OBLIGATORY_REENTRY_K15_HIGH_SIZE_FRAC</t>
        </is>
      </c>
      <c r="B126" s="82" t="inlineStr">
        <is>
          <t>1.0</t>
        </is>
      </c>
      <c r="C126" s="8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82" t="inlineStr">
        <is>
          <t>NO</t>
        </is>
      </c>
      <c r="M126" s="83" t="n">
        <v>-2.162996620313394</v>
      </c>
      <c r="N126" s="83"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5" customHeight="1" s="65">
      <c r="A127" s="82" t="inlineStr">
        <is>
          <t>OBLIGATORY_REENTRY_K15_HIGH_SIZE_FRAC</t>
        </is>
      </c>
      <c r="B127" s="82" t="inlineStr">
        <is>
          <t>2.0</t>
        </is>
      </c>
      <c r="C127" s="8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82" t="inlineStr">
        <is>
          <t>NO</t>
        </is>
      </c>
      <c r="M127" s="83" t="n">
        <v>-2.461771234864837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5" customHeight="1" s="65">
      <c r="A128" s="88" t="inlineStr">
        <is>
          <t>OBLIGATORY_REENTRY_SCORE_TIER1</t>
        </is>
      </c>
      <c r="B128" s="88" t="inlineStr">
        <is>
          <t>0</t>
        </is>
      </c>
      <c r="C128" s="8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88" t="inlineStr">
        <is>
          <t>YES</t>
        </is>
      </c>
      <c r="M128" s="89" t="n">
        <v>-1.348715561851142</v>
      </c>
      <c r="N128" s="89"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5" customHeight="1" s="65">
      <c r="A129" s="82" t="inlineStr">
        <is>
          <t>OBLIGATORY_REENTRY_SCORE_TIER1</t>
        </is>
      </c>
      <c r="B129" s="82" t="inlineStr">
        <is>
          <t>0.5</t>
        </is>
      </c>
      <c r="C129" s="8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82" t="inlineStr">
        <is>
          <t>NO</t>
        </is>
      </c>
      <c r="M129" s="83" t="n">
        <v>-3.054141526384333</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5" customHeight="1" s="65">
      <c r="A130" s="82" t="inlineStr">
        <is>
          <t>OBLIGATORY_REENTRY_SCORE_TIER1</t>
        </is>
      </c>
      <c r="B130" s="82" t="inlineStr">
        <is>
          <t>1.0</t>
        </is>
      </c>
      <c r="C130" s="8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82" t="inlineStr">
        <is>
          <t>NO</t>
        </is>
      </c>
      <c r="M130" s="83" t="n">
        <v>-2.598603766718977</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5" customHeight="1" s="65">
      <c r="A131" s="82" t="inlineStr">
        <is>
          <t>OBLIGATORY_REENTRY_SCORE_TIER1</t>
        </is>
      </c>
      <c r="B131" s="82" t="inlineStr">
        <is>
          <t>2.0</t>
        </is>
      </c>
      <c r="C131" s="8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82" t="inlineStr">
        <is>
          <t>NO</t>
        </is>
      </c>
      <c r="M131" s="83" t="n">
        <v>-2.462152762625702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5" customHeight="1" s="65">
      <c r="A132" s="88" t="inlineStr">
        <is>
          <t>OBLIGATORY_REENTRY_SCORE_TIER2</t>
        </is>
      </c>
      <c r="B132" s="88" t="inlineStr">
        <is>
          <t>0</t>
        </is>
      </c>
      <c r="C132" s="8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88" t="inlineStr">
        <is>
          <t>YES</t>
        </is>
      </c>
      <c r="M132" s="89" t="n">
        <v>-1.348715561851142</v>
      </c>
      <c r="N132" s="89"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5" customHeight="1" s="65">
      <c r="A133" s="82" t="inlineStr">
        <is>
          <t>OBLIGATORY_REENTRY_SCORE_TIER2</t>
        </is>
      </c>
      <c r="B133" s="82" t="inlineStr">
        <is>
          <t>0.5</t>
        </is>
      </c>
      <c r="C133" s="8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82" t="inlineStr">
        <is>
          <t>NO</t>
        </is>
      </c>
      <c r="M133" s="83" t="n">
        <v>-2.625551773096483</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5" customHeight="1" s="65">
      <c r="A134" s="82" t="inlineStr">
        <is>
          <t>OBLIGATORY_REENTRY_SCORE_TIER2</t>
        </is>
      </c>
      <c r="B134" s="82" t="inlineStr">
        <is>
          <t>1.0</t>
        </is>
      </c>
      <c r="C134" s="8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82" t="inlineStr">
        <is>
          <t>NO</t>
        </is>
      </c>
      <c r="M134" s="83" t="n">
        <v>-2.497213479472786</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5" customHeight="1" s="65">
      <c r="A135" s="82" t="inlineStr">
        <is>
          <t>OBLIGATORY_REENTRY_SCORE_TIER2</t>
        </is>
      </c>
      <c r="B135" s="82" t="inlineStr">
        <is>
          <t>2.0</t>
        </is>
      </c>
      <c r="C135" s="8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82" t="inlineStr">
        <is>
          <t>NO</t>
        </is>
      </c>
      <c r="M135" s="83" t="n">
        <v>-2.597724786595647</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5" customHeight="1" s="65">
      <c r="A136" s="88" t="inlineStr">
        <is>
          <t>OBLIGATORY_REENTRY_SCORE_TIER3</t>
        </is>
      </c>
      <c r="B136" s="88" t="inlineStr">
        <is>
          <t>0</t>
        </is>
      </c>
      <c r="C136" s="8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88" t="inlineStr">
        <is>
          <t>YES</t>
        </is>
      </c>
      <c r="M136" s="89" t="n">
        <v>-1.360819561069226</v>
      </c>
      <c r="N136" s="89"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5" customHeight="1" s="65">
      <c r="A137" s="82" t="inlineStr">
        <is>
          <t>OBLIGATORY_REENTRY_SCORE_TIER3</t>
        </is>
      </c>
      <c r="B137" s="82" t="inlineStr">
        <is>
          <t>0.5</t>
        </is>
      </c>
      <c r="C137" s="8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82" t="inlineStr">
        <is>
          <t>NO</t>
        </is>
      </c>
      <c r="M137" s="83" t="n">
        <v>-3.079193168961408</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5" customHeight="1" s="65">
      <c r="A138" s="82" t="inlineStr">
        <is>
          <t>OBLIGATORY_REENTRY_SCORE_TIER3</t>
        </is>
      </c>
      <c r="B138" s="82" t="inlineStr">
        <is>
          <t>1.0</t>
        </is>
      </c>
      <c r="C138" s="8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82" t="inlineStr">
        <is>
          <t>NO</t>
        </is>
      </c>
      <c r="M138" s="83" t="n">
        <v>-2.928539267413338</v>
      </c>
      <c r="N138" s="83"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5" customHeight="1" s="65">
      <c r="A139" s="82" t="inlineStr">
        <is>
          <t>OBLIGATORY_REENTRY_SCORE_TIER3</t>
        </is>
      </c>
      <c r="B139" s="82" t="inlineStr">
        <is>
          <t>2.0</t>
        </is>
      </c>
      <c r="C139" s="8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82" t="inlineStr">
        <is>
          <t>NO</t>
        </is>
      </c>
      <c r="M139" s="83" t="n">
        <v>-2.659016285420883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5" customHeight="1" s="65">
      <c r="A140" s="88" t="inlineStr">
        <is>
          <t>OBLIGATORY_REENTRY_SHORT_K15_LOW_BLOCK</t>
        </is>
      </c>
      <c r="B140" s="88" t="inlineStr">
        <is>
          <t>0</t>
        </is>
      </c>
      <c r="C140" s="8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88" t="inlineStr">
        <is>
          <t>YES</t>
        </is>
      </c>
      <c r="M140" s="89" t="n">
        <v>-1.348715561851142</v>
      </c>
      <c r="N140" s="89"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5" customHeight="1" s="65">
      <c r="A141" s="82" t="inlineStr">
        <is>
          <t>OBLIGATORY_REENTRY_SHORT_K15_LOW_BLOCK</t>
        </is>
      </c>
      <c r="B141" s="82" t="inlineStr">
        <is>
          <t>0.5</t>
        </is>
      </c>
      <c r="C141" s="8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82" t="inlineStr">
        <is>
          <t>NO</t>
        </is>
      </c>
      <c r="M141" s="83" t="n">
        <v>-2.720940435035403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5" customHeight="1" s="65">
      <c r="A142" s="82" t="inlineStr">
        <is>
          <t>OBLIGATORY_REENTRY_SHORT_K15_LOW_BLOCK</t>
        </is>
      </c>
      <c r="B142" s="82" t="inlineStr">
        <is>
          <t>1.0</t>
        </is>
      </c>
      <c r="C142" s="8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82" t="inlineStr">
        <is>
          <t>NO</t>
        </is>
      </c>
      <c r="M142" s="83" t="n">
        <v>-2.900637472595641</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5" customHeight="1" s="65">
      <c r="A143" s="82" t="inlineStr">
        <is>
          <t>OBLIGATORY_REENTRY_SHORT_K15_LOW_BLOCK</t>
        </is>
      </c>
      <c r="B143" s="82" t="inlineStr">
        <is>
          <t>2.0</t>
        </is>
      </c>
      <c r="C143" s="8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82" t="inlineStr">
        <is>
          <t>NO</t>
        </is>
      </c>
      <c r="M143" s="83" t="n">
        <v>-2.669122521787644</v>
      </c>
      <c r="N143" s="83"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5" customHeight="1" s="65">
      <c r="A144" s="82" t="inlineStr">
        <is>
          <t>OBLIGATORY_REENTRY_SHORT_K15_LOW_SIZE_FRAC</t>
        </is>
      </c>
      <c r="B144" s="82" t="inlineStr">
        <is>
          <t>0</t>
        </is>
      </c>
      <c r="C144" s="8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82" t="inlineStr">
        <is>
          <t>NO</t>
        </is>
      </c>
      <c r="M144" s="83" t="n">
        <v>-1.34202444404332</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5" customHeight="1" s="65">
      <c r="A145" s="88" t="inlineStr">
        <is>
          <t>OBLIGATORY_REENTRY_SHORT_K15_LOW_SIZE_FRAC</t>
        </is>
      </c>
      <c r="B145" s="88" t="inlineStr">
        <is>
          <t>0.5</t>
        </is>
      </c>
      <c r="C145" s="8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88" t="inlineStr">
        <is>
          <t>YES</t>
        </is>
      </c>
      <c r="M145" s="89" t="n">
        <v>-1.8455260475604</v>
      </c>
      <c r="N145" s="89"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5" customHeight="1" s="65">
      <c r="A146" s="82" t="inlineStr">
        <is>
          <t>OBLIGATORY_REENTRY_SHORT_K15_LOW_SIZE_FRAC</t>
        </is>
      </c>
      <c r="B146" s="82" t="inlineStr">
        <is>
          <t>1.0</t>
        </is>
      </c>
      <c r="C146" s="82" t="n"/>
      <c r="D146" s="72" t="n"/>
      <c r="E146" s="72" t="n"/>
      <c r="F146" s="72" t="n"/>
      <c r="G146" s="72">
        <f>IFERROR(VLOOKUP($A146&amp;"_"&amp;$B146,Results_Deltas!$A$2:$P$15000,5,FALSE),"")</f>
        <v/>
      </c>
      <c r="H146" s="72">
        <f>IFERROR(VLOOKUP($A146,Results_30d_Deltas!$A$2:$H$5000,7,FALSE)-E145,"")</f>
        <v/>
      </c>
      <c r="I146" s="72">
        <f>IFERROR(VLOOKUP($A146,Results_30d_Deltas!$A$2:$H$5000,6,FALSE),"")</f>
        <v/>
      </c>
      <c r="J146" s="72" t="n"/>
      <c r="K146" s="72" t="n"/>
      <c r="L146" s="82" t="inlineStr">
        <is>
          <t>NO</t>
        </is>
      </c>
      <c r="M146" s="83" t="n">
        <v>-2.252258078624014</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5" customHeight="1" s="65">
      <c r="A147" s="82" t="inlineStr">
        <is>
          <t>OBLIGATORY_REENTRY_SHORT_K15_LOW_SIZE_FRAC</t>
        </is>
      </c>
      <c r="B147" s="82" t="inlineStr">
        <is>
          <t>2.0</t>
        </is>
      </c>
      <c r="C147" s="82" t="n"/>
      <c r="D147" s="72" t="n"/>
      <c r="E147" s="72" t="n"/>
      <c r="F147" s="72" t="n"/>
      <c r="G147" s="72">
        <f>IFERROR(VLOOKUP($A147&amp;"_"&amp;$B147,Results_Deltas!$A$2:$P$15000,5,FALSE),"")</f>
        <v/>
      </c>
      <c r="H147" s="72">
        <f>IFERROR(VLOOKUP($A147,Results_30d_Deltas!$A$2:$H$5000,7,FALSE)-E146,"")</f>
        <v/>
      </c>
      <c r="I147" s="72">
        <f>IFERROR(VLOOKUP($A147,Results_30d_Deltas!$A$2:$H$5000,6,FALSE),"")</f>
        <v/>
      </c>
      <c r="J147" s="72" t="n"/>
      <c r="K147" s="72" t="n"/>
      <c r="L147" s="82" t="inlineStr">
        <is>
          <t>NO</t>
        </is>
      </c>
      <c r="M147" s="83" t="n">
        <v>-2.353747931652815</v>
      </c>
      <c r="N147" s="83"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5" customHeight="1" s="65">
      <c r="A148" s="88" t="inlineStr">
        <is>
          <t>OBLIGATORY_REENTRY_SMA_FIELD</t>
        </is>
      </c>
      <c r="B148" s="88" t="inlineStr">
        <is>
          <t>0</t>
        </is>
      </c>
      <c r="C148" s="82" t="n"/>
      <c r="D148" s="72" t="n"/>
      <c r="E148" s="72" t="n"/>
      <c r="F148" s="72" t="n"/>
      <c r="G148" s="72">
        <f>IFERROR(VLOOKUP($A148&amp;"_"&amp;$B148,Results_Deltas!$A$2:$P$15000,5,FALSE),"")</f>
        <v/>
      </c>
      <c r="H148" s="72">
        <f>IFERROR(VLOOKUP($A148,Results_30d_Deltas!$A$2:$H$5000,7,FALSE)-E147,"")</f>
        <v/>
      </c>
      <c r="I148" s="72">
        <f>IFERROR(VLOOKUP($A148,Results_30d_Deltas!$A$2:$H$5000,6,FALSE),"")</f>
        <v/>
      </c>
      <c r="J148" s="72" t="n"/>
      <c r="K148" s="72" t="n"/>
      <c r="L148" s="88" t="inlineStr">
        <is>
          <t>YES</t>
        </is>
      </c>
      <c r="M148" s="89" t="n">
        <v>-1.348715561851142</v>
      </c>
      <c r="N148" s="89"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5" customHeight="1" s="65">
      <c r="A149" s="82" t="inlineStr">
        <is>
          <t>OBLIGATORY_REENTRY_SMA_FIELD</t>
        </is>
      </c>
      <c r="B149" s="82" t="inlineStr">
        <is>
          <t>0.5</t>
        </is>
      </c>
      <c r="C149" s="82" t="n"/>
      <c r="D149" s="72" t="n"/>
      <c r="E149" s="72" t="n"/>
      <c r="F149" s="72" t="n"/>
      <c r="G149" s="72">
        <f>IFERROR(VLOOKUP($A149&amp;"_"&amp;$B149,Results_Deltas!$A$2:$P$15000,5,FALSE),"")</f>
        <v/>
      </c>
      <c r="H149" s="72">
        <f>IFERROR(VLOOKUP($A149,Results_30d_Deltas!$A$2:$H$5000,7,FALSE)-E148,"")</f>
        <v/>
      </c>
      <c r="I149" s="72">
        <f>IFERROR(VLOOKUP($A149,Results_30d_Deltas!$A$2:$H$5000,6,FALSE),"")</f>
        <v/>
      </c>
      <c r="J149" s="72" t="n"/>
      <c r="K149" s="72" t="n"/>
      <c r="L149" s="82" t="inlineStr">
        <is>
          <t>NO</t>
        </is>
      </c>
      <c r="M149" s="83" t="n">
        <v>-3.44197079617284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5" customHeight="1" s="65">
      <c r="A150" s="82" t="inlineStr">
        <is>
          <t>OBLIGATORY_REENTRY_SMA_FIELD</t>
        </is>
      </c>
      <c r="B150" s="82" t="inlineStr">
        <is>
          <t>1.0</t>
        </is>
      </c>
      <c r="C150" s="82" t="n"/>
      <c r="D150" s="72" t="n"/>
      <c r="E150" s="72" t="n"/>
      <c r="F150" s="72" t="n"/>
      <c r="G150" s="72">
        <f>IFERROR(VLOOKUP($A150&amp;"_"&amp;$B150,Results_Deltas!$A$2:$P$15000,5,FALSE),"")</f>
        <v/>
      </c>
      <c r="H150" s="72">
        <f>IFERROR(VLOOKUP($A150,Results_30d_Deltas!$A$2:$H$5000,7,FALSE)-E149,"")</f>
        <v/>
      </c>
      <c r="I150" s="72">
        <f>IFERROR(VLOOKUP($A150,Results_30d_Deltas!$A$2:$H$5000,6,FALSE),"")</f>
        <v/>
      </c>
      <c r="J150" s="72" t="n"/>
      <c r="K150" s="72" t="n"/>
      <c r="L150" s="82" t="inlineStr">
        <is>
          <t>NO</t>
        </is>
      </c>
      <c r="M150" s="83" t="n">
        <v>-2.82242007351655</v>
      </c>
      <c r="N150" s="83"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5" customHeight="1" s="65">
      <c r="A151" s="82" t="inlineStr">
        <is>
          <t>OBLIGATORY_REENTRY_SMA_FIELD</t>
        </is>
      </c>
      <c r="B151" s="82" t="inlineStr">
        <is>
          <t>2.0</t>
        </is>
      </c>
      <c r="C151" s="82" t="n"/>
      <c r="D151" s="72" t="n"/>
      <c r="E151" s="72" t="n"/>
      <c r="F151" s="72" t="n"/>
      <c r="G151" s="72">
        <f>IFERROR(VLOOKUP($A151&amp;"_"&amp;$B151,Results_Deltas!$A$2:$P$15000,5,FALSE),"")</f>
        <v/>
      </c>
      <c r="H151" s="72">
        <f>IFERROR(VLOOKUP($A151,Results_30d_Deltas!$A$2:$H$5000,7,FALSE)-E150,"")</f>
        <v/>
      </c>
      <c r="I151" s="72">
        <f>IFERROR(VLOOKUP($A151,Results_30d_Deltas!$A$2:$H$5000,6,FALSE),"")</f>
        <v/>
      </c>
      <c r="J151" s="72" t="n"/>
      <c r="K151" s="72" t="n"/>
      <c r="L151" s="82" t="inlineStr">
        <is>
          <t>NO</t>
        </is>
      </c>
      <c r="M151" s="83" t="n">
        <v>-2.948886620443711</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5" customHeight="1" s="65">
      <c r="A152" s="82" t="inlineStr">
        <is>
          <t>OBLIGATORY_REENTRY_SMA_TF</t>
        </is>
      </c>
      <c r="B152" s="82" t="inlineStr">
        <is>
          <t>OFF</t>
        </is>
      </c>
      <c r="C152" s="82" t="n"/>
      <c r="D152" s="72" t="n"/>
      <c r="E152" s="72" t="n"/>
      <c r="F152" s="72" t="n"/>
      <c r="G152" s="72">
        <f>IFERROR(VLOOKUP($A152&amp;"_"&amp;$B152,Results_Deltas!$A$2:$P$15000,5,FALSE),"")</f>
        <v/>
      </c>
      <c r="H152" s="72">
        <f>IFERROR(VLOOKUP($A152,Results_30d_Deltas!$A$2:$H$5000,7,FALSE)-E151,"")</f>
        <v/>
      </c>
      <c r="I152" s="72">
        <f>IFERROR(VLOOKUP($A152,Results_30d_Deltas!$A$2:$H$5000,6,FALSE),"")</f>
        <v/>
      </c>
      <c r="J152" s="72" t="n"/>
      <c r="K152" s="72" t="n"/>
      <c r="L152" s="82" t="inlineStr">
        <is>
          <t>NO</t>
        </is>
      </c>
      <c r="M152" s="83" t="n">
        <v>-3.221841254265514</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5" customHeight="1" s="65">
      <c r="A153" s="82" t="inlineStr">
        <is>
          <t>OBLIGATORY_REENTRY_SMA_TF</t>
        </is>
      </c>
      <c r="B153" s="82" t="inlineStr">
        <is>
          <t>D</t>
        </is>
      </c>
      <c r="C153" s="82" t="n"/>
      <c r="D153" s="72" t="n"/>
      <c r="E153" s="72" t="n"/>
      <c r="F153" s="72" t="n"/>
      <c r="G153" s="72">
        <f>IFERROR(VLOOKUP($A153&amp;"_"&amp;$B153,Results_Deltas!$A$2:$P$15000,5,FALSE),"")</f>
        <v/>
      </c>
      <c r="H153" s="72">
        <f>IFERROR(VLOOKUP($A153,Results_30d_Deltas!$A$2:$H$5000,7,FALSE)-E152,"")</f>
        <v/>
      </c>
      <c r="I153" s="72">
        <f>IFERROR(VLOOKUP($A153,Results_30d_Deltas!$A$2:$H$5000,6,FALSE),"")</f>
        <v/>
      </c>
      <c r="J153" s="72" t="n"/>
      <c r="K153" s="72" t="n"/>
      <c r="L153" s="82" t="inlineStr">
        <is>
          <t>NO</t>
        </is>
      </c>
      <c r="M153" s="83" t="n">
        <v>-2.593845667223686</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5" customHeight="1" s="65">
      <c r="A154" s="82" t="inlineStr">
        <is>
          <t>OBLIGATORY_REENTRY_SMA_TF</t>
        </is>
      </c>
      <c r="B154" s="82" t="inlineStr">
        <is>
          <t>4h</t>
        </is>
      </c>
      <c r="C154" s="82" t="n"/>
      <c r="D154" s="72" t="n"/>
      <c r="E154" s="72" t="n"/>
      <c r="F154" s="72" t="n"/>
      <c r="G154" s="72">
        <f>IFERROR(VLOOKUP($A154&amp;"_"&amp;$B154,Results_Deltas!$A$2:$P$15000,5,FALSE),"")</f>
        <v/>
      </c>
      <c r="H154" s="72">
        <f>IFERROR(VLOOKUP($A154,Results_30d_Deltas!$A$2:$H$5000,7,FALSE)-E153,"")</f>
        <v/>
      </c>
      <c r="I154" s="72">
        <f>IFERROR(VLOOKUP($A154,Results_30d_Deltas!$A$2:$H$5000,6,FALSE),"")</f>
        <v/>
      </c>
      <c r="J154" s="72" t="n"/>
      <c r="K154" s="72" t="n"/>
      <c r="L154" s="82" t="inlineStr">
        <is>
          <t>NO</t>
        </is>
      </c>
      <c r="M154" s="83" t="n">
        <v>-2.8873741612558</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5" customHeight="1" s="65">
      <c r="A155" s="88" t="inlineStr">
        <is>
          <t>OBLIGATORY_REENTRY_SMA_TF</t>
        </is>
      </c>
      <c r="B155" s="88" t="inlineStr">
        <is>
          <t>1h</t>
        </is>
      </c>
      <c r="C155" s="82" t="n"/>
      <c r="D155" s="72" t="n"/>
      <c r="E155" s="72" t="n"/>
      <c r="F155" s="72" t="n"/>
      <c r="G155" s="72">
        <f>IFERROR(VLOOKUP($A155&amp;"_"&amp;$B155,Results_Deltas!$A$2:$P$15000,5,FALSE),"")</f>
        <v/>
      </c>
      <c r="H155" s="72">
        <f>IFERROR(VLOOKUP($A155,Results_30d_Deltas!$A$2:$H$5000,7,FALSE)-E154,"")</f>
        <v/>
      </c>
      <c r="I155" s="72">
        <f>IFERROR(VLOOKUP($A155,Results_30d_Deltas!$A$2:$H$5000,6,FALSE),"")</f>
        <v/>
      </c>
      <c r="J155" s="72" t="n"/>
      <c r="K155" s="72" t="n"/>
      <c r="L155" s="88" t="inlineStr">
        <is>
          <t>YES</t>
        </is>
      </c>
      <c r="M155" s="89" t="n">
        <v>-2.856999414821209</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5" customHeight="1" s="65">
      <c r="A156" s="82" t="inlineStr">
        <is>
          <t>OBLIGATORY_REENTRY_SMA_TF</t>
        </is>
      </c>
      <c r="B156" s="82" t="inlineStr">
        <is>
          <t>15m</t>
        </is>
      </c>
      <c r="C156" s="82" t="n"/>
      <c r="D156" s="72" t="n"/>
      <c r="E156" s="72" t="n"/>
      <c r="F156" s="72" t="n"/>
      <c r="G156" s="72">
        <f>IFERROR(VLOOKUP($A156&amp;"_"&amp;$B156,Results_Deltas!$A$2:$P$15000,5,FALSE),"")</f>
        <v/>
      </c>
      <c r="H156" s="72">
        <f>IFERROR(VLOOKUP($A156,Results_30d_Deltas!$A$2:$H$5000,7,FALSE)-E155,"")</f>
        <v/>
      </c>
      <c r="I156" s="72">
        <f>IFERROR(VLOOKUP($A156,Results_30d_Deltas!$A$2:$H$5000,6,FALSE),"")</f>
        <v/>
      </c>
      <c r="J156" s="72" t="n"/>
      <c r="K156" s="72" t="n"/>
      <c r="L156" s="82" t="inlineStr">
        <is>
          <t>NO</t>
        </is>
      </c>
      <c r="M156" s="83" t="n">
        <v>-0.464074400391609</v>
      </c>
      <c r="N156" s="83"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5" customHeight="1" s="65">
      <c r="A157" s="88" t="inlineStr">
        <is>
          <t>OBLIGATORY_REENTRY_TIER1_HTF_REQUIRED</t>
        </is>
      </c>
      <c r="B157" s="88" t="inlineStr">
        <is>
          <t>0</t>
        </is>
      </c>
      <c r="C157" s="82" t="n"/>
      <c r="D157" s="72" t="n"/>
      <c r="E157" s="72" t="n"/>
      <c r="F157" s="72" t="n"/>
      <c r="G157" s="72">
        <f>IFERROR(VLOOKUP($A157&amp;"_"&amp;$B157,Results_Deltas!$A$2:$P$15000,5,FALSE),"")</f>
        <v/>
      </c>
      <c r="H157" s="72">
        <f>IFERROR(VLOOKUP($A157,Results_30d_Deltas!$A$2:$H$5000,7,FALSE)-E156,"")</f>
        <v/>
      </c>
      <c r="I157" s="72">
        <f>IFERROR(VLOOKUP($A157,Results_30d_Deltas!$A$2:$H$5000,6,FALSE),"")</f>
        <v/>
      </c>
      <c r="J157" s="72" t="n"/>
      <c r="K157" s="72" t="n"/>
      <c r="L157" s="88" t="inlineStr">
        <is>
          <t>YES</t>
        </is>
      </c>
      <c r="M157" s="89" t="n">
        <v>-1.348715561851142</v>
      </c>
      <c r="N157" s="89"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5" customHeight="1" s="65">
      <c r="A158" s="82" t="inlineStr">
        <is>
          <t>OBLIGATORY_REENTRY_TIER1_HTF_REQUIRED</t>
        </is>
      </c>
      <c r="B158" s="82" t="inlineStr">
        <is>
          <t>0.5</t>
        </is>
      </c>
      <c r="C158" s="82" t="n"/>
      <c r="D158" s="72" t="n"/>
      <c r="E158" s="72" t="n"/>
      <c r="F158" s="72" t="n"/>
      <c r="G158" s="72">
        <f>IFERROR(VLOOKUP($A158&amp;"_"&amp;$B158,Results_Deltas!$A$2:$P$15000,5,FALSE),"")</f>
        <v/>
      </c>
      <c r="H158" s="72">
        <f>IFERROR(VLOOKUP($A158,Results_30d_Deltas!$A$2:$H$5000,7,FALSE)-E157,"")</f>
        <v/>
      </c>
      <c r="I158" s="72">
        <f>IFERROR(VLOOKUP($A158,Results_30d_Deltas!$A$2:$H$5000,6,FALSE),"")</f>
        <v/>
      </c>
      <c r="J158" s="72" t="n"/>
      <c r="K158" s="72" t="n"/>
      <c r="L158" s="82" t="inlineStr">
        <is>
          <t>NO</t>
        </is>
      </c>
      <c r="M158" s="83" t="n">
        <v>-2.835430400788625</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5" customHeight="1" s="65">
      <c r="A159" s="82" t="inlineStr">
        <is>
          <t>OBLIGATORY_REENTRY_TIER1_HTF_REQUIRED</t>
        </is>
      </c>
      <c r="B159" s="82" t="inlineStr">
        <is>
          <t>1.0</t>
        </is>
      </c>
      <c r="C159" s="82" t="n"/>
      <c r="D159" s="72" t="n"/>
      <c r="E159" s="72" t="n"/>
      <c r="F159" s="72" t="n"/>
      <c r="G159" s="72">
        <f>IFERROR(VLOOKUP($A159&amp;"_"&amp;$B159,Results_Deltas!$A$2:$P$15000,5,FALSE),"")</f>
        <v/>
      </c>
      <c r="H159" s="72">
        <f>IFERROR(VLOOKUP($A159,Results_30d_Deltas!$A$2:$H$5000,7,FALSE)-E158,"")</f>
        <v/>
      </c>
      <c r="I159" s="72">
        <f>IFERROR(VLOOKUP($A159,Results_30d_Deltas!$A$2:$H$5000,6,FALSE),"")</f>
        <v/>
      </c>
      <c r="J159" s="72" t="n"/>
      <c r="K159" s="72" t="n"/>
      <c r="L159" s="82" t="inlineStr">
        <is>
          <t>NO</t>
        </is>
      </c>
      <c r="M159" s="83" t="n">
        <v>-2.890440163395277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5" customHeight="1" s="65">
      <c r="A160" s="82" t="inlineStr">
        <is>
          <t>OBLIGATORY_REENTRY_TIER1_HTF_REQUIRED</t>
        </is>
      </c>
      <c r="B160" s="82" t="inlineStr">
        <is>
          <t>2.0</t>
        </is>
      </c>
      <c r="C160" s="82" t="n"/>
      <c r="D160" s="72" t="n"/>
      <c r="E160" s="72" t="n"/>
      <c r="F160" s="72" t="n"/>
      <c r="G160" s="72">
        <f>IFERROR(VLOOKUP($A160&amp;"_"&amp;$B160,Results_Deltas!$A$2:$P$15000,5,FALSE),"")</f>
        <v/>
      </c>
      <c r="H160" s="72">
        <f>IFERROR(VLOOKUP($A160,Results_30d_Deltas!$A$2:$H$5000,7,FALSE)-E159,"")</f>
        <v/>
      </c>
      <c r="I160" s="72">
        <f>IFERROR(VLOOKUP($A160,Results_30d_Deltas!$A$2:$H$5000,6,FALSE),"")</f>
        <v/>
      </c>
      <c r="J160" s="72" t="n"/>
      <c r="K160" s="72" t="n"/>
      <c r="L160" s="82" t="inlineStr">
        <is>
          <t>NO</t>
        </is>
      </c>
      <c r="M160" s="83" t="n">
        <v>-2.647451228995154</v>
      </c>
      <c r="N160" s="83"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5" customHeight="1" s="65">
      <c r="A161" s="88" t="inlineStr">
        <is>
          <t>OBLIGATORY_REENTRY_TIER2_HTF_REQUIRED</t>
        </is>
      </c>
      <c r="B161" s="88" t="inlineStr">
        <is>
          <t>0</t>
        </is>
      </c>
      <c r="C161" s="82" t="n"/>
      <c r="D161" s="72" t="n"/>
      <c r="E161" s="72" t="n"/>
      <c r="F161" s="72" t="n"/>
      <c r="G161" s="72">
        <f>IFERROR(VLOOKUP($A161&amp;"_"&amp;$B161,Results_Deltas!$A$2:$P$15000,5,FALSE),"")</f>
        <v/>
      </c>
      <c r="H161" s="72">
        <f>IFERROR(VLOOKUP($A161,Results_30d_Deltas!$A$2:$H$5000,7,FALSE)-E160,"")</f>
        <v/>
      </c>
      <c r="I161" s="72">
        <f>IFERROR(VLOOKUP($A161,Results_30d_Deltas!$A$2:$H$5000,6,FALSE),"")</f>
        <v/>
      </c>
      <c r="J161" s="72" t="n"/>
      <c r="K161" s="72" t="n"/>
      <c r="L161" s="88" t="inlineStr">
        <is>
          <t>YES</t>
        </is>
      </c>
      <c r="M161" s="89" t="n">
        <v>-1.348715561851142</v>
      </c>
      <c r="N161" s="89"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5" customHeight="1" s="65">
      <c r="A162" s="82" t="inlineStr">
        <is>
          <t>OBLIGATORY_REENTRY_TIER2_HTF_REQUIRED</t>
        </is>
      </c>
      <c r="B162" s="82" t="inlineStr">
        <is>
          <t>0.5</t>
        </is>
      </c>
      <c r="C162" s="82" t="n"/>
      <c r="D162" s="72" t="n"/>
      <c r="E162" s="72" t="n"/>
      <c r="F162" s="72" t="n"/>
      <c r="G162" s="72">
        <f>IFERROR(VLOOKUP($A162&amp;"_"&amp;$B162,Results_Deltas!$A$2:$P$15000,5,FALSE),"")</f>
        <v/>
      </c>
      <c r="H162" s="72">
        <f>IFERROR(VLOOKUP($A162,Results_30d_Deltas!$A$2:$H$5000,7,FALSE)-E161,"")</f>
        <v/>
      </c>
      <c r="I162" s="72">
        <f>IFERROR(VLOOKUP($A162,Results_30d_Deltas!$A$2:$H$5000,6,FALSE),"")</f>
        <v/>
      </c>
      <c r="J162" s="72" t="n"/>
      <c r="K162" s="72" t="n"/>
      <c r="L162" s="82" t="inlineStr">
        <is>
          <t>NO</t>
        </is>
      </c>
      <c r="M162" s="83" t="n">
        <v>-2.837290045878367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5" customHeight="1" s="65">
      <c r="A163" s="82" t="inlineStr">
        <is>
          <t>OBLIGATORY_REENTRY_TIER2_HTF_REQUIRED</t>
        </is>
      </c>
      <c r="B163" s="82" t="inlineStr">
        <is>
          <t>1.0</t>
        </is>
      </c>
      <c r="C163" s="82" t="n"/>
      <c r="D163" s="72" t="n"/>
      <c r="E163" s="72" t="n"/>
      <c r="F163" s="72" t="n"/>
      <c r="G163" s="72">
        <f>IFERROR(VLOOKUP($A163&amp;"_"&amp;$B163,Results_Deltas!$A$2:$P$15000,5,FALSE),"")</f>
        <v/>
      </c>
      <c r="H163" s="72">
        <f>IFERROR(VLOOKUP($A163,Results_30d_Deltas!$A$2:$H$5000,7,FALSE)-E162,"")</f>
        <v/>
      </c>
      <c r="I163" s="72">
        <f>IFERROR(VLOOKUP($A163,Results_30d_Deltas!$A$2:$H$5000,6,FALSE),"")</f>
        <v/>
      </c>
      <c r="J163" s="72" t="n"/>
      <c r="K163" s="72" t="n"/>
      <c r="L163" s="82" t="inlineStr">
        <is>
          <t>NO</t>
        </is>
      </c>
      <c r="M163" s="83" t="n">
        <v>-2.5582677439544</v>
      </c>
      <c r="N163" s="83"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5" customHeight="1" s="65">
      <c r="A164" s="82" t="inlineStr">
        <is>
          <t>OBLIGATORY_REENTRY_TIER2_HTF_REQUIRED</t>
        </is>
      </c>
      <c r="B164" s="82" t="inlineStr">
        <is>
          <t>2.0</t>
        </is>
      </c>
      <c r="C164" s="82" t="n"/>
      <c r="D164" s="72" t="n"/>
      <c r="E164" s="72" t="n"/>
      <c r="F164" s="72" t="n"/>
      <c r="G164" s="72">
        <f>IFERROR(VLOOKUP($A164&amp;"_"&amp;$B164,Results_Deltas!$A$2:$P$15000,5,FALSE),"")</f>
        <v/>
      </c>
      <c r="H164" s="72">
        <f>IFERROR(VLOOKUP($A164,Results_30d_Deltas!$A$2:$H$5000,7,FALSE)-E163,"")</f>
        <v/>
      </c>
      <c r="I164" s="72">
        <f>IFERROR(VLOOKUP($A164,Results_30d_Deltas!$A$2:$H$5000,6,FALSE),"")</f>
        <v/>
      </c>
      <c r="J164" s="72" t="n"/>
      <c r="K164" s="72" t="n"/>
      <c r="L164" s="82" t="inlineStr">
        <is>
          <t>NO</t>
        </is>
      </c>
      <c r="M164" s="83" t="n">
        <v>-2.809308097263841</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5" customHeight="1" s="65">
      <c r="A165" s="82" t="inlineStr">
        <is>
          <t>REENTRY2_DC_BREAK_ALLOW_15M</t>
        </is>
      </c>
      <c r="B165" s="82" t="inlineStr">
        <is>
          <t>0</t>
        </is>
      </c>
      <c r="C165" s="82" t="n"/>
      <c r="D165" s="72" t="n"/>
      <c r="E165" s="72" t="n"/>
      <c r="F165" s="72" t="n"/>
      <c r="G165" s="72">
        <f>IFERROR(VLOOKUP($A165&amp;"_"&amp;$B165,Results_Deltas!$A$2:$P$15000,5,FALSE),"")</f>
        <v/>
      </c>
      <c r="H165" s="72">
        <f>IFERROR(VLOOKUP($A165,Results_30d_Deltas!$A$2:$H$5000,7,FALSE)-E164,"")</f>
        <v/>
      </c>
      <c r="I165" s="72">
        <f>IFERROR(VLOOKUP($A165,Results_30d_Deltas!$A$2:$H$5000,6,FALSE),"")</f>
        <v/>
      </c>
      <c r="J165" s="72" t="n"/>
      <c r="K165" s="72" t="n"/>
      <c r="L165" s="82" t="inlineStr">
        <is>
          <t>NO</t>
        </is>
      </c>
      <c r="M165" s="83" t="n">
        <v>-1.441674628915423</v>
      </c>
      <c r="N165" s="83"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5" customHeight="1" s="65">
      <c r="A166" s="88" t="inlineStr">
        <is>
          <t>REENTRY2_DC_BREAK_ALLOW_15M</t>
        </is>
      </c>
      <c r="B166" s="88" t="inlineStr">
        <is>
          <t>0.5</t>
        </is>
      </c>
      <c r="C166" s="82" t="n"/>
      <c r="D166" s="72" t="n"/>
      <c r="E166" s="72" t="n"/>
      <c r="F166" s="72" t="n"/>
      <c r="G166" s="72">
        <f>IFERROR(VLOOKUP($A166&amp;"_"&amp;$B166,Results_Deltas!$A$2:$P$15000,5,FALSE),"")</f>
        <v/>
      </c>
      <c r="H166" s="72">
        <f>IFERROR(VLOOKUP($A166,Results_30d_Deltas!$A$2:$H$5000,7,FALSE)-E165,"")</f>
        <v/>
      </c>
      <c r="I166" s="72">
        <f>IFERROR(VLOOKUP($A166,Results_30d_Deltas!$A$2:$H$5000,6,FALSE),"")</f>
        <v/>
      </c>
      <c r="J166" s="72" t="n"/>
      <c r="K166" s="72" t="n"/>
      <c r="L166" s="88" t="inlineStr">
        <is>
          <t>YES</t>
        </is>
      </c>
      <c r="M166" s="89" t="n">
        <v>-3.618120250045806</v>
      </c>
      <c r="N166" s="89"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5" customHeight="1" s="65">
      <c r="A167" s="82" t="inlineStr">
        <is>
          <t>REENTRY2_DC_BREAK_ALLOW_15M</t>
        </is>
      </c>
      <c r="B167" s="82" t="inlineStr">
        <is>
          <t>1.0</t>
        </is>
      </c>
      <c r="C167" s="82" t="n"/>
      <c r="D167" s="72" t="n"/>
      <c r="E167" s="72" t="n"/>
      <c r="F167" s="72" t="n"/>
      <c r="G167" s="72">
        <f>IFERROR(VLOOKUP($A167&amp;"_"&amp;$B167,Results_Deltas!$A$2:$P$15000,5,FALSE),"")</f>
        <v/>
      </c>
      <c r="H167" s="72">
        <f>IFERROR(VLOOKUP($A167,Results_30d_Deltas!$A$2:$H$5000,7,FALSE)-E166,"")</f>
        <v/>
      </c>
      <c r="I167" s="72">
        <f>IFERROR(VLOOKUP($A167,Results_30d_Deltas!$A$2:$H$5000,6,FALSE),"")</f>
        <v/>
      </c>
      <c r="J167" s="72" t="n"/>
      <c r="K167" s="72" t="n"/>
      <c r="L167" s="82" t="inlineStr">
        <is>
          <t>NO</t>
        </is>
      </c>
      <c r="M167" s="83" t="n">
        <v>-3.231351498056803</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5" customHeight="1" s="65">
      <c r="A168" s="82" t="inlineStr">
        <is>
          <t>REENTRY2_DC_BREAK_ALLOW_15M</t>
        </is>
      </c>
      <c r="B168" s="82" t="inlineStr">
        <is>
          <t>2.0</t>
        </is>
      </c>
      <c r="C168" s="82" t="n"/>
      <c r="D168" s="72" t="n"/>
      <c r="E168" s="72" t="n"/>
      <c r="F168" s="72" t="n"/>
      <c r="G168" s="72">
        <f>IFERROR(VLOOKUP($A168&amp;"_"&amp;$B168,Results_Deltas!$A$2:$P$15000,5,FALSE),"")</f>
        <v/>
      </c>
      <c r="H168" s="72">
        <f>IFERROR(VLOOKUP($A168,Results_30d_Deltas!$A$2:$H$5000,7,FALSE)-E167,"")</f>
        <v/>
      </c>
      <c r="I168" s="72">
        <f>IFERROR(VLOOKUP($A168,Results_30d_Deltas!$A$2:$H$5000,6,FALSE),"")</f>
        <v/>
      </c>
      <c r="J168" s="72" t="n"/>
      <c r="K168" s="72" t="n"/>
      <c r="L168" s="82" t="inlineStr">
        <is>
          <t>NO</t>
        </is>
      </c>
      <c r="M168" s="83" t="n">
        <v>-3.357631937483311</v>
      </c>
      <c r="N168" s="83"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5" customHeight="1" s="65">
      <c r="A169" s="88" t="inlineStr">
        <is>
          <t>REENTRY2_DC_BREAK_FILTER_TF</t>
        </is>
      </c>
      <c r="B169" s="88" t="inlineStr">
        <is>
          <t>OFF</t>
        </is>
      </c>
      <c r="C169" s="82" t="n"/>
      <c r="D169" s="72" t="n"/>
      <c r="E169" s="72" t="n"/>
      <c r="F169" s="72" t="n"/>
      <c r="G169" s="72">
        <f>IFERROR(VLOOKUP($A169&amp;"_"&amp;$B169,Results_Deltas!$A$2:$P$15000,5,FALSE),"")</f>
        <v/>
      </c>
      <c r="H169" s="72">
        <f>IFERROR(VLOOKUP($A169,Results_30d_Deltas!$A$2:$H$5000,7,FALSE)-E168,"")</f>
        <v/>
      </c>
      <c r="I169" s="72">
        <f>IFERROR(VLOOKUP($A169,Results_30d_Deltas!$A$2:$H$5000,6,FALSE),"")</f>
        <v/>
      </c>
      <c r="J169" s="72" t="n"/>
      <c r="K169" s="72" t="n"/>
      <c r="L169" s="88" t="inlineStr">
        <is>
          <t>YES</t>
        </is>
      </c>
      <c r="M169" s="89" t="n">
        <v>-3.08567904568792</v>
      </c>
      <c r="N169" s="89"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5" customHeight="1" s="65">
      <c r="A170" s="82" t="inlineStr">
        <is>
          <t>REENTRY2_DC_BREAK_FILTER_TF</t>
        </is>
      </c>
      <c r="B170" s="82" t="inlineStr">
        <is>
          <t>D</t>
        </is>
      </c>
      <c r="C170" s="82" t="n"/>
      <c r="D170" s="72" t="n"/>
      <c r="E170" s="72" t="n"/>
      <c r="F170" s="72" t="n"/>
      <c r="G170" s="72">
        <f>IFERROR(VLOOKUP($A170&amp;"_"&amp;$B170,Results_Deltas!$A$2:$P$15000,5,FALSE),"")</f>
        <v/>
      </c>
      <c r="H170" s="72">
        <f>IFERROR(VLOOKUP($A170,Results_30d_Deltas!$A$2:$H$5000,7,FALSE)-E169,"")</f>
        <v/>
      </c>
      <c r="I170" s="72">
        <f>IFERROR(VLOOKUP($A170,Results_30d_Deltas!$A$2:$H$5000,6,FALSE),"")</f>
        <v/>
      </c>
      <c r="J170" s="72" t="n"/>
      <c r="K170" s="72" t="n"/>
      <c r="L170" s="82" t="inlineStr">
        <is>
          <t>NO</t>
        </is>
      </c>
      <c r="M170" s="83" t="n">
        <v>-3.19637282093162</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5" customHeight="1" s="65">
      <c r="A171" s="82" t="inlineStr">
        <is>
          <t>REENTRY2_DC_BREAK_FILTER_TF</t>
        </is>
      </c>
      <c r="B171" s="82" t="inlineStr">
        <is>
          <t>4h</t>
        </is>
      </c>
      <c r="C171" s="82" t="n"/>
      <c r="D171" s="72" t="n"/>
      <c r="E171" s="72" t="n"/>
      <c r="F171" s="72" t="n"/>
      <c r="G171" s="72">
        <f>IFERROR(VLOOKUP($A171&amp;"_"&amp;$B171,Results_Deltas!$A$2:$P$15000,5,FALSE),"")</f>
        <v/>
      </c>
      <c r="H171" s="72">
        <f>IFERROR(VLOOKUP($A171,Results_30d_Deltas!$A$2:$H$5000,7,FALSE)-E170,"")</f>
        <v/>
      </c>
      <c r="I171" s="72">
        <f>IFERROR(VLOOKUP($A171,Results_30d_Deltas!$A$2:$H$5000,6,FALSE),"")</f>
        <v/>
      </c>
      <c r="J171" s="72" t="n"/>
      <c r="K171" s="72" t="n"/>
      <c r="L171" s="82" t="inlineStr">
        <is>
          <t>NO</t>
        </is>
      </c>
      <c r="M171" s="83" t="n">
        <v>-3.174102624060681</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5" customHeight="1" s="65">
      <c r="A172" s="82" t="inlineStr">
        <is>
          <t>REENTRY2_DC_BREAK_FILTER_TF</t>
        </is>
      </c>
      <c r="B172" s="82" t="inlineStr">
        <is>
          <t>1h</t>
        </is>
      </c>
      <c r="C172" s="82" t="n"/>
      <c r="D172" s="72" t="n"/>
      <c r="E172" s="72" t="n"/>
      <c r="F172" s="72" t="n"/>
      <c r="G172" s="72">
        <f>IFERROR(VLOOKUP($A172&amp;"_"&amp;$B172,Results_Deltas!$A$2:$P$15000,5,FALSE),"")</f>
        <v/>
      </c>
      <c r="H172" s="72">
        <f>IFERROR(VLOOKUP($A172,Results_30d_Deltas!$A$2:$H$5000,7,FALSE)-E171,"")</f>
        <v/>
      </c>
      <c r="I172" s="72">
        <f>IFERROR(VLOOKUP($A172,Results_30d_Deltas!$A$2:$H$5000,6,FALSE),"")</f>
        <v/>
      </c>
      <c r="J172" s="72" t="n"/>
      <c r="K172" s="72" t="n"/>
      <c r="L172" s="82" t="inlineStr">
        <is>
          <t>NO</t>
        </is>
      </c>
      <c r="M172" s="83" t="n">
        <v>-3.016016794808762</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5" customHeight="1" s="65">
      <c r="A173" s="82" t="inlineStr">
        <is>
          <t>REENTRY2_DC_BREAK_FILTER_TF</t>
        </is>
      </c>
      <c r="B173" s="82" t="inlineStr">
        <is>
          <t>15m</t>
        </is>
      </c>
      <c r="C173" s="82" t="n"/>
      <c r="D173" s="72" t="n"/>
      <c r="E173" s="72" t="n"/>
      <c r="F173" s="72" t="n"/>
      <c r="G173" s="72">
        <f>IFERROR(VLOOKUP($A173&amp;"_"&amp;$B173,Results_Deltas!$A$2:$P$15000,5,FALSE),"")</f>
        <v/>
      </c>
      <c r="H173" s="72">
        <f>IFERROR(VLOOKUP($A173,Results_30d_Deltas!$A$2:$H$5000,7,FALSE)-E172,"")</f>
        <v/>
      </c>
      <c r="I173" s="72">
        <f>IFERROR(VLOOKUP($A173,Results_30d_Deltas!$A$2:$H$5000,6,FALSE),"")</f>
        <v/>
      </c>
      <c r="J173" s="72" t="n"/>
      <c r="K173" s="72" t="n"/>
      <c r="L173" s="82" t="inlineStr">
        <is>
          <t>NO</t>
        </is>
      </c>
      <c r="M173" s="83" t="n">
        <v>-0.5603534341367572</v>
      </c>
      <c r="N173" s="83"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5" customHeight="1" s="65">
      <c r="A174" s="88" t="inlineStr">
        <is>
          <t>REENTRY2_DC_BREAK_REQUIRE_K_FILTER</t>
        </is>
      </c>
      <c r="B174" s="88" t="inlineStr">
        <is>
          <t>0</t>
        </is>
      </c>
      <c r="C174" s="82" t="n"/>
      <c r="D174" s="72" t="n"/>
      <c r="E174" s="72" t="n"/>
      <c r="F174" s="72" t="n"/>
      <c r="G174" s="72">
        <f>IFERROR(VLOOKUP($A174&amp;"_"&amp;$B174,Results_Deltas!$A$2:$P$15000,5,FALSE),"")</f>
        <v/>
      </c>
      <c r="H174" s="72">
        <f>IFERROR(VLOOKUP($A174,Results_30d_Deltas!$A$2:$H$5000,7,FALSE)-E173,"")</f>
        <v/>
      </c>
      <c r="I174" s="72">
        <f>IFERROR(VLOOKUP($A174,Results_30d_Deltas!$A$2:$H$5000,6,FALSE),"")</f>
        <v/>
      </c>
      <c r="J174" s="72" t="n"/>
      <c r="K174" s="72" t="n"/>
      <c r="L174" s="88" t="inlineStr">
        <is>
          <t>YES</t>
        </is>
      </c>
      <c r="M174" s="89" t="n">
        <v>-1.441674628915423</v>
      </c>
      <c r="N174" s="89"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5" customHeight="1" s="65">
      <c r="A175" s="82" t="inlineStr">
        <is>
          <t>REENTRY2_DC_BREAK_REQUIRE_K_FILTER</t>
        </is>
      </c>
      <c r="B175" s="82" t="inlineStr">
        <is>
          <t>0.5</t>
        </is>
      </c>
      <c r="C175" s="82" t="n"/>
      <c r="D175" s="72" t="n"/>
      <c r="E175" s="72" t="n"/>
      <c r="F175" s="72" t="n"/>
      <c r="G175" s="72">
        <f>IFERROR(VLOOKUP($A175&amp;"_"&amp;$B175,Results_Deltas!$A$2:$P$15000,5,FALSE),"")</f>
        <v/>
      </c>
      <c r="H175" s="72">
        <f>IFERROR(VLOOKUP($A175,Results_30d_Deltas!$A$2:$H$5000,7,FALSE)-E174,"")</f>
        <v/>
      </c>
      <c r="I175" s="72">
        <f>IFERROR(VLOOKUP($A175,Results_30d_Deltas!$A$2:$H$5000,6,FALSE),"")</f>
        <v/>
      </c>
      <c r="J175" s="72" t="n"/>
      <c r="K175" s="72" t="n"/>
      <c r="L175" s="82" t="inlineStr">
        <is>
          <t>NO</t>
        </is>
      </c>
      <c r="M175" s="83" t="n">
        <v>-3.14838275218885</v>
      </c>
      <c r="N175" s="83"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5" customHeight="1" s="65">
      <c r="A176" s="82" t="inlineStr">
        <is>
          <t>REENTRY2_DC_BREAK_REQUIRE_K_FILTER</t>
        </is>
      </c>
      <c r="B176" s="82" t="inlineStr">
        <is>
          <t>1.0</t>
        </is>
      </c>
      <c r="C176" s="82" t="n"/>
      <c r="D176" s="72" t="n"/>
      <c r="E176" s="72" t="n"/>
      <c r="F176" s="72" t="n"/>
      <c r="G176" s="72">
        <f>IFERROR(VLOOKUP($A176&amp;"_"&amp;$B176,Results_Deltas!$A$2:$P$15000,5,FALSE),"")</f>
        <v/>
      </c>
      <c r="H176" s="72">
        <f>IFERROR(VLOOKUP($A176,Results_30d_Deltas!$A$2:$H$5000,7,FALSE)-E175,"")</f>
        <v/>
      </c>
      <c r="I176" s="72">
        <f>IFERROR(VLOOKUP($A176,Results_30d_Deltas!$A$2:$H$5000,6,FALSE),"")</f>
        <v/>
      </c>
      <c r="J176" s="72" t="n"/>
      <c r="K176" s="72" t="n"/>
      <c r="L176" s="82" t="inlineStr">
        <is>
          <t>NO</t>
        </is>
      </c>
      <c r="M176" s="83" t="n">
        <v>-2.825937058707575</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5" customHeight="1" s="65">
      <c r="A177" s="82" t="inlineStr">
        <is>
          <t>REENTRY2_DC_BREAK_REQUIRE_K_FILTER</t>
        </is>
      </c>
      <c r="B177" s="82" t="inlineStr">
        <is>
          <t>2.0</t>
        </is>
      </c>
      <c r="C177" s="82" t="n"/>
      <c r="D177" s="72" t="n"/>
      <c r="E177" s="72" t="n"/>
      <c r="F177" s="72" t="n"/>
      <c r="G177" s="72">
        <f>IFERROR(VLOOKUP($A177&amp;"_"&amp;$B177,Results_Deltas!$A$2:$P$15000,5,FALSE),"")</f>
        <v/>
      </c>
      <c r="H177" s="72">
        <f>IFERROR(VLOOKUP($A177,Results_30d_Deltas!$A$2:$H$5000,7,FALSE)-E176,"")</f>
        <v/>
      </c>
      <c r="I177" s="72">
        <f>IFERROR(VLOOKUP($A177,Results_30d_Deltas!$A$2:$H$5000,6,FALSE),"")</f>
        <v/>
      </c>
      <c r="J177" s="72" t="n"/>
      <c r="K177" s="72" t="n"/>
      <c r="L177" s="82" t="inlineStr">
        <is>
          <t>NO</t>
        </is>
      </c>
      <c r="M177" s="83" t="n">
        <v>-4.285841313992223</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5" customHeight="1" s="65">
      <c r="A178" s="88" t="inlineStr">
        <is>
          <t>REENTRY2_DC_BREAK_REQUIRE_WT_FILTER</t>
        </is>
      </c>
      <c r="B178" s="88" t="inlineStr">
        <is>
          <t>0</t>
        </is>
      </c>
      <c r="C178" s="82" t="n"/>
      <c r="D178" s="72" t="n"/>
      <c r="E178" s="72" t="n"/>
      <c r="F178" s="72" t="n"/>
      <c r="G178" s="72">
        <f>IFERROR(VLOOKUP($A178&amp;"_"&amp;$B178,Results_Deltas!$A$2:$P$15000,5,FALSE),"")</f>
        <v/>
      </c>
      <c r="H178" s="72">
        <f>IFERROR(VLOOKUP($A178,Results_30d_Deltas!$A$2:$H$5000,7,FALSE)-E177,"")</f>
        <v/>
      </c>
      <c r="I178" s="72">
        <f>IFERROR(VLOOKUP($A178,Results_30d_Deltas!$A$2:$H$5000,6,FALSE),"")</f>
        <v/>
      </c>
      <c r="J178" s="72" t="n"/>
      <c r="K178" s="72" t="n"/>
      <c r="L178" s="88" t="inlineStr">
        <is>
          <t>YES</t>
        </is>
      </c>
      <c r="M178" s="89" t="n">
        <v>-1.441674628915423</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5" customHeight="1" s="65">
      <c r="A179" s="82" t="inlineStr">
        <is>
          <t>REENTRY2_DC_BREAK_REQUIRE_WT_FILTER</t>
        </is>
      </c>
      <c r="B179" s="82" t="inlineStr">
        <is>
          <t>0.5</t>
        </is>
      </c>
      <c r="C179" s="82" t="n"/>
      <c r="D179" s="72" t="n"/>
      <c r="E179" s="72" t="n"/>
      <c r="F179" s="72" t="n"/>
      <c r="G179" s="72">
        <f>IFERROR(VLOOKUP($A179&amp;"_"&amp;$B179,Results_Deltas!$A$2:$P$15000,5,FALSE),"")</f>
        <v/>
      </c>
      <c r="H179" s="72">
        <f>IFERROR(VLOOKUP($A179,Results_30d_Deltas!$A$2:$H$5000,7,FALSE)-E178,"")</f>
        <v/>
      </c>
      <c r="I179" s="72">
        <f>IFERROR(VLOOKUP($A179,Results_30d_Deltas!$A$2:$H$5000,6,FALSE),"")</f>
        <v/>
      </c>
      <c r="J179" s="72" t="n"/>
      <c r="K179" s="72" t="n"/>
      <c r="L179" s="82" t="inlineStr">
        <is>
          <t>NO</t>
        </is>
      </c>
      <c r="M179" s="83" t="n">
        <v>-3.540478277692843</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5" customHeight="1" s="65">
      <c r="A180" s="82" t="inlineStr">
        <is>
          <t>REENTRY2_DC_BREAK_REQUIRE_WT_FILTER</t>
        </is>
      </c>
      <c r="B180" s="82" t="inlineStr">
        <is>
          <t>1.0</t>
        </is>
      </c>
      <c r="C180" s="82" t="n"/>
      <c r="D180" s="72" t="n"/>
      <c r="E180" s="72" t="n"/>
      <c r="F180" s="72" t="n"/>
      <c r="G180" s="72">
        <f>IFERROR(VLOOKUP($A180&amp;"_"&amp;$B180,Results_Deltas!$A$2:$P$15000,5,FALSE),"")</f>
        <v/>
      </c>
      <c r="H180" s="72">
        <f>IFERROR(VLOOKUP($A180,Results_30d_Deltas!$A$2:$H$5000,7,FALSE)-E179,"")</f>
        <v/>
      </c>
      <c r="I180" s="72">
        <f>IFERROR(VLOOKUP($A180,Results_30d_Deltas!$A$2:$H$5000,6,FALSE),"")</f>
        <v/>
      </c>
      <c r="J180" s="72" t="n"/>
      <c r="K180" s="72" t="n"/>
      <c r="L180" s="82" t="inlineStr">
        <is>
          <t>NO</t>
        </is>
      </c>
      <c r="M180" s="83" t="n">
        <v>-3.390459969410047</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5" customHeight="1" s="65">
      <c r="A181" s="82" t="inlineStr">
        <is>
          <t>REENTRY2_DC_BREAK_REQUIRE_WT_FILTER</t>
        </is>
      </c>
      <c r="B181" s="82" t="inlineStr">
        <is>
          <t>2.0</t>
        </is>
      </c>
      <c r="C181" s="82" t="n"/>
      <c r="D181" s="72" t="n"/>
      <c r="E181" s="72" t="n"/>
      <c r="F181" s="72" t="n"/>
      <c r="G181" s="72">
        <f>IFERROR(VLOOKUP($A181&amp;"_"&amp;$B181,Results_Deltas!$A$2:$P$15000,5,FALSE),"")</f>
        <v/>
      </c>
      <c r="H181" s="72">
        <f>IFERROR(VLOOKUP($A181,Results_30d_Deltas!$A$2:$H$5000,7,FALSE)-E180,"")</f>
        <v/>
      </c>
      <c r="I181" s="72">
        <f>IFERROR(VLOOKUP($A181,Results_30d_Deltas!$A$2:$H$5000,6,FALSE),"")</f>
        <v/>
      </c>
      <c r="J181" s="72" t="n"/>
      <c r="K181" s="72" t="n"/>
      <c r="L181" s="82" t="inlineStr">
        <is>
          <t>NO</t>
        </is>
      </c>
      <c r="M181" s="83" t="n">
        <v>-4.435982080778325</v>
      </c>
      <c r="N181" s="83"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5" customHeight="1" s="65">
      <c r="A182" s="82" t="inlineStr">
        <is>
          <t>REENTRY2_DIR_FAV_ENABLED</t>
        </is>
      </c>
      <c r="B182" s="82" t="inlineStr">
        <is>
          <t>False</t>
        </is>
      </c>
      <c r="C182" s="82" t="n"/>
      <c r="D182" s="72" t="n"/>
      <c r="E182" s="72" t="n"/>
      <c r="F182" s="72" t="n"/>
      <c r="G182" s="72">
        <f>IFERROR(VLOOKUP($A182&amp;"_"&amp;$B182,Results_Deltas!$A$2:$P$15000,5,FALSE),"")</f>
        <v/>
      </c>
      <c r="H182" s="72">
        <f>IFERROR(VLOOKUP($A182,Results_30d_Deltas!$A$2:$H$5000,7,FALSE)-E181,"")</f>
        <v/>
      </c>
      <c r="I182" s="72">
        <f>IFERROR(VLOOKUP($A182,Results_30d_Deltas!$A$2:$H$5000,6,FALSE),"")</f>
        <v/>
      </c>
      <c r="J182" s="72" t="n"/>
      <c r="K182" s="72" t="n"/>
      <c r="L182" s="82" t="inlineStr">
        <is>
          <t>NO</t>
        </is>
      </c>
      <c r="M182" s="83" t="n">
        <v>-0.5603534341367572</v>
      </c>
      <c r="N182" s="83" t="n">
        <v>0</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5" customHeight="1" s="65">
      <c r="A183" s="88" t="inlineStr">
        <is>
          <t>REENTRY2_DIR_FAV_ENABLED</t>
        </is>
      </c>
      <c r="B183" s="88" t="inlineStr">
        <is>
          <t>True</t>
        </is>
      </c>
      <c r="C183" s="82" t="n"/>
      <c r="D183" s="72" t="n"/>
      <c r="E183" s="72" t="n"/>
      <c r="F183" s="72" t="n"/>
      <c r="G183" s="72">
        <f>IFERROR(VLOOKUP($A183&amp;"_"&amp;$B183,Results_Deltas!$A$2:$P$15000,5,FALSE),"")</f>
        <v/>
      </c>
      <c r="H183" s="72">
        <f>IFERROR(VLOOKUP($A183,Results_30d_Deltas!$A$2:$H$5000,7,FALSE)-E182,"")</f>
        <v/>
      </c>
      <c r="I183" s="72">
        <f>IFERROR(VLOOKUP($A183,Results_30d_Deltas!$A$2:$H$5000,6,FALSE),"")</f>
        <v/>
      </c>
      <c r="J183" s="72" t="n"/>
      <c r="K183" s="72" t="n"/>
      <c r="L183" s="88" t="inlineStr">
        <is>
          <t>YES</t>
        </is>
      </c>
      <c r="M183" s="89" t="n">
        <v>-3.368296387480675</v>
      </c>
      <c r="N183" s="89" t="n">
        <v>0</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5" customHeight="1" s="65">
      <c r="A184" s="88" t="inlineStr">
        <is>
          <t>REENTRY_B16_SIZE_MULT_STRONG</t>
        </is>
      </c>
      <c r="B184" s="88" t="inlineStr">
        <is>
          <t>0</t>
        </is>
      </c>
      <c r="C184" s="82" t="n"/>
      <c r="D184" s="72" t="n"/>
      <c r="E184" s="72" t="n"/>
      <c r="F184" s="72" t="n"/>
      <c r="G184" s="72">
        <f>IFERROR(VLOOKUP($A184&amp;"_"&amp;$B184,Results_Deltas!$A$2:$P$15000,5,FALSE),"")</f>
        <v/>
      </c>
      <c r="H184" s="72">
        <f>IFERROR(VLOOKUP($A184,Results_30d_Deltas!$A$2:$H$5000,7,FALSE)-E183,"")</f>
        <v/>
      </c>
      <c r="I184" s="72">
        <f>IFERROR(VLOOKUP($A184,Results_30d_Deltas!$A$2:$H$5000,6,FALSE),"")</f>
        <v/>
      </c>
      <c r="J184" s="72" t="n"/>
      <c r="K184" s="72" t="n"/>
      <c r="L184" s="88" t="inlineStr">
        <is>
          <t>YES</t>
        </is>
      </c>
      <c r="M184" s="89" t="n">
        <v>-1.34202444404332</v>
      </c>
      <c r="N184" s="89"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5" customHeight="1" s="65">
      <c r="A185" s="82" t="inlineStr">
        <is>
          <t>REENTRY_B16_SIZE_MULT_STRONG</t>
        </is>
      </c>
      <c r="B185" s="82" t="inlineStr">
        <is>
          <t>0.5</t>
        </is>
      </c>
      <c r="C185" s="82" t="n"/>
      <c r="D185" s="72" t="n"/>
      <c r="E185" s="72" t="n"/>
      <c r="F185" s="72" t="n"/>
      <c r="G185" s="72">
        <f>IFERROR(VLOOKUP($A185&amp;"_"&amp;$B185,Results_Deltas!$A$2:$P$15000,5,FALSE),"")</f>
        <v/>
      </c>
      <c r="H185" s="72">
        <f>IFERROR(VLOOKUP($A185,Results_30d_Deltas!$A$2:$H$5000,7,FALSE)-E184,"")</f>
        <v/>
      </c>
      <c r="I185" s="72">
        <f>IFERROR(VLOOKUP($A185,Results_30d_Deltas!$A$2:$H$5000,6,FALSE),"")</f>
        <v/>
      </c>
      <c r="J185" s="72" t="n"/>
      <c r="K185" s="72" t="n"/>
      <c r="L185" s="82" t="inlineStr">
        <is>
          <t>NO</t>
        </is>
      </c>
      <c r="M185" s="83" t="n">
        <v>-2.495949394151887</v>
      </c>
      <c r="N185" s="83"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5" customHeight="1" s="65">
      <c r="A186" s="82" t="inlineStr">
        <is>
          <t>REENTRY_B16_SIZE_MULT_STRONG</t>
        </is>
      </c>
      <c r="B186" s="82" t="inlineStr">
        <is>
          <t>1.0</t>
        </is>
      </c>
      <c r="C186" s="82" t="n"/>
      <c r="D186" s="72" t="n"/>
      <c r="E186" s="72" t="n"/>
      <c r="F186" s="72" t="n"/>
      <c r="G186" s="72">
        <f>IFERROR(VLOOKUP($A186&amp;"_"&amp;$B186,Results_Deltas!$A$2:$P$15000,5,FALSE),"")</f>
        <v/>
      </c>
      <c r="H186" s="72">
        <f>IFERROR(VLOOKUP($A186,Results_30d_Deltas!$A$2:$H$5000,7,FALSE)-E185,"")</f>
        <v/>
      </c>
      <c r="I186" s="72">
        <f>IFERROR(VLOOKUP($A186,Results_30d_Deltas!$A$2:$H$5000,6,FALSE),"")</f>
        <v/>
      </c>
      <c r="J186" s="72" t="n"/>
      <c r="K186" s="72" t="n"/>
      <c r="L186" s="82" t="inlineStr">
        <is>
          <t>NO</t>
        </is>
      </c>
      <c r="M186" s="83" t="n">
        <v>-2.494123338473868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5" customHeight="1" s="65">
      <c r="A187" s="82" t="inlineStr">
        <is>
          <t>REENTRY_B16_SIZE_MULT_STRONG</t>
        </is>
      </c>
      <c r="B187" s="82" t="inlineStr">
        <is>
          <t>2.0</t>
        </is>
      </c>
      <c r="C187" s="82" t="n"/>
      <c r="D187" s="72" t="n"/>
      <c r="E187" s="72" t="n"/>
      <c r="F187" s="72" t="n"/>
      <c r="G187" s="72">
        <f>IFERROR(VLOOKUP($A187&amp;"_"&amp;$B187,Results_Deltas!$A$2:$P$15000,5,FALSE),"")</f>
        <v/>
      </c>
      <c r="H187" s="72">
        <f>IFERROR(VLOOKUP($A187,Results_30d_Deltas!$A$2:$H$5000,7,FALSE)-E186,"")</f>
        <v/>
      </c>
      <c r="I187" s="72">
        <f>IFERROR(VLOOKUP($A187,Results_30d_Deltas!$A$2:$H$5000,6,FALSE),"")</f>
        <v/>
      </c>
      <c r="J187" s="72" t="n"/>
      <c r="K187" s="72" t="n"/>
      <c r="L187" s="82" t="inlineStr">
        <is>
          <t>NO</t>
        </is>
      </c>
      <c r="M187" s="83" t="n">
        <v>-2.287906977893749</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5" customHeight="1" s="65">
      <c r="A188" s="82" t="inlineStr">
        <is>
          <t>REENTRY_B16_SIZE_MULT_WEAK</t>
        </is>
      </c>
      <c r="B188" s="82" t="inlineStr">
        <is>
          <t>0</t>
        </is>
      </c>
      <c r="C188" s="82" t="n"/>
      <c r="D188" s="72" t="n"/>
      <c r="E188" s="72" t="n"/>
      <c r="F188" s="72" t="n"/>
      <c r="G188" s="72">
        <f>IFERROR(VLOOKUP($A188&amp;"_"&amp;$B188,Results_Deltas!$A$2:$P$15000,5,FALSE),"")</f>
        <v/>
      </c>
      <c r="H188" s="72">
        <f>IFERROR(VLOOKUP($A188,Results_30d_Deltas!$A$2:$H$5000,7,FALSE)-E187,"")</f>
        <v/>
      </c>
      <c r="I188" s="72">
        <f>IFERROR(VLOOKUP($A188,Results_30d_Deltas!$A$2:$H$5000,6,FALSE),"")</f>
        <v/>
      </c>
      <c r="J188" s="72" t="n"/>
      <c r="K188" s="72" t="n"/>
      <c r="L188" s="82" t="inlineStr">
        <is>
          <t>NO</t>
        </is>
      </c>
      <c r="M188" s="83" t="n">
        <v>-1.34202444404332</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5" customHeight="1" s="65">
      <c r="A189" s="82" t="inlineStr">
        <is>
          <t>REENTRY_B16_SIZE_MULT_WEAK</t>
        </is>
      </c>
      <c r="B189" s="82" t="inlineStr">
        <is>
          <t>0.5</t>
        </is>
      </c>
      <c r="C189" s="82" t="n"/>
      <c r="D189" s="72" t="n"/>
      <c r="E189" s="72" t="n"/>
      <c r="F189" s="72" t="n"/>
      <c r="G189" s="72">
        <f>IFERROR(VLOOKUP($A189&amp;"_"&amp;$B189,Results_Deltas!$A$2:$P$15000,5,FALSE),"")</f>
        <v/>
      </c>
      <c r="H189" s="72">
        <f>IFERROR(VLOOKUP($A189,Results_30d_Deltas!$A$2:$H$5000,7,FALSE)-E188,"")</f>
        <v/>
      </c>
      <c r="I189" s="72">
        <f>IFERROR(VLOOKUP($A189,Results_30d_Deltas!$A$2:$H$5000,6,FALSE),"")</f>
        <v/>
      </c>
      <c r="J189" s="72" t="n"/>
      <c r="K189" s="72" t="n"/>
      <c r="L189" s="82" t="inlineStr">
        <is>
          <t>NO</t>
        </is>
      </c>
      <c r="M189" s="83" t="n">
        <v>-1.895624526530046</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5" customHeight="1" s="65">
      <c r="A190" s="82" t="inlineStr">
        <is>
          <t>REENTRY_B16_SIZE_MULT_WEAK</t>
        </is>
      </c>
      <c r="B190" s="82" t="inlineStr">
        <is>
          <t>1.0</t>
        </is>
      </c>
      <c r="C190" s="82" t="n"/>
      <c r="D190" s="72" t="n"/>
      <c r="E190" s="72" t="n"/>
      <c r="F190" s="72" t="n"/>
      <c r="G190" s="72">
        <f>IFERROR(VLOOKUP($A190&amp;"_"&amp;$B190,Results_Deltas!$A$2:$P$15000,5,FALSE),"")</f>
        <v/>
      </c>
      <c r="H190" s="72">
        <f>IFERROR(VLOOKUP($A190,Results_30d_Deltas!$A$2:$H$5000,7,FALSE)-E189,"")</f>
        <v/>
      </c>
      <c r="I190" s="72">
        <f>IFERROR(VLOOKUP($A190,Results_30d_Deltas!$A$2:$H$5000,6,FALSE),"")</f>
        <v/>
      </c>
      <c r="J190" s="72" t="n"/>
      <c r="K190" s="72" t="n"/>
      <c r="L190" s="82" t="inlineStr">
        <is>
          <t>NO</t>
        </is>
      </c>
      <c r="M190" s="83" t="n">
        <v>-1.975100559139835</v>
      </c>
      <c r="N190" s="83"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5" customHeight="1" s="65">
      <c r="A191" s="88" t="inlineStr">
        <is>
          <t>REENTRY_B16_SIZE_MULT_WEAK</t>
        </is>
      </c>
      <c r="B191" s="88" t="inlineStr">
        <is>
          <t>2.0</t>
        </is>
      </c>
      <c r="C191" s="82" t="n"/>
      <c r="D191" s="72" t="n"/>
      <c r="E191" s="72" t="n"/>
      <c r="F191" s="72" t="n"/>
      <c r="G191" s="72">
        <f>IFERROR(VLOOKUP($A191&amp;"_"&amp;$B191,Results_Deltas!$A$2:$P$15000,5,FALSE),"")</f>
        <v/>
      </c>
      <c r="H191" s="72">
        <f>IFERROR(VLOOKUP($A191,Results_30d_Deltas!$A$2:$H$5000,7,FALSE)-E190,"")</f>
        <v/>
      </c>
      <c r="I191" s="72">
        <f>IFERROR(VLOOKUP($A191,Results_30d_Deltas!$A$2:$H$5000,6,FALSE),"")</f>
        <v/>
      </c>
      <c r="J191" s="72" t="n"/>
      <c r="K191" s="72" t="n"/>
      <c r="L191" s="88" t="inlineStr">
        <is>
          <t>YES</t>
        </is>
      </c>
      <c r="M191" s="89" t="n">
        <v>-2.60804807500281</v>
      </c>
      <c r="N191" s="89"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5" customHeight="1" s="65">
      <c r="A192" s="88" t="inlineStr">
        <is>
          <t>REENTRY_B16_SMA200_PROX_PCT</t>
        </is>
      </c>
      <c r="B192" s="88" t="inlineStr">
        <is>
          <t>0</t>
        </is>
      </c>
      <c r="C192" s="82" t="n"/>
      <c r="D192" s="72" t="n"/>
      <c r="E192" s="72" t="n"/>
      <c r="F192" s="72" t="n"/>
      <c r="G192" s="72">
        <f>IFERROR(VLOOKUP($A192&amp;"_"&amp;$B192,Results_Deltas!$A$2:$P$15000,5,FALSE),"")</f>
        <v/>
      </c>
      <c r="H192" s="72">
        <f>IFERROR(VLOOKUP($A192,Results_30d_Deltas!$A$2:$H$5000,7,FALSE)-E191,"")</f>
        <v/>
      </c>
      <c r="I192" s="72">
        <f>IFERROR(VLOOKUP($A192,Results_30d_Deltas!$A$2:$H$5000,6,FALSE),"")</f>
        <v/>
      </c>
      <c r="J192" s="72" t="n"/>
      <c r="K192" s="72" t="n"/>
      <c r="L192" s="88" t="inlineStr">
        <is>
          <t>YES</t>
        </is>
      </c>
      <c r="M192" s="89" t="n">
        <v>-1.348715561851142</v>
      </c>
      <c r="N192" s="89"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5" customHeight="1" s="65">
      <c r="A193" s="82" t="inlineStr">
        <is>
          <t>REENTRY_B16_SMA200_PROX_PCT</t>
        </is>
      </c>
      <c r="B193" s="82" t="inlineStr">
        <is>
          <t>0.5</t>
        </is>
      </c>
      <c r="C193" s="82" t="n"/>
      <c r="D193" s="72" t="n"/>
      <c r="E193" s="72" t="n"/>
      <c r="F193" s="72" t="n"/>
      <c r="G193" s="72">
        <f>IFERROR(VLOOKUP($A193&amp;"_"&amp;$B193,Results_Deltas!$A$2:$P$15000,5,FALSE),"")</f>
        <v/>
      </c>
      <c r="H193" s="72">
        <f>IFERROR(VLOOKUP($A193,Results_30d_Deltas!$A$2:$H$5000,7,FALSE)-E192,"")</f>
        <v/>
      </c>
      <c r="I193" s="72">
        <f>IFERROR(VLOOKUP($A193,Results_30d_Deltas!$A$2:$H$5000,6,FALSE),"")</f>
        <v/>
      </c>
      <c r="J193" s="72" t="n"/>
      <c r="K193" s="72" t="n"/>
      <c r="L193" s="82" t="inlineStr">
        <is>
          <t>NO</t>
        </is>
      </c>
      <c r="M193" s="83" t="n">
        <v>-3.167340394404619</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5" customHeight="1" s="65">
      <c r="A194" s="82" t="inlineStr">
        <is>
          <t>REENTRY_B16_SMA200_PROX_PCT</t>
        </is>
      </c>
      <c r="B194" s="82" t="inlineStr">
        <is>
          <t>1.0</t>
        </is>
      </c>
      <c r="C194" s="82" t="n"/>
      <c r="D194" s="72" t="n"/>
      <c r="E194" s="72" t="n"/>
      <c r="F194" s="72" t="n"/>
      <c r="G194" s="72">
        <f>IFERROR(VLOOKUP($A194&amp;"_"&amp;$B194,Results_Deltas!$A$2:$P$15000,5,FALSE),"")</f>
        <v/>
      </c>
      <c r="H194" s="72">
        <f>IFERROR(VLOOKUP($A194,Results_30d_Deltas!$A$2:$H$5000,7,FALSE)-E193,"")</f>
        <v/>
      </c>
      <c r="I194" s="72">
        <f>IFERROR(VLOOKUP($A194,Results_30d_Deltas!$A$2:$H$5000,6,FALSE),"")</f>
        <v/>
      </c>
      <c r="J194" s="72" t="n"/>
      <c r="K194" s="72" t="n"/>
      <c r="L194" s="82" t="inlineStr">
        <is>
          <t>NO</t>
        </is>
      </c>
      <c r="M194" s="83" t="n">
        <v>-3.139435393526354</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5" customHeight="1" s="65">
      <c r="A195" s="88" t="inlineStr">
        <is>
          <t>REENTRY_B16_SMA200_PROX_PCT</t>
        </is>
      </c>
      <c r="B195" s="88" t="inlineStr">
        <is>
          <t>2.0</t>
        </is>
      </c>
      <c r="C195" s="82" t="n"/>
      <c r="D195" s="72" t="n"/>
      <c r="E195" s="72" t="n"/>
      <c r="F195" s="72" t="n"/>
      <c r="G195" s="72">
        <f>IFERROR(VLOOKUP($A195&amp;"_"&amp;$B195,Results_Deltas!$A$2:$P$15000,5,FALSE),"")</f>
        <v/>
      </c>
      <c r="H195" s="72">
        <f>IFERROR(VLOOKUP($A195,Results_30d_Deltas!$A$2:$H$5000,7,FALSE)-E194,"")</f>
        <v/>
      </c>
      <c r="I195" s="72">
        <f>IFERROR(VLOOKUP($A195,Results_30d_Deltas!$A$2:$H$5000,6,FALSE),"")</f>
        <v/>
      </c>
      <c r="J195" s="72" t="n"/>
      <c r="K195" s="72" t="n"/>
      <c r="L195" s="88" t="inlineStr">
        <is>
          <t>YES</t>
        </is>
      </c>
      <c r="M195" s="89" t="n">
        <v>-2.560598435216459</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5" customHeight="1" s="65">
      <c r="A196" s="82" t="inlineStr">
        <is>
          <t>REENTRY_B16_SMA200_PULLBACK_ENABLED</t>
        </is>
      </c>
      <c r="B196" s="82" t="inlineStr">
        <is>
          <t>False</t>
        </is>
      </c>
      <c r="C196" s="82" t="n"/>
      <c r="D196" s="72" t="n"/>
      <c r="E196" s="72" t="n"/>
      <c r="F196" s="72" t="n"/>
      <c r="G196" s="72">
        <f>IFERROR(VLOOKUP($A196&amp;"_"&amp;$B196,Results_Deltas!$A$2:$P$15000,5,FALSE),"")</f>
        <v/>
      </c>
      <c r="H196" s="72">
        <f>IFERROR(VLOOKUP($A196,Results_30d_Deltas!$A$2:$H$5000,7,FALSE)-E195,"")</f>
        <v/>
      </c>
      <c r="I196" s="72">
        <f>IFERROR(VLOOKUP($A196,Results_30d_Deltas!$A$2:$H$5000,6,FALSE),"")</f>
        <v/>
      </c>
      <c r="J196" s="72" t="n"/>
      <c r="K196" s="72" t="n"/>
      <c r="L196" s="82" t="inlineStr">
        <is>
          <t>NO</t>
        </is>
      </c>
      <c r="M196" s="83" t="n">
        <v>-0.4138271616874726</v>
      </c>
      <c r="N196" s="83" t="n">
        <v>0</v>
      </c>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5" customHeight="1" s="65">
      <c r="A197" s="88" t="inlineStr">
        <is>
          <t>REENTRY_B16_SMA200_PULLBACK_ENABLED</t>
        </is>
      </c>
      <c r="B197" s="88" t="inlineStr">
        <is>
          <t>True</t>
        </is>
      </c>
      <c r="C197" s="82" t="n"/>
      <c r="D197" s="72" t="n"/>
      <c r="E197" s="72" t="n"/>
      <c r="F197" s="72" t="n"/>
      <c r="G197" s="72">
        <f>IFERROR(VLOOKUP($A197&amp;"_"&amp;$B197,Results_Deltas!$A$2:$P$15000,5,FALSE),"")</f>
        <v/>
      </c>
      <c r="H197" s="72">
        <f>IFERROR(VLOOKUP($A197,Results_30d_Deltas!$A$2:$H$5000,7,FALSE)-E196,"")</f>
        <v/>
      </c>
      <c r="I197" s="72">
        <f>IFERROR(VLOOKUP($A197,Results_30d_Deltas!$A$2:$H$5000,6,FALSE),"")</f>
        <v/>
      </c>
      <c r="J197" s="72" t="n"/>
      <c r="K197" s="72" t="n"/>
      <c r="L197" s="88" t="inlineStr">
        <is>
          <t>YES</t>
        </is>
      </c>
      <c r="M197" s="89" t="n">
        <v>-2.332441159147082</v>
      </c>
      <c r="N197" s="89" t="n">
        <v>0</v>
      </c>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5" customHeight="1" s="65">
      <c r="A198" s="88" t="inlineStr">
        <is>
          <t>REENTRY_CROSS_FRESHNESS_ENABLED</t>
        </is>
      </c>
      <c r="B198" s="88" t="inlineStr">
        <is>
          <t>False</t>
        </is>
      </c>
      <c r="C198" s="82" t="n"/>
      <c r="D198" s="72" t="n"/>
      <c r="E198" s="72" t="n"/>
      <c r="F198" s="72" t="n"/>
      <c r="G198" s="72">
        <f>IFERROR(VLOOKUP($A198&amp;"_"&amp;$B198,Results_Deltas!$A$2:$P$15000,5,FALSE),"")</f>
        <v/>
      </c>
      <c r="H198" s="72">
        <f>IFERROR(VLOOKUP($A198,Results_30d_Deltas!$A$2:$H$5000,7,FALSE)-E197,"")</f>
        <v/>
      </c>
      <c r="I198" s="72">
        <f>IFERROR(VLOOKUP($A198,Results_30d_Deltas!$A$2:$H$5000,6,FALSE),"")</f>
        <v/>
      </c>
      <c r="J198" s="72" t="n"/>
      <c r="K198" s="72" t="n"/>
      <c r="L198" s="88" t="inlineStr">
        <is>
          <t>YES</t>
        </is>
      </c>
      <c r="M198" s="89" t="n">
        <v>-0.4138271616874726</v>
      </c>
      <c r="N198" s="89"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5" customHeight="1" s="65">
      <c r="A199" s="82" t="inlineStr">
        <is>
          <t>REENTRY_CROSS_FRESHNESS_ENABLED</t>
        </is>
      </c>
      <c r="B199" s="82" t="inlineStr">
        <is>
          <t>True</t>
        </is>
      </c>
      <c r="C199" s="82" t="n"/>
      <c r="D199" s="72" t="n"/>
      <c r="E199" s="72" t="n"/>
      <c r="F199" s="72" t="n"/>
      <c r="G199" s="72">
        <f>IFERROR(VLOOKUP($A199&amp;"_"&amp;$B199,Results_Deltas!$A$2:$P$15000,5,FALSE),"")</f>
        <v/>
      </c>
      <c r="H199" s="72">
        <f>IFERROR(VLOOKUP($A199,Results_30d_Deltas!$A$2:$H$5000,7,FALSE)-E198,"")</f>
        <v/>
      </c>
      <c r="I199" s="72">
        <f>IFERROR(VLOOKUP($A199,Results_30d_Deltas!$A$2:$H$5000,6,FALSE),"")</f>
        <v/>
      </c>
      <c r="J199" s="72" t="n"/>
      <c r="K199" s="72" t="n"/>
      <c r="L199" s="82" t="inlineStr">
        <is>
          <t>NO</t>
        </is>
      </c>
      <c r="M199" s="83" t="n">
        <v>-2.215383139073582</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5" customHeight="1" s="65">
      <c r="A200" s="88" t="inlineStr">
        <is>
          <t>REENTRY_EXHAUSTED_PARTIAL_ENABLED</t>
        </is>
      </c>
      <c r="B200" s="88" t="inlineStr">
        <is>
          <t>False</t>
        </is>
      </c>
      <c r="C200" s="82" t="n"/>
      <c r="D200" s="72" t="n"/>
      <c r="E200" s="72" t="n"/>
      <c r="F200" s="72" t="n"/>
      <c r="G200" s="72">
        <f>IFERROR(VLOOKUP($A200&amp;"_"&amp;$B200,Results_Deltas!$A$2:$P$15000,5,FALSE),"")</f>
        <v/>
      </c>
      <c r="H200" s="72">
        <f>IFERROR(VLOOKUP($A200,Results_30d_Deltas!$A$2:$H$5000,7,FALSE)-E199,"")</f>
        <v/>
      </c>
      <c r="I200" s="72">
        <f>IFERROR(VLOOKUP($A200,Results_30d_Deltas!$A$2:$H$5000,6,FALSE),"")</f>
        <v/>
      </c>
      <c r="J200" s="72" t="n"/>
      <c r="K200" s="72" t="n"/>
      <c r="L200" s="88" t="inlineStr">
        <is>
          <t>YES</t>
        </is>
      </c>
      <c r="M200" s="89" t="n">
        <v>-0.4138271616874726</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5" customHeight="1" s="65">
      <c r="A201" s="82" t="inlineStr">
        <is>
          <t>REENTRY_EXHAUSTED_PARTIAL_ENABLED</t>
        </is>
      </c>
      <c r="B201" s="82" t="inlineStr">
        <is>
          <t>True</t>
        </is>
      </c>
      <c r="C201" s="82" t="n"/>
      <c r="D201" s="72" t="n"/>
      <c r="E201" s="72" t="n"/>
      <c r="F201" s="72" t="n"/>
      <c r="G201" s="72">
        <f>IFERROR(VLOOKUP($A201&amp;"_"&amp;$B201,Results_Deltas!$A$2:$P$15000,5,FALSE),"")</f>
        <v/>
      </c>
      <c r="H201" s="72">
        <f>IFERROR(VLOOKUP($A201,Results_30d_Deltas!$A$2:$H$5000,7,FALSE)-E200,"")</f>
        <v/>
      </c>
      <c r="I201" s="72">
        <f>IFERROR(VLOOKUP($A201,Results_30d_Deltas!$A$2:$H$5000,6,FALSE),"")</f>
        <v/>
      </c>
      <c r="J201" s="72" t="n"/>
      <c r="K201" s="72" t="n"/>
      <c r="L201" s="82" t="inlineStr">
        <is>
          <t>NO</t>
        </is>
      </c>
      <c r="M201" s="83" t="n">
        <v>-2.469380703994643</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5" customHeight="1" s="65">
      <c r="A202" s="82" t="inlineStr">
        <is>
          <t>REENTRY_EXIT_RECLAIM_BUFFER_PCT</t>
        </is>
      </c>
      <c r="B202" s="82" t="inlineStr">
        <is>
          <t>0</t>
        </is>
      </c>
      <c r="C202" s="82" t="n"/>
      <c r="D202" s="72" t="n"/>
      <c r="E202" s="72" t="n"/>
      <c r="F202" s="72" t="n"/>
      <c r="G202" s="72">
        <f>IFERROR(VLOOKUP($A202&amp;"_"&amp;$B202,Results_Deltas!$A$2:$P$15000,5,FALSE),"")</f>
        <v/>
      </c>
      <c r="H202" s="72">
        <f>IFERROR(VLOOKUP($A202,Results_30d_Deltas!$A$2:$H$5000,7,FALSE)-E201,"")</f>
        <v/>
      </c>
      <c r="I202" s="72">
        <f>IFERROR(VLOOKUP($A202,Results_30d_Deltas!$A$2:$H$5000,6,FALSE),"")</f>
        <v/>
      </c>
      <c r="J202" s="72" t="n"/>
      <c r="K202" s="72" t="n"/>
      <c r="L202" s="82" t="inlineStr">
        <is>
          <t>NO</t>
        </is>
      </c>
      <c r="M202" s="83" t="n">
        <v>-1.132003590711904</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5" customHeight="1" s="65">
      <c r="A203" s="82" t="inlineStr">
        <is>
          <t>REENTRY_EXIT_RECLAIM_BUFFER_PCT</t>
        </is>
      </c>
      <c r="B203" s="82" t="inlineStr">
        <is>
          <t>0.5</t>
        </is>
      </c>
      <c r="C203" s="82" t="n"/>
      <c r="D203" s="72" t="n"/>
      <c r="E203" s="72" t="n"/>
      <c r="F203" s="72" t="n"/>
      <c r="G203" s="72">
        <f>IFERROR(VLOOKUP($A203&amp;"_"&amp;$B203,Results_Deltas!$A$2:$P$15000,5,FALSE),"")</f>
        <v/>
      </c>
      <c r="H203" s="72">
        <f>IFERROR(VLOOKUP($A203,Results_30d_Deltas!$A$2:$H$5000,7,FALSE)-E202,"")</f>
        <v/>
      </c>
      <c r="I203" s="72">
        <f>IFERROR(VLOOKUP($A203,Results_30d_Deltas!$A$2:$H$5000,6,FALSE),"")</f>
        <v/>
      </c>
      <c r="J203" s="72" t="n"/>
      <c r="K203" s="72" t="n"/>
      <c r="L203" s="82" t="inlineStr">
        <is>
          <t>NO</t>
        </is>
      </c>
      <c r="M203" s="83" t="n">
        <v>-2.139137254828307</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5" customHeight="1" s="65">
      <c r="A204" s="82" t="inlineStr">
        <is>
          <t>REENTRY_EXIT_RECLAIM_BUFFER_PCT</t>
        </is>
      </c>
      <c r="B204" s="82" t="inlineStr">
        <is>
          <t>1.0</t>
        </is>
      </c>
      <c r="C204" s="82" t="n"/>
      <c r="D204" s="72" t="n"/>
      <c r="E204" s="72" t="n"/>
      <c r="F204" s="72" t="n"/>
      <c r="G204" s="72">
        <f>IFERROR(VLOOKUP($A204&amp;"_"&amp;$B204,Results_Deltas!$A$2:$P$15000,5,FALSE),"")</f>
        <v/>
      </c>
      <c r="H204" s="72">
        <f>IFERROR(VLOOKUP($A204,Results_30d_Deltas!$A$2:$H$5000,7,FALSE)-E203,"")</f>
        <v/>
      </c>
      <c r="I204" s="72">
        <f>IFERROR(VLOOKUP($A204,Results_30d_Deltas!$A$2:$H$5000,6,FALSE),"")</f>
        <v/>
      </c>
      <c r="J204" s="72" t="n"/>
      <c r="K204" s="72" t="n"/>
      <c r="L204" s="82" t="inlineStr">
        <is>
          <t>NO</t>
        </is>
      </c>
      <c r="M204" s="83" t="n">
        <v>-2.060525220078165</v>
      </c>
      <c r="N204" s="83"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5" customHeight="1" s="65">
      <c r="A205" s="88" t="inlineStr">
        <is>
          <t>REENTRY_EXIT_RECLAIM_BUFFER_PCT</t>
        </is>
      </c>
      <c r="B205" s="88" t="inlineStr">
        <is>
          <t>2.0</t>
        </is>
      </c>
      <c r="C205" s="82" t="n"/>
      <c r="D205" s="72" t="n"/>
      <c r="E205" s="72" t="n"/>
      <c r="F205" s="72" t="n"/>
      <c r="G205" s="72">
        <f>IFERROR(VLOOKUP($A205&amp;"_"&amp;$B205,Results_Deltas!$A$2:$P$15000,5,FALSE),"")</f>
        <v/>
      </c>
      <c r="H205" s="72">
        <f>IFERROR(VLOOKUP($A205,Results_30d_Deltas!$A$2:$H$5000,7,FALSE)-E204,"")</f>
        <v/>
      </c>
      <c r="I205" s="72">
        <f>IFERROR(VLOOKUP($A205,Results_30d_Deltas!$A$2:$H$5000,6,FALSE),"")</f>
        <v/>
      </c>
      <c r="J205" s="72" t="n"/>
      <c r="K205" s="72" t="n"/>
      <c r="L205" s="88" t="inlineStr">
        <is>
          <t>YES</t>
        </is>
      </c>
      <c r="M205" s="89" t="n">
        <v>-2.268187907067098</v>
      </c>
      <c r="N205" s="89"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5" customHeight="1" s="65">
      <c r="A206" s="82" t="inlineStr">
        <is>
          <t>REENTRY_EXIT_RECLAIM_ENABLED</t>
        </is>
      </c>
      <c r="B206" s="82" t="inlineStr">
        <is>
          <t>False</t>
        </is>
      </c>
      <c r="C206" s="82" t="n"/>
      <c r="D206" s="72" t="n"/>
      <c r="E206" s="72" t="n"/>
      <c r="F206" s="72" t="n"/>
      <c r="G206" s="72">
        <f>IFERROR(VLOOKUP($A206&amp;"_"&amp;$B206,Results_Deltas!$A$2:$P$15000,5,FALSE),"")</f>
        <v/>
      </c>
      <c r="H206" s="72">
        <f>IFERROR(VLOOKUP($A206,Results_30d_Deltas!$A$2:$H$5000,7,FALSE)-E205,"")</f>
        <v/>
      </c>
      <c r="I206" s="72">
        <f>IFERROR(VLOOKUP($A206,Results_30d_Deltas!$A$2:$H$5000,6,FALSE),"")</f>
        <v/>
      </c>
      <c r="J206" s="72" t="n"/>
      <c r="K206" s="72" t="n"/>
      <c r="L206" s="82" t="inlineStr">
        <is>
          <t>NO</t>
        </is>
      </c>
      <c r="M206" s="83" t="n">
        <v>-0.4138271616874726</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5" customHeight="1" s="65">
      <c r="A207" s="88" t="inlineStr">
        <is>
          <t>REENTRY_EXIT_RECLAIM_ENABLED</t>
        </is>
      </c>
      <c r="B207" s="88" t="inlineStr">
        <is>
          <t>True</t>
        </is>
      </c>
      <c r="C207" s="82" t="n"/>
      <c r="D207" s="72" t="n"/>
      <c r="E207" s="72" t="n"/>
      <c r="F207" s="72" t="n"/>
      <c r="G207" s="72">
        <f>IFERROR(VLOOKUP($A207&amp;"_"&amp;$B207,Results_Deltas!$A$2:$P$15000,5,FALSE),"")</f>
        <v/>
      </c>
      <c r="H207" s="72">
        <f>IFERROR(VLOOKUP($A207,Results_30d_Deltas!$A$2:$H$5000,7,FALSE)-E206,"")</f>
        <v/>
      </c>
      <c r="I207" s="72">
        <f>IFERROR(VLOOKUP($A207,Results_30d_Deltas!$A$2:$H$5000,6,FALSE),"")</f>
        <v/>
      </c>
      <c r="J207" s="72" t="n"/>
      <c r="K207" s="72" t="n"/>
      <c r="L207" s="88" t="inlineStr">
        <is>
          <t>YES</t>
        </is>
      </c>
      <c r="M207" s="89" t="n">
        <v>-1.909561411606828</v>
      </c>
      <c r="N207" s="89"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5" customHeight="1" s="65">
      <c r="A208" s="88" t="inlineStr">
        <is>
          <t>REENTRY_POST_CONSOL_ATR_THRESHOLD</t>
        </is>
      </c>
      <c r="B208" s="88" t="inlineStr">
        <is>
          <t>0</t>
        </is>
      </c>
      <c r="C208" s="82" t="n"/>
      <c r="D208" s="72" t="n"/>
      <c r="E208" s="72" t="n"/>
      <c r="F208" s="72" t="n"/>
      <c r="G208" s="72">
        <f>IFERROR(VLOOKUP($A208&amp;"_"&amp;$B208,Results_Deltas!$A$2:$P$15000,5,FALSE),"")</f>
        <v/>
      </c>
      <c r="H208" s="72">
        <f>IFERROR(VLOOKUP($A208,Results_30d_Deltas!$A$2:$H$5000,7,FALSE)-E207,"")</f>
        <v/>
      </c>
      <c r="I208" s="72">
        <f>IFERROR(VLOOKUP($A208,Results_30d_Deltas!$A$2:$H$5000,6,FALSE),"")</f>
        <v/>
      </c>
      <c r="J208" s="72" t="n"/>
      <c r="K208" s="72" t="n"/>
      <c r="L208" s="88" t="inlineStr">
        <is>
          <t>YES</t>
        </is>
      </c>
      <c r="M208" s="89" t="n">
        <v>-1.348715561851142</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5" customHeight="1" s="65">
      <c r="A209" s="82" t="inlineStr">
        <is>
          <t>REENTRY_POST_CONSOL_ATR_THRESHOLD</t>
        </is>
      </c>
      <c r="B209" s="82" t="inlineStr">
        <is>
          <t>0.5</t>
        </is>
      </c>
      <c r="C209" s="82" t="n"/>
      <c r="D209" s="72" t="n"/>
      <c r="E209" s="72" t="n"/>
      <c r="F209" s="72" t="n"/>
      <c r="G209" s="72">
        <f>IFERROR(VLOOKUP($A209&amp;"_"&amp;$B209,Results_Deltas!$A$2:$P$15000,5,FALSE),"")</f>
        <v/>
      </c>
      <c r="H209" s="72">
        <f>IFERROR(VLOOKUP($A209,Results_30d_Deltas!$A$2:$H$5000,7,FALSE)-E208,"")</f>
        <v/>
      </c>
      <c r="I209" s="72">
        <f>IFERROR(VLOOKUP($A209,Results_30d_Deltas!$A$2:$H$5000,6,FALSE),"")</f>
        <v/>
      </c>
      <c r="J209" s="72" t="n"/>
      <c r="K209" s="72" t="n"/>
      <c r="L209" s="82" t="inlineStr">
        <is>
          <t>NO</t>
        </is>
      </c>
      <c r="M209" s="83" t="n">
        <v>-2.969876435847808</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5" customHeight="1" s="65">
      <c r="A210" s="82" t="inlineStr">
        <is>
          <t>REENTRY_POST_CONSOL_ATR_THRESHOLD</t>
        </is>
      </c>
      <c r="B210" s="82" t="inlineStr">
        <is>
          <t>1.0</t>
        </is>
      </c>
      <c r="C210" s="82" t="n"/>
      <c r="D210" s="72" t="n"/>
      <c r="E210" s="72" t="n"/>
      <c r="F210" s="72" t="n"/>
      <c r="G210" s="72">
        <f>IFERROR(VLOOKUP($A210&amp;"_"&amp;$B210,Results_Deltas!$A$2:$P$15000,5,FALSE),"")</f>
        <v/>
      </c>
      <c r="H210" s="72">
        <f>IFERROR(VLOOKUP($A210,Results_30d_Deltas!$A$2:$H$5000,7,FALSE)-E209,"")</f>
        <v/>
      </c>
      <c r="I210" s="72">
        <f>IFERROR(VLOOKUP($A210,Results_30d_Deltas!$A$2:$H$5000,6,FALSE),"")</f>
        <v/>
      </c>
      <c r="J210" s="72" t="n"/>
      <c r="K210" s="72" t="n"/>
      <c r="L210" s="82" t="inlineStr">
        <is>
          <t>NO</t>
        </is>
      </c>
      <c r="M210" s="83" t="n">
        <v>-3.037037064890529</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5" customHeight="1" s="65">
      <c r="A211" s="82" t="inlineStr">
        <is>
          <t>REENTRY_POST_CONSOL_ATR_THRESHOLD</t>
        </is>
      </c>
      <c r="B211" s="82" t="inlineStr">
        <is>
          <t>2.0</t>
        </is>
      </c>
      <c r="C211" s="82" t="n"/>
      <c r="D211" s="72" t="n"/>
      <c r="E211" s="72" t="n"/>
      <c r="F211" s="72" t="n"/>
      <c r="G211" s="72">
        <f>IFERROR(VLOOKUP($A211&amp;"_"&amp;$B211,Results_Deltas!$A$2:$P$15000,5,FALSE),"")</f>
        <v/>
      </c>
      <c r="H211" s="72">
        <f>IFERROR(VLOOKUP($A211,Results_30d_Deltas!$A$2:$H$5000,7,FALSE)-E210,"")</f>
        <v/>
      </c>
      <c r="I211" s="72">
        <f>IFERROR(VLOOKUP($A211,Results_30d_Deltas!$A$2:$H$5000,6,FALSE),"")</f>
        <v/>
      </c>
      <c r="J211" s="72" t="n"/>
      <c r="K211" s="72" t="n"/>
      <c r="L211" s="82" t="inlineStr">
        <is>
          <t>NO</t>
        </is>
      </c>
      <c r="M211" s="83" t="n">
        <v>-3.00120505114546</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5" customHeight="1" s="65">
      <c r="A212" s="82" t="inlineStr">
        <is>
          <t>REENTRY_POST_CONSOL_ENABLED</t>
        </is>
      </c>
      <c r="B212" s="82" t="inlineStr">
        <is>
          <t>False</t>
        </is>
      </c>
      <c r="C212" s="82" t="n"/>
      <c r="D212" s="72" t="n"/>
      <c r="E212" s="72" t="n"/>
      <c r="F212" s="72" t="n"/>
      <c r="G212" s="72">
        <f>IFERROR(VLOOKUP($A212&amp;"_"&amp;$B212,Results_Deltas!$A$2:$P$15000,5,FALSE),"")</f>
        <v/>
      </c>
      <c r="H212" s="72">
        <f>IFERROR(VLOOKUP($A212,Results_30d_Deltas!$A$2:$H$5000,7,FALSE)-E211,"")</f>
        <v/>
      </c>
      <c r="I212" s="72">
        <f>IFERROR(VLOOKUP($A212,Results_30d_Deltas!$A$2:$H$5000,6,FALSE),"")</f>
        <v/>
      </c>
      <c r="J212" s="72" t="n"/>
      <c r="K212" s="72" t="n"/>
      <c r="L212" s="82" t="inlineStr">
        <is>
          <t>NO</t>
        </is>
      </c>
      <c r="M212" s="83" t="n">
        <v>-0.464074400391609</v>
      </c>
      <c r="N212" s="83"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5" customHeight="1" s="65">
      <c r="A213" s="88" t="inlineStr">
        <is>
          <t>REENTRY_POST_CONSOL_ENABLED</t>
        </is>
      </c>
      <c r="B213" s="88" t="inlineStr">
        <is>
          <t>True</t>
        </is>
      </c>
      <c r="C213" s="82" t="n"/>
      <c r="D213" s="72" t="n"/>
      <c r="E213" s="72" t="n"/>
      <c r="F213" s="72" t="n"/>
      <c r="G213" s="72">
        <f>IFERROR(VLOOKUP($A213&amp;"_"&amp;$B213,Results_Deltas!$A$2:$P$15000,5,FALSE),"")</f>
        <v/>
      </c>
      <c r="H213" s="72">
        <f>IFERROR(VLOOKUP($A213,Results_30d_Deltas!$A$2:$H$5000,7,FALSE)-E212,"")</f>
        <v/>
      </c>
      <c r="I213" s="72">
        <f>IFERROR(VLOOKUP($A213,Results_30d_Deltas!$A$2:$H$5000,6,FALSE),"")</f>
        <v/>
      </c>
      <c r="J213" s="72" t="n"/>
      <c r="K213" s="72" t="n"/>
      <c r="L213" s="88" t="inlineStr">
        <is>
          <t>YES</t>
        </is>
      </c>
      <c r="M213" s="89" t="n">
        <v>-2.854566690371538</v>
      </c>
      <c r="N213" s="89" t="n">
        <v>0</v>
      </c>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5" customHeight="1" s="65">
      <c r="A214" s="88" t="inlineStr">
        <is>
          <t>REENTRY_POST_CONSOL_MULT</t>
        </is>
      </c>
      <c r="B214" s="88" t="inlineStr">
        <is>
          <t>0</t>
        </is>
      </c>
      <c r="C214" s="82" t="n"/>
      <c r="D214" s="72" t="n"/>
      <c r="E214" s="72" t="n"/>
      <c r="F214" s="72" t="n"/>
      <c r="G214" s="72">
        <f>IFERROR(VLOOKUP($A214&amp;"_"&amp;$B214,Results_Deltas!$A$2:$P$15000,5,FALSE),"")</f>
        <v/>
      </c>
      <c r="H214" s="72">
        <f>IFERROR(VLOOKUP($A214,Results_30d_Deltas!$A$2:$H$5000,7,FALSE)-E213,"")</f>
        <v/>
      </c>
      <c r="I214" s="72">
        <f>IFERROR(VLOOKUP($A214,Results_30d_Deltas!$A$2:$H$5000,6,FALSE),"")</f>
        <v/>
      </c>
      <c r="J214" s="72" t="n"/>
      <c r="K214" s="72" t="n"/>
      <c r="L214" s="88" t="inlineStr">
        <is>
          <t>YES</t>
        </is>
      </c>
      <c r="M214" s="89" t="n">
        <v>-1.348715561851142</v>
      </c>
      <c r="N214" s="89" t="n">
        <v>0</v>
      </c>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5" customHeight="1" s="65">
      <c r="A215" s="82" t="inlineStr">
        <is>
          <t>REENTRY_POST_CONSOL_MULT</t>
        </is>
      </c>
      <c r="B215" s="82" t="inlineStr">
        <is>
          <t>0.5</t>
        </is>
      </c>
      <c r="C215" s="82" t="n"/>
      <c r="D215" s="72" t="n"/>
      <c r="E215" s="72" t="n"/>
      <c r="F215" s="72" t="n"/>
      <c r="G215" s="72">
        <f>IFERROR(VLOOKUP($A215&amp;"_"&amp;$B215,Results_Deltas!$A$2:$P$15000,5,FALSE),"")</f>
        <v/>
      </c>
      <c r="H215" s="72">
        <f>IFERROR(VLOOKUP($A215,Results_30d_Deltas!$A$2:$H$5000,7,FALSE)-E214,"")</f>
        <v/>
      </c>
      <c r="I215" s="72">
        <f>IFERROR(VLOOKUP($A215,Results_30d_Deltas!$A$2:$H$5000,6,FALSE),"")</f>
        <v/>
      </c>
      <c r="J215" s="72" t="n"/>
      <c r="K215" s="72" t="n"/>
      <c r="L215" s="82" t="inlineStr">
        <is>
          <t>NO</t>
        </is>
      </c>
      <c r="M215" s="83" t="n">
        <v>-3.094788818770484</v>
      </c>
      <c r="N215" s="83" t="n">
        <v>0</v>
      </c>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5" customHeight="1" s="65">
      <c r="A216" s="82" t="inlineStr">
        <is>
          <t>REENTRY_POST_CONSOL_MULT</t>
        </is>
      </c>
      <c r="B216" s="82" t="inlineStr">
        <is>
          <t>1.0</t>
        </is>
      </c>
      <c r="C216" s="82" t="n"/>
      <c r="D216" s="72" t="n"/>
      <c r="E216" s="72" t="n"/>
      <c r="F216" s="72" t="n"/>
      <c r="G216" s="72">
        <f>IFERROR(VLOOKUP($A216&amp;"_"&amp;$B216,Results_Deltas!$A$2:$P$15000,5,FALSE),"")</f>
        <v/>
      </c>
      <c r="H216" s="72">
        <f>IFERROR(VLOOKUP($A216,Results_30d_Deltas!$A$2:$H$5000,7,FALSE)-E215,"")</f>
        <v/>
      </c>
      <c r="I216" s="72">
        <f>IFERROR(VLOOKUP($A216,Results_30d_Deltas!$A$2:$H$5000,6,FALSE),"")</f>
        <v/>
      </c>
      <c r="J216" s="72" t="n"/>
      <c r="K216" s="72" t="n"/>
      <c r="L216" s="82" t="inlineStr">
        <is>
          <t>NO</t>
        </is>
      </c>
      <c r="M216" s="83" t="n">
        <v>-2.74972873574733</v>
      </c>
      <c r="N216" s="83" t="n">
        <v>0</v>
      </c>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5" customHeight="1" s="65">
      <c r="A217" s="82" t="inlineStr">
        <is>
          <t>REENTRY_POST_CONSOL_MULT</t>
        </is>
      </c>
      <c r="B217" s="82" t="inlineStr">
        <is>
          <t>2.0</t>
        </is>
      </c>
      <c r="C217" s="82" t="n"/>
      <c r="D217" s="72" t="n"/>
      <c r="E217" s="72" t="n"/>
      <c r="F217" s="72" t="n"/>
      <c r="G217" s="72">
        <f>IFERROR(VLOOKUP($A217&amp;"_"&amp;$B217,Results_Deltas!$A$2:$P$15000,5,FALSE),"")</f>
        <v/>
      </c>
      <c r="H217" s="72">
        <f>IFERROR(VLOOKUP($A217,Results_30d_Deltas!$A$2:$H$5000,7,FALSE)-E216,"")</f>
        <v/>
      </c>
      <c r="I217" s="72">
        <f>IFERROR(VLOOKUP($A217,Results_30d_Deltas!$A$2:$H$5000,6,FALSE),"")</f>
        <v/>
      </c>
      <c r="J217" s="72" t="n"/>
      <c r="K217" s="72" t="n"/>
      <c r="L217" s="82" t="inlineStr">
        <is>
          <t>NO</t>
        </is>
      </c>
      <c r="M217" s="83" t="n">
        <v>-2.826668057466905</v>
      </c>
      <c r="N217" s="83" t="n">
        <v>0</v>
      </c>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5" customHeight="1" s="65">
      <c r="A218" s="82" t="inlineStr">
        <is>
          <t>REENTRY_POST_CONSOL_TFS_REQUIRED</t>
        </is>
      </c>
      <c r="B218" s="82" t="inlineStr">
        <is>
          <t>0</t>
        </is>
      </c>
      <c r="C218" s="82" t="n"/>
      <c r="D218" s="72" t="n"/>
      <c r="E218" s="72" t="n"/>
      <c r="F218" s="72" t="n"/>
      <c r="G218" s="72">
        <f>IFERROR(VLOOKUP($A218&amp;"_"&amp;$B218,Results_Deltas!$A$2:$P$15000,5,FALSE),"")</f>
        <v/>
      </c>
      <c r="H218" s="72">
        <f>IFERROR(VLOOKUP($A218,Results_30d_Deltas!$A$2:$H$5000,7,FALSE)-E217,"")</f>
        <v/>
      </c>
      <c r="I218" s="72">
        <f>IFERROR(VLOOKUP($A218,Results_30d_Deltas!$A$2:$H$5000,6,FALSE),"")</f>
        <v/>
      </c>
      <c r="J218" s="72" t="n"/>
      <c r="K218" s="72" t="n"/>
      <c r="L218" s="82" t="inlineStr">
        <is>
          <t>NO</t>
        </is>
      </c>
      <c r="M218" s="83" t="n">
        <v>-1.348715561851142</v>
      </c>
      <c r="N218" s="83" t="n">
        <v>0</v>
      </c>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5" customHeight="1" s="65">
      <c r="A219" s="82" t="inlineStr">
        <is>
          <t>REENTRY_POST_CONSOL_TFS_REQUIRED</t>
        </is>
      </c>
      <c r="B219" s="82" t="inlineStr">
        <is>
          <t>0.5</t>
        </is>
      </c>
      <c r="C219" s="82" t="n"/>
      <c r="D219" s="72" t="n"/>
      <c r="E219" s="72" t="n"/>
      <c r="F219" s="72" t="n"/>
      <c r="G219" s="72">
        <f>IFERROR(VLOOKUP($A219&amp;"_"&amp;$B219,Results_Deltas!$A$2:$P$15000,5,FALSE),"")</f>
        <v/>
      </c>
      <c r="H219" s="72">
        <f>IFERROR(VLOOKUP($A219,Results_30d_Deltas!$A$2:$H$5000,7,FALSE)-E218,"")</f>
        <v/>
      </c>
      <c r="I219" s="72">
        <f>IFERROR(VLOOKUP($A219,Results_30d_Deltas!$A$2:$H$5000,6,FALSE),"")</f>
        <v/>
      </c>
      <c r="J219" s="72" t="n"/>
      <c r="K219" s="72" t="n"/>
      <c r="L219" s="82" t="inlineStr">
        <is>
          <t>NO</t>
        </is>
      </c>
      <c r="M219" s="83" t="n">
        <v>-2.7819319365068</v>
      </c>
      <c r="N219" s="83" t="n">
        <v>0</v>
      </c>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5" customHeight="1" s="65">
      <c r="A220" s="88" t="inlineStr">
        <is>
          <t>REENTRY_POST_CONSOL_TFS_REQUIRED</t>
        </is>
      </c>
      <c r="B220" s="88" t="inlineStr">
        <is>
          <t>1.0</t>
        </is>
      </c>
      <c r="C220" s="82" t="n"/>
      <c r="D220" s="72" t="n"/>
      <c r="E220" s="72" t="n"/>
      <c r="F220" s="72" t="n"/>
      <c r="G220" s="72">
        <f>IFERROR(VLOOKUP($A220&amp;"_"&amp;$B220,Results_Deltas!$A$2:$P$15000,5,FALSE),"")</f>
        <v/>
      </c>
      <c r="H220" s="72">
        <f>IFERROR(VLOOKUP($A220,Results_30d_Deltas!$A$2:$H$5000,7,FALSE)-E219,"")</f>
        <v/>
      </c>
      <c r="I220" s="72">
        <f>IFERROR(VLOOKUP($A220,Results_30d_Deltas!$A$2:$H$5000,6,FALSE),"")</f>
        <v/>
      </c>
      <c r="J220" s="72" t="n"/>
      <c r="K220" s="72" t="n"/>
      <c r="L220" s="88" t="inlineStr">
        <is>
          <t>YES</t>
        </is>
      </c>
      <c r="M220" s="89" t="n">
        <v>-3.141529773864765</v>
      </c>
      <c r="N220" s="89" t="n">
        <v>0</v>
      </c>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5" customHeight="1" s="65">
      <c r="A221" s="82" t="inlineStr">
        <is>
          <t>REENTRY_POST_CONSOL_TFS_REQUIRED</t>
        </is>
      </c>
      <c r="B221" s="82" t="inlineStr">
        <is>
          <t>2.0</t>
        </is>
      </c>
      <c r="C221" s="82" t="n"/>
      <c r="D221" s="72" t="n"/>
      <c r="E221" s="72" t="n"/>
      <c r="F221" s="72" t="n"/>
      <c r="G221" s="72">
        <f>IFERROR(VLOOKUP($A221&amp;"_"&amp;$B221,Results_Deltas!$A$2:$P$15000,5,FALSE),"")</f>
        <v/>
      </c>
      <c r="H221" s="72">
        <f>IFERROR(VLOOKUP($A221,Results_30d_Deltas!$A$2:$H$5000,7,FALSE)-E220,"")</f>
        <v/>
      </c>
      <c r="I221" s="72">
        <f>IFERROR(VLOOKUP($A221,Results_30d_Deltas!$A$2:$H$5000,6,FALSE),"")</f>
        <v/>
      </c>
      <c r="J221" s="72" t="n"/>
      <c r="K221" s="72" t="n"/>
      <c r="L221" s="82" t="inlineStr">
        <is>
          <t>NO</t>
        </is>
      </c>
      <c r="M221" s="83" t="n">
        <v>-2.594743041687001</v>
      </c>
      <c r="N221" s="83" t="n">
        <v>0</v>
      </c>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5" customHeight="1" s="65">
      <c r="A222" s="88" t="inlineStr">
        <is>
          <t>REENTRY_PRICE_IMPROVE_PCT</t>
        </is>
      </c>
      <c r="B222" s="88" t="inlineStr">
        <is>
          <t>0</t>
        </is>
      </c>
      <c r="C222" s="82" t="n"/>
      <c r="D222" s="72" t="n"/>
      <c r="E222" s="72" t="n"/>
      <c r="F222" s="72" t="n"/>
      <c r="G222" s="72">
        <f>IFERROR(VLOOKUP($A222&amp;"_"&amp;$B222,Results_Deltas!$A$2:$P$15000,5,FALSE),"")</f>
        <v/>
      </c>
      <c r="H222" s="72">
        <f>IFERROR(VLOOKUP($A222,Results_30d_Deltas!$A$2:$H$5000,7,FALSE)-E221,"")</f>
        <v/>
      </c>
      <c r="I222" s="72">
        <f>IFERROR(VLOOKUP($A222,Results_30d_Deltas!$A$2:$H$5000,6,FALSE),"")</f>
        <v/>
      </c>
      <c r="J222" s="72" t="n"/>
      <c r="K222" s="72" t="n"/>
      <c r="L222" s="88" t="inlineStr">
        <is>
          <t>YES</t>
        </is>
      </c>
      <c r="M222" s="89" t="n">
        <v>-1.348715561851142</v>
      </c>
      <c r="N222" s="89" t="n">
        <v>0</v>
      </c>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5" customHeight="1" s="65">
      <c r="A223" s="82" t="inlineStr">
        <is>
          <t>REENTRY_PRICE_IMPROVE_PCT</t>
        </is>
      </c>
      <c r="B223" s="82" t="inlineStr">
        <is>
          <t>0.5</t>
        </is>
      </c>
      <c r="C223" s="82" t="n"/>
      <c r="D223" s="72" t="n"/>
      <c r="E223" s="72" t="n"/>
      <c r="F223" s="72" t="n"/>
      <c r="G223" s="72">
        <f>IFERROR(VLOOKUP($A223&amp;"_"&amp;$B223,Results_Deltas!$A$2:$P$15000,5,FALSE),"")</f>
        <v/>
      </c>
      <c r="H223" s="72">
        <f>IFERROR(VLOOKUP($A223,Results_30d_Deltas!$A$2:$H$5000,7,FALSE)-E222,"")</f>
        <v/>
      </c>
      <c r="I223" s="72">
        <f>IFERROR(VLOOKUP($A223,Results_30d_Deltas!$A$2:$H$5000,6,FALSE),"")</f>
        <v/>
      </c>
      <c r="J223" s="72" t="n"/>
      <c r="K223" s="72" t="n"/>
      <c r="L223" s="82" t="inlineStr">
        <is>
          <t>NO</t>
        </is>
      </c>
      <c r="M223" s="83" t="n">
        <v>-2.83922780891576</v>
      </c>
      <c r="N223" s="83" t="n">
        <v>0</v>
      </c>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5" customHeight="1" s="65">
      <c r="A224" s="82" t="inlineStr">
        <is>
          <t>REENTRY_PRICE_IMPROVE_PCT</t>
        </is>
      </c>
      <c r="B224" s="82" t="inlineStr">
        <is>
          <t>1.0</t>
        </is>
      </c>
      <c r="C224" s="82" t="n"/>
      <c r="D224" s="72" t="n"/>
      <c r="E224" s="72" t="n"/>
      <c r="F224" s="72" t="n"/>
      <c r="G224" s="72">
        <f>IFERROR(VLOOKUP($A224&amp;"_"&amp;$B224,Results_Deltas!$A$2:$P$15000,5,FALSE),"")</f>
        <v/>
      </c>
      <c r="H224" s="72">
        <f>IFERROR(VLOOKUP($A224,Results_30d_Deltas!$A$2:$H$5000,7,FALSE)-E223,"")</f>
        <v/>
      </c>
      <c r="I224" s="72">
        <f>IFERROR(VLOOKUP($A224,Results_30d_Deltas!$A$2:$H$5000,6,FALSE),"")</f>
        <v/>
      </c>
      <c r="J224" s="72" t="n"/>
      <c r="K224" s="72" t="n"/>
      <c r="L224" s="82" t="inlineStr">
        <is>
          <t>NO</t>
        </is>
      </c>
      <c r="M224" s="83" t="n">
        <v>-2.768386507710316</v>
      </c>
      <c r="N224" s="83" t="n">
        <v>0</v>
      </c>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5" customHeight="1" s="65">
      <c r="A225" s="82" t="inlineStr">
        <is>
          <t>REENTRY_PRICE_IMPROVE_PCT</t>
        </is>
      </c>
      <c r="B225" s="82" t="inlineStr">
        <is>
          <t>2.0</t>
        </is>
      </c>
      <c r="C225" s="82" t="n"/>
      <c r="D225" s="72" t="n"/>
      <c r="E225" s="72" t="n"/>
      <c r="F225" s="72" t="n"/>
      <c r="G225" s="72">
        <f>IFERROR(VLOOKUP($A225&amp;"_"&amp;$B225,Results_Deltas!$A$2:$P$15000,5,FALSE),"")</f>
        <v/>
      </c>
      <c r="H225" s="72">
        <f>IFERROR(VLOOKUP($A225,Results_30d_Deltas!$A$2:$H$5000,7,FALSE)-E224,"")</f>
        <v/>
      </c>
      <c r="I225" s="72">
        <f>IFERROR(VLOOKUP($A225,Results_30d_Deltas!$A$2:$H$5000,6,FALSE),"")</f>
        <v/>
      </c>
      <c r="J225" s="72" t="n"/>
      <c r="K225" s="72" t="n"/>
      <c r="L225" s="82" t="inlineStr">
        <is>
          <t>NO</t>
        </is>
      </c>
      <c r="M225" s="83" t="n">
        <v>-2.630702310800209</v>
      </c>
      <c r="N225" s="83" t="n">
        <v>0</v>
      </c>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5" customHeight="1" s="65">
      <c r="A226" s="82" t="inlineStr">
        <is>
          <t>REENTRY_SIZE_DIP_MULT</t>
        </is>
      </c>
      <c r="B226" s="82" t="inlineStr">
        <is>
          <t>0</t>
        </is>
      </c>
      <c r="C226" s="82" t="n"/>
      <c r="D226" s="72" t="n"/>
      <c r="E226" s="72" t="n"/>
      <c r="F226" s="72" t="n"/>
      <c r="G226" s="72">
        <f>IFERROR(VLOOKUP($A226&amp;"_"&amp;$B226,Results_Deltas!$A$2:$P$15000,5,FALSE),"")</f>
        <v/>
      </c>
      <c r="H226" s="72">
        <f>IFERROR(VLOOKUP($A226,Results_30d_Deltas!$A$2:$H$5000,7,FALSE)-E225,"")</f>
        <v/>
      </c>
      <c r="I226" s="72">
        <f>IFERROR(VLOOKUP($A226,Results_30d_Deltas!$A$2:$H$5000,6,FALSE),"")</f>
        <v/>
      </c>
      <c r="J226" s="72" t="n"/>
      <c r="K226" s="72" t="n"/>
      <c r="L226" s="82" t="inlineStr">
        <is>
          <t>NO</t>
        </is>
      </c>
      <c r="M226" s="83" t="n">
        <v>-1.34202444404332</v>
      </c>
      <c r="N226" s="83" t="n">
        <v>0</v>
      </c>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5" customHeight="1" s="65">
      <c r="A227" s="88" t="inlineStr">
        <is>
          <t>REENTRY_SIZE_DIP_MULT</t>
        </is>
      </c>
      <c r="B227" s="88" t="inlineStr">
        <is>
          <t>0.5</t>
        </is>
      </c>
      <c r="C227" s="82" t="n"/>
      <c r="D227" s="72" t="n"/>
      <c r="E227" s="72" t="n"/>
      <c r="F227" s="72" t="n"/>
      <c r="G227" s="72">
        <f>IFERROR(VLOOKUP($A227&amp;"_"&amp;$B227,Results_Deltas!$A$2:$P$15000,5,FALSE),"")</f>
        <v/>
      </c>
      <c r="H227" s="72">
        <f>IFERROR(VLOOKUP($A227,Results_30d_Deltas!$A$2:$H$5000,7,FALSE)-E226,"")</f>
        <v/>
      </c>
      <c r="I227" s="72">
        <f>IFERROR(VLOOKUP($A227,Results_30d_Deltas!$A$2:$H$5000,6,FALSE),"")</f>
        <v/>
      </c>
      <c r="J227" s="72" t="n"/>
      <c r="K227" s="72" t="n"/>
      <c r="L227" s="88" t="inlineStr">
        <is>
          <t>YES</t>
        </is>
      </c>
      <c r="M227" s="89" t="n">
        <v>-2.291564128104585</v>
      </c>
      <c r="N227" s="89" t="n">
        <v>0</v>
      </c>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5" customHeight="1" s="65">
      <c r="A228" s="82" t="inlineStr">
        <is>
          <t>REENTRY_SIZE_DIP_MULT</t>
        </is>
      </c>
      <c r="B228" s="82" t="inlineStr">
        <is>
          <t>1.0</t>
        </is>
      </c>
      <c r="C228" s="82" t="n"/>
      <c r="D228" s="72" t="n"/>
      <c r="E228" s="72" t="n"/>
      <c r="F228" s="72" t="n"/>
      <c r="G228" s="72">
        <f>IFERROR(VLOOKUP($A228&amp;"_"&amp;$B228,Results_Deltas!$A$2:$P$15000,5,FALSE),"")</f>
        <v/>
      </c>
      <c r="H228" s="72">
        <f>IFERROR(VLOOKUP($A228,Results_30d_Deltas!$A$2:$H$5000,7,FALSE)-E227,"")</f>
        <v/>
      </c>
      <c r="I228" s="72">
        <f>IFERROR(VLOOKUP($A228,Results_30d_Deltas!$A$2:$H$5000,6,FALSE),"")</f>
        <v/>
      </c>
      <c r="J228" s="72" t="n"/>
      <c r="K228" s="72" t="n"/>
      <c r="L228" s="82" t="inlineStr">
        <is>
          <t>NO</t>
        </is>
      </c>
      <c r="M228" s="83" t="n">
        <v>-2.309489657567965</v>
      </c>
      <c r="N228" s="83" t="n">
        <v>0</v>
      </c>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5" customHeight="1" s="65">
      <c r="A229" s="82" t="inlineStr">
        <is>
          <t>REENTRY_SIZE_DIP_MULT</t>
        </is>
      </c>
      <c r="B229" s="82" t="inlineStr">
        <is>
          <t>2.0</t>
        </is>
      </c>
      <c r="C229" s="82" t="n"/>
      <c r="D229" s="72" t="n"/>
      <c r="E229" s="72" t="n"/>
      <c r="F229" s="72" t="n"/>
      <c r="G229" s="72">
        <f>IFERROR(VLOOKUP($A229&amp;"_"&amp;$B229,Results_Deltas!$A$2:$P$15000,5,FALSE),"")</f>
        <v/>
      </c>
      <c r="H229" s="72">
        <f>IFERROR(VLOOKUP($A229,Results_30d_Deltas!$A$2:$H$5000,7,FALSE)-E228,"")</f>
        <v/>
      </c>
      <c r="I229" s="72">
        <f>IFERROR(VLOOKUP($A229,Results_30d_Deltas!$A$2:$H$5000,6,FALSE),"")</f>
        <v/>
      </c>
      <c r="J229" s="72" t="n"/>
      <c r="K229" s="72" t="n"/>
      <c r="L229" s="82" t="inlineStr">
        <is>
          <t>NO</t>
        </is>
      </c>
      <c r="M229" s="83" t="n">
        <v>-2.252621814284144</v>
      </c>
      <c r="N229" s="83" t="n">
        <v>0</v>
      </c>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5" customHeight="1" s="65">
      <c r="A230" s="82" t="inlineStr">
        <is>
          <t>REENTRY_SIZE_EXTENDED_K1H</t>
        </is>
      </c>
      <c r="B230" s="82" t="inlineStr">
        <is>
          <t>0</t>
        </is>
      </c>
      <c r="C230" s="82" t="n"/>
      <c r="D230" s="72" t="n"/>
      <c r="E230" s="72" t="n"/>
      <c r="F230" s="72" t="n"/>
      <c r="G230" s="72">
        <f>IFERROR(VLOOKUP($A230&amp;"_"&amp;$B230,Results_Deltas!$A$2:$P$15000,5,FALSE),"")</f>
        <v/>
      </c>
      <c r="H230" s="72">
        <f>IFERROR(VLOOKUP($A230,Results_30d_Deltas!$A$2:$H$5000,7,FALSE)-E229,"")</f>
        <v/>
      </c>
      <c r="I230" s="72">
        <f>IFERROR(VLOOKUP($A230,Results_30d_Deltas!$A$2:$H$5000,6,FALSE),"")</f>
        <v/>
      </c>
      <c r="J230" s="72" t="n"/>
      <c r="K230" s="72" t="n"/>
      <c r="L230" s="82" t="inlineStr">
        <is>
          <t>NO</t>
        </is>
      </c>
      <c r="M230" s="83" t="n">
        <v>-1.34202444404332</v>
      </c>
      <c r="N230" s="83" t="n">
        <v>0</v>
      </c>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5" customHeight="1" s="65">
      <c r="A231" s="82" t="inlineStr">
        <is>
          <t>REENTRY_SIZE_EXTENDED_K1H</t>
        </is>
      </c>
      <c r="B231" s="82" t="inlineStr">
        <is>
          <t>0.5</t>
        </is>
      </c>
      <c r="C231" s="82" t="n"/>
      <c r="D231" s="72" t="n"/>
      <c r="E231" s="72" t="n"/>
      <c r="F231" s="72" t="n"/>
      <c r="G231" s="72">
        <f>IFERROR(VLOOKUP($A231&amp;"_"&amp;$B231,Results_Deltas!$A$2:$P$15000,5,FALSE),"")</f>
        <v/>
      </c>
      <c r="H231" s="72">
        <f>IFERROR(VLOOKUP($A231,Results_30d_Deltas!$A$2:$H$5000,7,FALSE)-E230,"")</f>
        <v/>
      </c>
      <c r="I231" s="72">
        <f>IFERROR(VLOOKUP($A231,Results_30d_Deltas!$A$2:$H$5000,6,FALSE),"")</f>
        <v/>
      </c>
      <c r="J231" s="72" t="n"/>
      <c r="K231" s="72" t="n"/>
      <c r="L231" s="82" t="inlineStr">
        <is>
          <t>NO</t>
        </is>
      </c>
      <c r="M231" s="83" t="n">
        <v>-2.300848566921895</v>
      </c>
      <c r="N231" s="83" t="n">
        <v>0</v>
      </c>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5" customHeight="1" s="65">
      <c r="A232" s="88" t="inlineStr">
        <is>
          <t>REENTRY_SIZE_EXTENDED_K1H</t>
        </is>
      </c>
      <c r="B232" s="88" t="inlineStr">
        <is>
          <t>1.0</t>
        </is>
      </c>
      <c r="C232" s="82" t="n"/>
      <c r="D232" s="72" t="n"/>
      <c r="E232" s="72" t="n"/>
      <c r="F232" s="72" t="n"/>
      <c r="G232" s="72">
        <f>IFERROR(VLOOKUP($A232&amp;"_"&amp;$B232,Results_Deltas!$A$2:$P$15000,5,FALSE),"")</f>
        <v/>
      </c>
      <c r="H232" s="72">
        <f>IFERROR(VLOOKUP($A232,Results_30d_Deltas!$A$2:$H$5000,7,FALSE)-E231,"")</f>
        <v/>
      </c>
      <c r="I232" s="72">
        <f>IFERROR(VLOOKUP($A232,Results_30d_Deltas!$A$2:$H$5000,6,FALSE),"")</f>
        <v/>
      </c>
      <c r="J232" s="72" t="n"/>
      <c r="K232" s="72" t="n"/>
      <c r="L232" s="88" t="inlineStr">
        <is>
          <t>YES</t>
        </is>
      </c>
      <c r="M232" s="89" t="n">
        <v>-2.750246161067201</v>
      </c>
      <c r="N232" s="89" t="n">
        <v>0</v>
      </c>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5" customHeight="1" s="65">
      <c r="A233" s="82" t="inlineStr">
        <is>
          <t>REENTRY_SIZE_EXTENDED_K1H</t>
        </is>
      </c>
      <c r="B233" s="82" t="inlineStr">
        <is>
          <t>2.0</t>
        </is>
      </c>
      <c r="C233" s="82" t="n"/>
      <c r="D233" s="72" t="n"/>
      <c r="E233" s="72" t="n"/>
      <c r="F233" s="72" t="n"/>
      <c r="G233" s="72">
        <f>IFERROR(VLOOKUP($A233&amp;"_"&amp;$B233,Results_Deltas!$A$2:$P$15000,5,FALSE),"")</f>
        <v/>
      </c>
      <c r="H233" s="72">
        <f>IFERROR(VLOOKUP($A233,Results_30d_Deltas!$A$2:$H$5000,7,FALSE)-E232,"")</f>
        <v/>
      </c>
      <c r="I233" s="72">
        <f>IFERROR(VLOOKUP($A233,Results_30d_Deltas!$A$2:$H$5000,6,FALSE),"")</f>
        <v/>
      </c>
      <c r="J233" s="72" t="n"/>
      <c r="K233" s="72" t="n"/>
      <c r="L233" s="82" t="inlineStr">
        <is>
          <t>NO</t>
        </is>
      </c>
      <c r="M233" s="83" t="n">
        <v>-1.916801921207948</v>
      </c>
      <c r="N233" s="83" t="n">
        <v>0</v>
      </c>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5" customHeight="1" s="65">
      <c r="A234" s="82" t="inlineStr">
        <is>
          <t>REENTRY_SIZE_EXTENDED_MULT</t>
        </is>
      </c>
      <c r="B234" s="82" t="inlineStr">
        <is>
          <t>0</t>
        </is>
      </c>
      <c r="C234" s="82" t="n"/>
      <c r="D234" s="72" t="n"/>
      <c r="E234" s="72" t="n"/>
      <c r="F234" s="72" t="n"/>
      <c r="G234" s="72">
        <f>IFERROR(VLOOKUP($A234&amp;"_"&amp;$B234,Results_Deltas!$A$2:$P$15000,5,FALSE),"")</f>
        <v/>
      </c>
      <c r="H234" s="72">
        <f>IFERROR(VLOOKUP($A234,Results_30d_Deltas!$A$2:$H$5000,7,FALSE)-E233,"")</f>
        <v/>
      </c>
      <c r="I234" s="72">
        <f>IFERROR(VLOOKUP($A234,Results_30d_Deltas!$A$2:$H$5000,6,FALSE),"")</f>
        <v/>
      </c>
      <c r="J234" s="72" t="n"/>
      <c r="K234" s="72" t="n"/>
      <c r="L234" s="82" t="inlineStr">
        <is>
          <t>NO</t>
        </is>
      </c>
      <c r="M234" s="83" t="n">
        <v>-1.34202444404332</v>
      </c>
      <c r="N234" s="83" t="n">
        <v>0</v>
      </c>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5" customHeight="1" s="65">
      <c r="A235" s="82" t="inlineStr">
        <is>
          <t>REENTRY_SIZE_EXTENDED_MULT</t>
        </is>
      </c>
      <c r="B235" s="82" t="inlineStr">
        <is>
          <t>0.5</t>
        </is>
      </c>
      <c r="C235" s="82" t="n"/>
      <c r="D235" s="72" t="n"/>
      <c r="E235" s="72" t="n"/>
      <c r="F235" s="72" t="n"/>
      <c r="G235" s="72">
        <f>IFERROR(VLOOKUP($A235&amp;"_"&amp;$B235,Results_Deltas!$A$2:$P$15000,5,FALSE),"")</f>
        <v/>
      </c>
      <c r="H235" s="72">
        <f>IFERROR(VLOOKUP($A235,Results_30d_Deltas!$A$2:$H$5000,7,FALSE)-E234,"")</f>
        <v/>
      </c>
      <c r="I235" s="72">
        <f>IFERROR(VLOOKUP($A235,Results_30d_Deltas!$A$2:$H$5000,6,FALSE),"")</f>
        <v/>
      </c>
      <c r="J235" s="72" t="n"/>
      <c r="K235" s="72" t="n"/>
      <c r="L235" s="82" t="inlineStr">
        <is>
          <t>NO</t>
        </is>
      </c>
      <c r="M235" s="83" t="n">
        <v>-2.240326911609946</v>
      </c>
      <c r="N235" s="83" t="n">
        <v>0</v>
      </c>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5" customHeight="1" s="65">
      <c r="A236" s="88" t="inlineStr">
        <is>
          <t>REENTRY_SIZE_EXTENDED_MULT</t>
        </is>
      </c>
      <c r="B236" s="88" t="inlineStr">
        <is>
          <t>1.0</t>
        </is>
      </c>
      <c r="C236" s="82" t="n"/>
      <c r="D236" s="72" t="n"/>
      <c r="E236" s="72" t="n"/>
      <c r="F236" s="72" t="n"/>
      <c r="G236" s="72">
        <f>IFERROR(VLOOKUP($A236&amp;"_"&amp;$B236,Results_Deltas!$A$2:$P$15000,5,FALSE),"")</f>
        <v/>
      </c>
      <c r="H236" s="72">
        <f>IFERROR(VLOOKUP($A236,Results_30d_Deltas!$A$2:$H$5000,7,FALSE)-E235,"")</f>
        <v/>
      </c>
      <c r="I236" s="72">
        <f>IFERROR(VLOOKUP($A236,Results_30d_Deltas!$A$2:$H$5000,6,FALSE),"")</f>
        <v/>
      </c>
      <c r="J236" s="72" t="n"/>
      <c r="K236" s="72" t="n"/>
      <c r="L236" s="88" t="inlineStr">
        <is>
          <t>YES</t>
        </is>
      </c>
      <c r="M236" s="89" t="n">
        <v>-2.258540414360512</v>
      </c>
      <c r="N236" s="89" t="n">
        <v>0</v>
      </c>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5" customHeight="1" s="65">
      <c r="A237" s="82" t="inlineStr">
        <is>
          <t>REENTRY_SIZE_EXTENDED_MULT</t>
        </is>
      </c>
      <c r="B237" s="82" t="inlineStr">
        <is>
          <t>2.0</t>
        </is>
      </c>
      <c r="C237" s="82" t="n"/>
      <c r="D237" s="72" t="n"/>
      <c r="E237" s="72" t="n"/>
      <c r="F237" s="72" t="n"/>
      <c r="G237" s="72">
        <f>IFERROR(VLOOKUP($A237&amp;"_"&amp;$B237,Results_Deltas!$A$2:$P$15000,5,FALSE),"")</f>
        <v/>
      </c>
      <c r="H237" s="72">
        <f>IFERROR(VLOOKUP($A237,Results_30d_Deltas!$A$2:$H$5000,7,FALSE)-E236,"")</f>
        <v/>
      </c>
      <c r="I237" s="72">
        <f>IFERROR(VLOOKUP($A237,Results_30d_Deltas!$A$2:$H$5000,6,FALSE),"")</f>
        <v/>
      </c>
      <c r="J237" s="72" t="n"/>
      <c r="K237" s="72" t="n"/>
      <c r="L237" s="82" t="inlineStr">
        <is>
          <t>NO</t>
        </is>
      </c>
      <c r="M237" s="83" t="n">
        <v>-2.345303564286588</v>
      </c>
      <c r="N237" s="83" t="n">
        <v>0</v>
      </c>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5" customHeight="1" s="65">
      <c r="A238" s="88" t="inlineStr">
        <is>
          <t>REENTRY_TIER1_SIZE_MULT</t>
        </is>
      </c>
      <c r="B238" s="88" t="inlineStr">
        <is>
          <t>0</t>
        </is>
      </c>
      <c r="C238" s="82" t="n"/>
      <c r="D238" s="72" t="n"/>
      <c r="E238" s="72" t="n"/>
      <c r="F238" s="72" t="n"/>
      <c r="G238" s="72">
        <f>IFERROR(VLOOKUP($A238&amp;"_"&amp;$B238,Results_Deltas!$A$2:$P$15000,5,FALSE),"")</f>
        <v/>
      </c>
      <c r="H238" s="72">
        <f>IFERROR(VLOOKUP($A238,Results_30d_Deltas!$A$2:$H$5000,7,FALSE)-E237,"")</f>
        <v/>
      </c>
      <c r="I238" s="72">
        <f>IFERROR(VLOOKUP($A238,Results_30d_Deltas!$A$2:$H$5000,6,FALSE),"")</f>
        <v/>
      </c>
      <c r="J238" s="72" t="n"/>
      <c r="K238" s="72" t="n"/>
      <c r="L238" s="88" t="inlineStr">
        <is>
          <t>YES</t>
        </is>
      </c>
      <c r="M238" s="89" t="n">
        <v>-1.34202444404332</v>
      </c>
      <c r="N238" s="89" t="n">
        <v>0</v>
      </c>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5" customHeight="1" s="65">
      <c r="A239" s="82" t="inlineStr">
        <is>
          <t>REENTRY_TIER1_SIZE_MULT</t>
        </is>
      </c>
      <c r="B239" s="82" t="inlineStr">
        <is>
          <t>0.5</t>
        </is>
      </c>
      <c r="C239" s="82" t="n"/>
      <c r="D239" s="72" t="n"/>
      <c r="E239" s="72" t="n"/>
      <c r="F239" s="72" t="n"/>
      <c r="G239" s="72">
        <f>IFERROR(VLOOKUP($A239&amp;"_"&amp;$B239,Results_Deltas!$A$2:$P$15000,5,FALSE),"")</f>
        <v/>
      </c>
      <c r="H239" s="72">
        <f>IFERROR(VLOOKUP($A239,Results_30d_Deltas!$A$2:$H$5000,7,FALSE)-E238,"")</f>
        <v/>
      </c>
      <c r="I239" s="72">
        <f>IFERROR(VLOOKUP($A239,Results_30d_Deltas!$A$2:$H$5000,6,FALSE),"")</f>
        <v/>
      </c>
      <c r="J239" s="72" t="n"/>
      <c r="K239" s="72" t="n"/>
      <c r="L239" s="82" t="inlineStr">
        <is>
          <t>NO</t>
        </is>
      </c>
      <c r="M239" s="83" t="n">
        <v>-2.623122190112718</v>
      </c>
      <c r="N239" s="83" t="n">
        <v>0</v>
      </c>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5" customHeight="1" s="65">
      <c r="A240" s="82" t="inlineStr">
        <is>
          <t>REENTRY_TIER1_SIZE_MULT</t>
        </is>
      </c>
      <c r="B240" s="82" t="inlineStr">
        <is>
          <t>1.0</t>
        </is>
      </c>
      <c r="C240" s="82" t="n"/>
      <c r="D240" s="72" t="n"/>
      <c r="E240" s="72" t="n"/>
      <c r="F240" s="72" t="n"/>
      <c r="G240" s="72">
        <f>IFERROR(VLOOKUP($A240&amp;"_"&amp;$B240,Results_Deltas!$A$2:$P$15000,5,FALSE),"")</f>
        <v/>
      </c>
      <c r="H240" s="72">
        <f>IFERROR(VLOOKUP($A240,Results_30d_Deltas!$A$2:$H$5000,7,FALSE)-E239,"")</f>
        <v/>
      </c>
      <c r="I240" s="72">
        <f>IFERROR(VLOOKUP($A240,Results_30d_Deltas!$A$2:$H$5000,6,FALSE),"")</f>
        <v/>
      </c>
      <c r="J240" s="72" t="n"/>
      <c r="K240" s="72" t="n"/>
      <c r="L240" s="82" t="inlineStr">
        <is>
          <t>NO</t>
        </is>
      </c>
      <c r="M240" s="83" t="n">
        <v>-2.392521790205399</v>
      </c>
      <c r="N240" s="83" t="n">
        <v>0</v>
      </c>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5" customHeight="1" s="65">
      <c r="A241" s="82" t="inlineStr">
        <is>
          <t>REENTRY_TIER1_SIZE_MULT</t>
        </is>
      </c>
      <c r="B241" s="82" t="inlineStr">
        <is>
          <t>2.0</t>
        </is>
      </c>
      <c r="C241" s="82" t="n"/>
      <c r="D241" s="72" t="n"/>
      <c r="E241" s="72" t="n"/>
      <c r="F241" s="72" t="n"/>
      <c r="G241" s="72">
        <f>IFERROR(VLOOKUP($A241&amp;"_"&amp;$B241,Results_Deltas!$A$2:$P$15000,5,FALSE),"")</f>
        <v/>
      </c>
      <c r="H241" s="72">
        <f>IFERROR(VLOOKUP($A241,Results_30d_Deltas!$A$2:$H$5000,7,FALSE)-E240,"")</f>
        <v/>
      </c>
      <c r="I241" s="72">
        <f>IFERROR(VLOOKUP($A241,Results_30d_Deltas!$A$2:$H$5000,6,FALSE),"")</f>
        <v/>
      </c>
      <c r="J241" s="72" t="n"/>
      <c r="K241" s="72" t="n"/>
      <c r="L241" s="82" t="inlineStr">
        <is>
          <t>NO</t>
        </is>
      </c>
      <c r="M241" s="83" t="n">
        <v>-2.047112184359321</v>
      </c>
      <c r="N241" s="83" t="n">
        <v>0</v>
      </c>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5" customHeight="1" s="65">
      <c r="A242" s="82" t="inlineStr">
        <is>
          <t>REENTRY_TIER2_MAX_MINUTES</t>
        </is>
      </c>
      <c r="B242" s="82" t="inlineStr">
        <is>
          <t>0</t>
        </is>
      </c>
      <c r="C242" s="82" t="n"/>
      <c r="D242" s="72" t="n"/>
      <c r="E242" s="72" t="n"/>
      <c r="F242" s="72" t="n"/>
      <c r="G242" s="72">
        <f>IFERROR(VLOOKUP($A242&amp;"_"&amp;$B242,Results_Deltas!$A$2:$P$15000,5,FALSE),"")</f>
        <v/>
      </c>
      <c r="H242" s="72">
        <f>IFERROR(VLOOKUP($A242,Results_30d_Deltas!$A$2:$H$5000,7,FALSE)-E241,"")</f>
        <v/>
      </c>
      <c r="I242" s="72">
        <f>IFERROR(VLOOKUP($A242,Results_30d_Deltas!$A$2:$H$5000,6,FALSE),"")</f>
        <v/>
      </c>
      <c r="J242" s="72" t="n"/>
      <c r="K242" s="72" t="n"/>
      <c r="L242" s="82" t="inlineStr">
        <is>
          <t>NO</t>
        </is>
      </c>
      <c r="M242" s="83" t="n">
        <v>-1.348715561851142</v>
      </c>
      <c r="N242" s="83" t="n">
        <v>0</v>
      </c>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5" customHeight="1" s="65">
      <c r="A243" s="88" t="inlineStr">
        <is>
          <t>REENTRY_TIER2_MAX_MINUTES</t>
        </is>
      </c>
      <c r="B243" s="88" t="inlineStr">
        <is>
          <t>0.5</t>
        </is>
      </c>
      <c r="C243" s="82" t="n"/>
      <c r="D243" s="72" t="n"/>
      <c r="E243" s="72" t="n"/>
      <c r="F243" s="72" t="n"/>
      <c r="G243" s="72">
        <f>IFERROR(VLOOKUP($A243&amp;"_"&amp;$B243,Results_Deltas!$A$2:$P$15000,5,FALSE),"")</f>
        <v/>
      </c>
      <c r="H243" s="72">
        <f>IFERROR(VLOOKUP($A243,Results_30d_Deltas!$A$2:$H$5000,7,FALSE)-E242,"")</f>
        <v/>
      </c>
      <c r="I243" s="72">
        <f>IFERROR(VLOOKUP($A243,Results_30d_Deltas!$A$2:$H$5000,6,FALSE),"")</f>
        <v/>
      </c>
      <c r="J243" s="72" t="n"/>
      <c r="K243" s="72" t="n"/>
      <c r="L243" s="88" t="inlineStr">
        <is>
          <t>YES</t>
        </is>
      </c>
      <c r="M243" s="89" t="n">
        <v>-3.219710326001694</v>
      </c>
      <c r="N243" s="89" t="n">
        <v>0</v>
      </c>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5" customHeight="1" s="65">
      <c r="A244" s="82" t="inlineStr">
        <is>
          <t>REENTRY_TIER2_MAX_MINUTES</t>
        </is>
      </c>
      <c r="B244" s="82" t="inlineStr">
        <is>
          <t>1.0</t>
        </is>
      </c>
      <c r="C244" s="82" t="n"/>
      <c r="D244" s="72" t="n"/>
      <c r="E244" s="72" t="n"/>
      <c r="F244" s="72" t="n"/>
      <c r="G244" s="72">
        <f>IFERROR(VLOOKUP($A244&amp;"_"&amp;$B244,Results_Deltas!$A$2:$P$15000,5,FALSE),"")</f>
        <v/>
      </c>
      <c r="H244" s="72">
        <f>IFERROR(VLOOKUP($A244,Results_30d_Deltas!$A$2:$H$5000,7,FALSE)-E243,"")</f>
        <v/>
      </c>
      <c r="I244" s="72">
        <f>IFERROR(VLOOKUP($A244,Results_30d_Deltas!$A$2:$H$5000,6,FALSE),"")</f>
        <v/>
      </c>
      <c r="J244" s="72" t="n"/>
      <c r="K244" s="72" t="n"/>
      <c r="L244" s="82" t="inlineStr">
        <is>
          <t>NO</t>
        </is>
      </c>
      <c r="M244" s="83" t="n">
        <v>-3.531505754454492</v>
      </c>
      <c r="N244" s="83" t="n">
        <v>0</v>
      </c>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5" customHeight="1" s="65">
      <c r="A245" s="82" t="inlineStr">
        <is>
          <t>REENTRY_TIER2_MAX_MINUTES</t>
        </is>
      </c>
      <c r="B245" s="82" t="inlineStr">
        <is>
          <t>2.0</t>
        </is>
      </c>
      <c r="C245" s="82" t="n"/>
      <c r="D245" s="72" t="n"/>
      <c r="E245" s="72" t="n"/>
      <c r="F245" s="72" t="n"/>
      <c r="G245" s="72">
        <f>IFERROR(VLOOKUP($A245&amp;"_"&amp;$B245,Results_Deltas!$A$2:$P$15000,5,FALSE),"")</f>
        <v/>
      </c>
      <c r="H245" s="72">
        <f>IFERROR(VLOOKUP($A245,Results_30d_Deltas!$A$2:$H$5000,7,FALSE)-E244,"")</f>
        <v/>
      </c>
      <c r="I245" s="72">
        <f>IFERROR(VLOOKUP($A245,Results_30d_Deltas!$A$2:$H$5000,6,FALSE),"")</f>
        <v/>
      </c>
      <c r="J245" s="72" t="n"/>
      <c r="K245" s="72" t="n"/>
      <c r="L245" s="82" t="inlineStr">
        <is>
          <t>NO</t>
        </is>
      </c>
      <c r="M245" s="83" t="n">
        <v>-3.150757174842358</v>
      </c>
      <c r="N245" s="83" t="n">
        <v>0</v>
      </c>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5" customHeight="1" s="65">
      <c r="A246" s="82" t="inlineStr">
        <is>
          <t>REENTRY_WT15M_SIZE_MULT</t>
        </is>
      </c>
      <c r="B246" s="82" t="inlineStr">
        <is>
          <t>0</t>
        </is>
      </c>
      <c r="C246" s="82" t="n"/>
      <c r="D246" s="72" t="n"/>
      <c r="E246" s="72" t="n"/>
      <c r="F246" s="72" t="n"/>
      <c r="G246" s="72">
        <f>IFERROR(VLOOKUP($A246&amp;"_"&amp;$B246,Results_Deltas!$A$2:$P$15000,5,FALSE),"")</f>
        <v/>
      </c>
      <c r="H246" s="72">
        <f>IFERROR(VLOOKUP($A246,Results_30d_Deltas!$A$2:$H$5000,7,FALSE)-E245,"")</f>
        <v/>
      </c>
      <c r="I246" s="72">
        <f>IFERROR(VLOOKUP($A246,Results_30d_Deltas!$A$2:$H$5000,6,FALSE),"")</f>
        <v/>
      </c>
      <c r="J246" s="72" t="n"/>
      <c r="K246" s="72" t="n"/>
      <c r="L246" s="82" t="inlineStr">
        <is>
          <t>NO</t>
        </is>
      </c>
      <c r="M246" s="83" t="n">
        <v>-1.34202444404332</v>
      </c>
      <c r="N246" s="83" t="n">
        <v>0</v>
      </c>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5" customHeight="1" s="65">
      <c r="A247" s="82" t="inlineStr">
        <is>
          <t>REENTRY_WT15M_SIZE_MULT</t>
        </is>
      </c>
      <c r="B247" s="82" t="inlineStr">
        <is>
          <t>0.5</t>
        </is>
      </c>
      <c r="C247" s="82" t="n"/>
      <c r="D247" s="72" t="n"/>
      <c r="E247" s="72" t="n"/>
      <c r="F247" s="72" t="n"/>
      <c r="G247" s="72">
        <f>IFERROR(VLOOKUP($A247&amp;"_"&amp;$B247,Results_Deltas!$A$2:$P$15000,5,FALSE),"")</f>
        <v/>
      </c>
      <c r="H247" s="72">
        <f>IFERROR(VLOOKUP($A247,Results_30d_Deltas!$A$2:$H$5000,7,FALSE)-E246,"")</f>
        <v/>
      </c>
      <c r="I247" s="72">
        <f>IFERROR(VLOOKUP($A247,Results_30d_Deltas!$A$2:$H$5000,6,FALSE),"")</f>
        <v/>
      </c>
      <c r="J247" s="72" t="n"/>
      <c r="K247" s="72" t="n"/>
      <c r="L247" s="82" t="inlineStr">
        <is>
          <t>NO</t>
        </is>
      </c>
      <c r="M247" s="83" t="n">
        <v>-2.48343035087051</v>
      </c>
      <c r="N247" s="83" t="n">
        <v>0</v>
      </c>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5" customHeight="1" s="65">
      <c r="A248" s="88" t="inlineStr">
        <is>
          <t>REENTRY_WT15M_SIZE_MULT</t>
        </is>
      </c>
      <c r="B248" s="88" t="inlineStr">
        <is>
          <t>1.0</t>
        </is>
      </c>
      <c r="C248" s="82" t="n"/>
      <c r="D248" s="72" t="n"/>
      <c r="E248" s="72" t="n"/>
      <c r="F248" s="72" t="n"/>
      <c r="G248" s="72">
        <f>IFERROR(VLOOKUP($A248&amp;"_"&amp;$B248,Results_Deltas!$A$2:$P$15000,5,FALSE),"")</f>
        <v/>
      </c>
      <c r="H248" s="72">
        <f>IFERROR(VLOOKUP($A248,Results_30d_Deltas!$A$2:$H$5000,7,FALSE)-E247,"")</f>
        <v/>
      </c>
      <c r="I248" s="72">
        <f>IFERROR(VLOOKUP($A248,Results_30d_Deltas!$A$2:$H$5000,6,FALSE),"")</f>
        <v/>
      </c>
      <c r="J248" s="72" t="n"/>
      <c r="K248" s="72" t="n"/>
      <c r="L248" s="88" t="inlineStr">
        <is>
          <t>YES</t>
        </is>
      </c>
      <c r="M248" s="89" t="n">
        <v>-2.192209753261975</v>
      </c>
      <c r="N248" s="89" t="n">
        <v>0</v>
      </c>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5" customHeight="1" s="65">
      <c r="A249" s="82" t="inlineStr">
        <is>
          <t>REENTRY_WT15M_SIZE_MULT</t>
        </is>
      </c>
      <c r="B249" s="82" t="inlineStr">
        <is>
          <t>2.0</t>
        </is>
      </c>
      <c r="C249" s="82" t="n"/>
      <c r="D249" s="72" t="n"/>
      <c r="E249" s="72" t="n"/>
      <c r="F249" s="72" t="n"/>
      <c r="G249" s="72">
        <f>IFERROR(VLOOKUP($A249&amp;"_"&amp;$B249,Results_Deltas!$A$2:$P$15000,5,FALSE),"")</f>
        <v/>
      </c>
      <c r="H249" s="72">
        <f>IFERROR(VLOOKUP($A249,Results_30d_Deltas!$A$2:$H$5000,7,FALSE)-E248,"")</f>
        <v/>
      </c>
      <c r="I249" s="72">
        <f>IFERROR(VLOOKUP($A249,Results_30d_Deltas!$A$2:$H$5000,6,FALSE),"")</f>
        <v/>
      </c>
      <c r="J249" s="72" t="n"/>
      <c r="K249" s="72" t="n"/>
      <c r="L249" s="82" t="inlineStr">
        <is>
          <t>NO</t>
        </is>
      </c>
      <c r="M249" s="83" t="n">
        <v>-2.594986466634555</v>
      </c>
      <c r="N249" s="83" t="n">
        <v>0</v>
      </c>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5" customHeight="1" s="65">
      <c r="A250" s="82" t="inlineStr">
        <is>
          <t>VEC_REENTRY_DC4_EXITPRICE_ENABLED</t>
        </is>
      </c>
      <c r="B250" s="82" t="inlineStr">
        <is>
          <t>False</t>
        </is>
      </c>
      <c r="C250" s="82" t="n"/>
      <c r="D250" s="72" t="n"/>
      <c r="E250" s="72" t="n"/>
      <c r="F250" s="72" t="n"/>
      <c r="G250" s="72">
        <f>IFERROR(VLOOKUP($A250&amp;"_"&amp;$B250,Results_Deltas!$A$2:$P$15000,5,FALSE),"")</f>
        <v/>
      </c>
      <c r="H250" s="72">
        <f>IFERROR(VLOOKUP($A250,Results_30d_Deltas!$A$2:$H$5000,7,FALSE)-E249,"")</f>
        <v/>
      </c>
      <c r="I250" s="72">
        <f>IFERROR(VLOOKUP($A250,Results_30d_Deltas!$A$2:$H$5000,6,FALSE),"")</f>
        <v/>
      </c>
      <c r="J250" s="72" t="n"/>
      <c r="K250" s="72" t="n"/>
      <c r="L250" s="82" t="inlineStr">
        <is>
          <t>NO</t>
        </is>
      </c>
      <c r="M250" s="83" t="n">
        <v>-0.464074400391609</v>
      </c>
      <c r="N250" s="83" t="n">
        <v>0</v>
      </c>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5" customHeight="1" s="65">
      <c r="A251" s="88" t="inlineStr">
        <is>
          <t>VEC_REENTRY_DC4_EXITPRICE_ENABLED</t>
        </is>
      </c>
      <c r="B251" s="88" t="inlineStr">
        <is>
          <t>True</t>
        </is>
      </c>
      <c r="C251" s="82" t="n"/>
      <c r="D251" s="72" t="n"/>
      <c r="E251" s="72" t="n"/>
      <c r="F251" s="72" t="n"/>
      <c r="G251" s="72">
        <f>IFERROR(VLOOKUP($A251&amp;"_"&amp;$B251,Results_Deltas!$A$2:$P$15000,5,FALSE),"")</f>
        <v/>
      </c>
      <c r="H251" s="72">
        <f>IFERROR(VLOOKUP($A251,Results_30d_Deltas!$A$2:$H$5000,7,FALSE)-E250,"")</f>
        <v/>
      </c>
      <c r="I251" s="72">
        <f>IFERROR(VLOOKUP($A251,Results_30d_Deltas!$A$2:$H$5000,6,FALSE),"")</f>
        <v/>
      </c>
      <c r="J251" s="72" t="n"/>
      <c r="K251" s="72" t="n"/>
      <c r="L251" s="88" t="inlineStr">
        <is>
          <t>YES</t>
        </is>
      </c>
      <c r="M251" s="89" t="n">
        <v>-2.987874281536996</v>
      </c>
      <c r="N251" s="89" t="n">
        <v>0</v>
      </c>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 customHeight="1" s="65">
      <c r="A252" s="86" t="inlineStr">
        <is>
          <t>ADX_RANGING_THRESHOLD</t>
        </is>
      </c>
      <c r="B252" s="87" t="inlineStr">
        <is>
          <t>25</t>
        </is>
      </c>
      <c r="C252" s="85" t="n"/>
      <c r="D252" s="80" t="inlineStr">
        <is>
          <t>ENTRY, GLOBAL_CHECK, STOCKS_EXIT</t>
        </is>
      </c>
      <c r="E252" s="80" t="n"/>
      <c r="F252" s="72" t="n"/>
      <c r="G252" s="80">
        <f>IFERROR(VLOOKUP($A253&amp;"_"&amp;$B253,Results_Deltas!$A$2:$P$15000,5,FALSE),"")</f>
        <v/>
      </c>
      <c r="H252" s="80" t="inlineStr">
        <is>
          <t>Blanket (page end)</t>
        </is>
      </c>
      <c r="I252" s="72" t="n"/>
      <c r="J252" s="72" t="n"/>
      <c r="K252" s="72" t="n"/>
      <c r="L252" s="88" t="inlineStr">
        <is>
          <t>YES</t>
        </is>
      </c>
      <c r="M252" s="88" t="n">
        <v>-2.624552887576654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ADX_RANGING_THRESHOLD</t>
        </is>
      </c>
      <c r="B253" s="85" t="inlineStr">
        <is>
          <t>15</t>
        </is>
      </c>
      <c r="C253" s="85" t="n"/>
      <c r="D253" s="80" t="inlineStr">
        <is>
          <t>ENTRY, GLOBAL_CHECK, STOCKS_EXIT</t>
        </is>
      </c>
      <c r="E253" s="80" t="n"/>
      <c r="F253" s="72" t="n"/>
      <c r="G253" s="80">
        <f>IFERROR(VLOOKUP($A254&amp;"_"&amp;$B254,Results_Deltas!$A$2:$P$15000,5,FALSE),"")</f>
        <v/>
      </c>
      <c r="H253" s="80" t="inlineStr">
        <is>
          <t>Blanket (page end)</t>
        </is>
      </c>
      <c r="I253" s="72" t="n"/>
      <c r="J253" s="72" t="n"/>
      <c r="K253" s="72" t="n"/>
      <c r="L253" s="82" t="inlineStr">
        <is>
          <t>NO</t>
        </is>
      </c>
      <c r="M253" s="82" t="n">
        <v>-2.515559190417085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4" t="inlineStr">
        <is>
          <t>ADX_RANGING_THRESHOLD</t>
        </is>
      </c>
      <c r="B254" s="85" t="inlineStr">
        <is>
          <t>10</t>
        </is>
      </c>
      <c r="C254" s="85" t="n"/>
      <c r="D254" s="80" t="inlineStr">
        <is>
          <t>ENTRY, GLOBAL_CHECK, STOCKS_EXIT</t>
        </is>
      </c>
      <c r="E254" s="80" t="n"/>
      <c r="F254" s="72" t="n"/>
      <c r="G254" s="80">
        <f>IFERROR(VLOOKUP($A255&amp;"_"&amp;$B255,Results_Deltas!$A$2:$P$15000,5,FALSE),"")</f>
        <v/>
      </c>
      <c r="H254" s="80" t="inlineStr">
        <is>
          <t>Blanket (page end)</t>
        </is>
      </c>
      <c r="I254" s="72" t="n"/>
      <c r="J254" s="72" t="n"/>
      <c r="K254" s="72" t="n"/>
      <c r="L254" s="82" t="inlineStr">
        <is>
          <t>NO</t>
        </is>
      </c>
      <c r="M254" s="82" t="n">
        <v>-2.279358845091058</v>
      </c>
      <c r="N254" s="82" t="n">
        <v>1</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BANDAID_OFF_LOSER_RECOVER_PCT</t>
        </is>
      </c>
      <c r="B255" s="87" t="inlineStr">
        <is>
          <t>0</t>
        </is>
      </c>
      <c r="C255" s="85" t="n"/>
      <c r="D255" s="80" t="inlineStr">
        <is>
          <t>AUGMENT, ENTRY, EXIT, GLOBAL_CHECK, REDUCE, STOCKS_EXIT</t>
        </is>
      </c>
      <c r="E255" s="80" t="n"/>
      <c r="F255" s="72" t="n"/>
      <c r="G255" s="80">
        <f>IFERROR(VLOOKUP($A256&amp;"_"&amp;$B256,Results_Deltas!$A$2:$P$15000,5,FALSE),"")</f>
        <v/>
      </c>
      <c r="H255" s="80" t="inlineStr">
        <is>
          <t>Blanket (page end)</t>
        </is>
      </c>
      <c r="I255" s="72" t="n"/>
      <c r="J255" s="72" t="n"/>
      <c r="K255" s="72" t="n"/>
      <c r="L255" s="88" t="inlineStr">
        <is>
          <t>YES</t>
        </is>
      </c>
      <c r="M255" s="88" t="n">
        <v>-1.418398817893816</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BANDAID_OFF_LOSER_RECOVER_PCT</t>
        </is>
      </c>
      <c r="B256" s="85" t="inlineStr">
        <is>
          <t>2.0</t>
        </is>
      </c>
      <c r="C256" s="85" t="n"/>
      <c r="D256" s="80" t="inlineStr">
        <is>
          <t>AUGMENT, ENTRY, EXIT, GLOBAL_CHECK, REDUCE, STOCKS_EXIT</t>
        </is>
      </c>
      <c r="E256" s="80" t="n"/>
      <c r="F256" s="72" t="n"/>
      <c r="G256" s="80">
        <f>IFERROR(VLOOKUP($A257&amp;"_"&amp;$B257,Results_Deltas!$A$2:$P$15000,5,FALSE),"")</f>
        <v/>
      </c>
      <c r="H256" s="80" t="inlineStr">
        <is>
          <t>Blanket (page end)</t>
        </is>
      </c>
      <c r="I256" s="72" t="n"/>
      <c r="J256" s="72" t="n"/>
      <c r="K256" s="72" t="n"/>
      <c r="L256" s="82" t="inlineStr">
        <is>
          <t>NO</t>
        </is>
      </c>
      <c r="M256" s="82" t="n">
        <v>-3.786667099778434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BANDAID_OFF_LOSER_RECOVER_PCT</t>
        </is>
      </c>
      <c r="B257" s="85" t="inlineStr">
        <is>
          <t>1.0</t>
        </is>
      </c>
      <c r="C257" s="85" t="n"/>
      <c r="D257" s="80" t="inlineStr">
        <is>
          <t>AUGMENT, ENTRY, EXIT, GLOBAL_CHECK, REDUCE, STOCKS_EXIT</t>
        </is>
      </c>
      <c r="E257" s="80" t="n"/>
      <c r="F257" s="72" t="n"/>
      <c r="G257" s="80">
        <f>IFERROR(VLOOKUP($A258&amp;"_"&amp;$B258,Results_Deltas!$A$2:$P$15000,5,FALSE),"")</f>
        <v/>
      </c>
      <c r="H257" s="80" t="inlineStr">
        <is>
          <t>Blanket (page end)</t>
        </is>
      </c>
      <c r="I257" s="72" t="n"/>
      <c r="J257" s="72" t="n"/>
      <c r="K257" s="72" t="n"/>
      <c r="L257" s="82" t="inlineStr">
        <is>
          <t>NO</t>
        </is>
      </c>
      <c r="M257" s="82" t="n">
        <v>-3.049310207680453</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4" t="inlineStr">
        <is>
          <t>BANDAID_OFF_LOSER_RECOVER_PCT</t>
        </is>
      </c>
      <c r="B258" s="85" t="inlineStr">
        <is>
          <t>0.5</t>
        </is>
      </c>
      <c r="C258" s="85" t="n"/>
      <c r="D258" s="80" t="inlineStr">
        <is>
          <t>AUGMENT, ENTRY, EXIT, GLOBAL_CHECK, REDUCE, STOCKS_EXIT</t>
        </is>
      </c>
      <c r="E258" s="80" t="n"/>
      <c r="F258" s="72" t="n"/>
      <c r="G258" s="80">
        <f>IFERROR(VLOOKUP($A259&amp;"_"&amp;$B259,Results_Deltas!$A$2:$P$15000,5,FALSE),"")</f>
        <v/>
      </c>
      <c r="H258" s="80" t="inlineStr">
        <is>
          <t>Blanket (page end)</t>
        </is>
      </c>
      <c r="I258" s="72" t="n"/>
      <c r="J258" s="72" t="n"/>
      <c r="K258" s="72" t="n"/>
      <c r="L258" s="82" t="inlineStr">
        <is>
          <t>NO</t>
        </is>
      </c>
      <c r="M258" s="82" t="n">
        <v>-3.459621420640479</v>
      </c>
      <c r="N258" s="82"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BAND_ARROW_ENABLED</t>
        </is>
      </c>
      <c r="B259" s="87" t="inlineStr">
        <is>
          <t>False</t>
        </is>
      </c>
      <c r="C259" s="85" t="n"/>
      <c r="D259" s="80" t="inlineStr">
        <is>
          <t>GLOBAL_CHECK, STOCKS_EXIT</t>
        </is>
      </c>
      <c r="E259" s="80" t="n"/>
      <c r="F259" s="72" t="n"/>
      <c r="G259" s="80">
        <f>IFERROR(VLOOKUP($A260&amp;"_"&amp;$B260,Results_Deltas!$A$2:$P$15000,5,FALSE),"")</f>
        <v/>
      </c>
      <c r="H259" s="80" t="inlineStr">
        <is>
          <t>Blanket (page end)</t>
        </is>
      </c>
      <c r="I259" s="72" t="n"/>
      <c r="J259" s="72" t="n"/>
      <c r="K259" s="72" t="n"/>
      <c r="L259" s="88" t="inlineStr">
        <is>
          <t>YES</t>
        </is>
      </c>
      <c r="M259" s="88" t="n">
        <v>-0.7619323963080656</v>
      </c>
      <c r="N259" s="88"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BAND_ARROW_ENABLED</t>
        </is>
      </c>
      <c r="B260" s="87" t="inlineStr">
        <is>
          <t>True</t>
        </is>
      </c>
      <c r="C260" s="85" t="n"/>
      <c r="D260" s="80" t="inlineStr">
        <is>
          <t>GLOBAL_CHECK, STOCKS_EXIT</t>
        </is>
      </c>
      <c r="E260" s="80" t="n"/>
      <c r="F260" s="72" t="n"/>
      <c r="G260" s="80">
        <f>IFERROR(VLOOKUP($A261&amp;"_"&amp;$B261,Results_Deltas!$A$2:$P$15000,5,FALSE),"")</f>
        <v/>
      </c>
      <c r="H260" s="80" t="inlineStr">
        <is>
          <t>Blanket (page end)</t>
        </is>
      </c>
      <c r="I260" s="72" t="n"/>
      <c r="J260" s="72" t="n"/>
      <c r="K260" s="72" t="n"/>
      <c r="L260" s="88" t="inlineStr">
        <is>
          <t>YES</t>
        </is>
      </c>
      <c r="M260" s="88" t="n">
        <v>-2.593350315307492</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BTC_ACCEL_RAMP_REQUIRE_POSITIVE</t>
        </is>
      </c>
      <c r="B261" s="87" t="inlineStr">
        <is>
          <t>0.0</t>
        </is>
      </c>
      <c r="C261" s="85" t="n"/>
      <c r="D261" s="80" t="inlineStr">
        <is>
          <t>UNIVERSAL (ex-BTC) — ENTRY/EXIT/REENTRY</t>
        </is>
      </c>
      <c r="E261" s="80" t="n"/>
      <c r="F261" s="72" t="n"/>
      <c r="G261" s="80">
        <f>IFERROR(VLOOKUP($A262&amp;"_"&amp;$B262,Results_Deltas!$A$2:$P$15000,5,FALSE),"")</f>
        <v/>
      </c>
      <c r="H261" s="80" t="inlineStr">
        <is>
          <t>Blanket (page end)</t>
        </is>
      </c>
      <c r="I261" s="72" t="n"/>
      <c r="J261" s="72" t="n"/>
      <c r="K261" s="72" t="n"/>
      <c r="L261" s="88" t="inlineStr">
        <is>
          <t>YES</t>
        </is>
      </c>
      <c r="M261" s="88" t="n">
        <v>-1.146655504374416</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BTC_ACCEL_RAMP_REQUIRE_POSITIVE</t>
        </is>
      </c>
      <c r="B262" s="85" t="inlineStr">
        <is>
          <t>0.0_ALT</t>
        </is>
      </c>
      <c r="C262" s="85" t="n"/>
      <c r="D262" s="80" t="inlineStr">
        <is>
          <t>UNIVERSAL (ex-BTC) — ENTRY/EXIT/REENTRY</t>
        </is>
      </c>
      <c r="E262" s="80" t="n"/>
      <c r="F262" s="72" t="n"/>
      <c r="G262" s="80">
        <f>IFERROR(VLOOKUP($A263&amp;"_"&amp;$B263,Results_Deltas!$A$2:$P$15000,5,FALSE),"")</f>
        <v/>
      </c>
      <c r="H262" s="80" t="inlineStr">
        <is>
          <t>Blanket (page end)</t>
        </is>
      </c>
      <c r="I262" s="72" t="n"/>
      <c r="J262" s="72" t="n"/>
      <c r="K262" s="72" t="n"/>
      <c r="L262" s="82" t="inlineStr">
        <is>
          <t>NO</t>
        </is>
      </c>
      <c r="M262" s="82" t="n">
        <v>-1.146655504374416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BTC_HARD_BLOCK_OTHER_ACCOUNTS</t>
        </is>
      </c>
      <c r="B263" s="85" t="inlineStr">
        <is>
          <t>0.0</t>
        </is>
      </c>
      <c r="C263" s="85" t="n"/>
      <c r="D263" s="80" t="inlineStr">
        <is>
          <t>UNIVERSAL (ex-BTC) — ENTRY/EXIT/REENTRY</t>
        </is>
      </c>
      <c r="E263" s="80" t="n"/>
      <c r="F263" s="72" t="n"/>
      <c r="G263" s="80">
        <f>IFERROR(VLOOKUP($A264&amp;"_"&amp;$B264,Results_Deltas!$A$2:$P$15000,5,FALSE),"")</f>
        <v/>
      </c>
      <c r="H263" s="80" t="inlineStr">
        <is>
          <t>Blanket (page end)</t>
        </is>
      </c>
      <c r="I263" s="72" t="n"/>
      <c r="J263" s="72" t="n"/>
      <c r="K263" s="72" t="n"/>
      <c r="L263" s="82" t="inlineStr">
        <is>
          <t>NO</t>
        </is>
      </c>
      <c r="M263" s="82" t="n">
        <v>-1.146655504374416</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6" t="inlineStr">
        <is>
          <t>BTC_HARD_BLOCK_OTHER_ACCOUNTS</t>
        </is>
      </c>
      <c r="B264" s="87" t="inlineStr">
        <is>
          <t>0.0_ALT</t>
        </is>
      </c>
      <c r="C264" s="85" t="n"/>
      <c r="D264" s="80" t="inlineStr">
        <is>
          <t>UNIVERSAL (ex-BTC) — ENTRY/EXIT/REENTRY</t>
        </is>
      </c>
      <c r="E264" s="80" t="n"/>
      <c r="F264" s="72" t="n"/>
      <c r="G264" s="80">
        <f>IFERROR(VLOOKUP($A265&amp;"_"&amp;$B265,Results_Deltas!$A$2:$P$15000,5,FALSE),"")</f>
        <v/>
      </c>
      <c r="H264" s="80" t="inlineStr">
        <is>
          <t>Blanket (page end)</t>
        </is>
      </c>
      <c r="I264" s="72" t="n"/>
      <c r="J264" s="72" t="n"/>
      <c r="K264" s="72" t="n"/>
      <c r="L264" s="88" t="inlineStr">
        <is>
          <t>YES</t>
        </is>
      </c>
      <c r="M264" s="88" t="n">
        <v>-1.146655504374416</v>
      </c>
      <c r="N264" s="88"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6" t="inlineStr">
        <is>
          <t>BTC_ROUND_BANDS_EACH_SIDE</t>
        </is>
      </c>
      <c r="B265" s="87" t="inlineStr">
        <is>
          <t>0.0</t>
        </is>
      </c>
      <c r="C265" s="85" t="n"/>
      <c r="D265" s="80" t="inlineStr">
        <is>
          <t>UNIVERSAL (ex-BTC) — ENTRY/EXIT/REENTRY</t>
        </is>
      </c>
      <c r="E265" s="80" t="n"/>
      <c r="F265" s="72" t="n"/>
      <c r="G265" s="80">
        <f>IFERROR(VLOOKUP($A266&amp;"_"&amp;$B266,Results_Deltas!$A$2:$P$15000,5,FALSE),"")</f>
        <v/>
      </c>
      <c r="H265" s="80" t="inlineStr">
        <is>
          <t>Blanket (page end)</t>
        </is>
      </c>
      <c r="I265" s="72" t="n"/>
      <c r="J265" s="72" t="n"/>
      <c r="K265" s="72" t="n"/>
      <c r="L265" s="88" t="inlineStr">
        <is>
          <t>YES</t>
        </is>
      </c>
      <c r="M265" s="88" t="n">
        <v>-1.146655504374416</v>
      </c>
      <c r="N265" s="88"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BTC_ROUND_BANDS_EACH_SIDE</t>
        </is>
      </c>
      <c r="B266" s="85" t="inlineStr">
        <is>
          <t>0.0_ALT</t>
        </is>
      </c>
      <c r="C266" s="85" t="n"/>
      <c r="D266" s="80" t="inlineStr">
        <is>
          <t>UNIVERSAL (ex-BTC) — ENTRY/EXIT/REENTRY</t>
        </is>
      </c>
      <c r="E266" s="80" t="n"/>
      <c r="F266" s="72" t="n"/>
      <c r="G266" s="80">
        <f>IFERROR(VLOOKUP($A267&amp;"_"&amp;$B267,Results_Deltas!$A$2:$P$15000,5,FALSE),"")</f>
        <v/>
      </c>
      <c r="H266" s="80" t="inlineStr">
        <is>
          <t>Blanket (page end)</t>
        </is>
      </c>
      <c r="I266" s="72" t="n"/>
      <c r="J266" s="72" t="n"/>
      <c r="K266" s="72" t="n"/>
      <c r="L266" s="82" t="inlineStr">
        <is>
          <t>NO</t>
        </is>
      </c>
      <c r="M266" s="82" t="n">
        <v>-1.146655504374416</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COOLDOWN_LOCKS_FILTER_TF</t>
        </is>
      </c>
      <c r="B267" s="85" t="inlineStr">
        <is>
          <t>OFF</t>
        </is>
      </c>
      <c r="C267" s="85" t="n"/>
      <c r="D267" s="80" t="inlineStr">
        <is>
          <t>GLOBAL_CHECK</t>
        </is>
      </c>
      <c r="E267" s="80" t="n"/>
      <c r="F267" s="72" t="n"/>
      <c r="G267" s="80">
        <f>IFERROR(VLOOKUP($A268&amp;"_"&amp;$B268,Results_Deltas!$A$2:$P$15000,5,FALSE),"")</f>
        <v/>
      </c>
      <c r="H267" s="80" t="inlineStr">
        <is>
          <t>Blanket (page end)</t>
        </is>
      </c>
      <c r="I267" s="72" t="n"/>
      <c r="J267" s="72" t="n"/>
      <c r="K267" s="72" t="n"/>
      <c r="L267" s="82" t="inlineStr">
        <is>
          <t>NO</t>
        </is>
      </c>
      <c r="M267" s="82" t="n">
        <v>-2.614495237729128</v>
      </c>
      <c r="N267" s="82" t="n">
        <v>1</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COOLDOWN_LOCKS_FILTER_TF</t>
        </is>
      </c>
      <c r="B268" s="85" t="inlineStr">
        <is>
          <t>D</t>
        </is>
      </c>
      <c r="C268" s="85" t="n"/>
      <c r="D268" s="80" t="inlineStr">
        <is>
          <t>GLOBAL_CHECK</t>
        </is>
      </c>
      <c r="E268" s="80" t="n"/>
      <c r="F268" s="72" t="n"/>
      <c r="G268" s="80">
        <f>IFERROR(VLOOKUP($A269&amp;"_"&amp;$B269,Results_Deltas!$A$2:$P$15000,5,FALSE),"")</f>
        <v/>
      </c>
      <c r="H268" s="80" t="inlineStr">
        <is>
          <t>Blanket (page end)</t>
        </is>
      </c>
      <c r="I268" s="72" t="n"/>
      <c r="J268" s="72" t="n"/>
      <c r="K268" s="72" t="n"/>
      <c r="L268" s="82" t="inlineStr">
        <is>
          <t>NO</t>
        </is>
      </c>
      <c r="M268" s="82" t="n">
        <v>-2.395523706980197</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COOLDOWN_LOCKS_FILTER_TF</t>
        </is>
      </c>
      <c r="B269" s="85" t="inlineStr">
        <is>
          <t>4h</t>
        </is>
      </c>
      <c r="C269" s="85" t="n"/>
      <c r="D269" s="80" t="inlineStr">
        <is>
          <t>GLOBAL_CHECK</t>
        </is>
      </c>
      <c r="E269" s="80" t="n"/>
      <c r="F269" s="72" t="n"/>
      <c r="G269" s="80">
        <f>IFERROR(VLOOKUP($A270&amp;"_"&amp;$B270,Results_Deltas!$A$2:$P$15000,5,FALSE),"")</f>
        <v/>
      </c>
      <c r="H269" s="80" t="inlineStr">
        <is>
          <t>Blanket (page end)</t>
        </is>
      </c>
      <c r="I269" s="72" t="n"/>
      <c r="J269" s="72" t="n"/>
      <c r="K269" s="72" t="n"/>
      <c r="L269" s="82" t="inlineStr">
        <is>
          <t>NO</t>
        </is>
      </c>
      <c r="M269" s="82" t="n">
        <v>-2.99772875624409</v>
      </c>
      <c r="N269" s="82" t="n">
        <v>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COOLDOWN_LOCKS_FILTER_TF</t>
        </is>
      </c>
      <c r="B270" s="87" t="inlineStr">
        <is>
          <t>1h</t>
        </is>
      </c>
      <c r="C270" s="85" t="n"/>
      <c r="D270" s="80" t="inlineStr">
        <is>
          <t>GLOBAL_CHECK</t>
        </is>
      </c>
      <c r="E270" s="80" t="n"/>
      <c r="F270" s="72" t="n"/>
      <c r="G270" s="80">
        <f>IFERROR(VLOOKUP($A271&amp;"_"&amp;$B271,Results_Deltas!$A$2:$P$15000,5,FALSE),"")</f>
        <v/>
      </c>
      <c r="H270" s="80" t="inlineStr">
        <is>
          <t>Blanket (page end)</t>
        </is>
      </c>
      <c r="I270" s="72" t="n"/>
      <c r="J270" s="72" t="n"/>
      <c r="K270" s="72" t="n"/>
      <c r="L270" s="88" t="inlineStr">
        <is>
          <t>YES</t>
        </is>
      </c>
      <c r="M270" s="88" t="n">
        <v>-2.345354089321713</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COOLDOWN_LOCKS_FILTER_TF</t>
        </is>
      </c>
      <c r="B271" s="85" t="inlineStr">
        <is>
          <t>15m</t>
        </is>
      </c>
      <c r="C271" s="85" t="n"/>
      <c r="D271" s="80" t="inlineStr">
        <is>
          <t>GLOBAL_CHECK</t>
        </is>
      </c>
      <c r="E271" s="80" t="n"/>
      <c r="F271" s="72" t="n"/>
      <c r="G271" s="80">
        <f>IFERROR(VLOOKUP($A272&amp;"_"&amp;$B272,Results_Deltas!$A$2:$P$15000,5,FALSE),"")</f>
        <v/>
      </c>
      <c r="H271" s="80" t="inlineStr">
        <is>
          <t>Blanket (page end)</t>
        </is>
      </c>
      <c r="I271" s="72" t="n"/>
      <c r="J271" s="72" t="n"/>
      <c r="K271" s="72" t="n"/>
      <c r="L271" s="82" t="inlineStr">
        <is>
          <t>NO</t>
        </is>
      </c>
      <c r="M271" s="82" t="n">
        <v>-1.030043551866215</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6" t="inlineStr">
        <is>
          <t>CRYPTO_SPIKE_FADE_THRESHOLD_PCT</t>
        </is>
      </c>
      <c r="B272" s="87" t="inlineStr">
        <is>
          <t>10</t>
        </is>
      </c>
      <c r="C272" s="85" t="n"/>
      <c r="D272" s="80" t="inlineStr">
        <is>
          <t>GLOBAL_CHECK, STOCKS_EXIT</t>
        </is>
      </c>
      <c r="E272" s="80" t="n"/>
      <c r="F272" s="72" t="n"/>
      <c r="G272" s="80">
        <f>IFERROR(VLOOKUP($A273&amp;"_"&amp;$B273,Results_Deltas!$A$2:$P$15000,5,FALSE),"")</f>
        <v/>
      </c>
      <c r="H272" s="80" t="inlineStr">
        <is>
          <t>Blanket (page end)</t>
        </is>
      </c>
      <c r="I272" s="72" t="n"/>
      <c r="J272" s="72" t="n"/>
      <c r="K272" s="72" t="n"/>
      <c r="L272" s="88" t="inlineStr">
        <is>
          <t>YES</t>
        </is>
      </c>
      <c r="M272" s="88" t="n">
        <v>-1.898760213610868</v>
      </c>
      <c r="N272" s="88"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CRYPTO_SPIKE_FADE_THRESHOLD_PCT</t>
        </is>
      </c>
      <c r="B273" s="85" t="inlineStr">
        <is>
          <t>12.5</t>
        </is>
      </c>
      <c r="C273" s="85" t="n"/>
      <c r="D273" s="80" t="inlineStr">
        <is>
          <t>GLOBAL_CHECK, STOCKS_EXIT</t>
        </is>
      </c>
      <c r="E273" s="80" t="n"/>
      <c r="F273" s="72" t="n"/>
      <c r="G273" s="80">
        <f>IFERROR(VLOOKUP($A274&amp;"_"&amp;$B274,Results_Deltas!$A$2:$P$15000,5,FALSE),"")</f>
        <v/>
      </c>
      <c r="H273" s="80" t="inlineStr">
        <is>
          <t>Blanket (page end)</t>
        </is>
      </c>
      <c r="I273" s="72" t="n"/>
      <c r="J273" s="72" t="n"/>
      <c r="K273" s="72" t="n"/>
      <c r="L273" s="82" t="inlineStr">
        <is>
          <t>NO</t>
        </is>
      </c>
      <c r="M273" s="82" t="n">
        <v>-2.224267314563632</v>
      </c>
      <c r="N273" s="82" t="n">
        <v>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4" t="inlineStr">
        <is>
          <t>CRYPTO_SPIKE_FADE_THRESHOLD_PCT</t>
        </is>
      </c>
      <c r="B274" s="85" t="inlineStr">
        <is>
          <t>7.5</t>
        </is>
      </c>
      <c r="C274" s="85" t="n"/>
      <c r="D274" s="80" t="inlineStr">
        <is>
          <t>GLOBAL_CHECK, STOCKS_EXIT</t>
        </is>
      </c>
      <c r="E274" s="80" t="n"/>
      <c r="F274" s="72" t="n"/>
      <c r="G274" s="80">
        <f>IFERROR(VLOOKUP($A275&amp;"_"&amp;$B275,Results_Deltas!$A$2:$P$15000,5,FALSE),"")</f>
        <v/>
      </c>
      <c r="H274" s="80" t="inlineStr">
        <is>
          <t>Blanket (page end)</t>
        </is>
      </c>
      <c r="I274" s="72" t="n"/>
      <c r="J274" s="72" t="n"/>
      <c r="K274" s="72" t="n"/>
      <c r="L274" s="82" t="inlineStr">
        <is>
          <t>NO</t>
        </is>
      </c>
      <c r="M274" s="82" t="n">
        <v>-2.113622856348611</v>
      </c>
      <c r="N274" s="82"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CRYPTO_SPIKE_FADE_THRESHOLD_PCT</t>
        </is>
      </c>
      <c r="B275" s="85" t="inlineStr">
        <is>
          <t>5</t>
        </is>
      </c>
      <c r="C275" s="85" t="n"/>
      <c r="D275" s="80" t="inlineStr">
        <is>
          <t>GLOBAL_CHECK, STOCKS_EXIT</t>
        </is>
      </c>
      <c r="E275" s="80" t="n"/>
      <c r="F275" s="72" t="n"/>
      <c r="G275" s="80">
        <f>IFERROR(VLOOKUP($A276&amp;"_"&amp;$B276,Results_Deltas!$A$2:$P$15000,5,FALSE),"")</f>
        <v/>
      </c>
      <c r="H275" s="80" t="inlineStr">
        <is>
          <t>Blanket (page end)</t>
        </is>
      </c>
      <c r="I275" s="72" t="n"/>
      <c r="J275" s="72" t="n"/>
      <c r="K275" s="72" t="n"/>
      <c r="L275" s="82" t="inlineStr">
        <is>
          <t>NO</t>
        </is>
      </c>
      <c r="M275" s="82" t="n">
        <v>-2.068942939662691</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DC_MOMENT_STRONG_THRESHOLD</t>
        </is>
      </c>
      <c r="B276" s="87" t="inlineStr">
        <is>
          <t>40</t>
        </is>
      </c>
      <c r="C276" s="85" t="n"/>
      <c r="D276" s="80" t="inlineStr">
        <is>
          <t>ENTRY, GLOBAL_CHECK, STOCKS_EXIT</t>
        </is>
      </c>
      <c r="E276" s="80" t="n"/>
      <c r="F276" s="72" t="n"/>
      <c r="G276" s="80">
        <f>IFERROR(VLOOKUP($A277&amp;"_"&amp;$B277,Results_Deltas!$A$2:$P$15000,5,FALSE),"")</f>
        <v/>
      </c>
      <c r="H276" s="80" t="inlineStr">
        <is>
          <t>Blanket (page end)</t>
        </is>
      </c>
      <c r="I276" s="72" t="n"/>
      <c r="J276" s="72" t="n"/>
      <c r="K276" s="72" t="n"/>
      <c r="L276" s="88" t="inlineStr">
        <is>
          <t>YES</t>
        </is>
      </c>
      <c r="M276" s="88" t="n">
        <v>-2.574325840636173</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DC_MOMENT_STRONG_THRESHOLD</t>
        </is>
      </c>
      <c r="B277" s="85" t="inlineStr">
        <is>
          <t>50</t>
        </is>
      </c>
      <c r="C277" s="85" t="n"/>
      <c r="D277" s="80" t="inlineStr">
        <is>
          <t>ENTRY, GLOBAL_CHECK, STOCKS_EXIT</t>
        </is>
      </c>
      <c r="E277" s="80" t="n"/>
      <c r="F277" s="72" t="n"/>
      <c r="G277" s="80">
        <f>IFERROR(VLOOKUP($A278&amp;"_"&amp;$B278,Results_Deltas!$A$2:$P$15000,5,FALSE),"")</f>
        <v/>
      </c>
      <c r="H277" s="80" t="inlineStr">
        <is>
          <t>Blanket (page end)</t>
        </is>
      </c>
      <c r="I277" s="72" t="n"/>
      <c r="J277" s="72" t="n"/>
      <c r="K277" s="72" t="n"/>
      <c r="L277" s="82" t="inlineStr">
        <is>
          <t>NO</t>
        </is>
      </c>
      <c r="M277" s="82" t="n">
        <v>-2.527479339868581</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DC_MOMENT_STRONG_THRESHOLD</t>
        </is>
      </c>
      <c r="B278" s="85" t="inlineStr">
        <is>
          <t>30</t>
        </is>
      </c>
      <c r="C278" s="85" t="n"/>
      <c r="D278" s="80" t="inlineStr">
        <is>
          <t>ENTRY, GLOBAL_CHECK, STOCKS_EXIT</t>
        </is>
      </c>
      <c r="E278" s="80" t="n"/>
      <c r="F278" s="72" t="n"/>
      <c r="G278" s="80">
        <f>IFERROR(VLOOKUP($A279&amp;"_"&amp;$B279,Results_Deltas!$A$2:$P$15000,5,FALSE),"")</f>
        <v/>
      </c>
      <c r="H278" s="80" t="inlineStr">
        <is>
          <t>Blanket (page end)</t>
        </is>
      </c>
      <c r="I278" s="72" t="n"/>
      <c r="J278" s="72" t="n"/>
      <c r="K278" s="72" t="n"/>
      <c r="L278" s="82" t="inlineStr">
        <is>
          <t>NO</t>
        </is>
      </c>
      <c r="M278" s="82" t="n">
        <v>-2.377519941358408</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DC_MOMENT_STRONG_THRESHOLD</t>
        </is>
      </c>
      <c r="B279" s="85" t="inlineStr">
        <is>
          <t>20</t>
        </is>
      </c>
      <c r="C279" s="85" t="n"/>
      <c r="D279" s="80" t="inlineStr">
        <is>
          <t>ENTRY, GLOBAL_CHECK, STOCKS_EXIT</t>
        </is>
      </c>
      <c r="E279" s="80" t="n"/>
      <c r="F279" s="72" t="n"/>
      <c r="G279" s="80">
        <f>IFERROR(VLOOKUP($A280&amp;"_"&amp;$B280,Results_Deltas!$A$2:$P$15000,5,FALSE),"")</f>
        <v/>
      </c>
      <c r="H279" s="80" t="inlineStr">
        <is>
          <t>Blanket (page end)</t>
        </is>
      </c>
      <c r="I279" s="72" t="n"/>
      <c r="J279" s="72" t="n"/>
      <c r="K279" s="72" t="n"/>
      <c r="L279" s="82" t="inlineStr">
        <is>
          <t>NO</t>
        </is>
      </c>
      <c r="M279" s="82" t="n">
        <v>-2.764810883791068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4" t="inlineStr">
        <is>
          <t>DELTA_HTF_GATE</t>
        </is>
      </c>
      <c r="B280" s="85" t="inlineStr">
        <is>
          <t>4h</t>
        </is>
      </c>
      <c r="C280" s="85" t="n"/>
      <c r="D280" s="80" t="inlineStr">
        <is>
          <t>ENTRY, GLOBAL_CHECK, STOCKS_EXIT</t>
        </is>
      </c>
      <c r="E280" s="80" t="n"/>
      <c r="F280" s="72" t="n"/>
      <c r="G280" s="80">
        <f>IFERROR(VLOOKUP($A281&amp;"_"&amp;$B281,Results_Deltas!$A$2:$P$15000,5,FALSE),"")</f>
        <v/>
      </c>
      <c r="H280" s="80" t="inlineStr">
        <is>
          <t>Blanket (page end)</t>
        </is>
      </c>
      <c r="I280" s="72" t="n"/>
      <c r="J280" s="72" t="n"/>
      <c r="K280" s="72" t="n"/>
      <c r="L280" s="82" t="inlineStr">
        <is>
          <t>NO</t>
        </is>
      </c>
      <c r="M280" s="82" t="n">
        <v>-2.086890721430763</v>
      </c>
      <c r="N280" s="82"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6" t="inlineStr">
        <is>
          <t>DELTA_HTF_GATE</t>
        </is>
      </c>
      <c r="B281" s="87" t="inlineStr">
        <is>
          <t>4h_ALT</t>
        </is>
      </c>
      <c r="C281" s="85" t="n"/>
      <c r="D281" s="80" t="inlineStr">
        <is>
          <t>ENTRY, GLOBAL_CHECK, STOCKS_EXIT</t>
        </is>
      </c>
      <c r="E281" s="80" t="n"/>
      <c r="F281" s="72" t="n"/>
      <c r="G281" s="80">
        <f>IFERROR(VLOOKUP($A282&amp;"_"&amp;$B282,Results_Deltas!$A$2:$P$15000,5,FALSE),"")</f>
        <v/>
      </c>
      <c r="H281" s="80" t="inlineStr">
        <is>
          <t>Blanket (page end)</t>
        </is>
      </c>
      <c r="I281" s="72" t="n"/>
      <c r="J281" s="72" t="n"/>
      <c r="K281" s="72" t="n"/>
      <c r="L281" s="88" t="inlineStr">
        <is>
          <t>YES</t>
        </is>
      </c>
      <c r="M281" s="88" t="n">
        <v>-2.086890721430763</v>
      </c>
      <c r="N281" s="88"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DELTA_REENTRY_FILTER_ENABLED</t>
        </is>
      </c>
      <c r="B282" s="87" t="inlineStr">
        <is>
          <t>False</t>
        </is>
      </c>
      <c r="C282" s="85" t="n"/>
      <c r="D282" s="80" t="inlineStr">
        <is>
          <t>ENTRY, GLOBAL_CHECK, STOCKS_EXIT</t>
        </is>
      </c>
      <c r="E282" s="80" t="n"/>
      <c r="F282" s="72" t="n"/>
      <c r="G282" s="80">
        <f>IFERROR(VLOOKUP($A283&amp;"_"&amp;$B283,Results_Deltas!$A$2:$P$15000,5,FALSE),"")</f>
        <v/>
      </c>
      <c r="H282" s="80" t="inlineStr">
        <is>
          <t>Blanket (page end)</t>
        </is>
      </c>
      <c r="I282" s="72" t="n"/>
      <c r="J282" s="72" t="n"/>
      <c r="K282" s="72" t="n"/>
      <c r="L282" s="88" t="inlineStr">
        <is>
          <t>YES</t>
        </is>
      </c>
      <c r="M282" s="88" t="n">
        <v>-0.8749756361032021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DELTA_REENTRY_FILTER_ENABLED</t>
        </is>
      </c>
      <c r="B283" s="85" t="inlineStr">
        <is>
          <t>True</t>
        </is>
      </c>
      <c r="C283" s="85" t="n"/>
      <c r="D283" s="80" t="inlineStr">
        <is>
          <t>ENTRY, GLOBAL_CHECK, STOCKS_EXIT</t>
        </is>
      </c>
      <c r="E283" s="80" t="n"/>
      <c r="F283" s="72" t="n"/>
      <c r="G283" s="80">
        <f>IFERROR(VLOOKUP($A284&amp;"_"&amp;$B284,Results_Deltas!$A$2:$P$15000,5,FALSE),"")</f>
        <v/>
      </c>
      <c r="H283" s="80" t="inlineStr">
        <is>
          <t>Blanket (page end)</t>
        </is>
      </c>
      <c r="I283" s="72" t="n"/>
      <c r="J283" s="72" t="n"/>
      <c r="K283" s="72" t="n"/>
      <c r="L283" s="82" t="inlineStr">
        <is>
          <t>NO</t>
        </is>
      </c>
      <c r="M283" s="82" t="n">
        <v>-1.667192346333334</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DUP_GUARD_FILTER_TF</t>
        </is>
      </c>
      <c r="B284" s="85" t="inlineStr">
        <is>
          <t>OFF</t>
        </is>
      </c>
      <c r="C284" s="85" t="n"/>
      <c r="D284" s="80" t="inlineStr">
        <is>
          <t>GLOBAL_CHECK</t>
        </is>
      </c>
      <c r="E284" s="80" t="n"/>
      <c r="F284" s="72" t="n"/>
      <c r="G284" s="80">
        <f>IFERROR(VLOOKUP($A285&amp;"_"&amp;$B285,Results_Deltas!$A$2:$P$15000,5,FALSE),"")</f>
        <v/>
      </c>
      <c r="H284" s="80" t="inlineStr">
        <is>
          <t>Blanket (page end)</t>
        </is>
      </c>
      <c r="I284" s="72" t="n"/>
      <c r="J284" s="72" t="n"/>
      <c r="K284" s="72" t="n"/>
      <c r="L284" s="82" t="inlineStr">
        <is>
          <t>NO</t>
        </is>
      </c>
      <c r="M284" s="82" t="n">
        <v>-3.212347129325575</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4" t="inlineStr">
        <is>
          <t>DUP_GUARD_FILTER_TF</t>
        </is>
      </c>
      <c r="B285" s="85" t="inlineStr">
        <is>
          <t>D</t>
        </is>
      </c>
      <c r="C285" s="85" t="n"/>
      <c r="D285" s="80" t="inlineStr">
        <is>
          <t>GLOBAL_CHECK</t>
        </is>
      </c>
      <c r="E285" s="80" t="n"/>
      <c r="F285" s="72" t="n"/>
      <c r="G285" s="80">
        <f>IFERROR(VLOOKUP($A286&amp;"_"&amp;$B286,Results_Deltas!$A$2:$P$15000,5,FALSE),"")</f>
        <v/>
      </c>
      <c r="H285" s="80" t="inlineStr">
        <is>
          <t>Blanket (page end)</t>
        </is>
      </c>
      <c r="I285" s="72" t="n"/>
      <c r="J285" s="72" t="n"/>
      <c r="K285" s="72" t="n"/>
      <c r="L285" s="82" t="inlineStr">
        <is>
          <t>NO</t>
        </is>
      </c>
      <c r="M285" s="82" t="n">
        <v>-2.799044613815656</v>
      </c>
      <c r="N285" s="82"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DUP_GUARD_FILTER_TF</t>
        </is>
      </c>
      <c r="B286" s="85" t="inlineStr">
        <is>
          <t>4h</t>
        </is>
      </c>
      <c r="C286" s="85" t="n"/>
      <c r="D286" s="80" t="inlineStr">
        <is>
          <t>GLOBAL_CHECK</t>
        </is>
      </c>
      <c r="E286" s="80" t="n"/>
      <c r="F286" s="72" t="n"/>
      <c r="G286" s="80">
        <f>IFERROR(VLOOKUP($A287&amp;"_"&amp;$B287,Results_Deltas!$A$2:$P$15000,5,FALSE),"")</f>
        <v/>
      </c>
      <c r="H286" s="80" t="inlineStr">
        <is>
          <t>Blanket (page end)</t>
        </is>
      </c>
      <c r="I286" s="72" t="n"/>
      <c r="J286" s="72" t="n"/>
      <c r="K286" s="72" t="n"/>
      <c r="L286" s="82" t="inlineStr">
        <is>
          <t>NO</t>
        </is>
      </c>
      <c r="M286" s="82" t="n">
        <v>-2.79913767746267</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DUP_GUARD_FILTER_TF</t>
        </is>
      </c>
      <c r="B287" s="85" t="inlineStr">
        <is>
          <t>1h</t>
        </is>
      </c>
      <c r="C287" s="85" t="n"/>
      <c r="D287" s="80" t="inlineStr">
        <is>
          <t>GLOBAL_CHECK</t>
        </is>
      </c>
      <c r="E287" s="80" t="n"/>
      <c r="F287" s="72" t="n"/>
      <c r="G287" s="80">
        <f>IFERROR(VLOOKUP($A288&amp;"_"&amp;$B288,Results_Deltas!$A$2:$P$15000,5,FALSE),"")</f>
        <v/>
      </c>
      <c r="H287" s="80" t="inlineStr">
        <is>
          <t>Blanket (page end)</t>
        </is>
      </c>
      <c r="I287" s="72" t="n"/>
      <c r="J287" s="72" t="n"/>
      <c r="K287" s="72" t="n"/>
      <c r="L287" s="82" t="inlineStr">
        <is>
          <t>NO</t>
        </is>
      </c>
      <c r="M287" s="82" t="n">
        <v>-2.6012458393539</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6" t="inlineStr">
        <is>
          <t>DUP_GUARD_FILTER_TF</t>
        </is>
      </c>
      <c r="B288" s="87" t="inlineStr">
        <is>
          <t>15m</t>
        </is>
      </c>
      <c r="C288" s="85" t="n"/>
      <c r="D288" s="80" t="inlineStr">
        <is>
          <t>GLOBAL_CHECK</t>
        </is>
      </c>
      <c r="E288" s="80" t="n"/>
      <c r="F288" s="72" t="n"/>
      <c r="G288" s="80">
        <f>IFERROR(VLOOKUP($A289&amp;"_"&amp;$B289,Results_Deltas!$A$2:$P$15000,5,FALSE),"")</f>
        <v/>
      </c>
      <c r="H288" s="80" t="inlineStr">
        <is>
          <t>Blanket (page end)</t>
        </is>
      </c>
      <c r="I288" s="72" t="n"/>
      <c r="J288" s="72" t="n"/>
      <c r="K288" s="72" t="n"/>
      <c r="L288" s="88" t="inlineStr">
        <is>
          <t>YES</t>
        </is>
      </c>
      <c r="M288" s="88" t="n">
        <v>-1.012319140563474</v>
      </c>
      <c r="N288" s="88"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EMA_9_21_FILTER_MIN_TFS</t>
        </is>
      </c>
      <c r="B289" s="87" t="inlineStr">
        <is>
          <t>0</t>
        </is>
      </c>
      <c r="C289" s="85" t="n"/>
      <c r="D289" s="80" t="inlineStr">
        <is>
          <t>GLOBAL_CHECK</t>
        </is>
      </c>
      <c r="E289" s="80" t="n"/>
      <c r="F289" s="72" t="n"/>
      <c r="G289" s="80">
        <f>IFERROR(VLOOKUP($A290&amp;"_"&amp;$B290,Results_Deltas!$A$2:$P$15000,5,FALSE),"")</f>
        <v/>
      </c>
      <c r="H289" s="80" t="inlineStr">
        <is>
          <t>Blanket (page end)</t>
        </is>
      </c>
      <c r="I289" s="72" t="n"/>
      <c r="J289" s="72" t="n"/>
      <c r="K289" s="72" t="n"/>
      <c r="L289" s="88" t="inlineStr">
        <is>
          <t>YES</t>
        </is>
      </c>
      <c r="M289" s="88" t="n">
        <v>-2.131517613349895</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EMA_9_21_FILTER_MIN_TFS</t>
        </is>
      </c>
      <c r="B290" s="85" t="inlineStr">
        <is>
          <t>2</t>
        </is>
      </c>
      <c r="C290" s="85" t="n"/>
      <c r="D290" s="80" t="inlineStr">
        <is>
          <t>GLOBAL_CHECK</t>
        </is>
      </c>
      <c r="E290" s="80" t="n"/>
      <c r="F290" s="72" t="n"/>
      <c r="G290" s="80">
        <f>IFERROR(VLOOKUP($A291&amp;"_"&amp;$B291,Results_Deltas!$A$2:$P$15000,5,FALSE),"")</f>
        <v/>
      </c>
      <c r="H290" s="80" t="inlineStr">
        <is>
          <t>Blanket (page end)</t>
        </is>
      </c>
      <c r="I290" s="72" t="n"/>
      <c r="J290" s="72" t="n"/>
      <c r="K290" s="72" t="n"/>
      <c r="L290" s="82" t="inlineStr">
        <is>
          <t>NO</t>
        </is>
      </c>
      <c r="M290" s="82" t="n">
        <v>-1.935419829913127</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EMA_9_21_FILTER_MIN_TFS</t>
        </is>
      </c>
      <c r="B291" s="85" t="inlineStr">
        <is>
          <t>1</t>
        </is>
      </c>
      <c r="C291" s="85" t="n"/>
      <c r="D291" s="80" t="inlineStr">
        <is>
          <t>GLOBAL_CHECK</t>
        </is>
      </c>
      <c r="E291" s="80" t="n"/>
      <c r="F291" s="72" t="n"/>
      <c r="G291" s="80">
        <f>IFERROR(VLOOKUP($A292&amp;"_"&amp;$B292,Results_Deltas!$A$2:$P$15000,5,FALSE),"")</f>
        <v/>
      </c>
      <c r="H291" s="80" t="inlineStr">
        <is>
          <t>Blanket (page end)</t>
        </is>
      </c>
      <c r="I291" s="72" t="n"/>
      <c r="J291" s="72" t="n"/>
      <c r="K291" s="72" t="n"/>
      <c r="L291" s="82" t="inlineStr">
        <is>
          <t>NO</t>
        </is>
      </c>
      <c r="M291" s="82" t="n">
        <v>-1.985690420773258</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EMA_BLANKET_FILTER_ENABLED</t>
        </is>
      </c>
      <c r="B292" s="85" t="inlineStr">
        <is>
          <t>False</t>
        </is>
      </c>
      <c r="C292" s="85" t="n"/>
      <c r="D292" s="80" t="inlineStr">
        <is>
          <t>GLOBAL_CHECK</t>
        </is>
      </c>
      <c r="E292" s="80" t="n"/>
      <c r="F292" s="72" t="n"/>
      <c r="G292" s="80">
        <f>IFERROR(VLOOKUP($A293&amp;"_"&amp;$B293,Results_Deltas!$A$2:$P$15000,5,FALSE),"")</f>
        <v/>
      </c>
      <c r="H292" s="80" t="inlineStr">
        <is>
          <t>Blanket (page end)</t>
        </is>
      </c>
      <c r="I292" s="72" t="n"/>
      <c r="J292" s="72" t="n"/>
      <c r="K292" s="72" t="n"/>
      <c r="L292" s="82" t="inlineStr">
        <is>
          <t>NO</t>
        </is>
      </c>
      <c r="M292" s="82" t="n">
        <v>-2.30580855742634</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EMA_BLANKET_FILTER_ENABLED</t>
        </is>
      </c>
      <c r="B293" s="87" t="inlineStr">
        <is>
          <t>True</t>
        </is>
      </c>
      <c r="C293" s="85" t="n"/>
      <c r="D293" s="80" t="inlineStr">
        <is>
          <t>GLOBAL_CHECK</t>
        </is>
      </c>
      <c r="E293" s="80" t="n"/>
      <c r="F293" s="72" t="n"/>
      <c r="G293" s="80">
        <f>IFERROR(VLOOKUP($A294&amp;"_"&amp;$B294,Results_Deltas!$A$2:$P$15000,5,FALSE),"")</f>
        <v/>
      </c>
      <c r="H293" s="80" t="inlineStr">
        <is>
          <t>Blanket (page end)</t>
        </is>
      </c>
      <c r="I293" s="72" t="n"/>
      <c r="J293" s="72" t="n"/>
      <c r="K293" s="72" t="n"/>
      <c r="L293" s="88" t="inlineStr">
        <is>
          <t>YES</t>
        </is>
      </c>
      <c r="M293" s="88" t="n">
        <v>-0.636233886839829</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EMA_BLANKET_FILTER_MIN_TFS</t>
        </is>
      </c>
      <c r="B294" s="87" t="inlineStr">
        <is>
          <t>0</t>
        </is>
      </c>
      <c r="C294" s="85" t="n"/>
      <c r="D294" s="80" t="inlineStr">
        <is>
          <t>GLOBAL_CHECK</t>
        </is>
      </c>
      <c r="E294" s="80" t="n"/>
      <c r="F294" s="72" t="n"/>
      <c r="G294" s="80">
        <f>IFERROR(VLOOKUP($A295&amp;"_"&amp;$B295,Results_Deltas!$A$2:$P$15000,5,FALSE),"")</f>
        <v/>
      </c>
      <c r="H294" s="80" t="inlineStr">
        <is>
          <t>Blanket (page end)</t>
        </is>
      </c>
      <c r="I294" s="72" t="n"/>
      <c r="J294" s="72" t="n"/>
      <c r="K294" s="72" t="n"/>
      <c r="L294" s="88" t="inlineStr">
        <is>
          <t>YES</t>
        </is>
      </c>
      <c r="M294" s="88" t="n">
        <v>-2.079253844877355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EMA_BLANKET_FILTER_MIN_TFS</t>
        </is>
      </c>
      <c r="B295" s="85" t="inlineStr">
        <is>
          <t>2</t>
        </is>
      </c>
      <c r="C295" s="85" t="n"/>
      <c r="D295" s="80" t="inlineStr">
        <is>
          <t>GLOBAL_CHECK</t>
        </is>
      </c>
      <c r="E295" s="80" t="n"/>
      <c r="F295" s="72" t="n"/>
      <c r="G295" s="80">
        <f>IFERROR(VLOOKUP($A296&amp;"_"&amp;$B296,Results_Deltas!$A$2:$P$15000,5,FALSE),"")</f>
        <v/>
      </c>
      <c r="H295" s="80" t="inlineStr">
        <is>
          <t>Blanket (page end)</t>
        </is>
      </c>
      <c r="I295" s="72" t="n"/>
      <c r="J295" s="72" t="n"/>
      <c r="K295" s="72" t="n"/>
      <c r="L295" s="82" t="inlineStr">
        <is>
          <t>NO</t>
        </is>
      </c>
      <c r="M295" s="82" t="n">
        <v>-2.391340635030823</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EMA_BLANKET_FILTER_MIN_TFS</t>
        </is>
      </c>
      <c r="B296" s="85" t="inlineStr">
        <is>
          <t>1</t>
        </is>
      </c>
      <c r="C296" s="85" t="n"/>
      <c r="D296" s="80" t="inlineStr">
        <is>
          <t>GLOBAL_CHECK</t>
        </is>
      </c>
      <c r="E296" s="80" t="n"/>
      <c r="F296" s="72" t="n"/>
      <c r="G296" s="80">
        <f>IFERROR(VLOOKUP($A297&amp;"_"&amp;$B297,Results_Deltas!$A$2:$P$15000,5,FALSE),"")</f>
        <v/>
      </c>
      <c r="H296" s="80" t="inlineStr">
        <is>
          <t>Blanket (page end)</t>
        </is>
      </c>
      <c r="I296" s="72" t="n"/>
      <c r="J296" s="72" t="n"/>
      <c r="K296" s="72" t="n"/>
      <c r="L296" s="82" t="inlineStr">
        <is>
          <t>NO</t>
        </is>
      </c>
      <c r="M296" s="82" t="n">
        <v>-2.052759392662026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6" t="inlineStr">
        <is>
          <t>EXECUTE_NOW_SINGLE_GATE_ENFORCE</t>
        </is>
      </c>
      <c r="B297" s="87" t="inlineStr">
        <is>
          <t>0.0</t>
        </is>
      </c>
      <c r="C297" s="85" t="n"/>
      <c r="D297" s="80" t="inlineStr">
        <is>
          <t>ENTRY, GLOBAL_CHECK, STOCKS_EXIT</t>
        </is>
      </c>
      <c r="E297" s="80" t="n"/>
      <c r="F297" s="72" t="n"/>
      <c r="G297" s="80">
        <f>IFERROR(VLOOKUP($A298&amp;"_"&amp;$B298,Results_Deltas!$A$2:$P$15000,5,FALSE),"")</f>
        <v/>
      </c>
      <c r="H297" s="80" t="inlineStr">
        <is>
          <t>Blanket (page end)</t>
        </is>
      </c>
      <c r="I297" s="72" t="n"/>
      <c r="J297" s="72" t="n"/>
      <c r="K297" s="72" t="n"/>
      <c r="L297" s="88" t="inlineStr">
        <is>
          <t>YES</t>
        </is>
      </c>
      <c r="M297" s="88" t="n">
        <v>-0.9209006496982963</v>
      </c>
      <c r="N297" s="88"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4" t="inlineStr">
        <is>
          <t>EXECUTE_NOW_SINGLE_GATE_ENFORCE</t>
        </is>
      </c>
      <c r="B298" s="85" t="inlineStr">
        <is>
          <t>0.0_ALT</t>
        </is>
      </c>
      <c r="C298" s="85" t="n"/>
      <c r="D298" s="80" t="inlineStr">
        <is>
          <t>ENTRY, GLOBAL_CHECK, STOCKS_EXIT</t>
        </is>
      </c>
      <c r="E298" s="80" t="n"/>
      <c r="F298" s="72" t="n"/>
      <c r="G298" s="80">
        <f>IFERROR(VLOOKUP($A299&amp;"_"&amp;$B299,Results_Deltas!$A$2:$P$15000,5,FALSE),"")</f>
        <v/>
      </c>
      <c r="H298" s="80" t="inlineStr">
        <is>
          <t>Blanket (page end)</t>
        </is>
      </c>
      <c r="I298" s="72" t="n"/>
      <c r="J298" s="72" t="n"/>
      <c r="K298" s="72" t="n"/>
      <c r="L298" s="82" t="inlineStr">
        <is>
          <t>NO</t>
        </is>
      </c>
      <c r="M298" s="82" t="n">
        <v>-0.9209006496982963</v>
      </c>
      <c r="N298" s="82"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EZ_MANAGE_THROTTLER_RATE</t>
        </is>
      </c>
      <c r="B299" s="87" t="inlineStr">
        <is>
          <t>0.0</t>
        </is>
      </c>
      <c r="C299" s="85" t="n"/>
      <c r="D299" s="80" t="inlineStr">
        <is>
          <t>GLOBAL_CHECK, STOCKS_EXIT</t>
        </is>
      </c>
      <c r="E299" s="80" t="n"/>
      <c r="F299" s="72" t="n"/>
      <c r="G299" s="80">
        <f>IFERROR(VLOOKUP($A300&amp;"_"&amp;$B300,Results_Deltas!$A$2:$P$15000,5,FALSE),"")</f>
        <v/>
      </c>
      <c r="H299" s="80" t="inlineStr">
        <is>
          <t>Blanket (page end)</t>
        </is>
      </c>
      <c r="I299" s="72" t="n"/>
      <c r="J299" s="72" t="n"/>
      <c r="K299" s="72" t="n"/>
      <c r="L299" s="88" t="inlineStr">
        <is>
          <t>YES</t>
        </is>
      </c>
      <c r="M299" s="88" t="n">
        <v>-1.232365391754931</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EZ_MANAGE_THROTTLER_RATE</t>
        </is>
      </c>
      <c r="B300" s="85" t="inlineStr">
        <is>
          <t>0.0_ALT</t>
        </is>
      </c>
      <c r="C300" s="85" t="n"/>
      <c r="D300" s="80" t="inlineStr">
        <is>
          <t>GLOBAL_CHECK, STOCKS_EXIT</t>
        </is>
      </c>
      <c r="E300" s="80" t="n"/>
      <c r="F300" s="72" t="n"/>
      <c r="G300" s="80">
        <f>IFERROR(VLOOKUP($A301&amp;"_"&amp;$B301,Results_Deltas!$A$2:$P$15000,5,FALSE),"")</f>
        <v/>
      </c>
      <c r="H300" s="80" t="inlineStr">
        <is>
          <t>Blanket (page end)</t>
        </is>
      </c>
      <c r="I300" s="72" t="n"/>
      <c r="J300" s="72" t="n"/>
      <c r="K300" s="72" t="n"/>
      <c r="L300" s="82" t="inlineStr">
        <is>
          <t>NO</t>
        </is>
      </c>
      <c r="M300" s="82" t="n">
        <v>-1.232365391754931</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6" t="inlineStr">
        <is>
          <t>FG_FEAR_THRESHOLD</t>
        </is>
      </c>
      <c r="B301" s="87" t="inlineStr">
        <is>
          <t>25</t>
        </is>
      </c>
      <c r="C301" s="85" t="n"/>
      <c r="D301" s="80" t="inlineStr">
        <is>
          <t>GLOBAL_CHECK, STOCKS_EXIT</t>
        </is>
      </c>
      <c r="E301" s="80" t="n"/>
      <c r="F301" s="72" t="n"/>
      <c r="G301" s="80">
        <f>IFERROR(VLOOKUP($A302&amp;"_"&amp;$B302,Results_Deltas!$A$2:$P$15000,5,FALSE),"")</f>
        <v/>
      </c>
      <c r="H301" s="80" t="inlineStr">
        <is>
          <t>Blanket (page end)</t>
        </is>
      </c>
      <c r="I301" s="72" t="n"/>
      <c r="J301" s="72" t="n"/>
      <c r="K301" s="72" t="n"/>
      <c r="L301" s="88" t="inlineStr">
        <is>
          <t>YES</t>
        </is>
      </c>
      <c r="M301" s="88" t="n">
        <v>-2.565907443814649</v>
      </c>
      <c r="N301" s="88"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FG_FEAR_THRESHOLD</t>
        </is>
      </c>
      <c r="B302" s="85" t="inlineStr">
        <is>
          <t>31.25</t>
        </is>
      </c>
      <c r="C302" s="85" t="n"/>
      <c r="D302" s="80" t="inlineStr">
        <is>
          <t>GLOBAL_CHECK, STOCKS_EXIT</t>
        </is>
      </c>
      <c r="E302" s="80" t="n"/>
      <c r="F302" s="72" t="n"/>
      <c r="G302" s="80">
        <f>IFERROR(VLOOKUP($A303&amp;"_"&amp;$B303,Results_Deltas!$A$2:$P$15000,5,FALSE),"")</f>
        <v/>
      </c>
      <c r="H302" s="80" t="inlineStr">
        <is>
          <t>Blanket (page end)</t>
        </is>
      </c>
      <c r="I302" s="72" t="n"/>
      <c r="J302" s="72" t="n"/>
      <c r="K302" s="72" t="n"/>
      <c r="L302" s="82" t="inlineStr">
        <is>
          <t>NO</t>
        </is>
      </c>
      <c r="M302" s="82" t="n">
        <v>-2.515922451812195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FG_FEAR_THRESHOLD</t>
        </is>
      </c>
      <c r="B303" s="85" t="inlineStr">
        <is>
          <t>18.75</t>
        </is>
      </c>
      <c r="C303" s="85" t="n"/>
      <c r="D303" s="80" t="inlineStr">
        <is>
          <t>GLOBAL_CHECK, STOCKS_EXIT</t>
        </is>
      </c>
      <c r="E303" s="80" t="n"/>
      <c r="F303" s="72" t="n"/>
      <c r="G303" s="80">
        <f>IFERROR(VLOOKUP($A304&amp;"_"&amp;$B304,Results_Deltas!$A$2:$P$15000,5,FALSE),"")</f>
        <v/>
      </c>
      <c r="H303" s="80" t="inlineStr">
        <is>
          <t>Blanket (page end)</t>
        </is>
      </c>
      <c r="I303" s="72" t="n"/>
      <c r="J303" s="72" t="n"/>
      <c r="K303" s="72" t="n"/>
      <c r="L303" s="82" t="inlineStr">
        <is>
          <t>NO</t>
        </is>
      </c>
      <c r="M303" s="82" t="n">
        <v>-2.164035305227731</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FG_FEAR_THRESHOLD</t>
        </is>
      </c>
      <c r="B304" s="85" t="inlineStr">
        <is>
          <t>12.5</t>
        </is>
      </c>
      <c r="C304" s="85" t="n"/>
      <c r="D304" s="80" t="inlineStr">
        <is>
          <t>GLOBAL_CHECK, STOCKS_EXIT</t>
        </is>
      </c>
      <c r="E304" s="80" t="n"/>
      <c r="F304" s="72" t="n"/>
      <c r="G304" s="80">
        <f>IFERROR(VLOOKUP($A305&amp;"_"&amp;$B305,Results_Deltas!$A$2:$P$15000,5,FALSE),"")</f>
        <v/>
      </c>
      <c r="H304" s="80" t="inlineStr">
        <is>
          <t>Blanket (page end)</t>
        </is>
      </c>
      <c r="I304" s="72" t="n"/>
      <c r="J304" s="72" t="n"/>
      <c r="K304" s="72" t="n"/>
      <c r="L304" s="82" t="inlineStr">
        <is>
          <t>NO</t>
        </is>
      </c>
      <c r="M304" s="82" t="n">
        <v>-2.781893552673224</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FG_GREED_THRESHOLD</t>
        </is>
      </c>
      <c r="B305" s="87" t="inlineStr">
        <is>
          <t>75</t>
        </is>
      </c>
      <c r="C305" s="85" t="n"/>
      <c r="D305" s="80" t="inlineStr">
        <is>
          <t>GLOBAL_CHECK, STOCKS_EXIT</t>
        </is>
      </c>
      <c r="E305" s="80" t="n"/>
      <c r="F305" s="72" t="n"/>
      <c r="G305" s="80">
        <f>IFERROR(VLOOKUP($A306&amp;"_"&amp;$B306,Results_Deltas!$A$2:$P$15000,5,FALSE),"")</f>
        <v/>
      </c>
      <c r="H305" s="80" t="inlineStr">
        <is>
          <t>Blanket (page end)</t>
        </is>
      </c>
      <c r="I305" s="72" t="n"/>
      <c r="J305" s="72" t="n"/>
      <c r="K305" s="72" t="n"/>
      <c r="L305" s="88" t="inlineStr">
        <is>
          <t>YES</t>
        </is>
      </c>
      <c r="M305" s="88" t="n">
        <v>-2.343341994467503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FG_GREED_THRESHOLD</t>
        </is>
      </c>
      <c r="B306" s="85" t="inlineStr">
        <is>
          <t>93.75</t>
        </is>
      </c>
      <c r="C306" s="85" t="n"/>
      <c r="D306" s="80" t="inlineStr">
        <is>
          <t>GLOBAL_CHECK, STOCKS_EXIT</t>
        </is>
      </c>
      <c r="E306" s="80" t="n"/>
      <c r="F306" s="72" t="n"/>
      <c r="G306" s="80">
        <f>IFERROR(VLOOKUP($A307&amp;"_"&amp;$B307,Results_Deltas!$A$2:$P$15000,5,FALSE),"")</f>
        <v/>
      </c>
      <c r="H306" s="80" t="inlineStr">
        <is>
          <t>Blanket (page end)</t>
        </is>
      </c>
      <c r="I306" s="72" t="n"/>
      <c r="J306" s="72" t="n"/>
      <c r="K306" s="72" t="n"/>
      <c r="L306" s="82" t="inlineStr">
        <is>
          <t>NO</t>
        </is>
      </c>
      <c r="M306" s="82" t="n">
        <v>-2.639608476553097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FG_GREED_THRESHOLD</t>
        </is>
      </c>
      <c r="B307" s="85" t="inlineStr">
        <is>
          <t>56.25</t>
        </is>
      </c>
      <c r="C307" s="85" t="n"/>
      <c r="D307" s="80" t="inlineStr">
        <is>
          <t>GLOBAL_CHECK, STOCKS_EXIT</t>
        </is>
      </c>
      <c r="E307" s="80" t="n"/>
      <c r="F307" s="72" t="n"/>
      <c r="G307" s="80">
        <f>IFERROR(VLOOKUP($A308&amp;"_"&amp;$B308,Results_Deltas!$A$2:$P$15000,5,FALSE),"")</f>
        <v/>
      </c>
      <c r="H307" s="80" t="inlineStr">
        <is>
          <t>Blanket (page end)</t>
        </is>
      </c>
      <c r="I307" s="72" t="n"/>
      <c r="J307" s="72" t="n"/>
      <c r="K307" s="72" t="n"/>
      <c r="L307" s="82" t="inlineStr">
        <is>
          <t>NO</t>
        </is>
      </c>
      <c r="M307" s="82" t="n">
        <v>-2.723395066096608</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FG_GREED_THRESHOLD</t>
        </is>
      </c>
      <c r="B308" s="85" t="inlineStr">
        <is>
          <t>37.5</t>
        </is>
      </c>
      <c r="C308" s="85" t="n"/>
      <c r="D308" s="80" t="inlineStr">
        <is>
          <t>GLOBAL_CHECK, STOCKS_EXIT</t>
        </is>
      </c>
      <c r="E308" s="80" t="n"/>
      <c r="F308" s="72" t="n"/>
      <c r="G308" s="80">
        <f>IFERROR(VLOOKUP($A309&amp;"_"&amp;$B309,Results_Deltas!$A$2:$P$15000,5,FALSE),"")</f>
        <v/>
      </c>
      <c r="H308" s="80" t="inlineStr">
        <is>
          <t>Blanket (page end)</t>
        </is>
      </c>
      <c r="I308" s="72" t="n"/>
      <c r="J308" s="72" t="n"/>
      <c r="K308" s="72" t="n"/>
      <c r="L308" s="82" t="inlineStr">
        <is>
          <t>NO</t>
        </is>
      </c>
      <c r="M308" s="82" t="n">
        <v>-2.755732456902296</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FUNDING_GATE_FILTER_TF</t>
        </is>
      </c>
      <c r="B309" s="85" t="inlineStr">
        <is>
          <t>OFF</t>
        </is>
      </c>
      <c r="C309" s="85" t="n"/>
      <c r="D309" s="80" t="inlineStr">
        <is>
          <t>GLOBAL_CHECK</t>
        </is>
      </c>
      <c r="E309" s="80" t="n"/>
      <c r="F309" s="72" t="n"/>
      <c r="G309" s="80">
        <f>IFERROR(VLOOKUP($A310&amp;"_"&amp;$B310,Results_Deltas!$A$2:$P$15000,5,FALSE),"")</f>
        <v/>
      </c>
      <c r="H309" s="80" t="inlineStr">
        <is>
          <t>Blanket (page end)</t>
        </is>
      </c>
      <c r="I309" s="72" t="n"/>
      <c r="J309" s="72" t="n"/>
      <c r="K309" s="72" t="n"/>
      <c r="L309" s="82" t="inlineStr">
        <is>
          <t>NO</t>
        </is>
      </c>
      <c r="M309" s="82" t="n">
        <v>-2.916474892335994</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4" t="inlineStr">
        <is>
          <t>FUNDING_GATE_FILTER_TF</t>
        </is>
      </c>
      <c r="B310" s="85" t="inlineStr">
        <is>
          <t>D</t>
        </is>
      </c>
      <c r="C310" s="85" t="n"/>
      <c r="D310" s="80" t="inlineStr">
        <is>
          <t>GLOBAL_CHECK</t>
        </is>
      </c>
      <c r="E310" s="80" t="n"/>
      <c r="F310" s="72" t="n"/>
      <c r="G310" s="80">
        <f>IFERROR(VLOOKUP($A311&amp;"_"&amp;$B311,Results_Deltas!$A$2:$P$15000,5,FALSE),"")</f>
        <v/>
      </c>
      <c r="H310" s="80" t="inlineStr">
        <is>
          <t>Blanket (page end)</t>
        </is>
      </c>
      <c r="I310" s="72" t="n"/>
      <c r="J310" s="72" t="n"/>
      <c r="K310" s="72" t="n"/>
      <c r="L310" s="82" t="inlineStr">
        <is>
          <t>NO</t>
        </is>
      </c>
      <c r="M310" s="82" t="n">
        <v>-3.523231012598018</v>
      </c>
      <c r="N310" s="82"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FUNDING_GATE_FILTER_TF</t>
        </is>
      </c>
      <c r="B311" s="85" t="inlineStr">
        <is>
          <t>4h</t>
        </is>
      </c>
      <c r="C311" s="85" t="n"/>
      <c r="D311" s="80" t="inlineStr">
        <is>
          <t>GLOBAL_CHECK</t>
        </is>
      </c>
      <c r="E311" s="80" t="n"/>
      <c r="F311" s="72" t="n"/>
      <c r="G311" s="80">
        <f>IFERROR(VLOOKUP($A312&amp;"_"&amp;$B312,Results_Deltas!$A$2:$P$15000,5,FALSE),"")</f>
        <v/>
      </c>
      <c r="H311" s="80" t="inlineStr">
        <is>
          <t>Blanket (page end)</t>
        </is>
      </c>
      <c r="I311" s="72" t="n"/>
      <c r="J311" s="72" t="n"/>
      <c r="K311" s="72" t="n"/>
      <c r="L311" s="82" t="inlineStr">
        <is>
          <t>NO</t>
        </is>
      </c>
      <c r="M311" s="82" t="n">
        <v>-2.697657292813252</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FUNDING_GATE_FILTER_TF</t>
        </is>
      </c>
      <c r="B312" s="85" t="inlineStr">
        <is>
          <t>1h</t>
        </is>
      </c>
      <c r="C312" s="85" t="n"/>
      <c r="D312" s="80" t="inlineStr">
        <is>
          <t>GLOBAL_CHECK</t>
        </is>
      </c>
      <c r="E312" s="80" t="n"/>
      <c r="F312" s="72" t="n"/>
      <c r="G312" s="80">
        <f>IFERROR(VLOOKUP($A313&amp;"_"&amp;$B313,Results_Deltas!$A$2:$P$15000,5,FALSE),"")</f>
        <v/>
      </c>
      <c r="H312" s="80" t="inlineStr">
        <is>
          <t>Blanket (page end)</t>
        </is>
      </c>
      <c r="I312" s="72" t="n"/>
      <c r="J312" s="72" t="n"/>
      <c r="K312" s="72" t="n"/>
      <c r="L312" s="82" t="inlineStr">
        <is>
          <t>NO</t>
        </is>
      </c>
      <c r="M312" s="82" t="n">
        <v>-2.909533445511473</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6" t="inlineStr">
        <is>
          <t>FUNDING_GATE_FILTER_TF</t>
        </is>
      </c>
      <c r="B313" s="87" t="inlineStr">
        <is>
          <t>15m</t>
        </is>
      </c>
      <c r="C313" s="85" t="n"/>
      <c r="D313" s="80" t="inlineStr">
        <is>
          <t>GLOBAL_CHECK</t>
        </is>
      </c>
      <c r="E313" s="80" t="n"/>
      <c r="F313" s="72" t="n"/>
      <c r="G313" s="80">
        <f>IFERROR(VLOOKUP($A314&amp;"_"&amp;$B314,Results_Deltas!$A$2:$P$15000,5,FALSE),"")</f>
        <v/>
      </c>
      <c r="H313" s="80" t="inlineStr">
        <is>
          <t>Blanket (page end)</t>
        </is>
      </c>
      <c r="I313" s="72" t="n"/>
      <c r="J313" s="72" t="n"/>
      <c r="K313" s="72" t="n"/>
      <c r="L313" s="88" t="inlineStr">
        <is>
          <t>YES</t>
        </is>
      </c>
      <c r="M313" s="88" t="n">
        <v>-0.8799228234438543</v>
      </c>
      <c r="N313" s="88"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4" t="inlineStr">
        <is>
          <t>FUNDING_GATE_LONG_MAX</t>
        </is>
      </c>
      <c r="B314" s="85" t="inlineStr">
        <is>
          <t>0.0</t>
        </is>
      </c>
      <c r="C314" s="85" t="n"/>
      <c r="D314" s="80" t="inlineStr">
        <is>
          <t>ENTRY, GLOBAL_CHECK, STOCKS_EXIT</t>
        </is>
      </c>
      <c r="E314" s="80" t="n"/>
      <c r="F314" s="72" t="n"/>
      <c r="G314" s="80">
        <f>IFERROR(VLOOKUP($A315&amp;"_"&amp;$B315,Results_Deltas!$A$2:$P$15000,5,FALSE),"")</f>
        <v/>
      </c>
      <c r="H314" s="80" t="inlineStr">
        <is>
          <t>Blanket (page end)</t>
        </is>
      </c>
      <c r="I314" s="72" t="n"/>
      <c r="J314" s="72" t="n"/>
      <c r="K314" s="72" t="n"/>
      <c r="L314" s="82" t="inlineStr">
        <is>
          <t>NO</t>
        </is>
      </c>
      <c r="M314" s="82" t="n">
        <v>-1.146655504374416</v>
      </c>
      <c r="N314" s="82"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6" t="inlineStr">
        <is>
          <t>FUNDING_GATE_LONG_MAX</t>
        </is>
      </c>
      <c r="B315" s="87" t="inlineStr">
        <is>
          <t>0.0_ALT</t>
        </is>
      </c>
      <c r="C315" s="85" t="n"/>
      <c r="D315" s="80" t="inlineStr">
        <is>
          <t>ENTRY, GLOBAL_CHECK, STOCKS_EXIT</t>
        </is>
      </c>
      <c r="E315" s="80" t="n"/>
      <c r="F315" s="72" t="n"/>
      <c r="G315" s="80">
        <f>IFERROR(VLOOKUP($A316&amp;"_"&amp;$B316,Results_Deltas!$A$2:$P$15000,5,FALSE),"")</f>
        <v/>
      </c>
      <c r="H315" s="80" t="inlineStr">
        <is>
          <t>Blanket (page end)</t>
        </is>
      </c>
      <c r="I315" s="72" t="n"/>
      <c r="J315" s="72" t="n"/>
      <c r="K315" s="72" t="n"/>
      <c r="L315" s="88" t="inlineStr">
        <is>
          <t>YES</t>
        </is>
      </c>
      <c r="M315" s="88" t="n">
        <v>-1.146655504374416</v>
      </c>
      <c r="N315" s="88"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FUNDING_GATE_MTF_REQUIRED</t>
        </is>
      </c>
      <c r="B316" s="87" t="inlineStr">
        <is>
          <t>0.0</t>
        </is>
      </c>
      <c r="C316" s="85" t="n"/>
      <c r="D316" s="80" t="inlineStr">
        <is>
          <t>ENTRY, GLOBAL_CHECK, STOCKS_EXIT</t>
        </is>
      </c>
      <c r="E316" s="80" t="n"/>
      <c r="F316" s="72" t="n"/>
      <c r="G316" s="80">
        <f>IFERROR(VLOOKUP($A317&amp;"_"&amp;$B317,Results_Deltas!$A$2:$P$15000,5,FALSE),"")</f>
        <v/>
      </c>
      <c r="H316" s="80" t="inlineStr">
        <is>
          <t>Blanket (page end)</t>
        </is>
      </c>
      <c r="I316" s="72" t="n"/>
      <c r="J316" s="72" t="n"/>
      <c r="K316" s="72" t="n"/>
      <c r="L316" s="88" t="inlineStr">
        <is>
          <t>YES</t>
        </is>
      </c>
      <c r="M316" s="88" t="n">
        <v>-1.146655504374416</v>
      </c>
      <c r="N316" s="88" t="n">
        <v>0</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FUNDING_GATE_MTF_REQUIRED</t>
        </is>
      </c>
      <c r="B317" s="85" t="inlineStr">
        <is>
          <t>0.0_ALT</t>
        </is>
      </c>
      <c r="C317" s="85" t="n"/>
      <c r="D317" s="80" t="inlineStr">
        <is>
          <t>ENTRY, GLOBAL_CHECK, STOCKS_EXIT</t>
        </is>
      </c>
      <c r="E317" s="80" t="n"/>
      <c r="F317" s="72" t="n"/>
      <c r="G317" s="80">
        <f>IFERROR(VLOOKUP($A318&amp;"_"&amp;$B318,Results_Deltas!$A$2:$P$15000,5,FALSE),"")</f>
        <v/>
      </c>
      <c r="H317" s="80" t="inlineStr">
        <is>
          <t>Blanket (page end)</t>
        </is>
      </c>
      <c r="I317" s="72" t="n"/>
      <c r="J317" s="72" t="n"/>
      <c r="K317" s="72" t="n"/>
      <c r="L317" s="82" t="inlineStr">
        <is>
          <t>NO</t>
        </is>
      </c>
      <c r="M317" s="82" t="n">
        <v>-1.146655504374416</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FUNDING_GATE_SHORT_MIN</t>
        </is>
      </c>
      <c r="B318" s="87" t="inlineStr">
        <is>
          <t>0.0</t>
        </is>
      </c>
      <c r="C318" s="85" t="n"/>
      <c r="D318" s="80" t="inlineStr">
        <is>
          <t>ENTRY, GLOBAL_CHECK, STOCKS_EXIT</t>
        </is>
      </c>
      <c r="E318" s="80" t="n"/>
      <c r="F318" s="72" t="n"/>
      <c r="G318" s="80">
        <f>IFERROR(VLOOKUP($A319&amp;"_"&amp;$B319,Results_Deltas!$A$2:$P$15000,5,FALSE),"")</f>
        <v/>
      </c>
      <c r="H318" s="80" t="inlineStr">
        <is>
          <t>Blanket (page end)</t>
        </is>
      </c>
      <c r="I318" s="72" t="n"/>
      <c r="J318" s="72" t="n"/>
      <c r="K318" s="72" t="n"/>
      <c r="L318" s="88" t="inlineStr">
        <is>
          <t>YES</t>
        </is>
      </c>
      <c r="M318" s="88" t="n">
        <v>-1.146655504374416</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FUNDING_GATE_SHORT_MIN</t>
        </is>
      </c>
      <c r="B319" s="85" t="inlineStr">
        <is>
          <t>0.0_ALT</t>
        </is>
      </c>
      <c r="C319" s="85" t="n"/>
      <c r="D319" s="80" t="inlineStr">
        <is>
          <t>ENTRY, GLOBAL_CHECK, STOCKS_EXIT</t>
        </is>
      </c>
      <c r="E319" s="80" t="n"/>
      <c r="F319" s="72" t="n"/>
      <c r="G319" s="80">
        <f>IFERROR(VLOOKUP($A320&amp;"_"&amp;$B320,Results_Deltas!$A$2:$P$15000,5,FALSE),"")</f>
        <v/>
      </c>
      <c r="H319" s="80" t="inlineStr">
        <is>
          <t>Blanket (page end)</t>
        </is>
      </c>
      <c r="I319" s="72" t="n"/>
      <c r="J319" s="72" t="n"/>
      <c r="K319" s="72" t="n"/>
      <c r="L319" s="82" t="inlineStr">
        <is>
          <t>NO</t>
        </is>
      </c>
      <c r="M319" s="82" t="n">
        <v>-1.146655504374416</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GOLDEN_RULE_BASE_USD</t>
        </is>
      </c>
      <c r="B320" s="87" t="inlineStr">
        <is>
          <t>0.0</t>
        </is>
      </c>
      <c r="C320" s="85" t="n"/>
      <c r="D320" s="80" t="inlineStr">
        <is>
          <t>GLOBAL_CHECK, STOCKS_EXIT</t>
        </is>
      </c>
      <c r="E320" s="80" t="n"/>
      <c r="F320" s="72" t="n"/>
      <c r="G320" s="80">
        <f>IFERROR(VLOOKUP($A321&amp;"_"&amp;$B321,Results_Deltas!$A$2:$P$15000,5,FALSE),"")</f>
        <v/>
      </c>
      <c r="H320" s="80" t="inlineStr">
        <is>
          <t>Blanket (page end)</t>
        </is>
      </c>
      <c r="I320" s="72" t="n"/>
      <c r="J320" s="72" t="n"/>
      <c r="K320" s="72" t="n"/>
      <c r="L320" s="88" t="inlineStr">
        <is>
          <t>YES</t>
        </is>
      </c>
      <c r="M320" s="88" t="n">
        <v>-0.9188112155297629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GOLDEN_RULE_BASE_USD</t>
        </is>
      </c>
      <c r="B321" s="85" t="inlineStr">
        <is>
          <t>0.0_ALT</t>
        </is>
      </c>
      <c r="C321" s="85" t="n"/>
      <c r="D321" s="80" t="inlineStr">
        <is>
          <t>GLOBAL_CHECK, STOCKS_EXIT</t>
        </is>
      </c>
      <c r="E321" s="80" t="n"/>
      <c r="F321" s="72" t="n"/>
      <c r="G321" s="80">
        <f>IFERROR(VLOOKUP($A322&amp;"_"&amp;$B322,Results_Deltas!$A$2:$P$15000,5,FALSE),"")</f>
        <v/>
      </c>
      <c r="H321" s="80" t="inlineStr">
        <is>
          <t>Blanket (page end)</t>
        </is>
      </c>
      <c r="I321" s="72" t="n"/>
      <c r="J321" s="72" t="n"/>
      <c r="K321" s="72" t="n"/>
      <c r="L321" s="82" t="inlineStr">
        <is>
          <t>NO</t>
        </is>
      </c>
      <c r="M321" s="82" t="n">
        <v>-0.9188112155297629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GR_FILTER_ALL_ENTRIES</t>
        </is>
      </c>
      <c r="B322" s="87" t="inlineStr">
        <is>
          <t>0.0</t>
        </is>
      </c>
      <c r="C322" s="85" t="n"/>
      <c r="D322" s="80" t="inlineStr">
        <is>
          <t>GLOBAL_CHECK, STOCKS_EXIT</t>
        </is>
      </c>
      <c r="E322" s="80" t="n"/>
      <c r="F322" s="72" t="n"/>
      <c r="G322" s="80">
        <f>IFERROR(VLOOKUP($A323&amp;"_"&amp;$B323,Results_Deltas!$A$2:$P$15000,5,FALSE),"")</f>
        <v/>
      </c>
      <c r="H322" s="80" t="inlineStr">
        <is>
          <t>Blanket (page end)</t>
        </is>
      </c>
      <c r="I322" s="72" t="n"/>
      <c r="J322" s="72" t="n"/>
      <c r="K322" s="72" t="n"/>
      <c r="L322" s="88" t="inlineStr">
        <is>
          <t>YES</t>
        </is>
      </c>
      <c r="M322" s="88" t="n">
        <v>-1.074892138900365</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GR_FILTER_ALL_ENTRIES</t>
        </is>
      </c>
      <c r="B323" s="85" t="inlineStr">
        <is>
          <t>0.0_ALT</t>
        </is>
      </c>
      <c r="C323" s="85" t="n"/>
      <c r="D323" s="80" t="inlineStr">
        <is>
          <t>GLOBAL_CHECK, STOCKS_EXIT</t>
        </is>
      </c>
      <c r="E323" s="80" t="n"/>
      <c r="F323" s="72" t="n"/>
      <c r="G323" s="80">
        <f>IFERROR(VLOOKUP($A324&amp;"_"&amp;$B324,Results_Deltas!$A$2:$P$15000,5,FALSE),"")</f>
        <v/>
      </c>
      <c r="H323" s="80" t="inlineStr">
        <is>
          <t>Blanket (page end)</t>
        </is>
      </c>
      <c r="I323" s="72" t="n"/>
      <c r="J323" s="72" t="n"/>
      <c r="K323" s="72" t="n"/>
      <c r="L323" s="82" t="inlineStr">
        <is>
          <t>NO</t>
        </is>
      </c>
      <c r="M323" s="82" t="n">
        <v>-1.074892138900365</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4" t="inlineStr">
        <is>
          <t>GR_FILTER_VEC_ENABLED</t>
        </is>
      </c>
      <c r="B324" s="85" t="inlineStr">
        <is>
          <t>False</t>
        </is>
      </c>
      <c r="C324" s="85" t="n"/>
      <c r="D324" s="80" t="inlineStr">
        <is>
          <t>GLOBAL_CHECK</t>
        </is>
      </c>
      <c r="E324" s="80" t="n"/>
      <c r="F324" s="72" t="n"/>
      <c r="G324" s="80">
        <f>IFERROR(VLOOKUP($A325&amp;"_"&amp;$B325,Results_Deltas!$A$2:$P$15000,5,FALSE),"")</f>
        <v/>
      </c>
      <c r="H324" s="80" t="inlineStr">
        <is>
          <t>Blanket (page end)</t>
        </is>
      </c>
      <c r="I324" s="72" t="n"/>
      <c r="J324" s="72" t="n"/>
      <c r="K324" s="72" t="n"/>
      <c r="L324" s="82" t="inlineStr">
        <is>
          <t>NO</t>
        </is>
      </c>
      <c r="M324" s="82" t="n">
        <v>-0.7186871075258868</v>
      </c>
      <c r="N324" s="82"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6" t="inlineStr">
        <is>
          <t>GR_FILTER_VEC_ENABLED</t>
        </is>
      </c>
      <c r="B325" s="87" t="inlineStr">
        <is>
          <t>True</t>
        </is>
      </c>
      <c r="C325" s="85" t="n"/>
      <c r="D325" s="80" t="inlineStr">
        <is>
          <t>GLOBAL_CHECK</t>
        </is>
      </c>
      <c r="E325" s="80" t="n"/>
      <c r="F325" s="72" t="n"/>
      <c r="G325" s="80">
        <f>IFERROR(VLOOKUP($A326&amp;"_"&amp;$B326,Results_Deltas!$A$2:$P$15000,5,FALSE),"")</f>
        <v/>
      </c>
      <c r="H325" s="80" t="inlineStr">
        <is>
          <t>Blanket (page end)</t>
        </is>
      </c>
      <c r="I325" s="72" t="n"/>
      <c r="J325" s="72" t="n"/>
      <c r="K325" s="72" t="n"/>
      <c r="L325" s="88" t="inlineStr">
        <is>
          <t>YES</t>
        </is>
      </c>
      <c r="M325" s="88" t="n">
        <v>-2.032929972754914</v>
      </c>
      <c r="N325" s="88"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4" t="inlineStr">
        <is>
          <t>GR_FILTER_VEC_MIN_TFS</t>
        </is>
      </c>
      <c r="B326" s="85" t="inlineStr">
        <is>
          <t>0</t>
        </is>
      </c>
      <c r="C326" s="85" t="n"/>
      <c r="D326" s="80" t="inlineStr">
        <is>
          <t>GLOBAL_CHECK</t>
        </is>
      </c>
      <c r="E326" s="80" t="n"/>
      <c r="F326" s="72" t="n"/>
      <c r="G326" s="80">
        <f>IFERROR(VLOOKUP($A327&amp;"_"&amp;$B327,Results_Deltas!$A$2:$P$15000,5,FALSE),"")</f>
        <v/>
      </c>
      <c r="H326" s="80" t="inlineStr">
        <is>
          <t>Blanket (page end)</t>
        </is>
      </c>
      <c r="I326" s="72" t="n"/>
      <c r="J326" s="72" t="n"/>
      <c r="K326" s="72" t="n"/>
      <c r="L326" s="82" t="inlineStr">
        <is>
          <t>NO</t>
        </is>
      </c>
      <c r="M326" s="82" t="n">
        <v>-1.191751868340762</v>
      </c>
      <c r="N326" s="82"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6" t="inlineStr">
        <is>
          <t>GR_FILTER_VEC_MIN_TFS</t>
        </is>
      </c>
      <c r="B327" s="87" t="inlineStr">
        <is>
          <t>2</t>
        </is>
      </c>
      <c r="C327" s="85" t="n"/>
      <c r="D327" s="80" t="inlineStr">
        <is>
          <t>GLOBAL_CHECK</t>
        </is>
      </c>
      <c r="E327" s="80" t="n"/>
      <c r="F327" s="72" t="n"/>
      <c r="G327" s="80">
        <f>IFERROR(VLOOKUP($A328&amp;"_"&amp;$B328,Results_Deltas!$A$2:$P$15000,5,FALSE),"")</f>
        <v/>
      </c>
      <c r="H327" s="80" t="inlineStr">
        <is>
          <t>Blanket (page end)</t>
        </is>
      </c>
      <c r="I327" s="72" t="n"/>
      <c r="J327" s="72" t="n"/>
      <c r="K327" s="72" t="n"/>
      <c r="L327" s="88" t="inlineStr">
        <is>
          <t>YES</t>
        </is>
      </c>
      <c r="M327" s="88" t="n">
        <v>-1.997529438338118</v>
      </c>
      <c r="N327" s="88"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GR_FILTER_VEC_MIN_TFS</t>
        </is>
      </c>
      <c r="B328" s="85" t="inlineStr">
        <is>
          <t>1</t>
        </is>
      </c>
      <c r="C328" s="85" t="n"/>
      <c r="D328" s="80" t="inlineStr">
        <is>
          <t>GLOBAL_CHECK</t>
        </is>
      </c>
      <c r="E328" s="80" t="n"/>
      <c r="F328" s="72" t="n"/>
      <c r="G328" s="80">
        <f>IFERROR(VLOOKUP($A329&amp;"_"&amp;$B329,Results_Deltas!$A$2:$P$15000,5,FALSE),"")</f>
        <v/>
      </c>
      <c r="H328" s="80" t="inlineStr">
        <is>
          <t>Blanket (page end)</t>
        </is>
      </c>
      <c r="I328" s="72" t="n"/>
      <c r="J328" s="72" t="n"/>
      <c r="K328" s="72" t="n"/>
      <c r="L328" s="82" t="inlineStr">
        <is>
          <t>NO</t>
        </is>
      </c>
      <c r="M328" s="82" t="n">
        <v>-2.038761549201846</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HA_WICK_QUALITY_ENABLED</t>
        </is>
      </c>
      <c r="B329" s="87" t="inlineStr">
        <is>
          <t>False</t>
        </is>
      </c>
      <c r="C329" s="85" t="n"/>
      <c r="D329" s="80" t="inlineStr">
        <is>
          <t>ENTRY, GLOBAL_CHECK, STOCKS_EXIT</t>
        </is>
      </c>
      <c r="E329" s="80" t="n"/>
      <c r="F329" s="72" t="n"/>
      <c r="G329" s="80">
        <f>IFERROR(VLOOKUP($A330&amp;"_"&amp;$B330,Results_Deltas!$A$2:$P$15000,5,FALSE),"")</f>
        <v/>
      </c>
      <c r="H329" s="80" t="inlineStr">
        <is>
          <t>Blanket (page end)</t>
        </is>
      </c>
      <c r="I329" s="72" t="n"/>
      <c r="J329" s="72" t="n"/>
      <c r="K329" s="72" t="n"/>
      <c r="L329" s="88" t="inlineStr">
        <is>
          <t>YES</t>
        </is>
      </c>
      <c r="M329" s="88" t="n">
        <v>-0.7563546333985333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HA_WICK_QUALITY_ENABLED</t>
        </is>
      </c>
      <c r="B330" s="85" t="inlineStr">
        <is>
          <t>True</t>
        </is>
      </c>
      <c r="C330" s="85" t="n"/>
      <c r="D330" s="80" t="inlineStr">
        <is>
          <t>ENTRY, GLOBAL_CHECK, STOCKS_EXIT</t>
        </is>
      </c>
      <c r="E330" s="80" t="n"/>
      <c r="F330" s="72" t="n"/>
      <c r="G330" s="80">
        <f>IFERROR(VLOOKUP($A331&amp;"_"&amp;$B331,Results_Deltas!$A$2:$P$15000,5,FALSE),"")</f>
        <v/>
      </c>
      <c r="H330" s="80" t="inlineStr">
        <is>
          <t>Blanket (page end)</t>
        </is>
      </c>
      <c r="I330" s="72" t="n"/>
      <c r="J330" s="72" t="n"/>
      <c r="K330" s="72" t="n"/>
      <c r="L330" s="82" t="inlineStr">
        <is>
          <t>NO</t>
        </is>
      </c>
      <c r="M330" s="82" t="n">
        <v>-2.928275055278407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HA_WICK_QUALITY_SCORE</t>
        </is>
      </c>
      <c r="B331" s="87" t="inlineStr">
        <is>
          <t>15</t>
        </is>
      </c>
      <c r="C331" s="85" t="n"/>
      <c r="D331" s="80" t="inlineStr">
        <is>
          <t>ENTRY, GLOBAL_CHECK, STOCKS_EXIT</t>
        </is>
      </c>
      <c r="E331" s="80" t="n"/>
      <c r="F331" s="72" t="n"/>
      <c r="G331" s="80">
        <f>IFERROR(VLOOKUP($A332&amp;"_"&amp;$B332,Results_Deltas!$A$2:$P$15000,5,FALSE),"")</f>
        <v/>
      </c>
      <c r="H331" s="80" t="inlineStr">
        <is>
          <t>Blanket (page end)</t>
        </is>
      </c>
      <c r="I331" s="72" t="n"/>
      <c r="J331" s="72" t="n"/>
      <c r="K331" s="72" t="n"/>
      <c r="L331" s="88" t="inlineStr">
        <is>
          <t>YES</t>
        </is>
      </c>
      <c r="M331" s="88" t="n">
        <v>-2.486440907332201</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HA_WICK_QUALITY_SCORE</t>
        </is>
      </c>
      <c r="B332" s="85" t="inlineStr">
        <is>
          <t>15_ALT</t>
        </is>
      </c>
      <c r="C332" s="85" t="n"/>
      <c r="D332" s="80" t="inlineStr">
        <is>
          <t>ENTRY, GLOBAL_CHECK, STOCKS_EXIT</t>
        </is>
      </c>
      <c r="E332" s="80" t="n"/>
      <c r="F332" s="72" t="n"/>
      <c r="G332" s="80">
        <f>IFERROR(VLOOKUP($A333&amp;"_"&amp;$B333,Results_Deltas!$A$2:$P$15000,5,FALSE),"")</f>
        <v/>
      </c>
      <c r="H332" s="80" t="inlineStr">
        <is>
          <t>Blanket (page end)</t>
        </is>
      </c>
      <c r="I332" s="72" t="n"/>
      <c r="J332" s="72" t="n"/>
      <c r="K332" s="72" t="n"/>
      <c r="L332" s="82" t="inlineStr">
        <is>
          <t>NO</t>
        </is>
      </c>
      <c r="M332" s="82" t="n">
        <v>-2.486440907332201</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4" t="inlineStr">
        <is>
          <t>HA_WICK_QUALITY_TF</t>
        </is>
      </c>
      <c r="B333" s="85" t="inlineStr">
        <is>
          <t>OFF</t>
        </is>
      </c>
      <c r="C333" s="85" t="n"/>
      <c r="D333" s="80" t="inlineStr">
        <is>
          <t>ENTRY, GLOBAL_CHECK, STOCKS_EXIT</t>
        </is>
      </c>
      <c r="E333" s="80" t="n"/>
      <c r="F333" s="72" t="n"/>
      <c r="G333" s="80">
        <f>IFERROR(VLOOKUP($A334&amp;"_"&amp;$B334,Results_Deltas!$A$2:$P$15000,5,FALSE),"")</f>
        <v/>
      </c>
      <c r="H333" s="80" t="inlineStr">
        <is>
          <t>Blanket (page end)</t>
        </is>
      </c>
      <c r="I333" s="72" t="n"/>
      <c r="J333" s="72" t="n"/>
      <c r="K333" s="72" t="n"/>
      <c r="L333" s="82" t="inlineStr">
        <is>
          <t>NO</t>
        </is>
      </c>
      <c r="M333" s="82" t="n">
        <v>-3.014707234145697</v>
      </c>
      <c r="N333" s="82"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HA_WICK_QUALITY_TF</t>
        </is>
      </c>
      <c r="B334" s="85" t="inlineStr">
        <is>
          <t>D</t>
        </is>
      </c>
      <c r="C334" s="85" t="n"/>
      <c r="D334" s="80" t="inlineStr">
        <is>
          <t>ENTRY, GLOBAL_CHECK, STOCKS_EXIT</t>
        </is>
      </c>
      <c r="E334" s="80" t="n"/>
      <c r="F334" s="72" t="n"/>
      <c r="G334" s="80">
        <f>IFERROR(VLOOKUP($A335&amp;"_"&amp;$B335,Results_Deltas!$A$2:$P$15000,5,FALSE),"")</f>
        <v/>
      </c>
      <c r="H334" s="80" t="inlineStr">
        <is>
          <t>Blanket (page end)</t>
        </is>
      </c>
      <c r="I334" s="72" t="n"/>
      <c r="J334" s="72" t="n"/>
      <c r="K334" s="72" t="n"/>
      <c r="L334" s="82" t="inlineStr">
        <is>
          <t>NO</t>
        </is>
      </c>
      <c r="M334" s="82" t="n">
        <v>-2.516443711428474</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4" t="inlineStr">
        <is>
          <t>HA_WICK_QUALITY_TF</t>
        </is>
      </c>
      <c r="B335" s="85" t="inlineStr">
        <is>
          <t>4h</t>
        </is>
      </c>
      <c r="C335" s="85" t="n"/>
      <c r="D335" s="80" t="inlineStr">
        <is>
          <t>ENTRY, GLOBAL_CHECK, STOCKS_EXIT</t>
        </is>
      </c>
      <c r="E335" s="80" t="n"/>
      <c r="F335" s="72" t="n"/>
      <c r="G335" s="80">
        <f>IFERROR(VLOOKUP($A336&amp;"_"&amp;$B336,Results_Deltas!$A$2:$P$15000,5,FALSE),"")</f>
        <v/>
      </c>
      <c r="H335" s="80" t="inlineStr">
        <is>
          <t>Blanket (page end)</t>
        </is>
      </c>
      <c r="I335" s="72" t="n"/>
      <c r="J335" s="72" t="n"/>
      <c r="K335" s="72" t="n"/>
      <c r="L335" s="82" t="inlineStr">
        <is>
          <t>NO</t>
        </is>
      </c>
      <c r="M335" s="82" t="n">
        <v>-2.545374705514029</v>
      </c>
      <c r="N335" s="82"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HA_WICK_QUALITY_TF</t>
        </is>
      </c>
      <c r="B336" s="87" t="inlineStr">
        <is>
          <t>1h</t>
        </is>
      </c>
      <c r="C336" s="85" t="n"/>
      <c r="D336" s="80" t="inlineStr">
        <is>
          <t>ENTRY, GLOBAL_CHECK, STOCKS_EXIT</t>
        </is>
      </c>
      <c r="E336" s="80" t="n"/>
      <c r="F336" s="72" t="n"/>
      <c r="G336" s="80">
        <f>IFERROR(VLOOKUP($A337&amp;"_"&amp;$B337,Results_Deltas!$A$2:$P$15000,5,FALSE),"")</f>
        <v/>
      </c>
      <c r="H336" s="80" t="inlineStr">
        <is>
          <t>Blanket (page end)</t>
        </is>
      </c>
      <c r="I336" s="72" t="n"/>
      <c r="J336" s="72" t="n"/>
      <c r="K336" s="72" t="n"/>
      <c r="L336" s="88" t="inlineStr">
        <is>
          <t>YES</t>
        </is>
      </c>
      <c r="M336" s="88" t="n">
        <v>-3.104644313662486</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HA_WICK_QUALITY_TF</t>
        </is>
      </c>
      <c r="B337" s="85" t="inlineStr">
        <is>
          <t>15m</t>
        </is>
      </c>
      <c r="C337" s="85" t="n"/>
      <c r="D337" s="80" t="inlineStr">
        <is>
          <t>ENTRY, GLOBAL_CHECK, STOCKS_EXIT</t>
        </is>
      </c>
      <c r="E337" s="80" t="n"/>
      <c r="F337" s="72" t="n"/>
      <c r="G337" s="80">
        <f>IFERROR(VLOOKUP($A338&amp;"_"&amp;$B338,Results_Deltas!$A$2:$P$15000,5,FALSE),"")</f>
        <v/>
      </c>
      <c r="H337" s="80" t="inlineStr">
        <is>
          <t>Blanket (page end)</t>
        </is>
      </c>
      <c r="I337" s="72" t="n"/>
      <c r="J337" s="72" t="n"/>
      <c r="K337" s="72" t="n"/>
      <c r="L337" s="82" t="inlineStr">
        <is>
          <t>NO</t>
        </is>
      </c>
      <c r="M337" s="82" t="n">
        <v>-0.9868767891770758</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6" t="inlineStr">
        <is>
          <t>HLR_SMA_BAND_PCT</t>
        </is>
      </c>
      <c r="B338" s="87" t="inlineStr">
        <is>
          <t>0</t>
        </is>
      </c>
      <c r="C338" s="85" t="n"/>
      <c r="D338" s="80" t="inlineStr">
        <is>
          <t>ENTRY, GLOBAL_CHECK, STOCKS_EXIT</t>
        </is>
      </c>
      <c r="E338" s="80" t="n"/>
      <c r="F338" s="72" t="n"/>
      <c r="G338" s="80">
        <f>IFERROR(VLOOKUP($A339&amp;"_"&amp;$B339,Results_Deltas!$A$2:$P$15000,5,FALSE),"")</f>
        <v/>
      </c>
      <c r="H338" s="80" t="inlineStr">
        <is>
          <t>Blanket (page end)</t>
        </is>
      </c>
      <c r="I338" s="72" t="n"/>
      <c r="J338" s="72" t="n"/>
      <c r="K338" s="72" t="n"/>
      <c r="L338" s="88" t="inlineStr">
        <is>
          <t>YES</t>
        </is>
      </c>
      <c r="M338" s="88" t="n">
        <v>-1.232365391754931</v>
      </c>
      <c r="N338" s="88"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4" t="inlineStr">
        <is>
          <t>HLR_SMA_BAND_PCT</t>
        </is>
      </c>
      <c r="B339" s="85" t="inlineStr">
        <is>
          <t>2.0</t>
        </is>
      </c>
      <c r="C339" s="85" t="n"/>
      <c r="D339" s="80" t="inlineStr">
        <is>
          <t>ENTRY, GLOBAL_CHECK, STOCKS_EXIT</t>
        </is>
      </c>
      <c r="E339" s="80" t="n"/>
      <c r="F339" s="72" t="n"/>
      <c r="G339" s="80">
        <f>IFERROR(VLOOKUP($A340&amp;"_"&amp;$B340,Results_Deltas!$A$2:$P$15000,5,FALSE),"")</f>
        <v/>
      </c>
      <c r="H339" s="80" t="inlineStr">
        <is>
          <t>Blanket (page end)</t>
        </is>
      </c>
      <c r="I339" s="72" t="n"/>
      <c r="J339" s="72" t="n"/>
      <c r="K339" s="72" t="n"/>
      <c r="L339" s="82" t="inlineStr">
        <is>
          <t>NO</t>
        </is>
      </c>
      <c r="M339" s="82" t="n">
        <v>-2.67601914892594</v>
      </c>
      <c r="N339" s="82"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HLR_SMA_BAND_PCT</t>
        </is>
      </c>
      <c r="B340" s="85" t="inlineStr">
        <is>
          <t>1.0</t>
        </is>
      </c>
      <c r="C340" s="85" t="n"/>
      <c r="D340" s="80" t="inlineStr">
        <is>
          <t>ENTRY, GLOBAL_CHECK, STOCKS_EXIT</t>
        </is>
      </c>
      <c r="E340" s="80" t="n"/>
      <c r="F340" s="72" t="n"/>
      <c r="G340" s="80">
        <f>IFERROR(VLOOKUP($A341&amp;"_"&amp;$B341,Results_Deltas!$A$2:$P$15000,5,FALSE),"")</f>
        <v/>
      </c>
      <c r="H340" s="80" t="inlineStr">
        <is>
          <t>Blanket (page end)</t>
        </is>
      </c>
      <c r="I340" s="72" t="n"/>
      <c r="J340" s="72" t="n"/>
      <c r="K340" s="72" t="n"/>
      <c r="L340" s="82" t="inlineStr">
        <is>
          <t>NO</t>
        </is>
      </c>
      <c r="M340" s="82" t="n">
        <v>-2.484579642231467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4" t="inlineStr">
        <is>
          <t>HLR_SMA_BAND_PCT</t>
        </is>
      </c>
      <c r="B341" s="85" t="inlineStr">
        <is>
          <t>0.5</t>
        </is>
      </c>
      <c r="C341" s="85" t="n"/>
      <c r="D341" s="80" t="inlineStr">
        <is>
          <t>ENTRY, GLOBAL_CHECK, STOCKS_EXIT</t>
        </is>
      </c>
      <c r="E341" s="80" t="n"/>
      <c r="F341" s="72" t="n"/>
      <c r="G341" s="80">
        <f>IFERROR(VLOOKUP($A342&amp;"_"&amp;$B342,Results_Deltas!$A$2:$P$15000,5,FALSE),"")</f>
        <v/>
      </c>
      <c r="H341" s="80" t="inlineStr">
        <is>
          <t>Blanket (page end)</t>
        </is>
      </c>
      <c r="I341" s="72" t="n"/>
      <c r="J341" s="72" t="n"/>
      <c r="K341" s="72" t="n"/>
      <c r="L341" s="82" t="inlineStr">
        <is>
          <t>NO</t>
        </is>
      </c>
      <c r="M341" s="82" t="n">
        <v>-2.477570902425595</v>
      </c>
      <c r="N341" s="82"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HLR_TOP_MIN_TFS</t>
        </is>
      </c>
      <c r="B342" s="85" t="inlineStr">
        <is>
          <t>0</t>
        </is>
      </c>
      <c r="C342" s="85" t="n"/>
      <c r="D342" s="80" t="inlineStr">
        <is>
          <t>GLOBAL_CHECK, REENTRY, STOCKS_EXIT</t>
        </is>
      </c>
      <c r="E342" s="80" t="n"/>
      <c r="F342" s="72" t="n"/>
      <c r="G342" s="80">
        <f>IFERROR(VLOOKUP($A343&amp;"_"&amp;$B343,Results_Deltas!$A$2:$P$15000,5,FALSE),"")</f>
        <v/>
      </c>
      <c r="H342" s="80" t="inlineStr">
        <is>
          <t>Blanket (page end)</t>
        </is>
      </c>
      <c r="I342" s="72" t="n"/>
      <c r="J342" s="72" t="n"/>
      <c r="K342" s="72" t="n"/>
      <c r="L342" s="82" t="inlineStr">
        <is>
          <t>NO</t>
        </is>
      </c>
      <c r="M342" s="82" t="n">
        <v>-1.328053587471921</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HLR_TOP_MIN_TFS</t>
        </is>
      </c>
      <c r="B343" s="87" t="inlineStr">
        <is>
          <t>2</t>
        </is>
      </c>
      <c r="C343" s="85" t="n"/>
      <c r="D343" s="80" t="inlineStr">
        <is>
          <t>GLOBAL_CHECK, REENTRY, STOCKS_EXIT</t>
        </is>
      </c>
      <c r="E343" s="80" t="n"/>
      <c r="F343" s="72" t="n"/>
      <c r="G343" s="80">
        <f>IFERROR(VLOOKUP($A344&amp;"_"&amp;$B344,Results_Deltas!$A$2:$P$15000,5,FALSE),"")</f>
        <v/>
      </c>
      <c r="H343" s="80" t="inlineStr">
        <is>
          <t>Blanket (page end)</t>
        </is>
      </c>
      <c r="I343" s="72" t="n"/>
      <c r="J343" s="72" t="n"/>
      <c r="K343" s="72" t="n"/>
      <c r="L343" s="88" t="inlineStr">
        <is>
          <t>YES</t>
        </is>
      </c>
      <c r="M343" s="88" t="n">
        <v>-2.63013211390043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HLR_TOP_MIN_TFS</t>
        </is>
      </c>
      <c r="B344" s="85" t="inlineStr">
        <is>
          <t>1</t>
        </is>
      </c>
      <c r="C344" s="85" t="n"/>
      <c r="D344" s="80" t="inlineStr">
        <is>
          <t>GLOBAL_CHECK, REENTRY, STOCKS_EXIT</t>
        </is>
      </c>
      <c r="E344" s="80" t="n"/>
      <c r="F344" s="72" t="n"/>
      <c r="G344" s="80">
        <f>IFERROR(VLOOKUP($A345&amp;"_"&amp;$B345,Results_Deltas!$A$2:$P$15000,5,FALSE),"")</f>
        <v/>
      </c>
      <c r="H344" s="80" t="inlineStr">
        <is>
          <t>Blanket (page end)</t>
        </is>
      </c>
      <c r="I344" s="72" t="n"/>
      <c r="J344" s="72" t="n"/>
      <c r="K344" s="72" t="n"/>
      <c r="L344" s="82" t="inlineStr">
        <is>
          <t>NO</t>
        </is>
      </c>
      <c r="M344" s="82" t="n">
        <v>-2.906840442248075</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HTF4_CONF</t>
        </is>
      </c>
      <c r="B345" s="87" t="inlineStr">
        <is>
          <t>False</t>
        </is>
      </c>
      <c r="C345" s="85" t="n"/>
      <c r="D345" s="80" t="inlineStr">
        <is>
          <t>GLOBAL_CHECK, STOCKS_EXIT</t>
        </is>
      </c>
      <c r="E345" s="80" t="n"/>
      <c r="F345" s="72" t="n"/>
      <c r="G345" s="80">
        <f>IFERROR(VLOOKUP($A346&amp;"_"&amp;$B346,Results_Deltas!$A$2:$P$15000,5,FALSE),"")</f>
        <v/>
      </c>
      <c r="H345" s="80" t="inlineStr">
        <is>
          <t>Blanket (page end)</t>
        </is>
      </c>
      <c r="I345" s="72" t="n"/>
      <c r="J345" s="72" t="n"/>
      <c r="K345" s="72" t="n"/>
      <c r="L345" s="88" t="inlineStr">
        <is>
          <t>YES</t>
        </is>
      </c>
      <c r="M345" s="88" t="n">
        <v>-0.7715079345148728</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HTF4_CONF</t>
        </is>
      </c>
      <c r="B346" s="85" t="inlineStr">
        <is>
          <t>False_ALT</t>
        </is>
      </c>
      <c r="C346" s="85" t="n"/>
      <c r="D346" s="80" t="inlineStr">
        <is>
          <t>GLOBAL_CHECK, STOCKS_EXIT</t>
        </is>
      </c>
      <c r="E346" s="80" t="n"/>
      <c r="F346" s="72" t="n"/>
      <c r="G346" s="80">
        <f>IFERROR(VLOOKUP($A347&amp;"_"&amp;$B347,Results_Deltas!$A$2:$P$15000,5,FALSE),"")</f>
        <v/>
      </c>
      <c r="H346" s="80" t="inlineStr">
        <is>
          <t>Blanket (page end)</t>
        </is>
      </c>
      <c r="I346" s="72" t="n"/>
      <c r="J346" s="72" t="n"/>
      <c r="K346" s="72" t="n"/>
      <c r="L346" s="82" t="inlineStr">
        <is>
          <t>NO</t>
        </is>
      </c>
      <c r="M346" s="82" t="n">
        <v>-1.232365391754931</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HTF_DIRECTION_GATE_ENABLED</t>
        </is>
      </c>
      <c r="B347" s="87" t="inlineStr">
        <is>
          <t>False</t>
        </is>
      </c>
      <c r="C347" s="85" t="n"/>
      <c r="D347" s="80" t="inlineStr">
        <is>
          <t>ENTRY, GLOBAL_CHECK, STOCKS_EXIT</t>
        </is>
      </c>
      <c r="E347" s="80" t="n"/>
      <c r="F347" s="72" t="n"/>
      <c r="G347" s="80">
        <f>IFERROR(VLOOKUP($A348&amp;"_"&amp;$B348,Results_Deltas!$A$2:$P$15000,5,FALSE),"")</f>
        <v/>
      </c>
      <c r="H347" s="80" t="inlineStr">
        <is>
          <t>Blanket (page end)</t>
        </is>
      </c>
      <c r="I347" s="72" t="n"/>
      <c r="J347" s="72" t="n"/>
      <c r="K347" s="72" t="n"/>
      <c r="L347" s="88" t="inlineStr">
        <is>
          <t>YES</t>
        </is>
      </c>
      <c r="M347" s="88" t="n">
        <v>-0.7715079345148728</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HTF_DIRECTION_GATE_ENABLED</t>
        </is>
      </c>
      <c r="B348" s="85" t="inlineStr">
        <is>
          <t>True</t>
        </is>
      </c>
      <c r="C348" s="85" t="n"/>
      <c r="D348" s="80" t="inlineStr">
        <is>
          <t>ENTRY, GLOBAL_CHECK, STOCKS_EXIT</t>
        </is>
      </c>
      <c r="E348" s="80" t="n"/>
      <c r="F348" s="72" t="n"/>
      <c r="G348" s="80">
        <f>IFERROR(VLOOKUP($A349&amp;"_"&amp;$B349,Results_Deltas!$A$2:$P$15000,5,FALSE),"")</f>
        <v/>
      </c>
      <c r="H348" s="80" t="inlineStr">
        <is>
          <t>Blanket (page end)</t>
        </is>
      </c>
      <c r="I348" s="72" t="n"/>
      <c r="J348" s="72" t="n"/>
      <c r="K348" s="72" t="n"/>
      <c r="L348" s="82" t="inlineStr">
        <is>
          <t>NO</t>
        </is>
      </c>
      <c r="M348" s="82" t="n">
        <v>-2.938857793292288</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4" t="inlineStr">
        <is>
          <t>HTF_GATE_BYPASS_RZ</t>
        </is>
      </c>
      <c r="B349" s="85" t="inlineStr">
        <is>
          <t>0.0</t>
        </is>
      </c>
      <c r="C349" s="85" t="n"/>
      <c r="D349" s="80" t="inlineStr">
        <is>
          <t>ENTRY, GLOBAL_CHECK, STOCKS_EXIT</t>
        </is>
      </c>
      <c r="E349" s="80" t="n"/>
      <c r="F349" s="72" t="n"/>
      <c r="G349" s="80">
        <f>IFERROR(VLOOKUP($A350&amp;"_"&amp;$B350,Results_Deltas!$A$2:$P$15000,5,FALSE),"")</f>
        <v/>
      </c>
      <c r="H349" s="80" t="inlineStr">
        <is>
          <t>Blanket (page end)</t>
        </is>
      </c>
      <c r="I349" s="72" t="n"/>
      <c r="J349" s="72" t="n"/>
      <c r="K349" s="72" t="n"/>
      <c r="L349" s="82" t="inlineStr">
        <is>
          <t>NO</t>
        </is>
      </c>
      <c r="M349" s="82" t="n">
        <v>-0.9980787637660433</v>
      </c>
      <c r="N349" s="82"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6" t="inlineStr">
        <is>
          <t>HTF_GATE_BYPASS_RZ</t>
        </is>
      </c>
      <c r="B350" s="87" t="inlineStr">
        <is>
          <t>0.0_ALT</t>
        </is>
      </c>
      <c r="C350" s="85" t="n"/>
      <c r="D350" s="80" t="inlineStr">
        <is>
          <t>ENTRY, GLOBAL_CHECK, STOCKS_EXIT</t>
        </is>
      </c>
      <c r="E350" s="80" t="n"/>
      <c r="F350" s="72" t="n"/>
      <c r="G350" s="80">
        <f>IFERROR(VLOOKUP($A351&amp;"_"&amp;$B351,Results_Deltas!$A$2:$P$15000,5,FALSE),"")</f>
        <v/>
      </c>
      <c r="H350" s="80" t="inlineStr">
        <is>
          <t>Blanket (page end)</t>
        </is>
      </c>
      <c r="I350" s="72" t="n"/>
      <c r="J350" s="72" t="n"/>
      <c r="K350" s="72" t="n"/>
      <c r="L350" s="88" t="inlineStr">
        <is>
          <t>YES</t>
        </is>
      </c>
      <c r="M350" s="88" t="n">
        <v>-0.9980787637660433</v>
      </c>
      <c r="N350" s="88"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HTF_GATE_D_MANDATORY</t>
        </is>
      </c>
      <c r="B351" s="85" t="inlineStr">
        <is>
          <t>0.0</t>
        </is>
      </c>
      <c r="C351" s="85" t="n"/>
      <c r="D351" s="80" t="inlineStr">
        <is>
          <t>ENTRY, GLOBAL_CHECK, STOCKS_EXIT</t>
        </is>
      </c>
      <c r="E351" s="80" t="n"/>
      <c r="F351" s="72" t="n"/>
      <c r="G351" s="80">
        <f>IFERROR(VLOOKUP($A352&amp;"_"&amp;$B352,Results_Deltas!$A$2:$P$15000,5,FALSE),"")</f>
        <v/>
      </c>
      <c r="H351" s="80" t="inlineStr">
        <is>
          <t>Blanket (page end)</t>
        </is>
      </c>
      <c r="I351" s="72" t="n"/>
      <c r="J351" s="72" t="n"/>
      <c r="K351" s="72" t="n"/>
      <c r="L351" s="82" t="inlineStr">
        <is>
          <t>NO</t>
        </is>
      </c>
      <c r="M351" s="82" t="n">
        <v>-1.08981040183673</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6" t="inlineStr">
        <is>
          <t>HTF_GATE_D_MANDATORY</t>
        </is>
      </c>
      <c r="B352" s="87" t="inlineStr">
        <is>
          <t>0.0_ALT</t>
        </is>
      </c>
      <c r="C352" s="85" t="n"/>
      <c r="D352" s="80" t="inlineStr">
        <is>
          <t>ENTRY, GLOBAL_CHECK, STOCKS_EXIT</t>
        </is>
      </c>
      <c r="E352" s="80" t="n"/>
      <c r="F352" s="72" t="n"/>
      <c r="G352" s="80">
        <f>IFERROR(VLOOKUP($A353&amp;"_"&amp;$B353,Results_Deltas!$A$2:$P$15000,5,FALSE),"")</f>
        <v/>
      </c>
      <c r="H352" s="80" t="inlineStr">
        <is>
          <t>Blanket (page end)</t>
        </is>
      </c>
      <c r="I352" s="72" t="n"/>
      <c r="J352" s="72" t="n"/>
      <c r="K352" s="72" t="n"/>
      <c r="L352" s="88" t="inlineStr">
        <is>
          <t>YES</t>
        </is>
      </c>
      <c r="M352" s="88" t="n">
        <v>-1.08981040183673</v>
      </c>
      <c r="N352" s="88"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4" t="inlineStr">
        <is>
          <t>HTF_GATE_MIN_CONFIRMATIONS</t>
        </is>
      </c>
      <c r="B353" s="85" t="inlineStr">
        <is>
          <t>0.0</t>
        </is>
      </c>
      <c r="C353" s="85" t="n"/>
      <c r="D353" s="80" t="inlineStr">
        <is>
          <t>ENTRY, GLOBAL_CHECK, STOCKS_EXIT</t>
        </is>
      </c>
      <c r="E353" s="80" t="n"/>
      <c r="F353" s="72" t="n"/>
      <c r="G353" s="80">
        <f>IFERROR(VLOOKUP($A354&amp;"_"&amp;$B354,Results_Deltas!$A$2:$P$15000,5,FALSE),"")</f>
        <v/>
      </c>
      <c r="H353" s="80" t="inlineStr">
        <is>
          <t>Blanket (page end)</t>
        </is>
      </c>
      <c r="I353" s="72" t="n"/>
      <c r="J353" s="72" t="n"/>
      <c r="K353" s="72" t="n"/>
      <c r="L353" s="82" t="inlineStr">
        <is>
          <t>NO</t>
        </is>
      </c>
      <c r="M353" s="82" t="n">
        <v>-1.232365391754931</v>
      </c>
      <c r="N353" s="82"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6" t="inlineStr">
        <is>
          <t>HTF_GATE_MIN_CONFIRMATIONS</t>
        </is>
      </c>
      <c r="B354" s="87" t="inlineStr">
        <is>
          <t>0.0_ALT</t>
        </is>
      </c>
      <c r="C354" s="85" t="n"/>
      <c r="D354" s="80" t="inlineStr">
        <is>
          <t>ENTRY, GLOBAL_CHECK, STOCKS_EXIT</t>
        </is>
      </c>
      <c r="E354" s="80" t="n"/>
      <c r="F354" s="72" t="n"/>
      <c r="G354" s="80">
        <f>IFERROR(VLOOKUP($A355&amp;"_"&amp;$B355,Results_Deltas!$A$2:$P$15000,5,FALSE),"")</f>
        <v/>
      </c>
      <c r="H354" s="80" t="inlineStr">
        <is>
          <t>Blanket (page end)</t>
        </is>
      </c>
      <c r="I354" s="72" t="n"/>
      <c r="J354" s="72" t="n"/>
      <c r="K354" s="72" t="n"/>
      <c r="L354" s="88" t="inlineStr">
        <is>
          <t>YES</t>
        </is>
      </c>
      <c r="M354" s="88" t="n">
        <v>-1.232365391754931</v>
      </c>
      <c r="N354" s="88"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HTF_TREND_VETO_BYPASS_ENABLED</t>
        </is>
      </c>
      <c r="B355" s="85" t="inlineStr">
        <is>
          <t>False</t>
        </is>
      </c>
      <c r="C355" s="85" t="n"/>
      <c r="D355" s="80" t="inlineStr">
        <is>
          <t>GLOBAL_CHECK, STOCKS_EXIT</t>
        </is>
      </c>
      <c r="E355" s="80" t="n"/>
      <c r="F355" s="72" t="n"/>
      <c r="G355" s="80">
        <f>IFERROR(VLOOKUP($A356&amp;"_"&amp;$B356,Results_Deltas!$A$2:$P$15000,5,FALSE),"")</f>
        <v/>
      </c>
      <c r="H355" s="80" t="inlineStr">
        <is>
          <t>Blanket (page end)</t>
        </is>
      </c>
      <c r="I355" s="72" t="n"/>
      <c r="J355" s="72" t="n"/>
      <c r="K355" s="72" t="n"/>
      <c r="L355" s="82" t="inlineStr">
        <is>
          <t>NO</t>
        </is>
      </c>
      <c r="M355" s="82" t="n">
        <v>-0.7451994611587665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HTF_TREND_VETO_BYPASS_ENABLED</t>
        </is>
      </c>
      <c r="B356" s="87" t="inlineStr">
        <is>
          <t>True</t>
        </is>
      </c>
      <c r="C356" s="85" t="n"/>
      <c r="D356" s="80" t="inlineStr">
        <is>
          <t>GLOBAL_CHECK, STOCKS_EXIT</t>
        </is>
      </c>
      <c r="E356" s="80" t="n"/>
      <c r="F356" s="72" t="n"/>
      <c r="G356" s="80">
        <f>IFERROR(VLOOKUP($A357&amp;"_"&amp;$B357,Results_Deltas!$A$2:$P$15000,5,FALSE),"")</f>
        <v/>
      </c>
      <c r="H356" s="80" t="inlineStr">
        <is>
          <t>Blanket (page end)</t>
        </is>
      </c>
      <c r="I356" s="72" t="n"/>
      <c r="J356" s="72" t="n"/>
      <c r="K356" s="72" t="n"/>
      <c r="L356" s="88" t="inlineStr">
        <is>
          <t>YES</t>
        </is>
      </c>
      <c r="M356" s="88" t="n">
        <v>-1.963217707262544</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4" t="inlineStr">
        <is>
          <t>HTF_TREND_VETO_BYPASS_REASONS</t>
        </is>
      </c>
      <c r="B357" s="85" t="inlineStr">
        <is>
          <t>0.0</t>
        </is>
      </c>
      <c r="C357" s="85" t="n"/>
      <c r="D357" s="80" t="inlineStr">
        <is>
          <t>GLOBAL_CHECK, STOCKS_EXIT</t>
        </is>
      </c>
      <c r="E357" s="80" t="n"/>
      <c r="F357" s="72" t="n"/>
      <c r="G357" s="80">
        <f>IFERROR(VLOOKUP($A358&amp;"_"&amp;$B358,Results_Deltas!$A$2:$P$15000,5,FALSE),"")</f>
        <v/>
      </c>
      <c r="H357" s="80" t="inlineStr">
        <is>
          <t>Blanket (page end)</t>
        </is>
      </c>
      <c r="I357" s="72" t="n"/>
      <c r="J357" s="72" t="n"/>
      <c r="K357" s="72" t="n"/>
      <c r="L357" s="82" t="inlineStr">
        <is>
          <t>NO</t>
        </is>
      </c>
      <c r="M357" s="82" t="n">
        <v>-1.053527583975268</v>
      </c>
      <c r="N357" s="82"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6" t="inlineStr">
        <is>
          <t>HTF_TREND_VETO_BYPASS_REASONS</t>
        </is>
      </c>
      <c r="B358" s="87" t="inlineStr">
        <is>
          <t>0.0_ALT</t>
        </is>
      </c>
      <c r="C358" s="85" t="n"/>
      <c r="D358" s="80" t="inlineStr">
        <is>
          <t>GLOBAL_CHECK, STOCKS_EXIT</t>
        </is>
      </c>
      <c r="E358" s="80" t="n"/>
      <c r="F358" s="72" t="n"/>
      <c r="G358" s="80">
        <f>IFERROR(VLOOKUP($A359&amp;"_"&amp;$B359,Results_Deltas!$A$2:$P$15000,5,FALSE),"")</f>
        <v/>
      </c>
      <c r="H358" s="80" t="inlineStr">
        <is>
          <t>Blanket (page end)</t>
        </is>
      </c>
      <c r="I358" s="72" t="n"/>
      <c r="J358" s="72" t="n"/>
      <c r="K358" s="72" t="n"/>
      <c r="L358" s="88" t="inlineStr">
        <is>
          <t>YES</t>
        </is>
      </c>
      <c r="M358" s="88" t="n">
        <v>-1.053527583975268</v>
      </c>
      <c r="N358" s="88"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6" t="inlineStr">
        <is>
          <t>LEADERBOARD_FILTER</t>
        </is>
      </c>
      <c r="B359" s="87" t="inlineStr">
        <is>
          <t>False</t>
        </is>
      </c>
      <c r="C359" s="85" t="n"/>
      <c r="D359" s="80" t="inlineStr">
        <is>
          <t>AUGMENT, ENTRY, EXIT, GLOBAL_CHECK, REDUCE, STOCKS_EXIT</t>
        </is>
      </c>
      <c r="E359" s="80" t="n"/>
      <c r="F359" s="72" t="n"/>
      <c r="G359" s="80">
        <f>IFERROR(VLOOKUP($A360&amp;"_"&amp;$B360,Results_Deltas!$A$2:$P$15000,5,FALSE),"")</f>
        <v/>
      </c>
      <c r="H359" s="80" t="inlineStr">
        <is>
          <t>Blanket (page end)</t>
        </is>
      </c>
      <c r="I359" s="72" t="n"/>
      <c r="J359" s="72" t="n"/>
      <c r="K359" s="72" t="n"/>
      <c r="L359" s="88" t="inlineStr">
        <is>
          <t>YES</t>
        </is>
      </c>
      <c r="M359" s="88" t="n">
        <v>-0.8358305669348661</v>
      </c>
      <c r="N359" s="88"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LEADERBOARD_FILTER</t>
        </is>
      </c>
      <c r="B360" s="85" t="inlineStr">
        <is>
          <t>False_ALT</t>
        </is>
      </c>
      <c r="C360" s="85" t="n"/>
      <c r="D360" s="80" t="inlineStr">
        <is>
          <t>AUGMENT, ENTRY, EXIT, GLOBAL_CHECK, REDUCE, STOCKS_EXIT</t>
        </is>
      </c>
      <c r="E360" s="80" t="n"/>
      <c r="F360" s="72" t="n"/>
      <c r="G360" s="80">
        <f>IFERROR(VLOOKUP($A361&amp;"_"&amp;$B361,Results_Deltas!$A$2:$P$15000,5,FALSE),"")</f>
        <v/>
      </c>
      <c r="H360" s="80" t="inlineStr">
        <is>
          <t>Blanket (page end)</t>
        </is>
      </c>
      <c r="I360" s="72" t="n"/>
      <c r="J360" s="72" t="n"/>
      <c r="K360" s="72" t="n"/>
      <c r="L360" s="82" t="inlineStr">
        <is>
          <t>NO</t>
        </is>
      </c>
      <c r="M360" s="82" t="n">
        <v>-1.304031261671592</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LH_HL_FILTER_ENABLED</t>
        </is>
      </c>
      <c r="B361" s="87" t="inlineStr">
        <is>
          <t>False</t>
        </is>
      </c>
      <c r="C361" s="85" t="n"/>
      <c r="D361" s="80" t="inlineStr">
        <is>
          <t>ENTRY, GLOBAL_CHECK, STOCKS_EXIT</t>
        </is>
      </c>
      <c r="E361" s="80" t="n"/>
      <c r="F361" s="72" t="n"/>
      <c r="G361" s="80">
        <f>IFERROR(VLOOKUP($A362&amp;"_"&amp;$B362,Results_Deltas!$A$2:$P$15000,5,FALSE),"")</f>
        <v/>
      </c>
      <c r="H361" s="80" t="inlineStr">
        <is>
          <t>Blanket (page end)</t>
        </is>
      </c>
      <c r="I361" s="72" t="n"/>
      <c r="J361" s="72" t="n"/>
      <c r="K361" s="72" t="n"/>
      <c r="L361" s="88" t="inlineStr">
        <is>
          <t>YES</t>
        </is>
      </c>
      <c r="M361" s="88" t="n">
        <v>-0.7574805175236932</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LH_HL_FILTER_ENABLED</t>
        </is>
      </c>
      <c r="B362" s="85" t="inlineStr">
        <is>
          <t>True</t>
        </is>
      </c>
      <c r="C362" s="85" t="n"/>
      <c r="D362" s="80" t="inlineStr">
        <is>
          <t>ENTRY, GLOBAL_CHECK, STOCKS_EXIT</t>
        </is>
      </c>
      <c r="E362" s="80" t="n"/>
      <c r="F362" s="72" t="n"/>
      <c r="G362" s="80">
        <f>IFERROR(VLOOKUP($A363&amp;"_"&amp;$B363,Results_Deltas!$A$2:$P$15000,5,FALSE),"")</f>
        <v/>
      </c>
      <c r="H362" s="80" t="inlineStr">
        <is>
          <t>Blanket (page end)</t>
        </is>
      </c>
      <c r="I362" s="72" t="n"/>
      <c r="J362" s="72" t="n"/>
      <c r="K362" s="72" t="n"/>
      <c r="L362" s="82" t="inlineStr">
        <is>
          <t>NO</t>
        </is>
      </c>
      <c r="M362" s="82" t="n">
        <v>-2.918515902352117</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LH_HL_FILTER_MODE</t>
        </is>
      </c>
      <c r="B363" s="85" t="inlineStr">
        <is>
          <t>STRICT_2BAR</t>
        </is>
      </c>
      <c r="C363" s="85" t="n"/>
      <c r="D363" s="80" t="inlineStr">
        <is>
          <t>ENTRY, GLOBAL_CHECK, STOCKS_EXIT</t>
        </is>
      </c>
      <c r="E363" s="80" t="n"/>
      <c r="F363" s="72" t="n"/>
      <c r="G363" s="80">
        <f>IFERROR(VLOOKUP($A364&amp;"_"&amp;$B364,Results_Deltas!$A$2:$P$15000,5,FALSE),"")</f>
        <v/>
      </c>
      <c r="H363" s="80" t="inlineStr">
        <is>
          <t>Blanket (page end)</t>
        </is>
      </c>
      <c r="I363" s="72" t="n"/>
      <c r="J363" s="72" t="n"/>
      <c r="K363" s="72" t="n"/>
      <c r="L363" s="82" t="inlineStr">
        <is>
          <t>NO</t>
        </is>
      </c>
      <c r="M363" s="82" t="n">
        <v>-2.942322096598198</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6" t="inlineStr">
        <is>
          <t>LH_HL_FILTER_MODE</t>
        </is>
      </c>
      <c r="B364" s="87" t="inlineStr">
        <is>
          <t>STRICT_2BAR_ALT</t>
        </is>
      </c>
      <c r="C364" s="85" t="n"/>
      <c r="D364" s="80" t="inlineStr">
        <is>
          <t>ENTRY, GLOBAL_CHECK, STOCKS_EXIT</t>
        </is>
      </c>
      <c r="E364" s="80" t="n"/>
      <c r="F364" s="72" t="n"/>
      <c r="G364" s="80">
        <f>IFERROR(VLOOKUP($A365&amp;"_"&amp;$B365,Results_Deltas!$A$2:$P$15000,5,FALSE),"")</f>
        <v/>
      </c>
      <c r="H364" s="80" t="inlineStr">
        <is>
          <t>Blanket (page end)</t>
        </is>
      </c>
      <c r="I364" s="72" t="n"/>
      <c r="J364" s="72" t="n"/>
      <c r="K364" s="72" t="n"/>
      <c r="L364" s="88" t="inlineStr">
        <is>
          <t>YES</t>
        </is>
      </c>
      <c r="M364" s="88" t="n">
        <v>-2.942322096598198</v>
      </c>
      <c r="N364" s="88"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6" t="inlineStr">
        <is>
          <t>LH_HL_FILTER_REQUIRE_BOTH</t>
        </is>
      </c>
      <c r="B365" s="87" t="inlineStr">
        <is>
          <t>False</t>
        </is>
      </c>
      <c r="C365" s="85" t="n"/>
      <c r="D365" s="80" t="inlineStr">
        <is>
          <t>ENTRY, GLOBAL_CHECK, STOCKS_EXIT</t>
        </is>
      </c>
      <c r="E365" s="80" t="n"/>
      <c r="F365" s="72" t="n"/>
      <c r="G365" s="80">
        <f>IFERROR(VLOOKUP($A366&amp;"_"&amp;$B366,Results_Deltas!$A$2:$P$15000,5,FALSE),"")</f>
        <v/>
      </c>
      <c r="H365" s="80" t="inlineStr">
        <is>
          <t>Blanket (page end)</t>
        </is>
      </c>
      <c r="I365" s="72" t="n"/>
      <c r="J365" s="72" t="n"/>
      <c r="K365" s="72" t="n"/>
      <c r="L365" s="88" t="inlineStr">
        <is>
          <t>YES</t>
        </is>
      </c>
      <c r="M365" s="88" t="n">
        <v>-0.8054367281372347</v>
      </c>
      <c r="N365" s="88"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4" t="inlineStr">
        <is>
          <t>LH_HL_FILTER_REQUIRE_BOTH</t>
        </is>
      </c>
      <c r="B366" s="85" t="inlineStr">
        <is>
          <t>False_ALT</t>
        </is>
      </c>
      <c r="C366" s="85" t="n"/>
      <c r="D366" s="80" t="inlineStr">
        <is>
          <t>ENTRY, GLOBAL_CHECK, STOCKS_EXIT</t>
        </is>
      </c>
      <c r="E366" s="80" t="n"/>
      <c r="F366" s="72" t="n"/>
      <c r="G366" s="80">
        <f>IFERROR(VLOOKUP($A367&amp;"_"&amp;$B367,Results_Deltas!$A$2:$P$15000,5,FALSE),"")</f>
        <v/>
      </c>
      <c r="H366" s="80" t="inlineStr">
        <is>
          <t>Blanket (page end)</t>
        </is>
      </c>
      <c r="I366" s="72" t="n"/>
      <c r="J366" s="72" t="n"/>
      <c r="K366" s="72" t="n"/>
      <c r="L366" s="82" t="inlineStr">
        <is>
          <t>NO</t>
        </is>
      </c>
      <c r="M366" s="82" t="n">
        <v>-1.257458716611892</v>
      </c>
      <c r="N366" s="82"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6" t="inlineStr">
        <is>
          <t>LIVE_VEC_EMERGENCY_BRAKE_ENABLED</t>
        </is>
      </c>
      <c r="B367" s="87" t="inlineStr">
        <is>
          <t>False</t>
        </is>
      </c>
      <c r="C367" s="85" t="n"/>
      <c r="D367" s="80" t="inlineStr">
        <is>
          <t>GLOBAL_CHECK, STOCKS_EXIT</t>
        </is>
      </c>
      <c r="E367" s="80" t="n"/>
      <c r="F367" s="72" t="n"/>
      <c r="G367" s="80">
        <f>IFERROR(VLOOKUP($A368&amp;"_"&amp;$B368,Results_Deltas!$A$2:$P$15000,5,FALSE),"")</f>
        <v/>
      </c>
      <c r="H367" s="80" t="inlineStr">
        <is>
          <t>Blanket (page end)</t>
        </is>
      </c>
      <c r="I367" s="72" t="n"/>
      <c r="J367" s="72" t="n"/>
      <c r="K367" s="72" t="n"/>
      <c r="L367" s="88" t="inlineStr">
        <is>
          <t>YES</t>
        </is>
      </c>
      <c r="M367" s="88" t="n">
        <v>-0.5502782655701882</v>
      </c>
      <c r="N367" s="88"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4" t="inlineStr">
        <is>
          <t>LIVE_VEC_EMERGENCY_BRAKE_ENABLED</t>
        </is>
      </c>
      <c r="B368" s="85" t="inlineStr">
        <is>
          <t>True</t>
        </is>
      </c>
      <c r="C368" s="85" t="n"/>
      <c r="D368" s="80" t="inlineStr">
        <is>
          <t>GLOBAL_CHECK, STOCKS_EXIT</t>
        </is>
      </c>
      <c r="E368" s="80" t="n"/>
      <c r="F368" s="72" t="n"/>
      <c r="G368" s="80">
        <f>IFERROR(VLOOKUP($A369&amp;"_"&amp;$B369,Results_Deltas!$A$2:$P$15000,5,FALSE),"")</f>
        <v/>
      </c>
      <c r="H368" s="80" t="inlineStr">
        <is>
          <t>Blanket (page end)</t>
        </is>
      </c>
      <c r="I368" s="72" t="n"/>
      <c r="J368" s="72" t="n"/>
      <c r="K368" s="72" t="n"/>
      <c r="L368" s="82" t="inlineStr">
        <is>
          <t>NO</t>
        </is>
      </c>
      <c r="M368" s="82" t="n">
        <v>-1.660366721129834</v>
      </c>
      <c r="N368" s="82"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6" t="inlineStr">
        <is>
          <t>LR_BAND_LADDER_STOCH_EXTREME</t>
        </is>
      </c>
      <c r="B369" s="87" t="inlineStr">
        <is>
          <t>30.0</t>
        </is>
      </c>
      <c r="C369" s="85" t="n"/>
      <c r="D369" s="80" t="inlineStr">
        <is>
          <t>GLOBAL_CHECK, STOCKS_EXIT</t>
        </is>
      </c>
      <c r="E369" s="80" t="n"/>
      <c r="F369" s="72" t="n"/>
      <c r="G369" s="80">
        <f>IFERROR(VLOOKUP($A370&amp;"_"&amp;$B370,Results_Deltas!$A$2:$P$15000,5,FALSE),"")</f>
        <v/>
      </c>
      <c r="H369" s="80" t="inlineStr">
        <is>
          <t>Blanket (page end)</t>
        </is>
      </c>
      <c r="I369" s="72" t="n"/>
      <c r="J369" s="72" t="n"/>
      <c r="K369" s="72" t="n"/>
      <c r="L369" s="88" t="inlineStr">
        <is>
          <t>YES</t>
        </is>
      </c>
      <c r="M369" s="88" t="n">
        <v>-2.351990264966334</v>
      </c>
      <c r="N369" s="88"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LR_BAND_LADDER_STOCH_EXTREME</t>
        </is>
      </c>
      <c r="B370" s="85" t="inlineStr">
        <is>
          <t>30.0_ALT</t>
        </is>
      </c>
      <c r="C370" s="85" t="n"/>
      <c r="D370" s="80" t="inlineStr">
        <is>
          <t>GLOBAL_CHECK, STOCKS_EXIT</t>
        </is>
      </c>
      <c r="E370" s="80" t="n"/>
      <c r="F370" s="72" t="n"/>
      <c r="G370" s="80">
        <f>IFERROR(VLOOKUP($A371&amp;"_"&amp;$B371,Results_Deltas!$A$2:$P$15000,5,FALSE),"")</f>
        <v/>
      </c>
      <c r="H370" s="80" t="inlineStr">
        <is>
          <t>Blanket (page end)</t>
        </is>
      </c>
      <c r="I370" s="72" t="n"/>
      <c r="J370" s="72" t="n"/>
      <c r="K370" s="72" t="n"/>
      <c r="L370" s="82" t="inlineStr">
        <is>
          <t>NO</t>
        </is>
      </c>
      <c r="M370" s="82" t="n">
        <v>-2.351990264966334</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6" t="inlineStr">
        <is>
          <t>LR_BAND_LADDER_TF_BOTTOM</t>
        </is>
      </c>
      <c r="B371" s="87" t="inlineStr">
        <is>
          <t>0</t>
        </is>
      </c>
      <c r="C371" s="85" t="n"/>
      <c r="D371" s="80" t="inlineStr">
        <is>
          <t>GLOBAL_CHECK, STOCKS_EXIT</t>
        </is>
      </c>
      <c r="E371" s="80" t="n"/>
      <c r="F371" s="72" t="n"/>
      <c r="G371" s="80">
        <f>IFERROR(VLOOKUP($A372&amp;"_"&amp;$B372,Results_Deltas!$A$2:$P$15000,5,FALSE),"")</f>
        <v/>
      </c>
      <c r="H371" s="80" t="inlineStr">
        <is>
          <t>Blanket (page end)</t>
        </is>
      </c>
      <c r="I371" s="72" t="n"/>
      <c r="J371" s="72" t="n"/>
      <c r="K371" s="72" t="n"/>
      <c r="L371" s="88" t="inlineStr">
        <is>
          <t>YES</t>
        </is>
      </c>
      <c r="M371" s="88" t="n">
        <v>-1.875918282591444</v>
      </c>
      <c r="N371" s="88"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4" t="inlineStr">
        <is>
          <t>LR_BAND_LADDER_TF_BOTTOM</t>
        </is>
      </c>
      <c r="B372" s="85" t="inlineStr">
        <is>
          <t>1</t>
        </is>
      </c>
      <c r="C372" s="85" t="n"/>
      <c r="D372" s="80" t="inlineStr">
        <is>
          <t>GLOBAL_CHECK, STOCKS_EXIT</t>
        </is>
      </c>
      <c r="E372" s="80" t="n"/>
      <c r="F372" s="72" t="n"/>
      <c r="G372" s="80">
        <f>IFERROR(VLOOKUP($A373&amp;"_"&amp;$B373,Results_Deltas!$A$2:$P$15000,5,FALSE),"")</f>
        <v/>
      </c>
      <c r="H372" s="80" t="inlineStr">
        <is>
          <t>Blanket (page end)</t>
        </is>
      </c>
      <c r="I372" s="72" t="n"/>
      <c r="J372" s="72" t="n"/>
      <c r="K372" s="72" t="n"/>
      <c r="L372" s="82" t="inlineStr">
        <is>
          <t>NO</t>
        </is>
      </c>
      <c r="M372" s="82" t="n">
        <v>-2.135886640208347</v>
      </c>
      <c r="N372" s="82"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LR_BAND_LADDER_TF_TOP</t>
        </is>
      </c>
      <c r="B373" s="87" t="inlineStr">
        <is>
          <t>0</t>
        </is>
      </c>
      <c r="C373" s="85" t="n"/>
      <c r="D373" s="80" t="inlineStr">
        <is>
          <t>GLOBAL_CHECK, STOCKS_EXIT</t>
        </is>
      </c>
      <c r="E373" s="80" t="n"/>
      <c r="F373" s="72" t="n"/>
      <c r="G373" s="80">
        <f>IFERROR(VLOOKUP($A374&amp;"_"&amp;$B374,Results_Deltas!$A$2:$P$15000,5,FALSE),"")</f>
        <v/>
      </c>
      <c r="H373" s="80" t="inlineStr">
        <is>
          <t>Blanket (page end)</t>
        </is>
      </c>
      <c r="I373" s="72" t="n"/>
      <c r="J373" s="72" t="n"/>
      <c r="K373" s="72" t="n"/>
      <c r="L373" s="88" t="inlineStr">
        <is>
          <t>YES</t>
        </is>
      </c>
      <c r="M373" s="88" t="n">
        <v>-1.930698891222615</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LR_BAND_LADDER_TF_TOP</t>
        </is>
      </c>
      <c r="B374" s="85" t="inlineStr">
        <is>
          <t>1</t>
        </is>
      </c>
      <c r="C374" s="85" t="n"/>
      <c r="D374" s="80" t="inlineStr">
        <is>
          <t>GLOBAL_CHECK, STOCKS_EXIT</t>
        </is>
      </c>
      <c r="E374" s="80" t="n"/>
      <c r="F374" s="72" t="n"/>
      <c r="G374" s="80">
        <f>IFERROR(VLOOKUP($A375&amp;"_"&amp;$B375,Results_Deltas!$A$2:$P$15000,5,FALSE),"")</f>
        <v/>
      </c>
      <c r="H374" s="80" t="inlineStr">
        <is>
          <t>Blanket (page end)</t>
        </is>
      </c>
      <c r="I374" s="72" t="n"/>
      <c r="J374" s="72" t="n"/>
      <c r="K374" s="72" t="n"/>
      <c r="L374" s="82" t="inlineStr">
        <is>
          <t>NO</t>
        </is>
      </c>
      <c r="M374" s="82" t="n">
        <v>-2.209603948304403</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6" t="inlineStr">
        <is>
          <t>MANDATORY_REENTRY_WT_FILTER_MIN_TFS</t>
        </is>
      </c>
      <c r="B375" s="87" t="inlineStr">
        <is>
          <t>1</t>
        </is>
      </c>
      <c r="C375" s="85" t="n"/>
      <c r="D375" s="80" t="inlineStr">
        <is>
          <t>GLOBAL_CHECK, STOCKS_EXIT</t>
        </is>
      </c>
      <c r="E375" s="80" t="n"/>
      <c r="F375" s="72" t="n"/>
      <c r="G375" s="80">
        <f>IFERROR(VLOOKUP($A376&amp;"_"&amp;$B376,Results_Deltas!$A$2:$P$15000,5,FALSE),"")</f>
        <v/>
      </c>
      <c r="H375" s="80" t="inlineStr">
        <is>
          <t>Blanket (page end)</t>
        </is>
      </c>
      <c r="I375" s="72" t="n"/>
      <c r="J375" s="72" t="n"/>
      <c r="K375" s="72" t="n"/>
      <c r="L375" s="88" t="inlineStr">
        <is>
          <t>YES</t>
        </is>
      </c>
      <c r="M375" s="88" t="n">
        <v>-2.150541714494068</v>
      </c>
      <c r="N375" s="88"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MANDATORY_REENTRY_WT_FILTER_MIN_TFS</t>
        </is>
      </c>
      <c r="B376" s="85" t="inlineStr">
        <is>
          <t>3</t>
        </is>
      </c>
      <c r="C376" s="85" t="n"/>
      <c r="D376" s="80" t="inlineStr">
        <is>
          <t>GLOBAL_CHECK, STOCKS_EXIT</t>
        </is>
      </c>
      <c r="E376" s="80" t="n"/>
      <c r="F376" s="72" t="n"/>
      <c r="G376" s="80">
        <f>IFERROR(VLOOKUP($A377&amp;"_"&amp;$B377,Results_Deltas!$A$2:$P$15000,5,FALSE),"")</f>
        <v/>
      </c>
      <c r="H376" s="80" t="inlineStr">
        <is>
          <t>Blanket (page end)</t>
        </is>
      </c>
      <c r="I376" s="72" t="n"/>
      <c r="J376" s="72" t="n"/>
      <c r="K376" s="72" t="n"/>
      <c r="L376" s="82" t="inlineStr">
        <is>
          <t>NO</t>
        </is>
      </c>
      <c r="M376" s="82" t="n">
        <v>-2.577332402829543</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MANDATORY_REENTRY_WT_FILTER_MIN_TFS</t>
        </is>
      </c>
      <c r="B377" s="85" t="inlineStr">
        <is>
          <t>2</t>
        </is>
      </c>
      <c r="C377" s="85" t="n"/>
      <c r="D377" s="80" t="inlineStr">
        <is>
          <t>GLOBAL_CHECK, STOCKS_EXIT</t>
        </is>
      </c>
      <c r="E377" s="80" t="n"/>
      <c r="F377" s="72" t="n"/>
      <c r="G377" s="80">
        <f>IFERROR(VLOOKUP($A378&amp;"_"&amp;$B378,Results_Deltas!$A$2:$P$15000,5,FALSE),"")</f>
        <v/>
      </c>
      <c r="H377" s="80" t="inlineStr">
        <is>
          <t>Blanket (page end)</t>
        </is>
      </c>
      <c r="I377" s="72" t="n"/>
      <c r="J377" s="72" t="n"/>
      <c r="K377" s="72" t="n"/>
      <c r="L377" s="82" t="inlineStr">
        <is>
          <t>NO</t>
        </is>
      </c>
      <c r="M377" s="82" t="n">
        <v>-2.524577692595437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MANDATORY_REENTRY_WT_FILTER_MIN_VELOCITY</t>
        </is>
      </c>
      <c r="B378" s="87" t="inlineStr">
        <is>
          <t>0.0</t>
        </is>
      </c>
      <c r="C378" s="85" t="n"/>
      <c r="D378" s="80" t="inlineStr">
        <is>
          <t>GLOBAL_CHECK, STOCKS_EXIT</t>
        </is>
      </c>
      <c r="E378" s="80" t="n"/>
      <c r="F378" s="72" t="n"/>
      <c r="G378" s="80">
        <f>IFERROR(VLOOKUP($A379&amp;"_"&amp;$B379,Results_Deltas!$A$2:$P$15000,5,FALSE),"")</f>
        <v/>
      </c>
      <c r="H378" s="80" t="inlineStr">
        <is>
          <t>Blanket (page end)</t>
        </is>
      </c>
      <c r="I378" s="72" t="n"/>
      <c r="J378" s="72" t="n"/>
      <c r="K378" s="72" t="n"/>
      <c r="L378" s="88" t="inlineStr">
        <is>
          <t>YES</t>
        </is>
      </c>
      <c r="M378" s="88" t="n">
        <v>-1.07334412562289</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MANDATORY_REENTRY_WT_FILTER_MIN_VELOCITY</t>
        </is>
      </c>
      <c r="B379" s="85" t="inlineStr">
        <is>
          <t>0.0_ALT</t>
        </is>
      </c>
      <c r="C379" s="85" t="n"/>
      <c r="D379" s="80" t="inlineStr">
        <is>
          <t>GLOBAL_CHECK, STOCKS_EXIT</t>
        </is>
      </c>
      <c r="E379" s="80" t="n"/>
      <c r="F379" s="72" t="n"/>
      <c r="G379" s="80">
        <f>IFERROR(VLOOKUP($A380&amp;"_"&amp;$B380,Results_Deltas!$A$2:$P$15000,5,FALSE),"")</f>
        <v/>
      </c>
      <c r="H379" s="80" t="inlineStr">
        <is>
          <t>Blanket (page end)</t>
        </is>
      </c>
      <c r="I379" s="72" t="n"/>
      <c r="J379" s="72" t="n"/>
      <c r="K379" s="72" t="n"/>
      <c r="L379" s="82" t="inlineStr">
        <is>
          <t>NO</t>
        </is>
      </c>
      <c r="M379" s="82" t="n">
        <v>-1.07334412562289</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6" t="inlineStr">
        <is>
          <t>MANDATORY_REENTRY_WT_FILTER_REQUIRE_FLIP</t>
        </is>
      </c>
      <c r="B380" s="87" t="inlineStr">
        <is>
          <t>False</t>
        </is>
      </c>
      <c r="C380" s="85" t="n"/>
      <c r="D380" s="80" t="inlineStr">
        <is>
          <t>GLOBAL_CHECK, STOCKS_EXIT</t>
        </is>
      </c>
      <c r="E380" s="80" t="n"/>
      <c r="F380" s="72" t="n"/>
      <c r="G380" s="80">
        <f>IFERROR(VLOOKUP($A381&amp;"_"&amp;$B381,Results_Deltas!$A$2:$P$15000,5,FALSE),"")</f>
        <v/>
      </c>
      <c r="H380" s="80" t="inlineStr">
        <is>
          <t>Blanket (page end)</t>
        </is>
      </c>
      <c r="I380" s="72" t="n"/>
      <c r="J380" s="72" t="n"/>
      <c r="K380" s="72" t="n"/>
      <c r="L380" s="88" t="inlineStr">
        <is>
          <t>YES</t>
        </is>
      </c>
      <c r="M380" s="88" t="n">
        <v>-0.6792551853202935</v>
      </c>
      <c r="N380" s="88"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MANDATORY_REENTRY_WT_FILTER_REQUIRE_FLIP</t>
        </is>
      </c>
      <c r="B381" s="85" t="inlineStr">
        <is>
          <t>False_ALT</t>
        </is>
      </c>
      <c r="C381" s="85" t="n"/>
      <c r="D381" s="80" t="inlineStr">
        <is>
          <t>GLOBAL_CHECK, STOCKS_EXIT</t>
        </is>
      </c>
      <c r="E381" s="80" t="n"/>
      <c r="F381" s="72" t="n"/>
      <c r="G381" s="80">
        <f>IFERROR(VLOOKUP($A382&amp;"_"&amp;$B382,Results_Deltas!$A$2:$P$15000,5,FALSE),"")</f>
        <v/>
      </c>
      <c r="H381" s="80" t="inlineStr">
        <is>
          <t>Blanket (page end)</t>
        </is>
      </c>
      <c r="I381" s="72" t="n"/>
      <c r="J381" s="72" t="n"/>
      <c r="K381" s="72" t="n"/>
      <c r="L381" s="82" t="inlineStr">
        <is>
          <t>NO</t>
        </is>
      </c>
      <c r="M381" s="82" t="n">
        <v>-1.07334412562289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MANDATORY_REENTRY_WT_FILTER_VELOCITY_RATIO</t>
        </is>
      </c>
      <c r="B382" s="87" t="inlineStr">
        <is>
          <t>0.90</t>
        </is>
      </c>
      <c r="C382" s="85" t="n"/>
      <c r="D382" s="80" t="inlineStr">
        <is>
          <t>GLOBAL_CHECK, STOCKS_EXIT</t>
        </is>
      </c>
      <c r="E382" s="80" t="n"/>
      <c r="F382" s="72" t="n"/>
      <c r="G382" s="80">
        <f>IFERROR(VLOOKUP($A383&amp;"_"&amp;$B383,Results_Deltas!$A$2:$P$15000,5,FALSE),"")</f>
        <v/>
      </c>
      <c r="H382" s="80" t="inlineStr">
        <is>
          <t>Blanket (page end)</t>
        </is>
      </c>
      <c r="I382" s="72" t="n"/>
      <c r="J382" s="72" t="n"/>
      <c r="K382" s="72" t="n"/>
      <c r="L382" s="88" t="inlineStr">
        <is>
          <t>YES</t>
        </is>
      </c>
      <c r="M382" s="88" t="n">
        <v>-2.322949010730708</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4" t="inlineStr">
        <is>
          <t>MANDATORY_REENTRY_WT_FILTER_VELOCITY_RATIO</t>
        </is>
      </c>
      <c r="B383" s="85" t="inlineStr">
        <is>
          <t>0.90_ALT</t>
        </is>
      </c>
      <c r="C383" s="85" t="n"/>
      <c r="D383" s="80" t="inlineStr">
        <is>
          <t>GLOBAL_CHECK, STOCKS_EXIT</t>
        </is>
      </c>
      <c r="E383" s="80" t="n"/>
      <c r="F383" s="72" t="n"/>
      <c r="G383" s="80">
        <f>IFERROR(VLOOKUP($A384&amp;"_"&amp;$B384,Results_Deltas!$A$2:$P$15000,5,FALSE),"")</f>
        <v/>
      </c>
      <c r="H383" s="80" t="inlineStr">
        <is>
          <t>Blanket (page end)</t>
        </is>
      </c>
      <c r="I383" s="72" t="n"/>
      <c r="J383" s="72" t="n"/>
      <c r="K383" s="72" t="n"/>
      <c r="L383" s="82" t="inlineStr">
        <is>
          <t>NO</t>
        </is>
      </c>
      <c r="M383" s="82" t="n">
        <v>-2.322949010730708</v>
      </c>
      <c r="N383" s="82"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MARKET_QUALITY_SCORE_ENABLED</t>
        </is>
      </c>
      <c r="B384" s="85" t="inlineStr">
        <is>
          <t>False</t>
        </is>
      </c>
      <c r="C384" s="85" t="n"/>
      <c r="D384" s="80" t="inlineStr">
        <is>
          <t>ENTRY, GLOBAL_CHECK, STOCKS_EXIT</t>
        </is>
      </c>
      <c r="E384" s="80" t="n"/>
      <c r="F384" s="72" t="n"/>
      <c r="G384" s="80">
        <f>IFERROR(VLOOKUP($A385&amp;"_"&amp;$B385,Results_Deltas!$A$2:$P$15000,5,FALSE),"")</f>
        <v/>
      </c>
      <c r="H384" s="80" t="inlineStr">
        <is>
          <t>Blanket (page end)</t>
        </is>
      </c>
      <c r="I384" s="72" t="n"/>
      <c r="J384" s="72" t="n"/>
      <c r="K384" s="72" t="n"/>
      <c r="L384" s="82" t="inlineStr">
        <is>
          <t>NO</t>
        </is>
      </c>
      <c r="M384" s="82" t="n">
        <v>-0.7860646879962854</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6" t="inlineStr">
        <is>
          <t>MARKET_QUALITY_SCORE_ENABLED</t>
        </is>
      </c>
      <c r="B385" s="87" t="inlineStr">
        <is>
          <t>True</t>
        </is>
      </c>
      <c r="C385" s="85" t="n"/>
      <c r="D385" s="80" t="inlineStr">
        <is>
          <t>ENTRY, GLOBAL_CHECK, STOCKS_EXIT</t>
        </is>
      </c>
      <c r="E385" s="80" t="n"/>
      <c r="F385" s="72" t="n"/>
      <c r="G385" s="80">
        <f>IFERROR(VLOOKUP($A386&amp;"_"&amp;$B386,Results_Deltas!$A$2:$P$15000,5,FALSE),"")</f>
        <v/>
      </c>
      <c r="H385" s="80" t="inlineStr">
        <is>
          <t>Blanket (page end)</t>
        </is>
      </c>
      <c r="I385" s="72" t="n"/>
      <c r="J385" s="72" t="n"/>
      <c r="K385" s="72" t="n"/>
      <c r="L385" s="88" t="inlineStr">
        <is>
          <t>YES</t>
        </is>
      </c>
      <c r="M385" s="88" t="n">
        <v>-2.913491887687664</v>
      </c>
      <c r="N385" s="88"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6" t="inlineStr">
        <is>
          <t>MI_TF_AGREE_MIN</t>
        </is>
      </c>
      <c r="B386" s="87" t="inlineStr">
        <is>
          <t>0.0</t>
        </is>
      </c>
      <c r="C386" s="85" t="n"/>
      <c r="D386" s="80" t="inlineStr">
        <is>
          <t>ENTRY, GLOBAL_CHECK, STOCKS_EXIT</t>
        </is>
      </c>
      <c r="E386" s="80" t="n"/>
      <c r="F386" s="72" t="n"/>
      <c r="G386" s="80">
        <f>IFERROR(VLOOKUP($A387&amp;"_"&amp;$B387,Results_Deltas!$A$2:$P$15000,5,FALSE),"")</f>
        <v/>
      </c>
      <c r="H386" s="80" t="inlineStr">
        <is>
          <t>Blanket (page end)</t>
        </is>
      </c>
      <c r="I386" s="72" t="n"/>
      <c r="J386" s="72" t="n"/>
      <c r="K386" s="72" t="n"/>
      <c r="L386" s="88" t="inlineStr">
        <is>
          <t>YES</t>
        </is>
      </c>
      <c r="M386" s="88" t="n">
        <v>-1.178175674545623</v>
      </c>
      <c r="N386" s="88"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 customHeight="1" s="65">
      <c r="A387" s="84" t="inlineStr">
        <is>
          <t>MI_TF_AGREE_MIN</t>
        </is>
      </c>
      <c r="B387" s="85" t="inlineStr">
        <is>
          <t>0.0_ALT</t>
        </is>
      </c>
      <c r="C387" s="85" t="n"/>
      <c r="D387" s="80" t="inlineStr">
        <is>
          <t>ENTRY, GLOBAL_CHECK, STOCKS_EXIT</t>
        </is>
      </c>
      <c r="E387" s="80" t="n"/>
      <c r="F387" s="72" t="n"/>
      <c r="G387" s="80">
        <f>IFERROR(VLOOKUP($A388&amp;"_"&amp;$B388,Results_Deltas!$A$2:$P$15000,5,FALSE),"")</f>
        <v/>
      </c>
      <c r="H387" s="80" t="inlineStr">
        <is>
          <t>Blanket (page end)</t>
        </is>
      </c>
      <c r="I387" s="72" t="n"/>
      <c r="J387" s="72" t="n"/>
      <c r="K387" s="72" t="n"/>
      <c r="L387" s="82" t="inlineStr">
        <is>
          <t>NO</t>
        </is>
      </c>
      <c r="M387" s="82" t="n">
        <v>-1.178175674545623</v>
      </c>
      <c r="N387" s="82" t="n">
        <v>0</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 customHeight="1" s="65">
      <c r="A388" s="86" t="inlineStr">
        <is>
          <t>MOVER_THRESHOLD</t>
        </is>
      </c>
      <c r="B388" s="87" t="inlineStr">
        <is>
          <t>5</t>
        </is>
      </c>
      <c r="C388" s="85" t="n"/>
      <c r="D388" s="80" t="inlineStr">
        <is>
          <t>ENTRY, GLOBAL_CHECK, STOCKS_EXIT</t>
        </is>
      </c>
      <c r="E388" s="80" t="n"/>
      <c r="F388" s="72" t="n"/>
      <c r="G388" s="80">
        <f>IFERROR(VLOOKUP($A389&amp;"_"&amp;$B389,Results_Deltas!$A$2:$P$15000,5,FALSE),"")</f>
        <v/>
      </c>
      <c r="H388" s="80" t="inlineStr">
        <is>
          <t>Blanket (page end)</t>
        </is>
      </c>
      <c r="I388" s="72" t="n"/>
      <c r="J388" s="72" t="n"/>
      <c r="K388" s="72" t="n"/>
      <c r="L388" s="88" t="inlineStr">
        <is>
          <t>YES</t>
        </is>
      </c>
      <c r="M388" s="88" t="n">
        <v>-3.04847819416206</v>
      </c>
      <c r="N388" s="88" t="n">
        <v>0</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 customHeight="1" s="65">
      <c r="A389" s="84" t="inlineStr">
        <is>
          <t>MOVER_THRESHOLD</t>
        </is>
      </c>
      <c r="B389" s="85" t="inlineStr">
        <is>
          <t>6.25</t>
        </is>
      </c>
      <c r="C389" s="85" t="n"/>
      <c r="D389" s="80" t="inlineStr">
        <is>
          <t>ENTRY, GLOBAL_CHECK, STOCKS_EXIT</t>
        </is>
      </c>
      <c r="E389" s="80" t="n"/>
      <c r="F389" s="72" t="n"/>
      <c r="G389" s="80">
        <f>IFERROR(VLOOKUP($A390&amp;"_"&amp;$B390,Results_Deltas!$A$2:$P$15000,5,FALSE),"")</f>
        <v/>
      </c>
      <c r="H389" s="80" t="inlineStr">
        <is>
          <t>Blanket (page end)</t>
        </is>
      </c>
      <c r="I389" s="72" t="n"/>
      <c r="J389" s="72" t="n"/>
      <c r="K389" s="72" t="n"/>
      <c r="L389" s="82" t="inlineStr">
        <is>
          <t>NO</t>
        </is>
      </c>
      <c r="M389" s="82" t="n">
        <v>-2.790541743212322</v>
      </c>
      <c r="N389" s="82" t="n">
        <v>0</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 customHeight="1" s="65">
      <c r="A390" s="84" t="inlineStr">
        <is>
          <t>MOVER_THRESHOLD</t>
        </is>
      </c>
      <c r="B390" s="85" t="inlineStr">
        <is>
          <t>3.75</t>
        </is>
      </c>
      <c r="C390" s="85" t="n"/>
      <c r="D390" s="80" t="inlineStr">
        <is>
          <t>ENTRY, GLOBAL_CHECK, STOCKS_EXIT</t>
        </is>
      </c>
      <c r="E390" s="80" t="n"/>
      <c r="F390" s="72" t="n"/>
      <c r="G390" s="80">
        <f>IFERROR(VLOOKUP($A391&amp;"_"&amp;$B391,Results_Deltas!$A$2:$P$15000,5,FALSE),"")</f>
        <v/>
      </c>
      <c r="H390" s="80" t="inlineStr">
        <is>
          <t>Blanket (page end)</t>
        </is>
      </c>
      <c r="I390" s="72" t="n"/>
      <c r="J390" s="72" t="n"/>
      <c r="K390" s="72" t="n"/>
      <c r="L390" s="82" t="inlineStr">
        <is>
          <t>NO</t>
        </is>
      </c>
      <c r="M390" s="82" t="n">
        <v>-2.692390624795216</v>
      </c>
      <c r="N390" s="82" t="n">
        <v>0</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 customHeight="1" s="65">
      <c r="A391" s="84" t="inlineStr">
        <is>
          <t>MOVER_THRESHOLD</t>
        </is>
      </c>
      <c r="B391" s="85" t="inlineStr">
        <is>
          <t>2.5</t>
        </is>
      </c>
      <c r="C391" s="85" t="n"/>
      <c r="D391" s="80" t="inlineStr">
        <is>
          <t>ENTRY, GLOBAL_CHECK, STOCKS_EXIT</t>
        </is>
      </c>
      <c r="E391" s="80" t="n"/>
      <c r="F391" s="72" t="n"/>
      <c r="G391" s="80">
        <f>IFERROR(VLOOKUP($A392&amp;"_"&amp;$B392,Results_Deltas!$A$2:$P$15000,5,FALSE),"")</f>
        <v/>
      </c>
      <c r="H391" s="80" t="inlineStr">
        <is>
          <t>Blanket (page end)</t>
        </is>
      </c>
      <c r="I391" s="72" t="n"/>
      <c r="J391" s="72" t="n"/>
      <c r="K391" s="72" t="n"/>
      <c r="L391" s="82" t="inlineStr">
        <is>
          <t>NO</t>
        </is>
      </c>
      <c r="M391" s="82" t="n">
        <v>-3.194610485657395</v>
      </c>
      <c r="N391" s="82" t="n">
        <v>0</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 customHeight="1" s="65">
      <c r="A392" s="86" t="inlineStr">
        <is>
          <t>MTF_FILTER_STRONG_BUY_QUICK_BYPASS</t>
        </is>
      </c>
      <c r="B392" s="87" t="inlineStr">
        <is>
          <t>0.0</t>
        </is>
      </c>
      <c r="C392" s="85" t="n"/>
      <c r="D392" s="80" t="inlineStr">
        <is>
          <t>GLOBAL_CHECK, STOCKS_EXIT</t>
        </is>
      </c>
      <c r="E392" s="80" t="n"/>
      <c r="F392" s="72" t="n"/>
      <c r="G392" s="80">
        <f>IFERROR(VLOOKUP($A393&amp;"_"&amp;$B393,Results_Deltas!$A$2:$P$15000,5,FALSE),"")</f>
        <v/>
      </c>
      <c r="H392" s="80" t="inlineStr">
        <is>
          <t>Blanket (page end)</t>
        </is>
      </c>
      <c r="I392" s="72" t="n"/>
      <c r="J392" s="72" t="n"/>
      <c r="K392" s="72" t="n"/>
      <c r="L392" s="88" t="inlineStr">
        <is>
          <t>YES</t>
        </is>
      </c>
      <c r="M392" s="88" t="n">
        <v>-1.089326015264176</v>
      </c>
      <c r="N392" s="88" t="n">
        <v>0</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 customHeight="1" s="65">
      <c r="A393" s="84" t="inlineStr">
        <is>
          <t>MTF_FILTER_STRONG_BUY_QUICK_BYPASS</t>
        </is>
      </c>
      <c r="B393" s="85" t="inlineStr">
        <is>
          <t>0.0_ALT</t>
        </is>
      </c>
      <c r="C393" s="85" t="n"/>
      <c r="D393" s="80" t="inlineStr">
        <is>
          <t>GLOBAL_CHECK, STOCKS_EXIT</t>
        </is>
      </c>
      <c r="E393" s="80" t="n"/>
      <c r="F393" s="72" t="n"/>
      <c r="G393" s="80">
        <f>IFERROR(VLOOKUP($A394&amp;"_"&amp;$B394,Results_Deltas!$A$2:$P$15000,5,FALSE),"")</f>
        <v/>
      </c>
      <c r="H393" s="80" t="inlineStr">
        <is>
          <t>Blanket (page end)</t>
        </is>
      </c>
      <c r="I393" s="72" t="n"/>
      <c r="J393" s="72" t="n"/>
      <c r="K393" s="72" t="n"/>
      <c r="L393" s="82" t="inlineStr">
        <is>
          <t>NO</t>
        </is>
      </c>
      <c r="M393" s="82" t="n">
        <v>-1.089326015264176</v>
      </c>
      <c r="N393" s="82" t="n">
        <v>0</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 customHeight="1" s="65">
      <c r="A394" s="86" t="inlineStr">
        <is>
          <t>MTF_GR_MIN_IND</t>
        </is>
      </c>
      <c r="B394" s="87" t="inlineStr">
        <is>
          <t>5</t>
        </is>
      </c>
      <c r="C394" s="85" t="n"/>
      <c r="D394" s="80" t="inlineStr">
        <is>
          <t>GLOBAL_CHECK, STOCKS_EXIT</t>
        </is>
      </c>
      <c r="E394" s="80" t="n"/>
      <c r="F394" s="72" t="n"/>
      <c r="G394" s="80">
        <f>IFERROR(VLOOKUP($A395&amp;"_"&amp;$B395,Results_Deltas!$A$2:$P$15000,5,FALSE),"")</f>
        <v/>
      </c>
      <c r="H394" s="80" t="inlineStr">
        <is>
          <t>Blanket (page end)</t>
        </is>
      </c>
      <c r="I394" s="72" t="n"/>
      <c r="J394" s="72" t="n"/>
      <c r="K394" s="72" t="n"/>
      <c r="L394" s="88" t="inlineStr">
        <is>
          <t>YES</t>
        </is>
      </c>
      <c r="M394" s="88" t="n">
        <v>-2.494061854485069</v>
      </c>
      <c r="N394" s="88" t="n">
        <v>0</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 customHeight="1" s="65">
      <c r="A395" s="86" t="inlineStr">
        <is>
          <t>MTF_GR_MIN_IND</t>
        </is>
      </c>
      <c r="B395" s="87" t="inlineStr">
        <is>
          <t>5_ALT</t>
        </is>
      </c>
      <c r="C395" s="85" t="n"/>
      <c r="D395" s="80" t="inlineStr">
        <is>
          <t>GLOBAL_CHECK, STOCKS_EXIT</t>
        </is>
      </c>
      <c r="E395" s="80" t="n"/>
      <c r="F395" s="72" t="n"/>
      <c r="G395" s="80">
        <f>IFERROR(VLOOKUP($A396&amp;"_"&amp;$B396,Results_Deltas!$A$2:$P$15000,5,FALSE),"")</f>
        <v/>
      </c>
      <c r="H395" s="80" t="inlineStr">
        <is>
          <t>Blanket (page end)</t>
        </is>
      </c>
      <c r="I395" s="72" t="n"/>
      <c r="J395" s="72" t="n"/>
      <c r="K395" s="72" t="n"/>
      <c r="L395" s="88" t="inlineStr">
        <is>
          <t>YES</t>
        </is>
      </c>
      <c r="M395" s="88" t="n">
        <v>-2.494061854485069</v>
      </c>
      <c r="N395" s="88" t="n">
        <v>0</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 customHeight="1" s="65">
      <c r="A396" s="86" t="inlineStr">
        <is>
          <t>MTS_BOTTOM_BONUS_THRESHOLD</t>
        </is>
      </c>
      <c r="B396" s="87" t="inlineStr">
        <is>
          <t>25</t>
        </is>
      </c>
      <c r="C396" s="85" t="n"/>
      <c r="D396" s="80" t="inlineStr">
        <is>
          <t>ENTRY, GLOBAL_CHECK, STOCKS_EXIT</t>
        </is>
      </c>
      <c r="E396" s="80" t="n"/>
      <c r="F396" s="72" t="n"/>
      <c r="G396" s="80">
        <f>IFERROR(VLOOKUP($A397&amp;"_"&amp;$B397,Results_Deltas!$A$2:$P$15000,5,FALSE),"")</f>
        <v/>
      </c>
      <c r="H396" s="80" t="inlineStr">
        <is>
          <t>Blanket (page end)</t>
        </is>
      </c>
      <c r="I396" s="72" t="n"/>
      <c r="J396" s="72" t="n"/>
      <c r="K396" s="72" t="n"/>
      <c r="L396" s="88" t="inlineStr">
        <is>
          <t>YES</t>
        </is>
      </c>
      <c r="M396" s="88" t="n">
        <v>-2.80342637191702</v>
      </c>
      <c r="N396" s="88" t="n">
        <v>0</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 customHeight="1" s="65">
      <c r="A397" s="84" t="inlineStr">
        <is>
          <t>MTS_BOTTOM_BONUS_THRESHOLD</t>
        </is>
      </c>
      <c r="B397" s="85" t="inlineStr">
        <is>
          <t>31.25</t>
        </is>
      </c>
      <c r="C397" s="85" t="n"/>
      <c r="D397" s="80" t="inlineStr">
        <is>
          <t>ENTRY, GLOBAL_CHECK, STOCKS_EXIT</t>
        </is>
      </c>
      <c r="E397" s="80" t="n"/>
      <c r="F397" s="72" t="n"/>
      <c r="G397" s="80">
        <f>IFERROR(VLOOKUP($A398&amp;"_"&amp;$B398,Results_Deltas!$A$2:$P$15000,5,FALSE),"")</f>
        <v/>
      </c>
      <c r="H397" s="80" t="inlineStr">
        <is>
          <t>Blanket (page end)</t>
        </is>
      </c>
      <c r="I397" s="72" t="n"/>
      <c r="J397" s="72" t="n"/>
      <c r="K397" s="72" t="n"/>
      <c r="L397" s="82" t="inlineStr">
        <is>
          <t>NO</t>
        </is>
      </c>
      <c r="M397" s="82" t="n">
        <v>-2.618060639302749</v>
      </c>
      <c r="N397" s="82" t="n">
        <v>0</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 customHeight="1" s="65">
      <c r="A398" s="84" t="inlineStr">
        <is>
          <t>MTS_BOTTOM_BONUS_THRESHOLD</t>
        </is>
      </c>
      <c r="B398" s="85" t="inlineStr">
        <is>
          <t>18.75</t>
        </is>
      </c>
      <c r="C398" s="85" t="n"/>
      <c r="D398" s="80" t="inlineStr">
        <is>
          <t>ENTRY, GLOBAL_CHECK, STOCKS_EXIT</t>
        </is>
      </c>
      <c r="E398" s="80" t="n"/>
      <c r="F398" s="72" t="n"/>
      <c r="G398" s="80">
        <f>IFERROR(VLOOKUP($A399&amp;"_"&amp;$B399,Results_Deltas!$A$2:$P$15000,5,FALSE),"")</f>
        <v/>
      </c>
      <c r="H398" s="80" t="inlineStr">
        <is>
          <t>Blanket (page end)</t>
        </is>
      </c>
      <c r="I398" s="72" t="n"/>
      <c r="J398" s="72" t="n"/>
      <c r="K398" s="72" t="n"/>
      <c r="L398" s="82" t="inlineStr">
        <is>
          <t>NO</t>
        </is>
      </c>
      <c r="M398" s="82" t="n">
        <v>-2.529012917256778</v>
      </c>
      <c r="N398" s="82" t="n">
        <v>0</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 customHeight="1" s="65">
      <c r="A399" s="84" t="inlineStr">
        <is>
          <t>MTS_BOTTOM_BONUS_THRESHOLD</t>
        </is>
      </c>
      <c r="B399" s="85" t="inlineStr">
        <is>
          <t>12.5</t>
        </is>
      </c>
      <c r="C399" s="85" t="n"/>
      <c r="D399" s="80" t="inlineStr">
        <is>
          <t>ENTRY, GLOBAL_CHECK, STOCKS_EXIT</t>
        </is>
      </c>
      <c r="E399" s="80" t="n"/>
      <c r="F399" s="72" t="n"/>
      <c r="G399" s="80">
        <f>IFERROR(VLOOKUP($A400&amp;"_"&amp;$B400,Results_Deltas!$A$2:$P$15000,5,FALSE),"")</f>
        <v/>
      </c>
      <c r="H399" s="80" t="inlineStr">
        <is>
          <t>Blanket (page end)</t>
        </is>
      </c>
      <c r="I399" s="72" t="n"/>
      <c r="J399" s="72" t="n"/>
      <c r="K399" s="72" t="n"/>
      <c r="L399" s="82" t="inlineStr">
        <is>
          <t>NO</t>
        </is>
      </c>
      <c r="M399" s="82" t="n">
        <v>-3.020348001638023</v>
      </c>
      <c r="N399" s="82" t="n">
        <v>0</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 customHeight="1" s="65">
      <c r="A400" s="86" t="inlineStr">
        <is>
          <t>MTS_BOTTOM_STRONG_THRESHOLD</t>
        </is>
      </c>
      <c r="B400" s="87" t="inlineStr">
        <is>
          <t>40</t>
        </is>
      </c>
      <c r="C400" s="85" t="n"/>
      <c r="D400" s="80" t="inlineStr">
        <is>
          <t>ENTRY, GLOBAL_CHECK, STOCKS_EXIT</t>
        </is>
      </c>
      <c r="E400" s="80" t="n"/>
      <c r="F400" s="72" t="n"/>
      <c r="G400" s="80">
        <f>IFERROR(VLOOKUP($A401&amp;"_"&amp;$B401,Results_Deltas!$A$2:$P$15000,5,FALSE),"")</f>
        <v/>
      </c>
      <c r="H400" s="80" t="inlineStr">
        <is>
          <t>Blanket (page end)</t>
        </is>
      </c>
      <c r="I400" s="72" t="n"/>
      <c r="J400" s="72" t="n"/>
      <c r="K400" s="72" t="n"/>
      <c r="L400" s="88" t="inlineStr">
        <is>
          <t>YES</t>
        </is>
      </c>
      <c r="M400" s="88" t="n">
        <v>-3.050863330528618</v>
      </c>
      <c r="N400" s="88" t="n">
        <v>0</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 customHeight="1" s="65">
      <c r="A401" s="84" t="inlineStr">
        <is>
          <t>MTS_BOTTOM_STRONG_THRESHOLD</t>
        </is>
      </c>
      <c r="B401" s="85" t="inlineStr">
        <is>
          <t>50</t>
        </is>
      </c>
      <c r="C401" s="85" t="n"/>
      <c r="D401" s="80" t="inlineStr">
        <is>
          <t>ENTRY, GLOBAL_CHECK, STOCKS_EXIT</t>
        </is>
      </c>
      <c r="E401" s="80" t="n"/>
      <c r="F401" s="72" t="n"/>
      <c r="G401" s="80">
        <f>IFERROR(VLOOKUP($A402&amp;"_"&amp;$B402,Results_Deltas!$A$2:$P$15000,5,FALSE),"")</f>
        <v/>
      </c>
      <c r="H401" s="80" t="inlineStr">
        <is>
          <t>Blanket (page end)</t>
        </is>
      </c>
      <c r="I401" s="72" t="n"/>
      <c r="J401" s="72" t="n"/>
      <c r="K401" s="72" t="n"/>
      <c r="L401" s="82" t="inlineStr">
        <is>
          <t>NO</t>
        </is>
      </c>
      <c r="M401" s="82" t="n">
        <v>-2.712132974175868</v>
      </c>
      <c r="N401" s="82" t="n">
        <v>0</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 customHeight="1" s="65">
      <c r="A402" s="84" t="inlineStr">
        <is>
          <t>MTS_BOTTOM_STRONG_THRESHOLD</t>
        </is>
      </c>
      <c r="B402" s="85" t="inlineStr">
        <is>
          <t>30</t>
        </is>
      </c>
      <c r="C402" s="85" t="n"/>
      <c r="D402" s="80" t="inlineStr">
        <is>
          <t>ENTRY, GLOBAL_CHECK, STOCKS_EXIT</t>
        </is>
      </c>
      <c r="E402" s="80" t="n"/>
      <c r="F402" s="72" t="n"/>
      <c r="G402" s="80">
        <f>IFERROR(VLOOKUP($A403&amp;"_"&amp;$B403,Results_Deltas!$A$2:$P$15000,5,FALSE),"")</f>
        <v/>
      </c>
      <c r="H402" s="80" t="inlineStr">
        <is>
          <t>Blanket (page end)</t>
        </is>
      </c>
      <c r="I402" s="72" t="n"/>
      <c r="J402" s="72" t="n"/>
      <c r="K402" s="72" t="n"/>
      <c r="L402" s="82" t="inlineStr">
        <is>
          <t>NO</t>
        </is>
      </c>
      <c r="M402" s="82" t="n">
        <v>-2.772290886028445</v>
      </c>
      <c r="N402" s="82" t="n">
        <v>0</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 customHeight="1" s="65">
      <c r="A403" s="84" t="inlineStr">
        <is>
          <t>MTS_BOTTOM_STRONG_THRESHOLD</t>
        </is>
      </c>
      <c r="B403" s="85" t="inlineStr">
        <is>
          <t>20</t>
        </is>
      </c>
      <c r="C403" s="85" t="n"/>
      <c r="D403" s="80" t="inlineStr">
        <is>
          <t>ENTRY, GLOBAL_CHECK, STOCKS_EXIT</t>
        </is>
      </c>
      <c r="E403" s="80" t="n"/>
      <c r="F403" s="72" t="n"/>
      <c r="G403" s="80">
        <f>IFERROR(VLOOKUP($A404&amp;"_"&amp;$B404,Results_Deltas!$A$2:$P$15000,5,FALSE),"")</f>
        <v/>
      </c>
      <c r="H403" s="80" t="inlineStr">
        <is>
          <t>Blanket (page end)</t>
        </is>
      </c>
      <c r="I403" s="72" t="n"/>
      <c r="J403" s="72" t="n"/>
      <c r="K403" s="72" t="n"/>
      <c r="L403" s="82" t="inlineStr">
        <is>
          <t>NO</t>
        </is>
      </c>
      <c r="M403" s="82" t="n">
        <v>-2.776558188165393</v>
      </c>
      <c r="N403" s="82" t="n">
        <v>0</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 customHeight="1" s="65">
      <c r="A404" s="84" t="inlineStr">
        <is>
          <t>MTS_GATE_ENABLED</t>
        </is>
      </c>
      <c r="B404" s="85" t="inlineStr">
        <is>
          <t>False</t>
        </is>
      </c>
      <c r="C404" s="85" t="n"/>
      <c r="D404" s="80" t="inlineStr">
        <is>
          <t>ENTRY, GLOBAL_CHECK, STOCKS_EXIT</t>
        </is>
      </c>
      <c r="E404" s="80" t="n"/>
      <c r="F404" s="72" t="n"/>
      <c r="G404" s="80">
        <f>IFERROR(VLOOKUP($A405&amp;"_"&amp;$B405,Results_Deltas!$A$2:$P$15000,5,FALSE),"")</f>
        <v/>
      </c>
      <c r="H404" s="80" t="inlineStr">
        <is>
          <t>Blanket (page end)</t>
        </is>
      </c>
      <c r="I404" s="72" t="n"/>
      <c r="J404" s="72" t="n"/>
      <c r="K404" s="72" t="n"/>
      <c r="L404" s="82" t="inlineStr">
        <is>
          <t>NO</t>
        </is>
      </c>
      <c r="M404" s="82" t="n">
        <v>-0.7655302946779752</v>
      </c>
      <c r="N404" s="82" t="n">
        <v>0</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 customHeight="1" s="65">
      <c r="A405" s="86" t="inlineStr">
        <is>
          <t>MTS_GATE_ENABLED</t>
        </is>
      </c>
      <c r="B405" s="87" t="inlineStr">
        <is>
          <t>True</t>
        </is>
      </c>
      <c r="C405" s="85" t="n"/>
      <c r="D405" s="80" t="inlineStr">
        <is>
          <t>ENTRY, GLOBAL_CHECK, STOCKS_EXIT</t>
        </is>
      </c>
      <c r="E405" s="80" t="n"/>
      <c r="F405" s="72" t="n"/>
      <c r="G405" s="80">
        <f>IFERROR(VLOOKUP($A406&amp;"_"&amp;$B406,Results_Deltas!$A$2:$P$15000,5,FALSE),"")</f>
        <v/>
      </c>
      <c r="H405" s="80" t="inlineStr">
        <is>
          <t>Blanket (page end)</t>
        </is>
      </c>
      <c r="I405" s="72" t="n"/>
      <c r="J405" s="72" t="n"/>
      <c r="K405" s="72" t="n"/>
      <c r="L405" s="88" t="inlineStr">
        <is>
          <t>YES</t>
        </is>
      </c>
      <c r="M405" s="88" t="n">
        <v>-2.496329235651579</v>
      </c>
      <c r="N405" s="88" t="n">
        <v>0</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 customHeight="1" s="65">
      <c r="A406" s="86" t="inlineStr">
        <is>
          <t>NEWBORN_LOSS_KILL_GAIN_THRESHOLD_PCT</t>
        </is>
      </c>
      <c r="B406" s="87" t="inlineStr">
        <is>
          <t>0</t>
        </is>
      </c>
      <c r="C406" s="85" t="n"/>
      <c r="D406" s="80" t="inlineStr">
        <is>
          <t>AUGMENT, EXIT, GLOBAL_CHECK, REDUCE, STOCKS_EXIT</t>
        </is>
      </c>
      <c r="E406" s="80" t="n"/>
      <c r="F406" s="72" t="n"/>
      <c r="G406" s="80">
        <f>IFERROR(VLOOKUP($A407&amp;"_"&amp;$B407,Results_Deltas!$A$2:$P$15000,5,FALSE),"")</f>
        <v/>
      </c>
      <c r="H406" s="80" t="inlineStr">
        <is>
          <t>Blanket (page end)</t>
        </is>
      </c>
      <c r="I406" s="72" t="n"/>
      <c r="J406" s="72" t="n"/>
      <c r="K406" s="72" t="n"/>
      <c r="L406" s="88" t="inlineStr">
        <is>
          <t>YES</t>
        </is>
      </c>
      <c r="M406" s="88" t="n">
        <v>-0.9118376655000608</v>
      </c>
      <c r="N406" s="88" t="n">
        <v>0</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 customHeight="1" s="65">
      <c r="A407" s="84" t="inlineStr">
        <is>
          <t>NEWBORN_LOSS_KILL_GAIN_THRESHOLD_PCT</t>
        </is>
      </c>
      <c r="B407" s="85" t="inlineStr">
        <is>
          <t>2.0</t>
        </is>
      </c>
      <c r="C407" s="85" t="n"/>
      <c r="D407" s="80" t="inlineStr">
        <is>
          <t>AUGMENT, EXIT, GLOBAL_CHECK, REDUCE, STOCKS_EXIT</t>
        </is>
      </c>
      <c r="E407" s="80" t="n"/>
      <c r="F407" s="72" t="n"/>
      <c r="G407" s="80">
        <f>IFERROR(VLOOKUP($A408&amp;"_"&amp;$B408,Results_Deltas!$A$2:$P$15000,5,FALSE),"")</f>
        <v/>
      </c>
      <c r="H407" s="80" t="inlineStr">
        <is>
          <t>Blanket (page end)</t>
        </is>
      </c>
      <c r="I407" s="72" t="n"/>
      <c r="J407" s="72" t="n"/>
      <c r="K407" s="72" t="n"/>
      <c r="L407" s="82" t="inlineStr">
        <is>
          <t>NO</t>
        </is>
      </c>
      <c r="M407" s="82" t="n">
        <v>-1.651304628427089</v>
      </c>
      <c r="N407" s="82" t="n">
        <v>0</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 customHeight="1" s="65">
      <c r="A408" s="84" t="inlineStr">
        <is>
          <t>NEWBORN_LOSS_KILL_GAIN_THRESHOLD_PCT</t>
        </is>
      </c>
      <c r="B408" s="85" t="inlineStr">
        <is>
          <t>1.0</t>
        </is>
      </c>
      <c r="C408" s="85" t="n"/>
      <c r="D408" s="80" t="inlineStr">
        <is>
          <t>AUGMENT, EXIT, GLOBAL_CHECK, REDUCE, STOCKS_EXIT</t>
        </is>
      </c>
      <c r="E408" s="80" t="n"/>
      <c r="F408" s="72" t="n"/>
      <c r="G408" s="80">
        <f>IFERROR(VLOOKUP($A409&amp;"_"&amp;$B409,Results_Deltas!$A$2:$P$15000,5,FALSE),"")</f>
        <v/>
      </c>
      <c r="H408" s="80" t="inlineStr">
        <is>
          <t>Blanket (page end)</t>
        </is>
      </c>
      <c r="I408" s="72" t="n"/>
      <c r="J408" s="72" t="n"/>
      <c r="K408" s="72" t="n"/>
      <c r="L408" s="82" t="inlineStr">
        <is>
          <t>NO</t>
        </is>
      </c>
      <c r="M408" s="82" t="n">
        <v>-1.696152935230099</v>
      </c>
      <c r="N408" s="82" t="n">
        <v>0</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 customHeight="1" s="65">
      <c r="A409" s="84" t="inlineStr">
        <is>
          <t>NEWBORN_LOSS_KILL_GAIN_THRESHOLD_PCT</t>
        </is>
      </c>
      <c r="B409" s="85" t="inlineStr">
        <is>
          <t>0.5</t>
        </is>
      </c>
      <c r="C409" s="85" t="n"/>
      <c r="D409" s="80" t="inlineStr">
        <is>
          <t>AUGMENT, EXIT, GLOBAL_CHECK, REDUCE, STOCKS_EXIT</t>
        </is>
      </c>
      <c r="E409" s="80" t="n"/>
      <c r="F409" s="72" t="n"/>
      <c r="G409" s="80">
        <f>IFERROR(VLOOKUP($A410&amp;"_"&amp;$B410,Results_Deltas!$A$2:$P$15000,5,FALSE),"")</f>
        <v/>
      </c>
      <c r="H409" s="80" t="inlineStr">
        <is>
          <t>Blanket (page end)</t>
        </is>
      </c>
      <c r="I409" s="72" t="n"/>
      <c r="J409" s="72" t="n"/>
      <c r="K409" s="72" t="n"/>
      <c r="L409" s="82" t="inlineStr">
        <is>
          <t>NO</t>
        </is>
      </c>
      <c r="M409" s="82" t="n">
        <v>-1.736672396908663</v>
      </c>
      <c r="N409" s="82" t="n">
        <v>0</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 customHeight="1" s="65">
      <c r="A410" s="86" t="inlineStr">
        <is>
          <t>NEWBORN_LOSS_KILL_REQUIRE_VEL_AGAINST</t>
        </is>
      </c>
      <c r="B410" s="87" t="inlineStr">
        <is>
          <t>0.0</t>
        </is>
      </c>
      <c r="C410" s="85" t="n"/>
      <c r="D410" s="80" t="inlineStr">
        <is>
          <t>AUGMENT, EXIT, GLOBAL_CHECK, REDUCE, STOCKS_EXIT</t>
        </is>
      </c>
      <c r="E410" s="80" t="n"/>
      <c r="F410" s="72" t="n"/>
      <c r="G410" s="80">
        <f>IFERROR(VLOOKUP($A411&amp;"_"&amp;$B411,Results_Deltas!$A$2:$P$15000,5,FALSE),"")</f>
        <v/>
      </c>
      <c r="H410" s="80" t="inlineStr">
        <is>
          <t>Blanket (page end)</t>
        </is>
      </c>
      <c r="I410" s="72" t="n"/>
      <c r="J410" s="72" t="n"/>
      <c r="K410" s="72" t="n"/>
      <c r="L410" s="88" t="inlineStr">
        <is>
          <t>YES</t>
        </is>
      </c>
      <c r="M410" s="88" t="n">
        <v>-1.010345609976369</v>
      </c>
      <c r="N410" s="88" t="n">
        <v>0</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 customHeight="1" s="65">
      <c r="A411" s="84" t="inlineStr">
        <is>
          <t>NEWBORN_LOSS_KILL_REQUIRE_VEL_AGAINST</t>
        </is>
      </c>
      <c r="B411" s="85" t="inlineStr">
        <is>
          <t>0.0_ALT</t>
        </is>
      </c>
      <c r="C411" s="85" t="n"/>
      <c r="D411" s="80" t="inlineStr">
        <is>
          <t>AUGMENT, EXIT, GLOBAL_CHECK, REDUCE, STOCKS_EXIT</t>
        </is>
      </c>
      <c r="E411" s="80" t="n"/>
      <c r="F411" s="72" t="n"/>
      <c r="G411" s="80">
        <f>IFERROR(VLOOKUP($A412&amp;"_"&amp;$B412,Results_Deltas!$A$2:$P$15000,5,FALSE),"")</f>
        <v/>
      </c>
      <c r="H411" s="80" t="inlineStr">
        <is>
          <t>Blanket (page end)</t>
        </is>
      </c>
      <c r="I411" s="72" t="n"/>
      <c r="J411" s="72" t="n"/>
      <c r="K411" s="72" t="n"/>
      <c r="L411" s="82" t="inlineStr">
        <is>
          <t>NO</t>
        </is>
      </c>
      <c r="M411" s="82" t="n">
        <v>-1.010345609976369</v>
      </c>
      <c r="N411" s="82" t="n">
        <v>0</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 customHeight="1" s="65">
      <c r="A412" s="86" t="inlineStr">
        <is>
          <t>NEW_POSITION_MAX_LOSS_THRESHOLD</t>
        </is>
      </c>
      <c r="B412" s="87" t="inlineStr">
        <is>
          <t>0</t>
        </is>
      </c>
      <c r="C412" s="85" t="n"/>
      <c r="D412" s="80" t="inlineStr">
        <is>
          <t>AUGMENT, EXIT, GLOBAL_CHECK, REDUCE, STOCKS_EXIT</t>
        </is>
      </c>
      <c r="E412" s="80" t="n"/>
      <c r="F412" s="72" t="n"/>
      <c r="G412" s="80">
        <f>IFERROR(VLOOKUP($A413&amp;"_"&amp;$B413,Results_Deltas!$A$2:$P$15000,5,FALSE),"")</f>
        <v/>
      </c>
      <c r="H412" s="80" t="inlineStr">
        <is>
          <t>Blanket (page end)</t>
        </is>
      </c>
      <c r="I412" s="72" t="n"/>
      <c r="J412" s="72" t="n"/>
      <c r="K412" s="72" t="n"/>
      <c r="L412" s="88" t="inlineStr">
        <is>
          <t>YES</t>
        </is>
      </c>
      <c r="M412" s="88" t="n">
        <v>-1.098915591832865</v>
      </c>
      <c r="N412" s="88" t="n">
        <v>0</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 customHeight="1" s="65">
      <c r="A413" s="84" t="inlineStr">
        <is>
          <t>NEW_POSITION_MAX_LOSS_THRESHOLD</t>
        </is>
      </c>
      <c r="B413" s="85" t="inlineStr">
        <is>
          <t>2.0</t>
        </is>
      </c>
      <c r="C413" s="85" t="n"/>
      <c r="D413" s="80" t="inlineStr">
        <is>
          <t>AUGMENT, EXIT, GLOBAL_CHECK, REDUCE, STOCKS_EXIT</t>
        </is>
      </c>
      <c r="E413" s="80" t="n"/>
      <c r="F413" s="72" t="n"/>
      <c r="G413" s="80">
        <f>IFERROR(VLOOKUP($A414&amp;"_"&amp;$B414,Results_Deltas!$A$2:$P$15000,5,FALSE),"")</f>
        <v/>
      </c>
      <c r="H413" s="80" t="inlineStr">
        <is>
          <t>Blanket (page end)</t>
        </is>
      </c>
      <c r="I413" s="72" t="n"/>
      <c r="J413" s="72" t="n"/>
      <c r="K413" s="72" t="n"/>
      <c r="L413" s="82" t="inlineStr">
        <is>
          <t>NO</t>
        </is>
      </c>
      <c r="M413" s="82" t="n">
        <v>-2.139819324751572</v>
      </c>
      <c r="N413" s="82" t="n">
        <v>0</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 customHeight="1" s="65">
      <c r="A414" s="84" t="inlineStr">
        <is>
          <t>NEW_POSITION_MAX_LOSS_THRESHOLD</t>
        </is>
      </c>
      <c r="B414" s="85" t="inlineStr">
        <is>
          <t>1.0</t>
        </is>
      </c>
      <c r="C414" s="85" t="n"/>
      <c r="D414" s="80" t="inlineStr">
        <is>
          <t>AUGMENT, EXIT, GLOBAL_CHECK, REDUCE, STOCKS_EXIT</t>
        </is>
      </c>
      <c r="E414" s="80" t="n"/>
      <c r="F414" s="72" t="n"/>
      <c r="G414" s="80">
        <f>IFERROR(VLOOKUP($A415&amp;"_"&amp;$B415,Results_Deltas!$A$2:$P$15000,5,FALSE),"")</f>
        <v/>
      </c>
      <c r="H414" s="80" t="inlineStr">
        <is>
          <t>Blanket (page end)</t>
        </is>
      </c>
      <c r="I414" s="72" t="n"/>
      <c r="J414" s="72" t="n"/>
      <c r="K414" s="72" t="n"/>
      <c r="L414" s="82" t="inlineStr">
        <is>
          <t>NO</t>
        </is>
      </c>
      <c r="M414" s="82" t="n">
        <v>-1.887239577774314</v>
      </c>
      <c r="N414" s="82"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 customHeight="1" s="65">
      <c r="A415" s="84" t="inlineStr">
        <is>
          <t>NEW_POSITION_MAX_LOSS_THRESHOLD</t>
        </is>
      </c>
      <c r="B415" s="85" t="inlineStr">
        <is>
          <t>0.5</t>
        </is>
      </c>
      <c r="C415" s="85" t="n"/>
      <c r="D415" s="80" t="inlineStr">
        <is>
          <t>AUGMENT, EXIT, GLOBAL_CHECK, REDUCE, STOCKS_EXIT</t>
        </is>
      </c>
      <c r="E415" s="80" t="n"/>
      <c r="F415" s="72" t="n"/>
      <c r="G415" s="80">
        <f>IFERROR(VLOOKUP($A416&amp;"_"&amp;$B416,Results_Deltas!$A$2:$P$15000,5,FALSE),"")</f>
        <v/>
      </c>
      <c r="H415" s="80" t="inlineStr">
        <is>
          <t>Blanket (page end)</t>
        </is>
      </c>
      <c r="I415" s="72" t="n"/>
      <c r="J415" s="72" t="n"/>
      <c r="K415" s="72" t="n"/>
      <c r="L415" s="82" t="inlineStr">
        <is>
          <t>NO</t>
        </is>
      </c>
      <c r="M415" s="82" t="n">
        <v>-1.875774387762116</v>
      </c>
      <c r="N415" s="82" t="n">
        <v>0</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 customHeight="1" s="65">
      <c r="A416" s="84" t="inlineStr">
        <is>
          <t>OI_CONFIRM_ENABLED</t>
        </is>
      </c>
      <c r="B416" s="85" t="inlineStr">
        <is>
          <t>False</t>
        </is>
      </c>
      <c r="C416" s="85" t="n"/>
      <c r="D416" s="80" t="inlineStr">
        <is>
          <t>ENTRY, GLOBAL_CHECK, STOCKS_EXIT</t>
        </is>
      </c>
      <c r="E416" s="80" t="n"/>
      <c r="F416" s="72" t="n"/>
      <c r="G416" s="80">
        <f>IFERROR(VLOOKUP($A417&amp;"_"&amp;$B417,Results_Deltas!$A$2:$P$15000,5,FALSE),"")</f>
        <v/>
      </c>
      <c r="H416" s="80" t="inlineStr">
        <is>
          <t>Blanket (page end)</t>
        </is>
      </c>
      <c r="I416" s="72" t="n"/>
      <c r="J416" s="72" t="n"/>
      <c r="K416" s="72" t="n"/>
      <c r="L416" s="82" t="inlineStr">
        <is>
          <t>NO</t>
        </is>
      </c>
      <c r="M416" s="82" t="n">
        <v>-0.7715079345148728</v>
      </c>
      <c r="N416" s="82" t="n">
        <v>0</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 customHeight="1" s="65">
      <c r="A417" s="86" t="inlineStr">
        <is>
          <t>OI_CONFIRM_ENABLED</t>
        </is>
      </c>
      <c r="B417" s="87" t="inlineStr">
        <is>
          <t>True</t>
        </is>
      </c>
      <c r="C417" s="85" t="n"/>
      <c r="D417" s="80" t="inlineStr">
        <is>
          <t>ENTRY, GLOBAL_CHECK, STOCKS_EXIT</t>
        </is>
      </c>
      <c r="E417" s="80" t="n"/>
      <c r="F417" s="72" t="n"/>
      <c r="G417" s="80">
        <f>IFERROR(VLOOKUP($A418&amp;"_"&amp;$B418,Results_Deltas!$A$2:$P$15000,5,FALSE),"")</f>
        <v/>
      </c>
      <c r="H417" s="80" t="inlineStr">
        <is>
          <t>Blanket (page end)</t>
        </is>
      </c>
      <c r="I417" s="72" t="n"/>
      <c r="J417" s="72" t="n"/>
      <c r="K417" s="72" t="n"/>
      <c r="L417" s="88" t="inlineStr">
        <is>
          <t>YES</t>
        </is>
      </c>
      <c r="M417" s="88" t="n">
        <v>-2.720520599473355</v>
      </c>
      <c r="N417" s="88" t="n">
        <v>0</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 customHeight="1" s="65">
      <c r="A418" s="84" t="inlineStr">
        <is>
          <t>OI_CONFIRM_MIN_CHANGE_PCT</t>
        </is>
      </c>
      <c r="B418" s="85" t="inlineStr">
        <is>
          <t>0</t>
        </is>
      </c>
      <c r="C418" s="85" t="n"/>
      <c r="D418" s="80" t="inlineStr">
        <is>
          <t>ENTRY, GLOBAL_CHECK, STOCKS_EXIT</t>
        </is>
      </c>
      <c r="E418" s="80" t="n"/>
      <c r="F418" s="72" t="n"/>
      <c r="G418" s="80">
        <f>IFERROR(VLOOKUP($A419&amp;"_"&amp;$B419,Results_Deltas!$A$2:$P$15000,5,FALSE),"")</f>
        <v/>
      </c>
      <c r="H418" s="80" t="inlineStr">
        <is>
          <t>Blanket (page end)</t>
        </is>
      </c>
      <c r="I418" s="72" t="n"/>
      <c r="J418" s="72" t="n"/>
      <c r="K418" s="72" t="n"/>
      <c r="L418" s="82" t="inlineStr">
        <is>
          <t>NO</t>
        </is>
      </c>
      <c r="M418" s="82" t="n">
        <v>-1.72268030808395</v>
      </c>
      <c r="N418" s="82" t="n">
        <v>0</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 customHeight="1" s="65">
      <c r="A419" s="84" t="inlineStr">
        <is>
          <t>OI_CONFIRM_MIN_CHANGE_PCT</t>
        </is>
      </c>
      <c r="B419" s="85" t="inlineStr">
        <is>
          <t>2.0</t>
        </is>
      </c>
      <c r="C419" s="85" t="n"/>
      <c r="D419" s="80" t="inlineStr">
        <is>
          <t>ENTRY, GLOBAL_CHECK, STOCKS_EXIT</t>
        </is>
      </c>
      <c r="E419" s="80" t="n"/>
      <c r="F419" s="72" t="n"/>
      <c r="G419" s="80">
        <f>IFERROR(VLOOKUP($A420&amp;"_"&amp;$B420,Results_Deltas!$A$2:$P$15000,5,FALSE),"")</f>
        <v/>
      </c>
      <c r="H419" s="80" t="inlineStr">
        <is>
          <t>Blanket (page end)</t>
        </is>
      </c>
      <c r="I419" s="72" t="n"/>
      <c r="J419" s="72" t="n"/>
      <c r="K419" s="72" t="n"/>
      <c r="L419" s="82" t="inlineStr">
        <is>
          <t>NO</t>
        </is>
      </c>
      <c r="M419" s="82" t="n">
        <v>-2.544497539408566</v>
      </c>
      <c r="N419" s="82" t="n">
        <v>0</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 customHeight="1" s="65">
      <c r="A420" s="84" t="inlineStr">
        <is>
          <t>OI_CONFIRM_MIN_CHANGE_PCT</t>
        </is>
      </c>
      <c r="B420" s="85" t="inlineStr">
        <is>
          <t>1.0</t>
        </is>
      </c>
      <c r="C420" s="85" t="n"/>
      <c r="D420" s="80" t="inlineStr">
        <is>
          <t>ENTRY, GLOBAL_CHECK, STOCKS_EXIT</t>
        </is>
      </c>
      <c r="E420" s="80" t="n"/>
      <c r="F420" s="72" t="n"/>
      <c r="G420" s="80">
        <f>IFERROR(VLOOKUP($A421&amp;"_"&amp;$B421,Results_Deltas!$A$2:$P$15000,5,FALSE),"")</f>
        <v/>
      </c>
      <c r="H420" s="80" t="inlineStr">
        <is>
          <t>Blanket (page end)</t>
        </is>
      </c>
      <c r="I420" s="72" t="n"/>
      <c r="J420" s="72" t="n"/>
      <c r="K420" s="72" t="n"/>
      <c r="L420" s="82" t="inlineStr">
        <is>
          <t>NO</t>
        </is>
      </c>
      <c r="M420" s="82" t="n">
        <v>-2.685480824073343</v>
      </c>
      <c r="N420" s="82" t="n">
        <v>0</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 customHeight="1" s="65">
      <c r="A421" s="86" t="inlineStr">
        <is>
          <t>OI_CONFIRM_MIN_CHANGE_PCT</t>
        </is>
      </c>
      <c r="B421" s="87" t="inlineStr">
        <is>
          <t>0.5</t>
        </is>
      </c>
      <c r="C421" s="85" t="n"/>
      <c r="D421" s="80" t="inlineStr">
        <is>
          <t>ENTRY, GLOBAL_CHECK, STOCKS_EXIT</t>
        </is>
      </c>
      <c r="E421" s="80" t="n"/>
      <c r="F421" s="72" t="n"/>
      <c r="G421" s="80">
        <f>IFERROR(VLOOKUP($A422&amp;"_"&amp;$B422,Results_Deltas!$A$2:$P$15000,5,FALSE),"")</f>
        <v/>
      </c>
      <c r="H421" s="80" t="inlineStr">
        <is>
          <t>Blanket (page end)</t>
        </is>
      </c>
      <c r="I421" s="72" t="n"/>
      <c r="J421" s="72" t="n"/>
      <c r="K421" s="72" t="n"/>
      <c r="L421" s="88" t="inlineStr">
        <is>
          <t>YES</t>
        </is>
      </c>
      <c r="M421" s="88" t="n">
        <v>-2.512858307912775</v>
      </c>
      <c r="N421" s="88" t="n">
        <v>0</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 customHeight="1" s="65">
      <c r="A422" s="86" t="inlineStr">
        <is>
          <t>OI_CONFIRM_MIN_PRICE_PCT</t>
        </is>
      </c>
      <c r="B422" s="87" t="inlineStr">
        <is>
          <t>0</t>
        </is>
      </c>
      <c r="C422" s="85" t="n"/>
      <c r="D422" s="80" t="inlineStr">
        <is>
          <t>ENTRY, GLOBAL_CHECK, STOCKS_EXIT</t>
        </is>
      </c>
      <c r="E422" s="80" t="n"/>
      <c r="F422" s="72" t="n"/>
      <c r="G422" s="80">
        <f>IFERROR(VLOOKUP($A423&amp;"_"&amp;$B423,Results_Deltas!$A$2:$P$15000,5,FALSE),"")</f>
        <v/>
      </c>
      <c r="H422" s="80" t="inlineStr">
        <is>
          <t>Blanket (page end)</t>
        </is>
      </c>
      <c r="I422" s="72" t="n"/>
      <c r="J422" s="72" t="n"/>
      <c r="K422" s="72" t="n"/>
      <c r="L422" s="88" t="inlineStr">
        <is>
          <t>YES</t>
        </is>
      </c>
      <c r="M422" s="88" t="n">
        <v>-1.822157039520014</v>
      </c>
      <c r="N422" s="88" t="n">
        <v>0</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 customHeight="1" s="65">
      <c r="A423" s="84" t="inlineStr">
        <is>
          <t>OI_CONFIRM_MIN_PRICE_PCT</t>
        </is>
      </c>
      <c r="B423" s="85" t="inlineStr">
        <is>
          <t>2.0</t>
        </is>
      </c>
      <c r="C423" s="85" t="n"/>
      <c r="D423" s="80" t="inlineStr">
        <is>
          <t>ENTRY, GLOBAL_CHECK, STOCKS_EXIT</t>
        </is>
      </c>
      <c r="E423" s="80" t="n"/>
      <c r="F423" s="72" t="n"/>
      <c r="G423" s="80">
        <f>IFERROR(VLOOKUP($A424&amp;"_"&amp;$B424,Results_Deltas!$A$2:$P$15000,5,FALSE),"")</f>
        <v/>
      </c>
      <c r="H423" s="80" t="inlineStr">
        <is>
          <t>Blanket (page end)</t>
        </is>
      </c>
      <c r="I423" s="72" t="n"/>
      <c r="J423" s="72" t="n"/>
      <c r="K423" s="72" t="n"/>
      <c r="L423" s="82" t="inlineStr">
        <is>
          <t>NO</t>
        </is>
      </c>
      <c r="M423" s="82" t="n">
        <v>-2.650562519617452</v>
      </c>
      <c r="N423" s="82" t="n">
        <v>0</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 customHeight="1" s="65">
      <c r="A424" s="84" t="inlineStr">
        <is>
          <t>OI_CONFIRM_MIN_PRICE_PCT</t>
        </is>
      </c>
      <c r="B424" s="85" t="inlineStr">
        <is>
          <t>1.0</t>
        </is>
      </c>
      <c r="C424" s="85" t="n"/>
      <c r="D424" s="80" t="inlineStr">
        <is>
          <t>ENTRY, GLOBAL_CHECK, STOCKS_EXIT</t>
        </is>
      </c>
      <c r="E424" s="80" t="n"/>
      <c r="F424" s="72" t="n"/>
      <c r="G424" s="80">
        <f>IFERROR(VLOOKUP($A425&amp;"_"&amp;$B425,Results_Deltas!$A$2:$P$15000,5,FALSE),"")</f>
        <v/>
      </c>
      <c r="H424" s="80" t="inlineStr">
        <is>
          <t>Blanket (page end)</t>
        </is>
      </c>
      <c r="I424" s="72" t="n"/>
      <c r="J424" s="72" t="n"/>
      <c r="K424" s="72" t="n"/>
      <c r="L424" s="82" t="inlineStr">
        <is>
          <t>NO</t>
        </is>
      </c>
      <c r="M424" s="82" t="n">
        <v>-2.383037229636936</v>
      </c>
      <c r="N424" s="82" t="n">
        <v>0</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 customHeight="1" s="65">
      <c r="A425" s="84" t="inlineStr">
        <is>
          <t>OI_CONFIRM_MIN_PRICE_PCT</t>
        </is>
      </c>
      <c r="B425" s="85" t="inlineStr">
        <is>
          <t>0.5</t>
        </is>
      </c>
      <c r="C425" s="85" t="n"/>
      <c r="D425" s="80" t="inlineStr">
        <is>
          <t>ENTRY, GLOBAL_CHECK, STOCKS_EXIT</t>
        </is>
      </c>
      <c r="E425" s="80" t="n"/>
      <c r="F425" s="72" t="n"/>
      <c r="G425" s="80">
        <f>IFERROR(VLOOKUP($A426&amp;"_"&amp;$B426,Results_Deltas!$A$2:$P$15000,5,FALSE),"")</f>
        <v/>
      </c>
      <c r="H425" s="80" t="inlineStr">
        <is>
          <t>Blanket (page end)</t>
        </is>
      </c>
      <c r="I425" s="72" t="n"/>
      <c r="J425" s="72" t="n"/>
      <c r="K425" s="72" t="n"/>
      <c r="L425" s="82" t="inlineStr">
        <is>
          <t>NO</t>
        </is>
      </c>
      <c r="M425" s="82" t="n">
        <v>-2.567899951725488</v>
      </c>
      <c r="N425" s="82" t="n">
        <v>0</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HLR_REENTRY_MULT_1H</t>
        </is>
      </c>
      <c r="B3" s="82" t="inlineStr">
        <is>
          <t>0.75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-2.688225753663845</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5" customHeight="1" s="65">
      <c r="A4" s="82" t="inlineStr">
        <is>
          <t>HLR_REENTRY_MULT_1H</t>
        </is>
      </c>
      <c r="B4" s="82" t="inlineStr">
        <is>
          <t>1.125</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-2.893183032954329</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5" customHeight="1" s="65">
      <c r="A5" s="88" t="inlineStr">
        <is>
          <t>HLR_REENTRY_MULT_1H</t>
        </is>
      </c>
      <c r="B5" s="88" t="inlineStr">
        <is>
          <t>1.5</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8" t="inlineStr">
        <is>
          <t>YES</t>
        </is>
      </c>
      <c r="M5" s="89" t="n">
        <v>-1.257094072448494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5" customHeight="1" s="65">
      <c r="A6" s="82" t="inlineStr">
        <is>
          <t>HLR_REENTRY_MULT_1H</t>
        </is>
      </c>
      <c r="B6" s="82" t="inlineStr">
        <is>
          <t>1.875</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-2.986691502748252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5" customHeight="1" s="65">
      <c r="A7" s="82" t="inlineStr">
        <is>
          <t>HLR_REENTRY_MULT_1H</t>
        </is>
      </c>
      <c r="B7" s="82" t="inlineStr">
        <is>
          <t>2.25</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-2.784464653591904</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5" customHeight="1" s="65">
      <c r="A8" s="88" t="inlineStr">
        <is>
          <t>CHANNEL_REENTRY_STOP_ENABLED</t>
        </is>
      </c>
      <c r="B8" s="88" t="inlineStr">
        <is>
          <t>False</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8" t="inlineStr">
        <is>
          <t>YES</t>
        </is>
      </c>
      <c r="M8" s="89" t="n">
        <v>-0.6327440454385643</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5" customHeight="1" s="65">
      <c r="A9" s="82" t="inlineStr">
        <is>
          <t>CHANNEL_REENTRY_STOP_ENABLED</t>
        </is>
      </c>
      <c r="B9" s="82" t="inlineStr">
        <is>
          <t>True</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-3.000499615814498</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5" customHeight="1" s="65">
      <c r="A10" s="88" t="inlineStr">
        <is>
          <t>DAEMON_REENTRY_STALE_EXIT_ENABLED</t>
        </is>
      </c>
      <c r="B10" s="88" t="inlineStr">
        <is>
          <t>False</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8" t="inlineStr">
        <is>
          <t>YES</t>
        </is>
      </c>
      <c r="M10" s="89" t="n">
        <v>-0.4067138196435772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5" customHeight="1" s="65">
      <c r="A11" s="82" t="inlineStr">
        <is>
          <t>DAEMON_REENTRY_STALE_EXIT_ENABLED</t>
        </is>
      </c>
      <c r="B11" s="82" t="inlineStr">
        <is>
          <t>True</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-2.425908288016956</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5" customHeight="1" s="65">
      <c r="A12" s="88" t="inlineStr">
        <is>
          <t>BREAKOUT_LEASH_REENTRY_MULT</t>
        </is>
      </c>
      <c r="B12" s="88" t="inlineStr">
        <is>
          <t>0</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v>-1.217796490062717</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5" customHeight="1" s="65">
      <c r="A13" s="82" t="inlineStr">
        <is>
          <t>BREAKOUT_LEASH_REENTRY_MULT</t>
        </is>
      </c>
      <c r="B13" s="82" t="inlineStr">
        <is>
          <t>0.5</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-2.29515303229534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5" customHeight="1" s="65">
      <c r="A14" s="82" t="inlineStr">
        <is>
          <t>BREAKOUT_LEASH_REENTRY_MULT</t>
        </is>
      </c>
      <c r="B14" s="82" t="inlineStr">
        <is>
          <t>1.0</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-2.267968076188285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5" customHeight="1" s="65">
      <c r="A15" s="82" t="inlineStr">
        <is>
          <t>BREAKOUT_LEASH_REENTRY_MULT</t>
        </is>
      </c>
      <c r="B15" s="82" t="inlineStr">
        <is>
          <t>2.0</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-1.97866555864242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5" customHeight="1" s="65">
      <c r="A16" s="88" t="inlineStr">
        <is>
          <t>DAEMON_REENTRY_SHORT_WT_XUNDER_GATE_ENABLED</t>
        </is>
      </c>
      <c r="B16" s="88" t="inlineStr">
        <is>
          <t>False</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8" t="inlineStr">
        <is>
          <t>YES</t>
        </is>
      </c>
      <c r="M16" s="89" t="n">
        <v>-0.4608262305557241</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5" customHeight="1" s="65">
      <c r="A17" s="82" t="inlineStr">
        <is>
          <t>DAEMON_REENTRY_SHORT_WT_XUNDER_GATE_ENABLED</t>
        </is>
      </c>
      <c r="B17" s="82" t="inlineStr">
        <is>
          <t>True</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-2.826937334613622</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5" customHeight="1" s="65">
      <c r="A18" s="88" t="inlineStr">
        <is>
          <t>HLR_REENTRY_MAX_AGE_S</t>
        </is>
      </c>
      <c r="B18" s="88" t="inlineStr">
        <is>
          <t>0</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8" t="inlineStr">
        <is>
          <t>YES</t>
        </is>
      </c>
      <c r="M18" s="89" t="n">
        <v>-1.257094072448494</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5" customHeight="1" s="65">
      <c r="A19" s="82" t="inlineStr">
        <is>
          <t>HLR_REENTRY_MAX_AGE_S</t>
        </is>
      </c>
      <c r="B19" s="82" t="inlineStr">
        <is>
          <t>0.5</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-2.767025783270903</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5" customHeight="1" s="65">
      <c r="A20" s="82" t="inlineStr">
        <is>
          <t>HLR_REENTRY_MAX_AGE_S</t>
        </is>
      </c>
      <c r="B20" s="82" t="inlineStr">
        <is>
          <t>1.0</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-2.897240285779166</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5" customHeight="1" s="65">
      <c r="A21" s="82" t="inlineStr">
        <is>
          <t>HLR_REENTRY_MAX_AGE_S</t>
        </is>
      </c>
      <c r="B21" s="82" t="inlineStr">
        <is>
          <t>2.0</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-3.042099327617457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5" customHeight="1" s="65">
      <c r="A22" s="82" t="inlineStr">
        <is>
          <t>HLR_REENTRY_MULT_4H</t>
        </is>
      </c>
      <c r="B22" s="82" t="inlineStr">
        <is>
          <t>1.0</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-3.111124270493734</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5" customHeight="1" s="65">
      <c r="A23" s="82" t="inlineStr">
        <is>
          <t>HLR_REENTRY_MULT_4H</t>
        </is>
      </c>
      <c r="B23" s="82" t="inlineStr">
        <is>
          <t>1.5</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-3.49232542579504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5" customHeight="1" s="65">
      <c r="A24" s="88" t="inlineStr">
        <is>
          <t>HLR_REENTRY_MULT_4H</t>
        </is>
      </c>
      <c r="B24" s="88" t="inlineStr">
        <is>
          <t>2.0</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8" t="inlineStr">
        <is>
          <t>YES</t>
        </is>
      </c>
      <c r="M24" s="89" t="n">
        <v>-1.257094072448494</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5" customHeight="1" s="65">
      <c r="A25" s="82" t="inlineStr">
        <is>
          <t>HLR_REENTRY_MULT_4H</t>
        </is>
      </c>
      <c r="B25" s="82" t="inlineStr">
        <is>
          <t>2.5</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-2.512307959436073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5" customHeight="1" s="65">
      <c r="A26" s="82" t="inlineStr">
        <is>
          <t>HLR_REENTRY_MULT_4H</t>
        </is>
      </c>
      <c r="B26" s="82" t="inlineStr">
        <is>
          <t>3.0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2" t="inlineStr">
        <is>
          <t>NO</t>
        </is>
      </c>
      <c r="M26" s="83" t="n">
        <v>-2.897211023815113</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5" customHeight="1" s="65">
      <c r="A27" s="82" t="inlineStr">
        <is>
          <t>HLR_REENTRY_MULT_D</t>
        </is>
      </c>
      <c r="B27" s="82" t="inlineStr">
        <is>
          <t>1.25</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-3.221118717311648</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5" customHeight="1" s="65">
      <c r="A28" s="82" t="inlineStr">
        <is>
          <t>HLR_REENTRY_MULT_D</t>
        </is>
      </c>
      <c r="B28" s="82" t="inlineStr">
        <is>
          <t>1.875</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-3.059680178154381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5" customHeight="1" s="65">
      <c r="A29" s="88" t="inlineStr">
        <is>
          <t>HLR_REENTRY_MULT_D</t>
        </is>
      </c>
      <c r="B29" s="88" t="inlineStr">
        <is>
          <t>2.5</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8" t="inlineStr">
        <is>
          <t>YES</t>
        </is>
      </c>
      <c r="M29" s="89" t="n">
        <v>-1.403602615224407</v>
      </c>
      <c r="N29" s="89"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5" customHeight="1" s="65">
      <c r="A30" s="82" t="inlineStr">
        <is>
          <t>HLR_REENTRY_MULT_D</t>
        </is>
      </c>
      <c r="B30" s="82" t="inlineStr">
        <is>
          <t>3.125</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2" t="inlineStr">
        <is>
          <t>NO</t>
        </is>
      </c>
      <c r="M30" s="83" t="n">
        <v>-3.104513757431969</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5" customHeight="1" s="65">
      <c r="A31" s="82" t="inlineStr">
        <is>
          <t>HLR_REENTRY_MULT_D</t>
        </is>
      </c>
      <c r="B31" s="82" t="inlineStr">
        <is>
          <t>3.75</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2" t="inlineStr">
        <is>
          <t>NO</t>
        </is>
      </c>
      <c r="M31" s="83" t="n">
        <v>-2.958670301419628</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5" customHeight="1" s="65">
      <c r="A32" s="82" t="inlineStr">
        <is>
          <t>HLR_REENTRY_MULT_W</t>
        </is>
      </c>
      <c r="B32" s="82" t="inlineStr">
        <is>
          <t>1.5</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-3.048637378312784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5" customHeight="1" s="65">
      <c r="A33" s="82" t="inlineStr">
        <is>
          <t>HLR_REENTRY_MULT_W</t>
        </is>
      </c>
      <c r="B33" s="82" t="inlineStr">
        <is>
          <t>2.25</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-3.832267514086729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5" customHeight="1" s="65">
      <c r="A34" s="88" t="inlineStr">
        <is>
          <t>HLR_REENTRY_MULT_W</t>
        </is>
      </c>
      <c r="B34" s="88" t="inlineStr">
        <is>
          <t>3.0</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8" t="inlineStr">
        <is>
          <t>YES</t>
        </is>
      </c>
      <c r="M34" s="89" t="n">
        <v>-1.403602615224407</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5" customHeight="1" s="65">
      <c r="A35" s="82" t="inlineStr">
        <is>
          <t>HLR_REENTRY_MULT_W</t>
        </is>
      </c>
      <c r="B35" s="82" t="inlineStr">
        <is>
          <t>3.75</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-3.28740652240157</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5" customHeight="1" s="65">
      <c r="A36" s="82" t="inlineStr">
        <is>
          <t>HLR_REENTRY_MULT_W</t>
        </is>
      </c>
      <c r="B36" s="82" t="inlineStr">
        <is>
          <t>4.5</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2" t="inlineStr">
        <is>
          <t>NO</t>
        </is>
      </c>
      <c r="M36" s="83" t="n">
        <v>-3.347711189003003</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5" customHeight="1" s="65">
      <c r="A37" s="88" t="inlineStr">
        <is>
          <t>REENTRY_SIZE_BREAKOUT_MULT</t>
        </is>
      </c>
      <c r="B37" s="88" t="inlineStr">
        <is>
          <t>0</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8" t="inlineStr">
        <is>
          <t>YES</t>
        </is>
      </c>
      <c r="M37" s="89" t="n">
        <v>-1.217796490062717</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5" customHeight="1" s="65">
      <c r="A38" s="82" t="inlineStr">
        <is>
          <t>REENTRY_SIZE_BREAKOUT_MULT</t>
        </is>
      </c>
      <c r="B38" s="82" t="inlineStr">
        <is>
          <t>0.5</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2" t="inlineStr">
        <is>
          <t>NO</t>
        </is>
      </c>
      <c r="M38" s="83" t="n">
        <v>-2.324909571932233</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5" customHeight="1" s="65">
      <c r="A39" s="82" t="inlineStr">
        <is>
          <t>REENTRY_SIZE_BREAKOUT_MULT</t>
        </is>
      </c>
      <c r="B39" s="82" t="inlineStr">
        <is>
          <t>1.0</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2" t="inlineStr">
        <is>
          <t>NO</t>
        </is>
      </c>
      <c r="M39" s="83" t="n">
        <v>-2.290717905281927</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5" customHeight="1" s="65">
      <c r="A40" s="82" t="inlineStr">
        <is>
          <t>REENTRY_SIZE_BREAKOUT_MULT</t>
        </is>
      </c>
      <c r="B40" s="82" t="inlineStr">
        <is>
          <t>2.0</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-2.256466555930864</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 customHeight="1" s="65">
      <c r="A41" s="84" t="inlineStr">
        <is>
          <t>ADX_RANGING_THRESHOLD</t>
        </is>
      </c>
      <c r="B41" s="85" t="inlineStr">
        <is>
          <t>25</t>
        </is>
      </c>
      <c r="C41" s="85" t="n"/>
      <c r="D41" s="80" t="inlineStr">
        <is>
          <t>ENTRY, GLOBAL_CHECK, STOCKS_EXIT</t>
        </is>
      </c>
      <c r="E41" s="80" t="n"/>
      <c r="F41" s="72" t="n"/>
      <c r="G41" s="80">
        <f>IFERROR(VLOOKUP($A42&amp;"_"&amp;$B42,Results_Deltas!$A$2:$P$15000,5,FALSE),"")</f>
        <v/>
      </c>
      <c r="H41" s="80" t="inlineStr">
        <is>
          <t>Blanket (page end)</t>
        </is>
      </c>
      <c r="I41" s="72" t="n"/>
      <c r="J41" s="72" t="n"/>
      <c r="K41" s="72" t="n"/>
      <c r="L41" s="82" t="inlineStr">
        <is>
          <t>NO</t>
        </is>
      </c>
      <c r="M41" s="82" t="n">
        <v>-2.995975110020839</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ADX_RANGING_THRESHOLD</t>
        </is>
      </c>
      <c r="B42" s="85" t="inlineStr">
        <is>
          <t>15</t>
        </is>
      </c>
      <c r="C42" s="85" t="n"/>
      <c r="D42" s="80" t="inlineStr">
        <is>
          <t>ENTRY, GLOBAL_CHECK, STOCKS_EXIT</t>
        </is>
      </c>
      <c r="E42" s="80" t="n"/>
      <c r="F42" s="72" t="n"/>
      <c r="G42" s="80">
        <f>IFERROR(VLOOKUP($A43&amp;"_"&amp;$B43,Results_Deltas!$A$2:$P$15000,5,FALSE),"")</f>
        <v/>
      </c>
      <c r="H42" s="80" t="inlineStr">
        <is>
          <t>Blanket (page end)</t>
        </is>
      </c>
      <c r="I42" s="72" t="n"/>
      <c r="J42" s="72" t="n"/>
      <c r="K42" s="72" t="n"/>
      <c r="L42" s="82" t="inlineStr">
        <is>
          <t>NO</t>
        </is>
      </c>
      <c r="M42" s="82" t="n">
        <v>-3.200478426652178</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6" t="inlineStr">
        <is>
          <t>ADX_RANGING_THRESHOLD</t>
        </is>
      </c>
      <c r="B43" s="87" t="inlineStr">
        <is>
          <t>10</t>
        </is>
      </c>
      <c r="C43" s="85" t="n"/>
      <c r="D43" s="80" t="inlineStr">
        <is>
          <t>ENTRY, GLOBAL_CHECK, STOCKS_EXIT</t>
        </is>
      </c>
      <c r="E43" s="80" t="n"/>
      <c r="F43" s="72" t="n"/>
      <c r="G43" s="80">
        <f>IFERROR(VLOOKUP($A44&amp;"_"&amp;$B44,Results_Deltas!$A$2:$P$15000,5,FALSE),"")</f>
        <v/>
      </c>
      <c r="H43" s="80" t="inlineStr">
        <is>
          <t>Blanket (page end)</t>
        </is>
      </c>
      <c r="I43" s="72" t="n"/>
      <c r="J43" s="72" t="n"/>
      <c r="K43" s="72" t="n"/>
      <c r="L43" s="88" t="inlineStr">
        <is>
          <t>YES</t>
        </is>
      </c>
      <c r="M43" s="88" t="n">
        <v>-3.142522611343971</v>
      </c>
      <c r="N43" s="88"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BANDAID_OFF_LOSER_RECOVER_PCT</t>
        </is>
      </c>
      <c r="B44" s="87" t="inlineStr">
        <is>
          <t>0</t>
        </is>
      </c>
      <c r="C44" s="85" t="n"/>
      <c r="D44" s="80" t="inlineStr">
        <is>
          <t>AUGMENT, ENTRY, EXIT, GLOBAL_CHECK, REDUCE, STOCKS_EXIT</t>
        </is>
      </c>
      <c r="E44" s="80" t="n"/>
      <c r="F44" s="72" t="n"/>
      <c r="G44" s="80">
        <f>IFERROR(VLOOKUP($A45&amp;"_"&amp;$B45,Results_Deltas!$A$2:$P$15000,5,FALSE),"")</f>
        <v/>
      </c>
      <c r="H44" s="80" t="inlineStr">
        <is>
          <t>Blanket (page end)</t>
        </is>
      </c>
      <c r="I44" s="72" t="n"/>
      <c r="J44" s="72" t="n"/>
      <c r="K44" s="72" t="n"/>
      <c r="L44" s="88" t="inlineStr">
        <is>
          <t>YES</t>
        </is>
      </c>
      <c r="M44" s="88" t="n">
        <v>-1.74884572388167</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BANDAID_OFF_LOSER_RECOVER_PCT</t>
        </is>
      </c>
      <c r="B45" s="85" t="inlineStr">
        <is>
          <t>2.0</t>
        </is>
      </c>
      <c r="C45" s="85" t="n"/>
      <c r="D45" s="80" t="inlineStr">
        <is>
          <t>AUGMENT, ENTRY, EXIT, GLOBAL_CHECK, REDUCE, STOCKS_EXIT</t>
        </is>
      </c>
      <c r="E45" s="80" t="n"/>
      <c r="F45" s="72" t="n"/>
      <c r="G45" s="80">
        <f>IFERROR(VLOOKUP($A46&amp;"_"&amp;$B46,Results_Deltas!$A$2:$P$15000,5,FALSE),"")</f>
        <v/>
      </c>
      <c r="H45" s="80" t="inlineStr">
        <is>
          <t>Blanket (page end)</t>
        </is>
      </c>
      <c r="I45" s="72" t="n"/>
      <c r="J45" s="72" t="n"/>
      <c r="K45" s="72" t="n"/>
      <c r="L45" s="82" t="inlineStr">
        <is>
          <t>NO</t>
        </is>
      </c>
      <c r="M45" s="82" t="n">
        <v>-4.376581646485705</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BANDAID_OFF_LOSER_RECOVER_PCT</t>
        </is>
      </c>
      <c r="B46" s="85" t="inlineStr">
        <is>
          <t>1.0</t>
        </is>
      </c>
      <c r="C46" s="85" t="n"/>
      <c r="D46" s="80" t="inlineStr">
        <is>
          <t>AUGMENT, ENTRY, EXIT, GLOBAL_CHECK, REDUCE, STOCKS_EXIT</t>
        </is>
      </c>
      <c r="E46" s="80" t="n"/>
      <c r="F46" s="72" t="n"/>
      <c r="G46" s="80">
        <f>IFERROR(VLOOKUP($A47&amp;"_"&amp;$B47,Results_Deltas!$A$2:$P$15000,5,FALSE),"")</f>
        <v/>
      </c>
      <c r="H46" s="80" t="inlineStr">
        <is>
          <t>Blanket (page end)</t>
        </is>
      </c>
      <c r="I46" s="72" t="n"/>
      <c r="J46" s="72" t="n"/>
      <c r="K46" s="72" t="n"/>
      <c r="L46" s="82" t="inlineStr">
        <is>
          <t>NO</t>
        </is>
      </c>
      <c r="M46" s="82" t="n">
        <v>-3.844150740059799</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0.5</t>
        </is>
      </c>
      <c r="C47" s="85"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82" t="inlineStr">
        <is>
          <t>NO</t>
        </is>
      </c>
      <c r="M47" s="82" t="n">
        <v>-4.026468554070767</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6" t="inlineStr">
        <is>
          <t>BAND_ARROW_ENABLED</t>
        </is>
      </c>
      <c r="B48" s="87" t="inlineStr">
        <is>
          <t>False</t>
        </is>
      </c>
      <c r="C48" s="85" t="n"/>
      <c r="D48" s="80" t="inlineStr">
        <is>
          <t>GLOBAL_CHECK, STOCKS_EXIT</t>
        </is>
      </c>
      <c r="E48" s="80" t="n"/>
      <c r="F48" s="72" t="n"/>
      <c r="G48" s="80">
        <f>IFERROR(VLOOKUP($A49&amp;"_"&amp;$B49,Results_Deltas!$A$2:$P$15000,5,FALSE),"")</f>
        <v/>
      </c>
      <c r="H48" s="80" t="inlineStr">
        <is>
          <t>Blanket (page end)</t>
        </is>
      </c>
      <c r="I48" s="72" t="n"/>
      <c r="J48" s="72" t="n"/>
      <c r="K48" s="72" t="n"/>
      <c r="L48" s="88" t="inlineStr">
        <is>
          <t>YES</t>
        </is>
      </c>
      <c r="M48" s="88" t="n">
        <v>-1.112414893884718</v>
      </c>
      <c r="N48" s="88"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BAND_ARROW_ENABLED</t>
        </is>
      </c>
      <c r="B49" s="85" t="inlineStr">
        <is>
          <t>True</t>
        </is>
      </c>
      <c r="C49" s="85" t="n"/>
      <c r="D49" s="80" t="inlineStr">
        <is>
          <t>GLOBAL_CHECK, STOCKS_EXIT</t>
        </is>
      </c>
      <c r="E49" s="80" t="n"/>
      <c r="F49" s="72" t="n"/>
      <c r="G49" s="80">
        <f>IFERROR(VLOOKUP($A50&amp;"_"&amp;$B50,Results_Deltas!$A$2:$P$15000,5,FALSE),"")</f>
        <v/>
      </c>
      <c r="H49" s="80" t="inlineStr">
        <is>
          <t>Blanket (page end)</t>
        </is>
      </c>
      <c r="I49" s="72" t="n"/>
      <c r="J49" s="72" t="n"/>
      <c r="K49" s="72" t="n"/>
      <c r="L49" s="82" t="inlineStr">
        <is>
          <t>NO</t>
        </is>
      </c>
      <c r="M49" s="82" t="n">
        <v>-3.163774958760075</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BTC_ACCEL_RAMP_REQUIRE_POSITIVE</t>
        </is>
      </c>
      <c r="B50" s="87" t="inlineStr">
        <is>
          <t>0.0</t>
        </is>
      </c>
      <c r="C50" s="85" t="n"/>
      <c r="D50" s="80" t="inlineStr">
        <is>
          <t>UNIVERSAL (ex-BTC) — ENTRY/EXIT/REENTRY</t>
        </is>
      </c>
      <c r="E50" s="80" t="n"/>
      <c r="F50" s="72" t="n"/>
      <c r="G50" s="80">
        <f>IFERROR(VLOOKUP($A51&amp;"_"&amp;$B51,Results_Deltas!$A$2:$P$15000,5,FALSE),"")</f>
        <v/>
      </c>
      <c r="H50" s="80" t="inlineStr">
        <is>
          <t>Blanket (page end)</t>
        </is>
      </c>
      <c r="I50" s="72" t="n"/>
      <c r="J50" s="72" t="n"/>
      <c r="K50" s="72" t="n"/>
      <c r="L50" s="88" t="inlineStr">
        <is>
          <t>YES</t>
        </is>
      </c>
      <c r="M50" s="88" t="n">
        <v>-1.450018806713758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BTC_ACCEL_RAMP_REQUIRE_POSITIVE</t>
        </is>
      </c>
      <c r="B51" s="85" t="inlineStr">
        <is>
          <t>0.0_ALT</t>
        </is>
      </c>
      <c r="C51" s="85" t="n"/>
      <c r="D51" s="80" t="inlineStr">
        <is>
          <t>UNIVERSAL (ex-BTC) — ENTRY/EXIT/REENTRY</t>
        </is>
      </c>
      <c r="E51" s="80" t="n"/>
      <c r="F51" s="72" t="n"/>
      <c r="G51" s="80">
        <f>IFERROR(VLOOKUP($A52&amp;"_"&amp;$B52,Results_Deltas!$A$2:$P$15000,5,FALSE),"")</f>
        <v/>
      </c>
      <c r="H51" s="80" t="inlineStr">
        <is>
          <t>Blanket (page end)</t>
        </is>
      </c>
      <c r="I51" s="72" t="n"/>
      <c r="J51" s="72" t="n"/>
      <c r="K51" s="72" t="n"/>
      <c r="L51" s="82" t="inlineStr">
        <is>
          <t>NO</t>
        </is>
      </c>
      <c r="M51" s="82" t="n">
        <v>-1.450018806713758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6" t="inlineStr">
        <is>
          <t>BTC_HARD_BLOCK_OTHER_ACCOUNTS</t>
        </is>
      </c>
      <c r="B52" s="87" t="inlineStr">
        <is>
          <t>0.0</t>
        </is>
      </c>
      <c r="C52" s="85" t="n"/>
      <c r="D52" s="80" t="inlineStr">
        <is>
          <t>UNIVERSAL (ex-BTC) — ENTRY/EXIT/REENTRY</t>
        </is>
      </c>
      <c r="E52" s="80" t="n"/>
      <c r="F52" s="72" t="n"/>
      <c r="G52" s="80">
        <f>IFERROR(VLOOKUP($A53&amp;"_"&amp;$B53,Results_Deltas!$A$2:$P$15000,5,FALSE),"")</f>
        <v/>
      </c>
      <c r="H52" s="80" t="inlineStr">
        <is>
          <t>Blanket (page end)</t>
        </is>
      </c>
      <c r="I52" s="72" t="n"/>
      <c r="J52" s="72" t="n"/>
      <c r="K52" s="72" t="n"/>
      <c r="L52" s="88" t="inlineStr">
        <is>
          <t>YES</t>
        </is>
      </c>
      <c r="M52" s="88" t="n">
        <v>-1.450018806713758</v>
      </c>
      <c r="N52" s="88"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BTC_HARD_BLOCK_OTHER_ACCOUNTS</t>
        </is>
      </c>
      <c r="B53" s="85" t="inlineStr">
        <is>
          <t>0.0_ALT</t>
        </is>
      </c>
      <c r="C53" s="85" t="n"/>
      <c r="D53" s="80" t="inlineStr">
        <is>
          <t>UNIVERSAL (ex-BTC) — ENTRY/EXIT/REENTRY</t>
        </is>
      </c>
      <c r="E53" s="80" t="n"/>
      <c r="F53" s="72" t="n"/>
      <c r="G53" s="80">
        <f>IFERROR(VLOOKUP($A54&amp;"_"&amp;$B54,Results_Deltas!$A$2:$P$15000,5,FALSE),"")</f>
        <v/>
      </c>
      <c r="H53" s="80" t="inlineStr">
        <is>
          <t>Blanket (page end)</t>
        </is>
      </c>
      <c r="I53" s="72" t="n"/>
      <c r="J53" s="72" t="n"/>
      <c r="K53" s="72" t="n"/>
      <c r="L53" s="82" t="inlineStr">
        <is>
          <t>NO</t>
        </is>
      </c>
      <c r="M53" s="82" t="n">
        <v>-1.450018806713758</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BTC_ROUND_BANDS_EACH_SIDE</t>
        </is>
      </c>
      <c r="B54" s="87" t="inlineStr">
        <is>
          <t>0.0</t>
        </is>
      </c>
      <c r="C54" s="85" t="n"/>
      <c r="D54" s="80" t="inlineStr">
        <is>
          <t>UNIVERSAL (ex-BTC) — ENTRY/EXIT/REENTRY</t>
        </is>
      </c>
      <c r="E54" s="80" t="n"/>
      <c r="F54" s="72" t="n"/>
      <c r="G54" s="80">
        <f>IFERROR(VLOOKUP($A55&amp;"_"&amp;$B55,Results_Deltas!$A$2:$P$15000,5,FALSE),"")</f>
        <v/>
      </c>
      <c r="H54" s="80" t="inlineStr">
        <is>
          <t>Blanket (page end)</t>
        </is>
      </c>
      <c r="I54" s="72" t="n"/>
      <c r="J54" s="72" t="n"/>
      <c r="K54" s="72" t="n"/>
      <c r="L54" s="88" t="inlineStr">
        <is>
          <t>YES</t>
        </is>
      </c>
      <c r="M54" s="88" t="n">
        <v>-1.450018806713758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BTC_ROUND_BANDS_EACH_SIDE</t>
        </is>
      </c>
      <c r="B55" s="85" t="inlineStr">
        <is>
          <t>0.0_ALT</t>
        </is>
      </c>
      <c r="C55" s="85" t="n"/>
      <c r="D55" s="80" t="inlineStr">
        <is>
          <t>UNIVERSAL (ex-BTC) — ENTRY/EXIT/REENTRY</t>
        </is>
      </c>
      <c r="E55" s="80" t="n"/>
      <c r="F55" s="72" t="n"/>
      <c r="G55" s="80">
        <f>IFERROR(VLOOKUP($A56&amp;"_"&amp;$B56,Results_Deltas!$A$2:$P$15000,5,FALSE),"")</f>
        <v/>
      </c>
      <c r="H55" s="80" t="inlineStr">
        <is>
          <t>Blanket (page end)</t>
        </is>
      </c>
      <c r="I55" s="72" t="n"/>
      <c r="J55" s="72" t="n"/>
      <c r="K55" s="72" t="n"/>
      <c r="L55" s="82" t="inlineStr">
        <is>
          <t>NO</t>
        </is>
      </c>
      <c r="M55" s="82" t="n">
        <v>-1.450018806713758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OFF</t>
        </is>
      </c>
      <c r="C56" s="85" t="n"/>
      <c r="D56" s="80" t="inlineStr">
        <is>
          <t>GLOBAL_CHECK</t>
        </is>
      </c>
      <c r="E56" s="80" t="n"/>
      <c r="F56" s="72" t="n"/>
      <c r="G56" s="80">
        <f>IFERROR(VLOOKUP($A57&amp;"_"&amp;$B57,Results_Deltas!$A$2:$P$15000,5,FALSE),"")</f>
        <v/>
      </c>
      <c r="H56" s="80" t="inlineStr">
        <is>
          <t>Blanket (page end)</t>
        </is>
      </c>
      <c r="I56" s="72" t="n"/>
      <c r="J56" s="72" t="n"/>
      <c r="K56" s="72" t="n"/>
      <c r="L56" s="82" t="inlineStr">
        <is>
          <t>NO</t>
        </is>
      </c>
      <c r="M56" s="82" t="n">
        <v>-3.180944390062541</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COOLDOWN_LOCKS_FILTER_TF</t>
        </is>
      </c>
      <c r="B57" s="85" t="inlineStr">
        <is>
          <t>D</t>
        </is>
      </c>
      <c r="C57" s="85" t="n"/>
      <c r="D57" s="80" t="inlineStr">
        <is>
          <t>GLOBAL_CHECK</t>
        </is>
      </c>
      <c r="E57" s="80" t="n"/>
      <c r="F57" s="72" t="n"/>
      <c r="G57" s="80">
        <f>IFERROR(VLOOKUP($A58&amp;"_"&amp;$B58,Results_Deltas!$A$2:$P$15000,5,FALSE),"")</f>
        <v/>
      </c>
      <c r="H57" s="80" t="inlineStr">
        <is>
          <t>Blanket (page end)</t>
        </is>
      </c>
      <c r="I57" s="72" t="n"/>
      <c r="J57" s="72" t="n"/>
      <c r="K57" s="72" t="n"/>
      <c r="L57" s="82" t="inlineStr">
        <is>
          <t>NO</t>
        </is>
      </c>
      <c r="M57" s="82" t="n">
        <v>-2.899180319401816</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COOLDOWN_LOCKS_FILTER_TF</t>
        </is>
      </c>
      <c r="B58" s="85" t="inlineStr">
        <is>
          <t>4h</t>
        </is>
      </c>
      <c r="C58" s="85" t="n"/>
      <c r="D58" s="80" t="inlineStr">
        <is>
          <t>GLOBAL_CHECK</t>
        </is>
      </c>
      <c r="E58" s="80" t="n"/>
      <c r="F58" s="72" t="n"/>
      <c r="G58" s="80">
        <f>IFERROR(VLOOKUP($A59&amp;"_"&amp;$B59,Results_Deltas!$A$2:$P$15000,5,FALSE),"")</f>
        <v/>
      </c>
      <c r="H58" s="80" t="inlineStr">
        <is>
          <t>Blanket (page end)</t>
        </is>
      </c>
      <c r="I58" s="72" t="n"/>
      <c r="J58" s="72" t="n"/>
      <c r="K58" s="72" t="n"/>
      <c r="L58" s="82" t="inlineStr">
        <is>
          <t>NO</t>
        </is>
      </c>
      <c r="M58" s="82" t="n">
        <v>-3.699883912088116</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COOLDOWN_LOCKS_FILTER_TF</t>
        </is>
      </c>
      <c r="B59" s="85" t="inlineStr">
        <is>
          <t>1h</t>
        </is>
      </c>
      <c r="C59" s="85" t="n"/>
      <c r="D59" s="80" t="inlineStr">
        <is>
          <t>GLOBAL_CHECK</t>
        </is>
      </c>
      <c r="E59" s="80" t="n"/>
      <c r="F59" s="72" t="n"/>
      <c r="G59" s="80">
        <f>IFERROR(VLOOKUP($A60&amp;"_"&amp;$B60,Results_Deltas!$A$2:$P$15000,5,FALSE),"")</f>
        <v/>
      </c>
      <c r="H59" s="80" t="inlineStr">
        <is>
          <t>Blanket (page end)</t>
        </is>
      </c>
      <c r="I59" s="72" t="n"/>
      <c r="J59" s="72" t="n"/>
      <c r="K59" s="72" t="n"/>
      <c r="L59" s="82" t="inlineStr">
        <is>
          <t>NO</t>
        </is>
      </c>
      <c r="M59" s="82" t="n">
        <v>-3.433477601136381</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6" t="inlineStr">
        <is>
          <t>COOLDOWN_LOCKS_FILTER_TF</t>
        </is>
      </c>
      <c r="B60" s="87" t="inlineStr">
        <is>
          <t>15m</t>
        </is>
      </c>
      <c r="C60" s="85" t="n"/>
      <c r="D60" s="80" t="inlineStr">
        <is>
          <t>GLOBAL_CHECK</t>
        </is>
      </c>
      <c r="E60" s="80" t="n"/>
      <c r="F60" s="72" t="n"/>
      <c r="G60" s="80">
        <f>IFERROR(VLOOKUP($A61&amp;"_"&amp;$B61,Results_Deltas!$A$2:$P$15000,5,FALSE),"")</f>
        <v/>
      </c>
      <c r="H60" s="80" t="inlineStr">
        <is>
          <t>Blanket (page end)</t>
        </is>
      </c>
      <c r="I60" s="72" t="n"/>
      <c r="J60" s="72" t="n"/>
      <c r="K60" s="72" t="n"/>
      <c r="L60" s="88" t="inlineStr">
        <is>
          <t>YES</t>
        </is>
      </c>
      <c r="M60" s="88" t="n">
        <v>-1.4150545398204</v>
      </c>
      <c r="N60" s="88"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CRYPTO_SPIKE_FADE_THRESHOLD_PCT</t>
        </is>
      </c>
      <c r="B61" s="87" t="inlineStr">
        <is>
          <t>10</t>
        </is>
      </c>
      <c r="C61" s="85" t="n"/>
      <c r="D61" s="80" t="inlineStr">
        <is>
          <t>GLOBAL_CHECK, STOCKS_EXIT</t>
        </is>
      </c>
      <c r="E61" s="80" t="n"/>
      <c r="F61" s="72" t="n"/>
      <c r="G61" s="80">
        <f>IFERROR(VLOOKUP($A62&amp;"_"&amp;$B62,Results_Deltas!$A$2:$P$15000,5,FALSE),"")</f>
        <v/>
      </c>
      <c r="H61" s="80" t="inlineStr">
        <is>
          <t>Blanket (page end)</t>
        </is>
      </c>
      <c r="I61" s="72" t="n"/>
      <c r="J61" s="72" t="n"/>
      <c r="K61" s="72" t="n"/>
      <c r="L61" s="88" t="inlineStr">
        <is>
          <t>YES</t>
        </is>
      </c>
      <c r="M61" s="88" t="n">
        <v>-2.527548613591685</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CRYPTO_SPIKE_FADE_THRESHOLD_PCT</t>
        </is>
      </c>
      <c r="B62" s="85" t="inlineStr">
        <is>
          <t>12.5</t>
        </is>
      </c>
      <c r="C62" s="85" t="n"/>
      <c r="D62" s="80" t="inlineStr">
        <is>
          <t>GLOBAL_CHECK, STOCKS_EXIT</t>
        </is>
      </c>
      <c r="E62" s="80" t="n"/>
      <c r="F62" s="72" t="n"/>
      <c r="G62" s="80">
        <f>IFERROR(VLOOKUP($A63&amp;"_"&amp;$B63,Results_Deltas!$A$2:$P$15000,5,FALSE),"")</f>
        <v/>
      </c>
      <c r="H62" s="80" t="inlineStr">
        <is>
          <t>Blanket (page end)</t>
        </is>
      </c>
      <c r="I62" s="72" t="n"/>
      <c r="J62" s="72" t="n"/>
      <c r="K62" s="72" t="n"/>
      <c r="L62" s="82" t="inlineStr">
        <is>
          <t>NO</t>
        </is>
      </c>
      <c r="M62" s="82" t="n">
        <v>-2.819512323756206</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CRYPTO_SPIKE_FADE_THRESHOLD_PCT</t>
        </is>
      </c>
      <c r="B63" s="85" t="inlineStr">
        <is>
          <t>7.5</t>
        </is>
      </c>
      <c r="C63" s="85" t="n"/>
      <c r="D63" s="80" t="inlineStr">
        <is>
          <t>GLOBAL_CHECK, STOCKS_EXIT</t>
        </is>
      </c>
      <c r="E63" s="80" t="n"/>
      <c r="F63" s="72" t="n"/>
      <c r="G63" s="80">
        <f>IFERROR(VLOOKUP($A64&amp;"_"&amp;$B64,Results_Deltas!$A$2:$P$15000,5,FALSE),"")</f>
        <v/>
      </c>
      <c r="H63" s="80" t="inlineStr">
        <is>
          <t>Blanket (page end)</t>
        </is>
      </c>
      <c r="I63" s="72" t="n"/>
      <c r="J63" s="72" t="n"/>
      <c r="K63" s="72" t="n"/>
      <c r="L63" s="82" t="inlineStr">
        <is>
          <t>NO</t>
        </is>
      </c>
      <c r="M63" s="82" t="n">
        <v>-2.804076808470651</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CRYPTO_SPIKE_FADE_THRESHOLD_PCT</t>
        </is>
      </c>
      <c r="B64" s="85" t="inlineStr">
        <is>
          <t>5</t>
        </is>
      </c>
      <c r="C64" s="85" t="n"/>
      <c r="D64" s="80" t="inlineStr">
        <is>
          <t>GLOBAL_CHECK, STOCKS_EXIT</t>
        </is>
      </c>
      <c r="E64" s="80" t="n"/>
      <c r="F64" s="72" t="n"/>
      <c r="G64" s="80">
        <f>IFERROR(VLOOKUP($A65&amp;"_"&amp;$B65,Results_Deltas!$A$2:$P$15000,5,FALSE),"")</f>
        <v/>
      </c>
      <c r="H64" s="80" t="inlineStr">
        <is>
          <t>Blanket (page end)</t>
        </is>
      </c>
      <c r="I64" s="72" t="n"/>
      <c r="J64" s="72" t="n"/>
      <c r="K64" s="72" t="n"/>
      <c r="L64" s="82" t="inlineStr">
        <is>
          <t>NO</t>
        </is>
      </c>
      <c r="M64" s="82" t="n">
        <v>-2.575270219884678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6" t="inlineStr">
        <is>
          <t>DC_MOMENT_STRONG_THRESHOLD</t>
        </is>
      </c>
      <c r="B65" s="87" t="inlineStr">
        <is>
          <t>40</t>
        </is>
      </c>
      <c r="C65" s="85" t="n"/>
      <c r="D65" s="80" t="inlineStr">
        <is>
          <t>ENTRY, GLOBAL_CHECK, STOCKS_EXIT</t>
        </is>
      </c>
      <c r="E65" s="80" t="n"/>
      <c r="F65" s="72" t="n"/>
      <c r="G65" s="80">
        <f>IFERROR(VLOOKUP($A66&amp;"_"&amp;$B66,Results_Deltas!$A$2:$P$15000,5,FALSE),"")</f>
        <v/>
      </c>
      <c r="H65" s="80" t="inlineStr">
        <is>
          <t>Blanket (page end)</t>
        </is>
      </c>
      <c r="I65" s="72" t="n"/>
      <c r="J65" s="72" t="n"/>
      <c r="K65" s="72" t="n"/>
      <c r="L65" s="88" t="inlineStr">
        <is>
          <t>YES</t>
        </is>
      </c>
      <c r="M65" s="88" t="n">
        <v>-3.08650814519505</v>
      </c>
      <c r="N65" s="88"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DC_MOMENT_STRONG_THRESHOLD</t>
        </is>
      </c>
      <c r="B66" s="85" t="inlineStr">
        <is>
          <t>50</t>
        </is>
      </c>
      <c r="C66" s="85" t="n"/>
      <c r="D66" s="80" t="inlineStr">
        <is>
          <t>ENTRY, GLOBAL_CHECK, STOCKS_EXIT</t>
        </is>
      </c>
      <c r="E66" s="80" t="n"/>
      <c r="F66" s="72" t="n"/>
      <c r="G66" s="80">
        <f>IFERROR(VLOOKUP($A67&amp;"_"&amp;$B67,Results_Deltas!$A$2:$P$15000,5,FALSE),"")</f>
        <v/>
      </c>
      <c r="H66" s="80" t="inlineStr">
        <is>
          <t>Blanket (page end)</t>
        </is>
      </c>
      <c r="I66" s="72" t="n"/>
      <c r="J66" s="72" t="n"/>
      <c r="K66" s="72" t="n"/>
      <c r="L66" s="82" t="inlineStr">
        <is>
          <t>NO</t>
        </is>
      </c>
      <c r="M66" s="82" t="n">
        <v>-3.256657949654839</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DC_MOMENT_STRONG_THRESHOLD</t>
        </is>
      </c>
      <c r="B67" s="85" t="inlineStr">
        <is>
          <t>30</t>
        </is>
      </c>
      <c r="C67" s="85" t="n"/>
      <c r="D67" s="80" t="inlineStr">
        <is>
          <t>ENTRY, GLOBAL_CHECK, STOCKS_EXIT</t>
        </is>
      </c>
      <c r="E67" s="80" t="n"/>
      <c r="F67" s="72" t="n"/>
      <c r="G67" s="80">
        <f>IFERROR(VLOOKUP($A68&amp;"_"&amp;$B68,Results_Deltas!$A$2:$P$15000,5,FALSE),"")</f>
        <v/>
      </c>
      <c r="H67" s="80" t="inlineStr">
        <is>
          <t>Blanket (page end)</t>
        </is>
      </c>
      <c r="I67" s="72" t="n"/>
      <c r="J67" s="72" t="n"/>
      <c r="K67" s="72" t="n"/>
      <c r="L67" s="82" t="inlineStr">
        <is>
          <t>NO</t>
        </is>
      </c>
      <c r="M67" s="82" t="n">
        <v>-3.177883309345849</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DC_MOMENT_STRONG_THRESHOLD</t>
        </is>
      </c>
      <c r="B68" s="85" t="inlineStr">
        <is>
          <t>20</t>
        </is>
      </c>
      <c r="C68" s="85" t="n"/>
      <c r="D68" s="80" t="inlineStr">
        <is>
          <t>ENTRY, GLOBAL_CHECK, STOCKS_EXIT</t>
        </is>
      </c>
      <c r="E68" s="80" t="n"/>
      <c r="F68" s="72" t="n"/>
      <c r="G68" s="80">
        <f>IFERROR(VLOOKUP($A69&amp;"_"&amp;$B69,Results_Deltas!$A$2:$P$15000,5,FALSE),"")</f>
        <v/>
      </c>
      <c r="H68" s="80" t="inlineStr">
        <is>
          <t>Blanket (page end)</t>
        </is>
      </c>
      <c r="I68" s="72" t="n"/>
      <c r="J68" s="72" t="n"/>
      <c r="K68" s="72" t="n"/>
      <c r="L68" s="82" t="inlineStr">
        <is>
          <t>NO</t>
        </is>
      </c>
      <c r="M68" s="82" t="n">
        <v>-3.377692142428125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DELTA_HTF_GATE</t>
        </is>
      </c>
      <c r="B69" s="87" t="inlineStr">
        <is>
          <t>4h</t>
        </is>
      </c>
      <c r="C69" s="85" t="n"/>
      <c r="D69" s="80" t="inlineStr">
        <is>
          <t>ENTRY, GLOBAL_CHECK, STOCKS_EXIT</t>
        </is>
      </c>
      <c r="E69" s="80" t="n"/>
      <c r="F69" s="72" t="n"/>
      <c r="G69" s="80">
        <f>IFERROR(VLOOKUP($A70&amp;"_"&amp;$B70,Results_Deltas!$A$2:$P$15000,5,FALSE),"")</f>
        <v/>
      </c>
      <c r="H69" s="80" t="inlineStr">
        <is>
          <t>Blanket (page end)</t>
        </is>
      </c>
      <c r="I69" s="72" t="n"/>
      <c r="J69" s="72" t="n"/>
      <c r="K69" s="72" t="n"/>
      <c r="L69" s="88" t="inlineStr">
        <is>
          <t>YES</t>
        </is>
      </c>
      <c r="M69" s="88" t="n">
        <v>-2.711173550900208</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DELTA_HTF_GATE</t>
        </is>
      </c>
      <c r="B70" s="85" t="inlineStr">
        <is>
          <t>4h_ALT</t>
        </is>
      </c>
      <c r="C70" s="85" t="n"/>
      <c r="D70" s="80" t="inlineStr">
        <is>
          <t>ENTRY, GLOBAL_CHECK, STOCKS_EXIT</t>
        </is>
      </c>
      <c r="E70" s="80" t="n"/>
      <c r="F70" s="72" t="n"/>
      <c r="G70" s="80">
        <f>IFERROR(VLOOKUP($A71&amp;"_"&amp;$B71,Results_Deltas!$A$2:$P$15000,5,FALSE),"")</f>
        <v/>
      </c>
      <c r="H70" s="80" t="inlineStr">
        <is>
          <t>Blanket (page end)</t>
        </is>
      </c>
      <c r="I70" s="72" t="n"/>
      <c r="J70" s="72" t="n"/>
      <c r="K70" s="72" t="n"/>
      <c r="L70" s="82" t="inlineStr">
        <is>
          <t>NO</t>
        </is>
      </c>
      <c r="M70" s="82" t="n">
        <v>-2.711173550900208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DELTA_REENTRY_FILTER_ENABLED</t>
        </is>
      </c>
      <c r="B71" s="87" t="inlineStr">
        <is>
          <t>False</t>
        </is>
      </c>
      <c r="C71" s="85" t="n"/>
      <c r="D71" s="80" t="inlineStr">
        <is>
          <t>ENTRY, GLOBAL_CHECK, STOCKS_EXIT</t>
        </is>
      </c>
      <c r="E71" s="80" t="n"/>
      <c r="F71" s="72" t="n"/>
      <c r="G71" s="80">
        <f>IFERROR(VLOOKUP($A72&amp;"_"&amp;$B72,Results_Deltas!$A$2:$P$15000,5,FALSE),"")</f>
        <v/>
      </c>
      <c r="H71" s="80" t="inlineStr">
        <is>
          <t>Blanket (page end)</t>
        </is>
      </c>
      <c r="I71" s="72" t="n"/>
      <c r="J71" s="72" t="n"/>
      <c r="K71" s="72" t="n"/>
      <c r="L71" s="88" t="inlineStr">
        <is>
          <t>YES</t>
        </is>
      </c>
      <c r="M71" s="88" t="n">
        <v>-1.337147747217287</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DELTA_REENTRY_FILTER_ENABLED</t>
        </is>
      </c>
      <c r="B72" s="85" t="inlineStr">
        <is>
          <t>True</t>
        </is>
      </c>
      <c r="C72" s="85" t="n"/>
      <c r="D72" s="80" t="inlineStr">
        <is>
          <t>ENTRY, GLOBAL_CHECK, STOCKS_EXIT</t>
        </is>
      </c>
      <c r="E72" s="80" t="n"/>
      <c r="F72" s="72" t="n"/>
      <c r="G72" s="80">
        <f>IFERROR(VLOOKUP($A73&amp;"_"&amp;$B73,Results_Deltas!$A$2:$P$15000,5,FALSE),"")</f>
        <v/>
      </c>
      <c r="H72" s="80" t="inlineStr">
        <is>
          <t>Blanket (page end)</t>
        </is>
      </c>
      <c r="I72" s="72" t="n"/>
      <c r="J72" s="72" t="n"/>
      <c r="K72" s="72" t="n"/>
      <c r="L72" s="82" t="inlineStr">
        <is>
          <t>NO</t>
        </is>
      </c>
      <c r="M72" s="82" t="n">
        <v>-2.232652326402109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OFF</t>
        </is>
      </c>
      <c r="C73" s="85" t="n"/>
      <c r="D73" s="80" t="inlineStr">
        <is>
          <t>GLOBAL_CHECK</t>
        </is>
      </c>
      <c r="E73" s="80" t="n"/>
      <c r="F73" s="72" t="n"/>
      <c r="G73" s="80">
        <f>IFERROR(VLOOKUP($A74&amp;"_"&amp;$B74,Results_Deltas!$A$2:$P$15000,5,FALSE),"")</f>
        <v/>
      </c>
      <c r="H73" s="80" t="inlineStr">
        <is>
          <t>Blanket (page end)</t>
        </is>
      </c>
      <c r="I73" s="72" t="n"/>
      <c r="J73" s="72" t="n"/>
      <c r="K73" s="72" t="n"/>
      <c r="L73" s="82" t="inlineStr">
        <is>
          <t>NO</t>
        </is>
      </c>
      <c r="M73" s="82" t="n">
        <v>-3.935844735301733</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D</t>
        </is>
      </c>
      <c r="C74" s="85" t="n"/>
      <c r="D74" s="80" t="inlineStr">
        <is>
          <t>GLOBAL_CHECK</t>
        </is>
      </c>
      <c r="E74" s="80" t="n"/>
      <c r="F74" s="72" t="n"/>
      <c r="G74" s="80">
        <f>IFERROR(VLOOKUP($A75&amp;"_"&amp;$B75,Results_Deltas!$A$2:$P$15000,5,FALSE),"")</f>
        <v/>
      </c>
      <c r="H74" s="80" t="inlineStr">
        <is>
          <t>Blanket (page end)</t>
        </is>
      </c>
      <c r="I74" s="72" t="n"/>
      <c r="J74" s="72" t="n"/>
      <c r="K74" s="72" t="n"/>
      <c r="L74" s="82" t="inlineStr">
        <is>
          <t>NO</t>
        </is>
      </c>
      <c r="M74" s="82" t="n">
        <v>-3.613433894669183</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DUP_GUARD_FILTER_TF</t>
        </is>
      </c>
      <c r="B75" s="85" t="inlineStr">
        <is>
          <t>4h</t>
        </is>
      </c>
      <c r="C75" s="85" t="n"/>
      <c r="D75" s="80" t="inlineStr">
        <is>
          <t>GLOBAL_CHECK</t>
        </is>
      </c>
      <c r="E75" s="80" t="n"/>
      <c r="F75" s="72" t="n"/>
      <c r="G75" s="80">
        <f>IFERROR(VLOOKUP($A76&amp;"_"&amp;$B76,Results_Deltas!$A$2:$P$15000,5,FALSE),"")</f>
        <v/>
      </c>
      <c r="H75" s="80" t="inlineStr">
        <is>
          <t>Blanket (page end)</t>
        </is>
      </c>
      <c r="I75" s="72" t="n"/>
      <c r="J75" s="72" t="n"/>
      <c r="K75" s="72" t="n"/>
      <c r="L75" s="82" t="inlineStr">
        <is>
          <t>NO</t>
        </is>
      </c>
      <c r="M75" s="82" t="n">
        <v>-3.517473636599258</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DUP_GUARD_FILTER_TF</t>
        </is>
      </c>
      <c r="B76" s="85" t="inlineStr">
        <is>
          <t>1h</t>
        </is>
      </c>
      <c r="C76" s="85" t="n"/>
      <c r="D76" s="80" t="inlineStr">
        <is>
          <t>GLOBAL_CHECK</t>
        </is>
      </c>
      <c r="E76" s="80" t="n"/>
      <c r="F76" s="72" t="n"/>
      <c r="G76" s="80">
        <f>IFERROR(VLOOKUP($A77&amp;"_"&amp;$B77,Results_Deltas!$A$2:$P$15000,5,FALSE),"")</f>
        <v/>
      </c>
      <c r="H76" s="80" t="inlineStr">
        <is>
          <t>Blanket (page end)</t>
        </is>
      </c>
      <c r="I76" s="72" t="n"/>
      <c r="J76" s="72" t="n"/>
      <c r="K76" s="72" t="n"/>
      <c r="L76" s="82" t="inlineStr">
        <is>
          <t>NO</t>
        </is>
      </c>
      <c r="M76" s="82" t="n">
        <v>-3.592462721008803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DUP_GUARD_FILTER_TF</t>
        </is>
      </c>
      <c r="B77" s="87" t="inlineStr">
        <is>
          <t>15m</t>
        </is>
      </c>
      <c r="C77" s="85" t="n"/>
      <c r="D77" s="80" t="inlineStr">
        <is>
          <t>GLOBAL_CHECK</t>
        </is>
      </c>
      <c r="E77" s="80" t="n"/>
      <c r="F77" s="72" t="n"/>
      <c r="G77" s="80">
        <f>IFERROR(VLOOKUP($A78&amp;"_"&amp;$B78,Results_Deltas!$A$2:$P$15000,5,FALSE),"")</f>
        <v/>
      </c>
      <c r="H77" s="80" t="inlineStr">
        <is>
          <t>Blanket (page end)</t>
        </is>
      </c>
      <c r="I77" s="72" t="n"/>
      <c r="J77" s="72" t="n"/>
      <c r="K77" s="72" t="n"/>
      <c r="L77" s="88" t="inlineStr">
        <is>
          <t>YES</t>
        </is>
      </c>
      <c r="M77" s="88" t="n">
        <v>-1.41143082702907</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EMA_9_21_FILTER_MIN_TFS</t>
        </is>
      </c>
      <c r="B78" s="87" t="inlineStr">
        <is>
          <t>0</t>
        </is>
      </c>
      <c r="C78" s="85" t="n"/>
      <c r="D78" s="80" t="inlineStr">
        <is>
          <t>GLOBAL_CHECK</t>
        </is>
      </c>
      <c r="E78" s="80" t="n"/>
      <c r="F78" s="72" t="n"/>
      <c r="G78" s="80">
        <f>IFERROR(VLOOKUP($A79&amp;"_"&amp;$B79,Results_Deltas!$A$2:$P$15000,5,FALSE),"")</f>
        <v/>
      </c>
      <c r="H78" s="80" t="inlineStr">
        <is>
          <t>Blanket (page end)</t>
        </is>
      </c>
      <c r="I78" s="72" t="n"/>
      <c r="J78" s="72" t="n"/>
      <c r="K78" s="72" t="n"/>
      <c r="L78" s="88" t="inlineStr">
        <is>
          <t>YES</t>
        </is>
      </c>
      <c r="M78" s="88" t="n">
        <v>-2.72142483547707</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EMA_9_21_FILTER_MIN_TFS</t>
        </is>
      </c>
      <c r="B79" s="85" t="inlineStr">
        <is>
          <t>2</t>
        </is>
      </c>
      <c r="C79" s="85" t="n"/>
      <c r="D79" s="80" t="inlineStr">
        <is>
          <t>GLOBAL_CHECK</t>
        </is>
      </c>
      <c r="E79" s="80" t="n"/>
      <c r="F79" s="72" t="n"/>
      <c r="G79" s="80">
        <f>IFERROR(VLOOKUP($A80&amp;"_"&amp;$B80,Results_Deltas!$A$2:$P$15000,5,FALSE),"")</f>
        <v/>
      </c>
      <c r="H79" s="80" t="inlineStr">
        <is>
          <t>Blanket (page end)</t>
        </is>
      </c>
      <c r="I79" s="72" t="n"/>
      <c r="J79" s="72" t="n"/>
      <c r="K79" s="72" t="n"/>
      <c r="L79" s="82" t="inlineStr">
        <is>
          <t>NO</t>
        </is>
      </c>
      <c r="M79" s="82" t="n">
        <v>-2.573273095370064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EMA_9_21_FILTER_MIN_TFS</t>
        </is>
      </c>
      <c r="B80" s="85" t="inlineStr">
        <is>
          <t>1</t>
        </is>
      </c>
      <c r="C80" s="85" t="n"/>
      <c r="D80" s="80" t="inlineStr">
        <is>
          <t>GLOBAL_CHECK</t>
        </is>
      </c>
      <c r="E80" s="80" t="n"/>
      <c r="F80" s="72" t="n"/>
      <c r="G80" s="80">
        <f>IFERROR(VLOOKUP($A81&amp;"_"&amp;$B81,Results_Deltas!$A$2:$P$15000,5,FALSE),"")</f>
        <v/>
      </c>
      <c r="H80" s="80" t="inlineStr">
        <is>
          <t>Blanket (page end)</t>
        </is>
      </c>
      <c r="I80" s="72" t="n"/>
      <c r="J80" s="72" t="n"/>
      <c r="K80" s="72" t="n"/>
      <c r="L80" s="82" t="inlineStr">
        <is>
          <t>NO</t>
        </is>
      </c>
      <c r="M80" s="82" t="n">
        <v>-2.671614962576383</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EMA_BLANKET_FILTER_ENABLED</t>
        </is>
      </c>
      <c r="B81" s="85" t="inlineStr">
        <is>
          <t>False</t>
        </is>
      </c>
      <c r="C81" s="85" t="n"/>
      <c r="D81" s="80" t="inlineStr">
        <is>
          <t>GLOBAL_CHECK</t>
        </is>
      </c>
      <c r="E81" s="80" t="n"/>
      <c r="F81" s="72" t="n"/>
      <c r="G81" s="80">
        <f>IFERROR(VLOOKUP($A82&amp;"_"&amp;$B82,Results_Deltas!$A$2:$P$15000,5,FALSE),"")</f>
        <v/>
      </c>
      <c r="H81" s="80" t="inlineStr">
        <is>
          <t>Blanket (page end)</t>
        </is>
      </c>
      <c r="I81" s="72" t="n"/>
      <c r="J81" s="72" t="n"/>
      <c r="K81" s="72" t="n"/>
      <c r="L81" s="82" t="inlineStr">
        <is>
          <t>NO</t>
        </is>
      </c>
      <c r="M81" s="82" t="n">
        <v>-2.860977314862269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EMA_BLANKET_FILTER_ENABLED</t>
        </is>
      </c>
      <c r="B82" s="87" t="inlineStr">
        <is>
          <t>True</t>
        </is>
      </c>
      <c r="C82" s="85" t="n"/>
      <c r="D82" s="80" t="inlineStr">
        <is>
          <t>GLOBAL_CHECK</t>
        </is>
      </c>
      <c r="E82" s="80" t="n"/>
      <c r="F82" s="72" t="n"/>
      <c r="G82" s="80">
        <f>IFERROR(VLOOKUP($A83&amp;"_"&amp;$B83,Results_Deltas!$A$2:$P$15000,5,FALSE),"")</f>
        <v/>
      </c>
      <c r="H82" s="80" t="inlineStr">
        <is>
          <t>Blanket (page end)</t>
        </is>
      </c>
      <c r="I82" s="72" t="n"/>
      <c r="J82" s="72" t="n"/>
      <c r="K82" s="72" t="n"/>
      <c r="L82" s="88" t="inlineStr">
        <is>
          <t>YES</t>
        </is>
      </c>
      <c r="M82" s="88" t="n">
        <v>-1.051399932469484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EMA_BLANKET_FILTER_MIN_TFS</t>
        </is>
      </c>
      <c r="B83" s="87" t="inlineStr">
        <is>
          <t>0</t>
        </is>
      </c>
      <c r="C83" s="85" t="n"/>
      <c r="D83" s="80" t="inlineStr">
        <is>
          <t>GLOBAL_CHECK</t>
        </is>
      </c>
      <c r="E83" s="80" t="n"/>
      <c r="F83" s="72" t="n"/>
      <c r="G83" s="80">
        <f>IFERROR(VLOOKUP($A84&amp;"_"&amp;$B84,Results_Deltas!$A$2:$P$15000,5,FALSE),"")</f>
        <v/>
      </c>
      <c r="H83" s="80" t="inlineStr">
        <is>
          <t>Blanket (page end)</t>
        </is>
      </c>
      <c r="I83" s="72" t="n"/>
      <c r="J83" s="72" t="n"/>
      <c r="K83" s="72" t="n"/>
      <c r="L83" s="88" t="inlineStr">
        <is>
          <t>YES</t>
        </is>
      </c>
      <c r="M83" s="88" t="n">
        <v>-2.675874170174469</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EMA_BLANKET_FILTER_MIN_TFS</t>
        </is>
      </c>
      <c r="B84" s="85" t="inlineStr">
        <is>
          <t>2</t>
        </is>
      </c>
      <c r="C84" s="85" t="n"/>
      <c r="D84" s="80" t="inlineStr">
        <is>
          <t>GLOBAL_CHECK</t>
        </is>
      </c>
      <c r="E84" s="80" t="n"/>
      <c r="F84" s="72" t="n"/>
      <c r="G84" s="80">
        <f>IFERROR(VLOOKUP($A85&amp;"_"&amp;$B85,Results_Deltas!$A$2:$P$15000,5,FALSE),"")</f>
        <v/>
      </c>
      <c r="H84" s="80" t="inlineStr">
        <is>
          <t>Blanket (page end)</t>
        </is>
      </c>
      <c r="I84" s="72" t="n"/>
      <c r="J84" s="72" t="n"/>
      <c r="K84" s="72" t="n"/>
      <c r="L84" s="82" t="inlineStr">
        <is>
          <t>NO</t>
        </is>
      </c>
      <c r="M84" s="82" t="n">
        <v>-2.835235699125505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EMA_BLANKET_FILTER_MIN_TFS</t>
        </is>
      </c>
      <c r="B85" s="85" t="inlineStr">
        <is>
          <t>1</t>
        </is>
      </c>
      <c r="C85" s="85" t="n"/>
      <c r="D85" s="80" t="inlineStr">
        <is>
          <t>GLOBAL_CHECK</t>
        </is>
      </c>
      <c r="E85" s="80" t="n"/>
      <c r="F85" s="72" t="n"/>
      <c r="G85" s="80">
        <f>IFERROR(VLOOKUP($A86&amp;"_"&amp;$B86,Results_Deltas!$A$2:$P$15000,5,FALSE),"")</f>
        <v/>
      </c>
      <c r="H85" s="80" t="inlineStr">
        <is>
          <t>Blanket (page end)</t>
        </is>
      </c>
      <c r="I85" s="72" t="n"/>
      <c r="J85" s="72" t="n"/>
      <c r="K85" s="72" t="n"/>
      <c r="L85" s="82" t="inlineStr">
        <is>
          <t>NO</t>
        </is>
      </c>
      <c r="M85" s="82" t="n">
        <v>-2.58088304313644</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EXECUTE_NOW_SINGLE_GATE_ENFORCE</t>
        </is>
      </c>
      <c r="B86" s="87" t="inlineStr">
        <is>
          <t>0.0</t>
        </is>
      </c>
      <c r="C86" s="85" t="n"/>
      <c r="D86" s="80" t="inlineStr">
        <is>
          <t>ENTRY, GLOBAL_CHECK, STOCKS_EXIT</t>
        </is>
      </c>
      <c r="E86" s="80" t="n"/>
      <c r="F86" s="72" t="n"/>
      <c r="G86" s="80">
        <f>IFERROR(VLOOKUP($A87&amp;"_"&amp;$B87,Results_Deltas!$A$2:$P$15000,5,FALSE),"")</f>
        <v/>
      </c>
      <c r="H86" s="80" t="inlineStr">
        <is>
          <t>Blanket (page end)</t>
        </is>
      </c>
      <c r="I86" s="72" t="n"/>
      <c r="J86" s="72" t="n"/>
      <c r="K86" s="72" t="n"/>
      <c r="L86" s="88" t="inlineStr">
        <is>
          <t>YES</t>
        </is>
      </c>
      <c r="M86" s="88" t="n">
        <v>-1.328699311783675</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EXECUTE_NOW_SINGLE_GATE_ENFORCE</t>
        </is>
      </c>
      <c r="B87" s="85" t="inlineStr">
        <is>
          <t>0.0_ALT</t>
        </is>
      </c>
      <c r="C87" s="85" t="n"/>
      <c r="D87" s="80" t="inlineStr">
        <is>
          <t>ENTRY, GLOBAL_CHECK, STOCKS_EXIT</t>
        </is>
      </c>
      <c r="E87" s="80" t="n"/>
      <c r="F87" s="72" t="n"/>
      <c r="G87" s="80">
        <f>IFERROR(VLOOKUP($A88&amp;"_"&amp;$B88,Results_Deltas!$A$2:$P$15000,5,FALSE),"")</f>
        <v/>
      </c>
      <c r="H87" s="80" t="inlineStr">
        <is>
          <t>Blanket (page end)</t>
        </is>
      </c>
      <c r="I87" s="72" t="n"/>
      <c r="J87" s="72" t="n"/>
      <c r="K87" s="72" t="n"/>
      <c r="L87" s="82" t="inlineStr">
        <is>
          <t>NO</t>
        </is>
      </c>
      <c r="M87" s="82" t="n">
        <v>-1.328699311783675</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EZ_MANAGE_THROTTLER_RATE</t>
        </is>
      </c>
      <c r="B88" s="87" t="inlineStr">
        <is>
          <t>0.0</t>
        </is>
      </c>
      <c r="C88" s="85" t="n"/>
      <c r="D88" s="80" t="inlineStr">
        <is>
          <t>GLOBAL_CHECK, STOCKS_EXIT</t>
        </is>
      </c>
      <c r="E88" s="80" t="n"/>
      <c r="F88" s="72" t="n"/>
      <c r="G88" s="80">
        <f>IFERROR(VLOOKUP($A89&amp;"_"&amp;$B89,Results_Deltas!$A$2:$P$15000,5,FALSE),"")</f>
        <v/>
      </c>
      <c r="H88" s="80" t="inlineStr">
        <is>
          <t>Blanket (page end)</t>
        </is>
      </c>
      <c r="I88" s="72" t="n"/>
      <c r="J88" s="72" t="n"/>
      <c r="K88" s="72" t="n"/>
      <c r="L88" s="88" t="inlineStr">
        <is>
          <t>YES</t>
        </is>
      </c>
      <c r="M88" s="88" t="n">
        <v>-1.540032694542105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EZ_MANAGE_THROTTLER_RATE</t>
        </is>
      </c>
      <c r="B89" s="85" t="inlineStr">
        <is>
          <t>0.0_ALT</t>
        </is>
      </c>
      <c r="C89" s="85" t="n"/>
      <c r="D89" s="80" t="inlineStr">
        <is>
          <t>GLOBAL_CHECK, STOCKS_EXIT</t>
        </is>
      </c>
      <c r="E89" s="80" t="n"/>
      <c r="F89" s="72" t="n"/>
      <c r="G89" s="80">
        <f>IFERROR(VLOOKUP($A90&amp;"_"&amp;$B90,Results_Deltas!$A$2:$P$15000,5,FALSE),"")</f>
        <v/>
      </c>
      <c r="H89" s="80" t="inlineStr">
        <is>
          <t>Blanket (page end)</t>
        </is>
      </c>
      <c r="I89" s="72" t="n"/>
      <c r="J89" s="72" t="n"/>
      <c r="K89" s="72" t="n"/>
      <c r="L89" s="82" t="inlineStr">
        <is>
          <t>NO</t>
        </is>
      </c>
      <c r="M89" s="82" t="n">
        <v>-1.540032694542105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FG_FEAR_THRESHOLD</t>
        </is>
      </c>
      <c r="B90" s="87" t="inlineStr">
        <is>
          <t>25</t>
        </is>
      </c>
      <c r="C90" s="85" t="n"/>
      <c r="D90" s="80" t="inlineStr">
        <is>
          <t>GLOBAL_CHECK, STOCKS_EXIT</t>
        </is>
      </c>
      <c r="E90" s="80" t="n"/>
      <c r="F90" s="72" t="n"/>
      <c r="G90" s="80">
        <f>IFERROR(VLOOKUP($A91&amp;"_"&amp;$B91,Results_Deltas!$A$2:$P$15000,5,FALSE),"")</f>
        <v/>
      </c>
      <c r="H90" s="80" t="inlineStr">
        <is>
          <t>Blanket (page end)</t>
        </is>
      </c>
      <c r="I90" s="72" t="n"/>
      <c r="J90" s="72" t="n"/>
      <c r="K90" s="72" t="n"/>
      <c r="L90" s="88" t="inlineStr">
        <is>
          <t>YES</t>
        </is>
      </c>
      <c r="M90" s="88" t="n">
        <v>-3.175844315418504</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FG_FEAR_THRESHOLD</t>
        </is>
      </c>
      <c r="B91" s="85" t="inlineStr">
        <is>
          <t>31.25</t>
        </is>
      </c>
      <c r="C91" s="85" t="n"/>
      <c r="D91" s="80" t="inlineStr">
        <is>
          <t>GLOBAL_CHECK, STOCKS_EXIT</t>
        </is>
      </c>
      <c r="E91" s="80" t="n"/>
      <c r="F91" s="72" t="n"/>
      <c r="G91" s="80">
        <f>IFERROR(VLOOKUP($A92&amp;"_"&amp;$B92,Results_Deltas!$A$2:$P$15000,5,FALSE),"")</f>
        <v/>
      </c>
      <c r="H91" s="80" t="inlineStr">
        <is>
          <t>Blanket (page end)</t>
        </is>
      </c>
      <c r="I91" s="72" t="n"/>
      <c r="J91" s="72" t="n"/>
      <c r="K91" s="72" t="n"/>
      <c r="L91" s="82" t="inlineStr">
        <is>
          <t>NO</t>
        </is>
      </c>
      <c r="M91" s="82" t="n">
        <v>-3.137386978954475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FG_FEAR_THRESHOLD</t>
        </is>
      </c>
      <c r="B92" s="85" t="inlineStr">
        <is>
          <t>18.75</t>
        </is>
      </c>
      <c r="C92" s="85" t="n"/>
      <c r="D92" s="80" t="inlineStr">
        <is>
          <t>GLOBAL_CHECK, STOCKS_EXIT</t>
        </is>
      </c>
      <c r="E92" s="80" t="n"/>
      <c r="F92" s="72" t="n"/>
      <c r="G92" s="80">
        <f>IFERROR(VLOOKUP($A93&amp;"_"&amp;$B93,Results_Deltas!$A$2:$P$15000,5,FALSE),"")</f>
        <v/>
      </c>
      <c r="H92" s="80" t="inlineStr">
        <is>
          <t>Blanket (page end)</t>
        </is>
      </c>
      <c r="I92" s="72" t="n"/>
      <c r="J92" s="72" t="n"/>
      <c r="K92" s="72" t="n"/>
      <c r="L92" s="82" t="inlineStr">
        <is>
          <t>NO</t>
        </is>
      </c>
      <c r="M92" s="82" t="n">
        <v>-3.039049610594807</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FG_FEAR_THRESHOLD</t>
        </is>
      </c>
      <c r="B93" s="85" t="inlineStr">
        <is>
          <t>12.5</t>
        </is>
      </c>
      <c r="C93" s="85" t="n"/>
      <c r="D93" s="80" t="inlineStr">
        <is>
          <t>GLOBAL_CHECK, STOCKS_EXIT</t>
        </is>
      </c>
      <c r="E93" s="80" t="n"/>
      <c r="F93" s="72" t="n"/>
      <c r="G93" s="80">
        <f>IFERROR(VLOOKUP($A94&amp;"_"&amp;$B94,Results_Deltas!$A$2:$P$15000,5,FALSE),"")</f>
        <v/>
      </c>
      <c r="H93" s="80" t="inlineStr">
        <is>
          <t>Blanket (page end)</t>
        </is>
      </c>
      <c r="I93" s="72" t="n"/>
      <c r="J93" s="72" t="n"/>
      <c r="K93" s="72" t="n"/>
      <c r="L93" s="82" t="inlineStr">
        <is>
          <t>NO</t>
        </is>
      </c>
      <c r="M93" s="82" t="n">
        <v>-3.359478010885874</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FG_GREED_THRESHOLD</t>
        </is>
      </c>
      <c r="B94" s="87" t="inlineStr">
        <is>
          <t>75</t>
        </is>
      </c>
      <c r="C94" s="85" t="n"/>
      <c r="D94" s="80" t="inlineStr">
        <is>
          <t>GLOBAL_CHECK, STOCKS_EXIT</t>
        </is>
      </c>
      <c r="E94" s="80" t="n"/>
      <c r="F94" s="72" t="n"/>
      <c r="G94" s="80">
        <f>IFERROR(VLOOKUP($A95&amp;"_"&amp;$B95,Results_Deltas!$A$2:$P$15000,5,FALSE),"")</f>
        <v/>
      </c>
      <c r="H94" s="80" t="inlineStr">
        <is>
          <t>Blanket (page end)</t>
        </is>
      </c>
      <c r="I94" s="72" t="n"/>
      <c r="J94" s="72" t="n"/>
      <c r="K94" s="72" t="n"/>
      <c r="L94" s="88" t="inlineStr">
        <is>
          <t>YES</t>
        </is>
      </c>
      <c r="M94" s="88" t="n">
        <v>-3.137366166315747</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FG_GREED_THRESHOLD</t>
        </is>
      </c>
      <c r="B95" s="85" t="inlineStr">
        <is>
          <t>93.75</t>
        </is>
      </c>
      <c r="C95" s="85" t="n"/>
      <c r="D95" s="80" t="inlineStr">
        <is>
          <t>GLOBAL_CHECK, STOCKS_EXIT</t>
        </is>
      </c>
      <c r="E95" s="80" t="n"/>
      <c r="F95" s="72" t="n"/>
      <c r="G95" s="80">
        <f>IFERROR(VLOOKUP($A96&amp;"_"&amp;$B96,Results_Deltas!$A$2:$P$15000,5,FALSE),"")</f>
        <v/>
      </c>
      <c r="H95" s="80" t="inlineStr">
        <is>
          <t>Blanket (page end)</t>
        </is>
      </c>
      <c r="I95" s="72" t="n"/>
      <c r="J95" s="72" t="n"/>
      <c r="K95" s="72" t="n"/>
      <c r="L95" s="82" t="inlineStr">
        <is>
          <t>NO</t>
        </is>
      </c>
      <c r="M95" s="82" t="n">
        <v>-3.171224047226825</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FG_GREED_THRESHOLD</t>
        </is>
      </c>
      <c r="B96" s="85" t="inlineStr">
        <is>
          <t>56.25</t>
        </is>
      </c>
      <c r="C96" s="85" t="n"/>
      <c r="D96" s="80" t="inlineStr">
        <is>
          <t>GLOBAL_CHECK, STOCKS_EXIT</t>
        </is>
      </c>
      <c r="E96" s="80" t="n"/>
      <c r="F96" s="72" t="n"/>
      <c r="G96" s="80">
        <f>IFERROR(VLOOKUP($A97&amp;"_"&amp;$B97,Results_Deltas!$A$2:$P$15000,5,FALSE),"")</f>
        <v/>
      </c>
      <c r="H96" s="80" t="inlineStr">
        <is>
          <t>Blanket (page end)</t>
        </is>
      </c>
      <c r="I96" s="72" t="n"/>
      <c r="J96" s="72" t="n"/>
      <c r="K96" s="72" t="n"/>
      <c r="L96" s="82" t="inlineStr">
        <is>
          <t>NO</t>
        </is>
      </c>
      <c r="M96" s="82" t="n">
        <v>-3.461187472518793</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FG_GREED_THRESHOLD</t>
        </is>
      </c>
      <c r="B97" s="85" t="inlineStr">
        <is>
          <t>37.5</t>
        </is>
      </c>
      <c r="C97" s="85" t="n"/>
      <c r="D97" s="80" t="inlineStr">
        <is>
          <t>GLOBAL_CHECK, STOCKS_EXIT</t>
        </is>
      </c>
      <c r="E97" s="80" t="n"/>
      <c r="F97" s="72" t="n"/>
      <c r="G97" s="80">
        <f>IFERROR(VLOOKUP($A98&amp;"_"&amp;$B98,Results_Deltas!$A$2:$P$15000,5,FALSE),"")</f>
        <v/>
      </c>
      <c r="H97" s="80" t="inlineStr">
        <is>
          <t>Blanket (page end)</t>
        </is>
      </c>
      <c r="I97" s="72" t="n"/>
      <c r="J97" s="72" t="n"/>
      <c r="K97" s="72" t="n"/>
      <c r="L97" s="82" t="inlineStr">
        <is>
          <t>NO</t>
        </is>
      </c>
      <c r="M97" s="82" t="n">
        <v>-3.418548220396918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OFF</t>
        </is>
      </c>
      <c r="C98" s="85" t="n"/>
      <c r="D98" s="80" t="inlineStr">
        <is>
          <t>GLOBAL_CHECK</t>
        </is>
      </c>
      <c r="E98" s="80" t="n"/>
      <c r="F98" s="72" t="n"/>
      <c r="G98" s="80">
        <f>IFERROR(VLOOKUP($A99&amp;"_"&amp;$B99,Results_Deltas!$A$2:$P$15000,5,FALSE),"")</f>
        <v/>
      </c>
      <c r="H98" s="80" t="inlineStr">
        <is>
          <t>Blanket (page end)</t>
        </is>
      </c>
      <c r="I98" s="72" t="n"/>
      <c r="J98" s="72" t="n"/>
      <c r="K98" s="72" t="n"/>
      <c r="L98" s="82" t="inlineStr">
        <is>
          <t>NO</t>
        </is>
      </c>
      <c r="M98" s="82" t="n">
        <v>-3.443866067926602</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D</t>
        </is>
      </c>
      <c r="C99" s="85" t="n"/>
      <c r="D99" s="80" t="inlineStr">
        <is>
          <t>GLOBAL_CHECK</t>
        </is>
      </c>
      <c r="E99" s="80" t="n"/>
      <c r="F99" s="72" t="n"/>
      <c r="G99" s="80">
        <f>IFERROR(VLOOKUP($A100&amp;"_"&amp;$B100,Results_Deltas!$A$2:$P$15000,5,FALSE),"")</f>
        <v/>
      </c>
      <c r="H99" s="80" t="inlineStr">
        <is>
          <t>Blanket (page end)</t>
        </is>
      </c>
      <c r="I99" s="72" t="n"/>
      <c r="J99" s="72" t="n"/>
      <c r="K99" s="72" t="n"/>
      <c r="L99" s="82" t="inlineStr">
        <is>
          <t>NO</t>
        </is>
      </c>
      <c r="M99" s="82" t="n">
        <v>-4.319225409927345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FUNDING_GATE_FILTER_TF</t>
        </is>
      </c>
      <c r="B100" s="85" t="inlineStr">
        <is>
          <t>4h</t>
        </is>
      </c>
      <c r="C100" s="85" t="n"/>
      <c r="D100" s="80" t="inlineStr">
        <is>
          <t>GLOBAL_CHECK</t>
        </is>
      </c>
      <c r="E100" s="80" t="n"/>
      <c r="F100" s="72" t="n"/>
      <c r="G100" s="80">
        <f>IFERROR(VLOOKUP($A101&amp;"_"&amp;$B101,Results_Deltas!$A$2:$P$15000,5,FALSE),"")</f>
        <v/>
      </c>
      <c r="H100" s="80" t="inlineStr">
        <is>
          <t>Blanket (page end)</t>
        </is>
      </c>
      <c r="I100" s="72" t="n"/>
      <c r="J100" s="72" t="n"/>
      <c r="K100" s="72" t="n"/>
      <c r="L100" s="82" t="inlineStr">
        <is>
          <t>NO</t>
        </is>
      </c>
      <c r="M100" s="82" t="n">
        <v>-3.541319279854412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FUNDING_GATE_FILTER_TF</t>
        </is>
      </c>
      <c r="B101" s="85" t="inlineStr">
        <is>
          <t>1h</t>
        </is>
      </c>
      <c r="C101" s="85" t="n"/>
      <c r="D101" s="80" t="inlineStr">
        <is>
          <t>GLOBAL_CHECK</t>
        </is>
      </c>
      <c r="E101" s="80" t="n"/>
      <c r="F101" s="72" t="n"/>
      <c r="G101" s="80">
        <f>IFERROR(VLOOKUP($A102&amp;"_"&amp;$B102,Results_Deltas!$A$2:$P$15000,5,FALSE),"")</f>
        <v/>
      </c>
      <c r="H101" s="80" t="inlineStr">
        <is>
          <t>Blanket (page end)</t>
        </is>
      </c>
      <c r="I101" s="72" t="n"/>
      <c r="J101" s="72" t="n"/>
      <c r="K101" s="72" t="n"/>
      <c r="L101" s="82" t="inlineStr">
        <is>
          <t>NO</t>
        </is>
      </c>
      <c r="M101" s="82" t="n">
        <v>-3.703415782555011</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FUNDING_GATE_FILTER_TF</t>
        </is>
      </c>
      <c r="B102" s="87" t="inlineStr">
        <is>
          <t>15m</t>
        </is>
      </c>
      <c r="C102" s="85" t="n"/>
      <c r="D102" s="80" t="inlineStr">
        <is>
          <t>GLOBAL_CHECK</t>
        </is>
      </c>
      <c r="E102" s="80" t="n"/>
      <c r="F102" s="72" t="n"/>
      <c r="G102" s="80">
        <f>IFERROR(VLOOKUP($A103&amp;"_"&amp;$B103,Results_Deltas!$A$2:$P$15000,5,FALSE),"")</f>
        <v/>
      </c>
      <c r="H102" s="80" t="inlineStr">
        <is>
          <t>Blanket (page end)</t>
        </is>
      </c>
      <c r="I102" s="72" t="n"/>
      <c r="J102" s="72" t="n"/>
      <c r="K102" s="72" t="n"/>
      <c r="L102" s="88" t="inlineStr">
        <is>
          <t>YES</t>
        </is>
      </c>
      <c r="M102" s="88" t="n">
        <v>-1.254913977010656</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FUNDING_GATE_LONG_MAX</t>
        </is>
      </c>
      <c r="B103" s="87" t="inlineStr">
        <is>
          <t>0.0</t>
        </is>
      </c>
      <c r="C103" s="85" t="n"/>
      <c r="D103" s="80" t="inlineStr">
        <is>
          <t>ENTRY, GLOBAL_CHECK, STOCKS_EXIT</t>
        </is>
      </c>
      <c r="E103" s="80" t="n"/>
      <c r="F103" s="72" t="n"/>
      <c r="G103" s="80">
        <f>IFERROR(VLOOKUP($A104&amp;"_"&amp;$B104,Results_Deltas!$A$2:$P$15000,5,FALSE),"")</f>
        <v/>
      </c>
      <c r="H103" s="80" t="inlineStr">
        <is>
          <t>Blanket (page end)</t>
        </is>
      </c>
      <c r="I103" s="72" t="n"/>
      <c r="J103" s="72" t="n"/>
      <c r="K103" s="72" t="n"/>
      <c r="L103" s="88" t="inlineStr">
        <is>
          <t>YES</t>
        </is>
      </c>
      <c r="M103" s="88" t="n">
        <v>-1.450018806713758</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FUNDING_GATE_LONG_MAX</t>
        </is>
      </c>
      <c r="B104" s="85" t="inlineStr">
        <is>
          <t>0.0_ALT</t>
        </is>
      </c>
      <c r="C104" s="85" t="n"/>
      <c r="D104" s="80" t="inlineStr">
        <is>
          <t>ENTRY, GLOBAL_CHECK, STOCKS_EXIT</t>
        </is>
      </c>
      <c r="E104" s="80" t="n"/>
      <c r="F104" s="72" t="n"/>
      <c r="G104" s="80">
        <f>IFERROR(VLOOKUP($A105&amp;"_"&amp;$B105,Results_Deltas!$A$2:$P$15000,5,FALSE),"")</f>
        <v/>
      </c>
      <c r="H104" s="80" t="inlineStr">
        <is>
          <t>Blanket (page end)</t>
        </is>
      </c>
      <c r="I104" s="72" t="n"/>
      <c r="J104" s="72" t="n"/>
      <c r="K104" s="72" t="n"/>
      <c r="L104" s="82" t="inlineStr">
        <is>
          <t>NO</t>
        </is>
      </c>
      <c r="M104" s="82" t="n">
        <v>-1.450018806713758</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FUNDING_GATE_MTF_REQUIRED</t>
        </is>
      </c>
      <c r="B105" s="87" t="inlineStr">
        <is>
          <t>0.0</t>
        </is>
      </c>
      <c r="C105" s="85" t="n"/>
      <c r="D105" s="80" t="inlineStr">
        <is>
          <t>ENTRY, GLOBAL_CHECK, STOCKS_EXIT</t>
        </is>
      </c>
      <c r="E105" s="80" t="n"/>
      <c r="F105" s="72" t="n"/>
      <c r="G105" s="80">
        <f>IFERROR(VLOOKUP($A106&amp;"_"&amp;$B106,Results_Deltas!$A$2:$P$15000,5,FALSE),"")</f>
        <v/>
      </c>
      <c r="H105" s="80" t="inlineStr">
        <is>
          <t>Blanket (page end)</t>
        </is>
      </c>
      <c r="I105" s="72" t="n"/>
      <c r="J105" s="72" t="n"/>
      <c r="K105" s="72" t="n"/>
      <c r="L105" s="88" t="inlineStr">
        <is>
          <t>YES</t>
        </is>
      </c>
      <c r="M105" s="88" t="n">
        <v>-1.450018806713758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FUNDING_GATE_MTF_REQUIRED</t>
        </is>
      </c>
      <c r="B106" s="85" t="inlineStr">
        <is>
          <t>0.0_ALT</t>
        </is>
      </c>
      <c r="C106" s="85" t="n"/>
      <c r="D106" s="80" t="inlineStr">
        <is>
          <t>ENTRY, GLOBAL_CHECK, STOCKS_EXIT</t>
        </is>
      </c>
      <c r="E106" s="80" t="n"/>
      <c r="F106" s="72" t="n"/>
      <c r="G106" s="80">
        <f>IFERROR(VLOOKUP($A107&amp;"_"&amp;$B107,Results_Deltas!$A$2:$P$15000,5,FALSE),"")</f>
        <v/>
      </c>
      <c r="H106" s="80" t="inlineStr">
        <is>
          <t>Blanket (page end)</t>
        </is>
      </c>
      <c r="I106" s="72" t="n"/>
      <c r="J106" s="72" t="n"/>
      <c r="K106" s="72" t="n"/>
      <c r="L106" s="82" t="inlineStr">
        <is>
          <t>NO</t>
        </is>
      </c>
      <c r="M106" s="82" t="n">
        <v>-1.450018806713758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FUNDING_GATE_SHORT_MIN</t>
        </is>
      </c>
      <c r="B107" s="87" t="inlineStr">
        <is>
          <t>0.0</t>
        </is>
      </c>
      <c r="C107" s="85" t="n"/>
      <c r="D107" s="80" t="inlineStr">
        <is>
          <t>ENTRY, GLOBAL_CHECK, STOCKS_EXIT</t>
        </is>
      </c>
      <c r="E107" s="80" t="n"/>
      <c r="F107" s="72" t="n"/>
      <c r="G107" s="80">
        <f>IFERROR(VLOOKUP($A108&amp;"_"&amp;$B108,Results_Deltas!$A$2:$P$15000,5,FALSE),"")</f>
        <v/>
      </c>
      <c r="H107" s="80" t="inlineStr">
        <is>
          <t>Blanket (page end)</t>
        </is>
      </c>
      <c r="I107" s="72" t="n"/>
      <c r="J107" s="72" t="n"/>
      <c r="K107" s="72" t="n"/>
      <c r="L107" s="88" t="inlineStr">
        <is>
          <t>YES</t>
        </is>
      </c>
      <c r="M107" s="88" t="n">
        <v>-1.450018806713758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FUNDING_GATE_SHORT_MIN</t>
        </is>
      </c>
      <c r="B108" s="85" t="inlineStr">
        <is>
          <t>0.0_ALT</t>
        </is>
      </c>
      <c r="C108" s="85" t="n"/>
      <c r="D108" s="80" t="inlineStr">
        <is>
          <t>ENTRY, GLOBAL_CHECK, STOCKS_EXIT</t>
        </is>
      </c>
      <c r="E108" s="80" t="n"/>
      <c r="F108" s="72" t="n"/>
      <c r="G108" s="80">
        <f>IFERROR(VLOOKUP($A109&amp;"_"&amp;$B109,Results_Deltas!$A$2:$P$15000,5,FALSE),"")</f>
        <v/>
      </c>
      <c r="H108" s="80" t="inlineStr">
        <is>
          <t>Blanket (page end)</t>
        </is>
      </c>
      <c r="I108" s="72" t="n"/>
      <c r="J108" s="72" t="n"/>
      <c r="K108" s="72" t="n"/>
      <c r="L108" s="82" t="inlineStr">
        <is>
          <t>NO</t>
        </is>
      </c>
      <c r="M108" s="82" t="n">
        <v>-1.450018806713758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GOLDEN_RULE_BASE_USD</t>
        </is>
      </c>
      <c r="B109" s="87" t="inlineStr">
        <is>
          <t>0.0</t>
        </is>
      </c>
      <c r="C109" s="85" t="n"/>
      <c r="D109" s="80" t="inlineStr">
        <is>
          <t>GLOBAL_CHECK, STOCKS_EXIT</t>
        </is>
      </c>
      <c r="E109" s="80" t="n"/>
      <c r="F109" s="72" t="n"/>
      <c r="G109" s="80">
        <f>IFERROR(VLOOKUP($A110&amp;"_"&amp;$B110,Results_Deltas!$A$2:$P$15000,5,FALSE),"")</f>
        <v/>
      </c>
      <c r="H109" s="80" t="inlineStr">
        <is>
          <t>Blanket (page end)</t>
        </is>
      </c>
      <c r="I109" s="72" t="n"/>
      <c r="J109" s="72" t="n"/>
      <c r="K109" s="72" t="n"/>
      <c r="L109" s="88" t="inlineStr">
        <is>
          <t>YES</t>
        </is>
      </c>
      <c r="M109" s="88" t="n">
        <v>-1.330324638826885</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GOLDEN_RULE_BASE_USD</t>
        </is>
      </c>
      <c r="B110" s="85" t="inlineStr">
        <is>
          <t>0.0_ALT</t>
        </is>
      </c>
      <c r="C110" s="85" t="n"/>
      <c r="D110" s="80" t="inlineStr">
        <is>
          <t>GLOBAL_CHECK, STOCKS_EXIT</t>
        </is>
      </c>
      <c r="E110" s="80" t="n"/>
      <c r="F110" s="72" t="n"/>
      <c r="G110" s="80">
        <f>IFERROR(VLOOKUP($A111&amp;"_"&amp;$B111,Results_Deltas!$A$2:$P$15000,5,FALSE),"")</f>
        <v/>
      </c>
      <c r="H110" s="80" t="inlineStr">
        <is>
          <t>Blanket (page end)</t>
        </is>
      </c>
      <c r="I110" s="72" t="n"/>
      <c r="J110" s="72" t="n"/>
      <c r="K110" s="72" t="n"/>
      <c r="L110" s="82" t="inlineStr">
        <is>
          <t>NO</t>
        </is>
      </c>
      <c r="M110" s="82" t="n">
        <v>-1.330324638826885</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GR_FILTER_ALL_ENTRIES</t>
        </is>
      </c>
      <c r="B111" s="87" t="inlineStr">
        <is>
          <t>0.0</t>
        </is>
      </c>
      <c r="C111" s="85" t="n"/>
      <c r="D111" s="80" t="inlineStr">
        <is>
          <t>GLOBAL_CHECK, STOCKS_EXIT</t>
        </is>
      </c>
      <c r="E111" s="80" t="n"/>
      <c r="F111" s="72" t="n"/>
      <c r="G111" s="80">
        <f>IFERROR(VLOOKUP($A112&amp;"_"&amp;$B112,Results_Deltas!$A$2:$P$15000,5,FALSE),"")</f>
        <v/>
      </c>
      <c r="H111" s="80" t="inlineStr">
        <is>
          <t>Blanket (page end)</t>
        </is>
      </c>
      <c r="I111" s="72" t="n"/>
      <c r="J111" s="72" t="n"/>
      <c r="K111" s="72" t="n"/>
      <c r="L111" s="88" t="inlineStr">
        <is>
          <t>YES</t>
        </is>
      </c>
      <c r="M111" s="88" t="n">
        <v>-1.475638799823498</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GR_FILTER_ALL_ENTRIES</t>
        </is>
      </c>
      <c r="B112" s="85" t="inlineStr">
        <is>
          <t>0.0_ALT</t>
        </is>
      </c>
      <c r="C112" s="85" t="n"/>
      <c r="D112" s="80" t="inlineStr">
        <is>
          <t>GLOBAL_CHECK, STOCKS_EXIT</t>
        </is>
      </c>
      <c r="E112" s="80" t="n"/>
      <c r="F112" s="72" t="n"/>
      <c r="G112" s="80">
        <f>IFERROR(VLOOKUP($A113&amp;"_"&amp;$B113,Results_Deltas!$A$2:$P$15000,5,FALSE),"")</f>
        <v/>
      </c>
      <c r="H112" s="80" t="inlineStr">
        <is>
          <t>Blanket (page end)</t>
        </is>
      </c>
      <c r="I112" s="72" t="n"/>
      <c r="J112" s="72" t="n"/>
      <c r="K112" s="72" t="n"/>
      <c r="L112" s="82" t="inlineStr">
        <is>
          <t>NO</t>
        </is>
      </c>
      <c r="M112" s="82" t="n">
        <v>-1.475638799823498</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GR_FILTER_VEC_ENABLED</t>
        </is>
      </c>
      <c r="B113" s="87" t="inlineStr">
        <is>
          <t>False</t>
        </is>
      </c>
      <c r="C113" s="85" t="n"/>
      <c r="D113" s="80" t="inlineStr">
        <is>
          <t>GLOBAL_CHECK</t>
        </is>
      </c>
      <c r="E113" s="80" t="n"/>
      <c r="F113" s="72" t="n"/>
      <c r="G113" s="80">
        <f>IFERROR(VLOOKUP($A114&amp;"_"&amp;$B114,Results_Deltas!$A$2:$P$15000,5,FALSE),"")</f>
        <v/>
      </c>
      <c r="H113" s="80" t="inlineStr">
        <is>
          <t>Blanket (page end)</t>
        </is>
      </c>
      <c r="I113" s="72" t="n"/>
      <c r="J113" s="72" t="n"/>
      <c r="K113" s="72" t="n"/>
      <c r="L113" s="88" t="inlineStr">
        <is>
          <t>YES</t>
        </is>
      </c>
      <c r="M113" s="88" t="n">
        <v>-1.151287470264204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GR_FILTER_VEC_ENABLED</t>
        </is>
      </c>
      <c r="B114" s="85" t="inlineStr">
        <is>
          <t>True</t>
        </is>
      </c>
      <c r="C114" s="85" t="n"/>
      <c r="D114" s="80" t="inlineStr">
        <is>
          <t>GLOBAL_CHECK</t>
        </is>
      </c>
      <c r="E114" s="80" t="n"/>
      <c r="F114" s="72" t="n"/>
      <c r="G114" s="80">
        <f>IFERROR(VLOOKUP($A115&amp;"_"&amp;$B115,Results_Deltas!$A$2:$P$15000,5,FALSE),"")</f>
        <v/>
      </c>
      <c r="H114" s="80" t="inlineStr">
        <is>
          <t>Blanket (page end)</t>
        </is>
      </c>
      <c r="I114" s="72" t="n"/>
      <c r="J114" s="72" t="n"/>
      <c r="K114" s="72" t="n"/>
      <c r="L114" s="82" t="inlineStr">
        <is>
          <t>NO</t>
        </is>
      </c>
      <c r="M114" s="82" t="n">
        <v>-2.780629585887459</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GR_FILTER_VEC_MIN_TFS</t>
        </is>
      </c>
      <c r="B115" s="85" t="inlineStr">
        <is>
          <t>0</t>
        </is>
      </c>
      <c r="C115" s="85" t="n"/>
      <c r="D115" s="80" t="inlineStr">
        <is>
          <t>GLOBAL_CHECK</t>
        </is>
      </c>
      <c r="E115" s="80" t="n"/>
      <c r="F115" s="72" t="n"/>
      <c r="G115" s="80">
        <f>IFERROR(VLOOKUP($A116&amp;"_"&amp;$B116,Results_Deltas!$A$2:$P$15000,5,FALSE),"")</f>
        <v/>
      </c>
      <c r="H115" s="80" t="inlineStr">
        <is>
          <t>Blanket (page end)</t>
        </is>
      </c>
      <c r="I115" s="72" t="n"/>
      <c r="J115" s="72" t="n"/>
      <c r="K115" s="72" t="n"/>
      <c r="L115" s="82" t="inlineStr">
        <is>
          <t>NO</t>
        </is>
      </c>
      <c r="M115" s="82" t="n">
        <v>-1.526334119848405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GR_FILTER_VEC_MIN_TFS</t>
        </is>
      </c>
      <c r="B116" s="87" t="inlineStr">
        <is>
          <t>2</t>
        </is>
      </c>
      <c r="C116" s="85" t="n"/>
      <c r="D116" s="80" t="inlineStr">
        <is>
          <t>GLOBAL_CHECK</t>
        </is>
      </c>
      <c r="E116" s="80" t="n"/>
      <c r="F116" s="72" t="n"/>
      <c r="G116" s="80">
        <f>IFERROR(VLOOKUP($A117&amp;"_"&amp;$B117,Results_Deltas!$A$2:$P$15000,5,FALSE),"")</f>
        <v/>
      </c>
      <c r="H116" s="80" t="inlineStr">
        <is>
          <t>Blanket (page end)</t>
        </is>
      </c>
      <c r="I116" s="72" t="n"/>
      <c r="J116" s="72" t="n"/>
      <c r="K116" s="72" t="n"/>
      <c r="L116" s="88" t="inlineStr">
        <is>
          <t>YES</t>
        </is>
      </c>
      <c r="M116" s="88" t="n">
        <v>-2.48724011697109</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GR_FILTER_VEC_MIN_TFS</t>
        </is>
      </c>
      <c r="B117" s="85" t="inlineStr">
        <is>
          <t>1</t>
        </is>
      </c>
      <c r="C117" s="85" t="n"/>
      <c r="D117" s="80" t="inlineStr">
        <is>
          <t>GLOBAL_CHECK</t>
        </is>
      </c>
      <c r="E117" s="80" t="n"/>
      <c r="F117" s="72" t="n"/>
      <c r="G117" s="80">
        <f>IFERROR(VLOOKUP($A118&amp;"_"&amp;$B118,Results_Deltas!$A$2:$P$15000,5,FALSE),"")</f>
        <v/>
      </c>
      <c r="H117" s="80" t="inlineStr">
        <is>
          <t>Blanket (page end)</t>
        </is>
      </c>
      <c r="I117" s="72" t="n"/>
      <c r="J117" s="72" t="n"/>
      <c r="K117" s="72" t="n"/>
      <c r="L117" s="82" t="inlineStr">
        <is>
          <t>NO</t>
        </is>
      </c>
      <c r="M117" s="82" t="n">
        <v>-2.583123209455731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HA_WICK_QUALITY_ENABLED</t>
        </is>
      </c>
      <c r="B118" s="85" t="inlineStr">
        <is>
          <t>False</t>
        </is>
      </c>
      <c r="C118" s="85" t="n"/>
      <c r="D118" s="80" t="inlineStr">
        <is>
          <t>ENTRY, GLOBAL_CHECK, STOCKS_EXIT</t>
        </is>
      </c>
      <c r="E118" s="80" t="n"/>
      <c r="F118" s="72" t="n"/>
      <c r="G118" s="80">
        <f>IFERROR(VLOOKUP($A119&amp;"_"&amp;$B119,Results_Deltas!$A$2:$P$15000,5,FALSE),"")</f>
        <v/>
      </c>
      <c r="H118" s="80" t="inlineStr">
        <is>
          <t>Blanket (page end)</t>
        </is>
      </c>
      <c r="I118" s="72" t="n"/>
      <c r="J118" s="72" t="n"/>
      <c r="K118" s="72" t="n"/>
      <c r="L118" s="82" t="inlineStr">
        <is>
          <t>NO</t>
        </is>
      </c>
      <c r="M118" s="82" t="n">
        <v>-1.1120500892349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HA_WICK_QUALITY_ENABLED</t>
        </is>
      </c>
      <c r="B119" s="87" t="inlineStr">
        <is>
          <t>True</t>
        </is>
      </c>
      <c r="C119" s="85" t="n"/>
      <c r="D119" s="80" t="inlineStr">
        <is>
          <t>ENTRY, GLOBAL_CHECK, STOCKS_EXIT</t>
        </is>
      </c>
      <c r="E119" s="80" t="n"/>
      <c r="F119" s="72" t="n"/>
      <c r="G119" s="80">
        <f>IFERROR(VLOOKUP($A120&amp;"_"&amp;$B120,Results_Deltas!$A$2:$P$15000,5,FALSE),"")</f>
        <v/>
      </c>
      <c r="H119" s="80" t="inlineStr">
        <is>
          <t>Blanket (page end)</t>
        </is>
      </c>
      <c r="I119" s="72" t="n"/>
      <c r="J119" s="72" t="n"/>
      <c r="K119" s="72" t="n"/>
      <c r="L119" s="88" t="inlineStr">
        <is>
          <t>YES</t>
        </is>
      </c>
      <c r="M119" s="88" t="n">
        <v>-3.641131046761898</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HA_WICK_QUALITY_SCORE</t>
        </is>
      </c>
      <c r="B120" s="87" t="inlineStr">
        <is>
          <t>15</t>
        </is>
      </c>
      <c r="C120" s="85" t="n"/>
      <c r="D120" s="80" t="inlineStr">
        <is>
          <t>ENTRY, GLOBAL_CHECK, STOCKS_EXIT</t>
        </is>
      </c>
      <c r="E120" s="80" t="n"/>
      <c r="F120" s="72" t="n"/>
      <c r="G120" s="80">
        <f>IFERROR(VLOOKUP($A121&amp;"_"&amp;$B121,Results_Deltas!$A$2:$P$15000,5,FALSE),"")</f>
        <v/>
      </c>
      <c r="H120" s="80" t="inlineStr">
        <is>
          <t>Blanket (page end)</t>
        </is>
      </c>
      <c r="I120" s="72" t="n"/>
      <c r="J120" s="72" t="n"/>
      <c r="K120" s="72" t="n"/>
      <c r="L120" s="88" t="inlineStr">
        <is>
          <t>YES</t>
        </is>
      </c>
      <c r="M120" s="88" t="n">
        <v>-3.194515646682841</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HA_WICK_QUALITY_SCORE</t>
        </is>
      </c>
      <c r="B121" s="85" t="inlineStr">
        <is>
          <t>15_ALT</t>
        </is>
      </c>
      <c r="C121" s="85" t="n"/>
      <c r="D121" s="80" t="inlineStr">
        <is>
          <t>ENTRY, GLOBAL_CHECK, STOCKS_EXIT</t>
        </is>
      </c>
      <c r="E121" s="80" t="n"/>
      <c r="F121" s="72" t="n"/>
      <c r="G121" s="80">
        <f>IFERROR(VLOOKUP($A122&amp;"_"&amp;$B122,Results_Deltas!$A$2:$P$15000,5,FALSE),"")</f>
        <v/>
      </c>
      <c r="H121" s="80" t="inlineStr">
        <is>
          <t>Blanket (page end)</t>
        </is>
      </c>
      <c r="I121" s="72" t="n"/>
      <c r="J121" s="72" t="n"/>
      <c r="K121" s="72" t="n"/>
      <c r="L121" s="82" t="inlineStr">
        <is>
          <t>NO</t>
        </is>
      </c>
      <c r="M121" s="82" t="n">
        <v>-3.194515646682841</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OFF</t>
        </is>
      </c>
      <c r="C122" s="85" t="n"/>
      <c r="D122" s="80" t="inlineStr">
        <is>
          <t>ENTRY, GLOBAL_CHECK, STOCKS_EXIT</t>
        </is>
      </c>
      <c r="E122" s="80" t="n"/>
      <c r="F122" s="72" t="n"/>
      <c r="G122" s="80">
        <f>IFERROR(VLOOKUP($A123&amp;"_"&amp;$B123,Results_Deltas!$A$2:$P$15000,5,FALSE),"")</f>
        <v/>
      </c>
      <c r="H122" s="80" t="inlineStr">
        <is>
          <t>Blanket (page end)</t>
        </is>
      </c>
      <c r="I122" s="72" t="n"/>
      <c r="J122" s="72" t="n"/>
      <c r="K122" s="72" t="n"/>
      <c r="L122" s="82" t="inlineStr">
        <is>
          <t>NO</t>
        </is>
      </c>
      <c r="M122" s="82" t="n">
        <v>-3.693471546909988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D</t>
        </is>
      </c>
      <c r="C123" s="85" t="n"/>
      <c r="D123" s="80" t="inlineStr">
        <is>
          <t>ENTRY, GLOBAL_CHECK, STOCKS_EXIT</t>
        </is>
      </c>
      <c r="E123" s="80" t="n"/>
      <c r="F123" s="72" t="n"/>
      <c r="G123" s="80">
        <f>IFERROR(VLOOKUP($A124&amp;"_"&amp;$B124,Results_Deltas!$A$2:$P$15000,5,FALSE),"")</f>
        <v/>
      </c>
      <c r="H123" s="80" t="inlineStr">
        <is>
          <t>Blanket (page end)</t>
        </is>
      </c>
      <c r="I123" s="72" t="n"/>
      <c r="J123" s="72" t="n"/>
      <c r="K123" s="72" t="n"/>
      <c r="L123" s="82" t="inlineStr">
        <is>
          <t>NO</t>
        </is>
      </c>
      <c r="M123" s="82" t="n">
        <v>-3.384510033515153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HA_WICK_QUALITY_TF</t>
        </is>
      </c>
      <c r="B124" s="85" t="inlineStr">
        <is>
          <t>4h</t>
        </is>
      </c>
      <c r="C124" s="85" t="n"/>
      <c r="D124" s="80" t="inlineStr">
        <is>
          <t>ENTRY, GLOBAL_CHECK, STOCKS_EXIT</t>
        </is>
      </c>
      <c r="E124" s="80" t="n"/>
      <c r="F124" s="72" t="n"/>
      <c r="G124" s="80">
        <f>IFERROR(VLOOKUP($A125&amp;"_"&amp;$B125,Results_Deltas!$A$2:$P$15000,5,FALSE),"")</f>
        <v/>
      </c>
      <c r="H124" s="80" t="inlineStr">
        <is>
          <t>Blanket (page end)</t>
        </is>
      </c>
      <c r="I124" s="72" t="n"/>
      <c r="J124" s="72" t="n"/>
      <c r="K124" s="72" t="n"/>
      <c r="L124" s="82" t="inlineStr">
        <is>
          <t>NO</t>
        </is>
      </c>
      <c r="M124" s="82" t="n">
        <v>-2.959720077643432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HA_WICK_QUALITY_TF</t>
        </is>
      </c>
      <c r="B125" s="85" t="inlineStr">
        <is>
          <t>1h</t>
        </is>
      </c>
      <c r="C125" s="85" t="n"/>
      <c r="D125" s="80" t="inlineStr">
        <is>
          <t>ENTRY, GLOBAL_CHECK, STOCKS_EXIT</t>
        </is>
      </c>
      <c r="E125" s="80" t="n"/>
      <c r="F125" s="72" t="n"/>
      <c r="G125" s="80">
        <f>IFERROR(VLOOKUP($A126&amp;"_"&amp;$B126,Results_Deltas!$A$2:$P$15000,5,FALSE),"")</f>
        <v/>
      </c>
      <c r="H125" s="80" t="inlineStr">
        <is>
          <t>Blanket (page end)</t>
        </is>
      </c>
      <c r="I125" s="72" t="n"/>
      <c r="J125" s="72" t="n"/>
      <c r="K125" s="72" t="n"/>
      <c r="L125" s="82" t="inlineStr">
        <is>
          <t>NO</t>
        </is>
      </c>
      <c r="M125" s="82" t="n">
        <v>-3.671294342252507</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HA_WICK_QUALITY_TF</t>
        </is>
      </c>
      <c r="B126" s="87" t="inlineStr">
        <is>
          <t>15m</t>
        </is>
      </c>
      <c r="C126" s="85" t="n"/>
      <c r="D126" s="80" t="inlineStr">
        <is>
          <t>ENTRY, GLOBAL_CHECK, STOCKS_EXIT</t>
        </is>
      </c>
      <c r="E126" s="80" t="n"/>
      <c r="F126" s="72" t="n"/>
      <c r="G126" s="80">
        <f>IFERROR(VLOOKUP($A127&amp;"_"&amp;$B127,Results_Deltas!$A$2:$P$15000,5,FALSE),"")</f>
        <v/>
      </c>
      <c r="H126" s="80" t="inlineStr">
        <is>
          <t>Blanket (page end)</t>
        </is>
      </c>
      <c r="I126" s="72" t="n"/>
      <c r="J126" s="72" t="n"/>
      <c r="K126" s="72" t="n"/>
      <c r="L126" s="88" t="inlineStr">
        <is>
          <t>YES</t>
        </is>
      </c>
      <c r="M126" s="88" t="n">
        <v>-1.363040448286549</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HLR_SMA_BAND_PCT</t>
        </is>
      </c>
      <c r="B127" s="87" t="inlineStr">
        <is>
          <t>0</t>
        </is>
      </c>
      <c r="C127" s="85" t="n"/>
      <c r="D127" s="80" t="inlineStr">
        <is>
          <t>ENTRY, GLOBAL_CHECK, STOCKS_EXIT</t>
        </is>
      </c>
      <c r="E127" s="80" t="n"/>
      <c r="F127" s="72" t="n"/>
      <c r="G127" s="80">
        <f>IFERROR(VLOOKUP($A128&amp;"_"&amp;$B128,Results_Deltas!$A$2:$P$15000,5,FALSE),"")</f>
        <v/>
      </c>
      <c r="H127" s="80" t="inlineStr">
        <is>
          <t>Blanket (page end)</t>
        </is>
      </c>
      <c r="I127" s="72" t="n"/>
      <c r="J127" s="72" t="n"/>
      <c r="K127" s="72" t="n"/>
      <c r="L127" s="88" t="inlineStr">
        <is>
          <t>YES</t>
        </is>
      </c>
      <c r="M127" s="88" t="n">
        <v>-1.54604247607461</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HLR_SMA_BAND_PCT</t>
        </is>
      </c>
      <c r="B128" s="85" t="inlineStr">
        <is>
          <t>2.0</t>
        </is>
      </c>
      <c r="C128" s="85" t="n"/>
      <c r="D128" s="80" t="inlineStr">
        <is>
          <t>ENTRY, GLOBAL_CHECK, STOCKS_EXIT</t>
        </is>
      </c>
      <c r="E128" s="80" t="n"/>
      <c r="F128" s="72" t="n"/>
      <c r="G128" s="80">
        <f>IFERROR(VLOOKUP($A129&amp;"_"&amp;$B129,Results_Deltas!$A$2:$P$15000,5,FALSE),"")</f>
        <v/>
      </c>
      <c r="H128" s="80" t="inlineStr">
        <is>
          <t>Blanket (page end)</t>
        </is>
      </c>
      <c r="I128" s="72" t="n"/>
      <c r="J128" s="72" t="n"/>
      <c r="K128" s="72" t="n"/>
      <c r="L128" s="82" t="inlineStr">
        <is>
          <t>NO</t>
        </is>
      </c>
      <c r="M128" s="82" t="n">
        <v>-3.220783473793498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HLR_SMA_BAND_PCT</t>
        </is>
      </c>
      <c r="B129" s="85" t="inlineStr">
        <is>
          <t>1.0</t>
        </is>
      </c>
      <c r="C129" s="85" t="n"/>
      <c r="D129" s="80" t="inlineStr">
        <is>
          <t>ENTRY, GLOBAL_CHECK, STOCKS_EXIT</t>
        </is>
      </c>
      <c r="E129" s="80" t="n"/>
      <c r="F129" s="72" t="n"/>
      <c r="G129" s="80">
        <f>IFERROR(VLOOKUP($A130&amp;"_"&amp;$B130,Results_Deltas!$A$2:$P$15000,5,FALSE),"")</f>
        <v/>
      </c>
      <c r="H129" s="80" t="inlineStr">
        <is>
          <t>Blanket (page end)</t>
        </is>
      </c>
      <c r="I129" s="72" t="n"/>
      <c r="J129" s="72" t="n"/>
      <c r="K129" s="72" t="n"/>
      <c r="L129" s="82" t="inlineStr">
        <is>
          <t>NO</t>
        </is>
      </c>
      <c r="M129" s="82" t="n">
        <v>-3.23647285941637</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HLR_SMA_BAND_PCT</t>
        </is>
      </c>
      <c r="B130" s="85" t="inlineStr">
        <is>
          <t>0.5</t>
        </is>
      </c>
      <c r="C130" s="85" t="n"/>
      <c r="D130" s="80" t="inlineStr">
        <is>
          <t>ENTRY, GLOBAL_CHECK, STOCKS_EXIT</t>
        </is>
      </c>
      <c r="E130" s="80" t="n"/>
      <c r="F130" s="72" t="n"/>
      <c r="G130" s="80">
        <f>IFERROR(VLOOKUP($A131&amp;"_"&amp;$B131,Results_Deltas!$A$2:$P$15000,5,FALSE),"")</f>
        <v/>
      </c>
      <c r="H130" s="80" t="inlineStr">
        <is>
          <t>Blanket (page end)</t>
        </is>
      </c>
      <c r="I130" s="72" t="n"/>
      <c r="J130" s="72" t="n"/>
      <c r="K130" s="72" t="n"/>
      <c r="L130" s="82" t="inlineStr">
        <is>
          <t>NO</t>
        </is>
      </c>
      <c r="M130" s="82" t="n">
        <v>-3.109202595850458</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HLR_TOP_MIN_TFS</t>
        </is>
      </c>
      <c r="B131" s="85" t="inlineStr">
        <is>
          <t>0</t>
        </is>
      </c>
      <c r="C131" s="85" t="n"/>
      <c r="D131" s="80" t="inlineStr">
        <is>
          <t>GLOBAL_CHECK, REENTRY, STOCKS_EXIT</t>
        </is>
      </c>
      <c r="E131" s="80" t="n"/>
      <c r="F131" s="72" t="n"/>
      <c r="G131" s="80">
        <f>IFERROR(VLOOKUP($A132&amp;"_"&amp;$B132,Results_Deltas!$A$2:$P$15000,5,FALSE),"")</f>
        <v/>
      </c>
      <c r="H131" s="80" t="inlineStr">
        <is>
          <t>Blanket (page end)</t>
        </is>
      </c>
      <c r="I131" s="72" t="n"/>
      <c r="J131" s="72" t="n"/>
      <c r="K131" s="72" t="n"/>
      <c r="L131" s="82" t="inlineStr">
        <is>
          <t>NO</t>
        </is>
      </c>
      <c r="M131" s="82" t="n">
        <v>-1.65344759371613</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HLR_TOP_MIN_TFS</t>
        </is>
      </c>
      <c r="B132" s="85" t="inlineStr">
        <is>
          <t>2</t>
        </is>
      </c>
      <c r="C132" s="85" t="n"/>
      <c r="D132" s="80" t="inlineStr">
        <is>
          <t>GLOBAL_CHECK, REENTRY, STOCKS_EXIT</t>
        </is>
      </c>
      <c r="E132" s="80" t="n"/>
      <c r="F132" s="72" t="n"/>
      <c r="G132" s="80">
        <f>IFERROR(VLOOKUP($A133&amp;"_"&amp;$B133,Results_Deltas!$A$2:$P$15000,5,FALSE),"")</f>
        <v/>
      </c>
      <c r="H132" s="80" t="inlineStr">
        <is>
          <t>Blanket (page end)</t>
        </is>
      </c>
      <c r="I132" s="72" t="n"/>
      <c r="J132" s="72" t="n"/>
      <c r="K132" s="72" t="n"/>
      <c r="L132" s="82" t="inlineStr">
        <is>
          <t>NO</t>
        </is>
      </c>
      <c r="M132" s="82" t="n">
        <v>-3.512728601425106</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HLR_TOP_MIN_TFS</t>
        </is>
      </c>
      <c r="B133" s="87" t="inlineStr">
        <is>
          <t>1</t>
        </is>
      </c>
      <c r="C133" s="85" t="n"/>
      <c r="D133" s="80" t="inlineStr">
        <is>
          <t>GLOBAL_CHECK, REENTRY, STOCKS_EXIT</t>
        </is>
      </c>
      <c r="E133" s="80" t="n"/>
      <c r="F133" s="72" t="n"/>
      <c r="G133" s="80">
        <f>IFERROR(VLOOKUP($A134&amp;"_"&amp;$B134,Results_Deltas!$A$2:$P$15000,5,FALSE),"")</f>
        <v/>
      </c>
      <c r="H133" s="80" t="inlineStr">
        <is>
          <t>Blanket (page end)</t>
        </is>
      </c>
      <c r="I133" s="72" t="n"/>
      <c r="J133" s="72" t="n"/>
      <c r="K133" s="72" t="n"/>
      <c r="L133" s="88" t="inlineStr">
        <is>
          <t>YES</t>
        </is>
      </c>
      <c r="M133" s="88" t="n">
        <v>-3.466871376250409</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6" t="inlineStr">
        <is>
          <t>HTF4_CONF</t>
        </is>
      </c>
      <c r="B134" s="87" t="inlineStr">
        <is>
          <t>False</t>
        </is>
      </c>
      <c r="C134" s="85" t="n"/>
      <c r="D134" s="80" t="inlineStr">
        <is>
          <t>GLOBAL_CHECK, STOCKS_EXIT</t>
        </is>
      </c>
      <c r="E134" s="80" t="n"/>
      <c r="F134" s="72" t="n"/>
      <c r="G134" s="80">
        <f>IFERROR(VLOOKUP($A135&amp;"_"&amp;$B135,Results_Deltas!$A$2:$P$15000,5,FALSE),"")</f>
        <v/>
      </c>
      <c r="H134" s="80" t="inlineStr">
        <is>
          <t>Blanket (page end)</t>
        </is>
      </c>
      <c r="I134" s="72" t="n"/>
      <c r="J134" s="72" t="n"/>
      <c r="K134" s="72" t="n"/>
      <c r="L134" s="88" t="inlineStr">
        <is>
          <t>YES</t>
        </is>
      </c>
      <c r="M134" s="88" t="n">
        <v>-1.12075048679157</v>
      </c>
      <c r="N134" s="88"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HTF4_CONF</t>
        </is>
      </c>
      <c r="B135" s="85" t="inlineStr">
        <is>
          <t>False_ALT</t>
        </is>
      </c>
      <c r="C135" s="85" t="n"/>
      <c r="D135" s="80" t="inlineStr">
        <is>
          <t>GLOBAL_CHECK, STOCKS_EXIT</t>
        </is>
      </c>
      <c r="E135" s="80" t="n"/>
      <c r="F135" s="72" t="n"/>
      <c r="G135" s="80">
        <f>IFERROR(VLOOKUP($A136&amp;"_"&amp;$B136,Results_Deltas!$A$2:$P$15000,5,FALSE),"")</f>
        <v/>
      </c>
      <c r="H135" s="80" t="inlineStr">
        <is>
          <t>Blanket (page end)</t>
        </is>
      </c>
      <c r="I135" s="72" t="n"/>
      <c r="J135" s="72" t="n"/>
      <c r="K135" s="72" t="n"/>
      <c r="L135" s="82" t="inlineStr">
        <is>
          <t>NO</t>
        </is>
      </c>
      <c r="M135" s="82" t="n">
        <v>-1.54604247607461</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HTF_DIRECTION_GATE_ENABLED</t>
        </is>
      </c>
      <c r="B136" s="85" t="inlineStr">
        <is>
          <t>False</t>
        </is>
      </c>
      <c r="C136" s="85" t="n"/>
      <c r="D136" s="80" t="inlineStr">
        <is>
          <t>ENTRY, 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-1.12075048679157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HTF_DIRECTION_GATE_ENABLED</t>
        </is>
      </c>
      <c r="B137" s="87" t="inlineStr">
        <is>
          <t>True</t>
        </is>
      </c>
      <c r="C137" s="85" t="n"/>
      <c r="D137" s="80" t="inlineStr">
        <is>
          <t>ENTRY, 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-3.567466142660991</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6" t="inlineStr">
        <is>
          <t>HTF_GATE_BYPASS_RZ</t>
        </is>
      </c>
      <c r="B138" s="87" t="inlineStr">
        <is>
          <t>0.0</t>
        </is>
      </c>
      <c r="C138" s="85" t="n"/>
      <c r="D138" s="80" t="inlineStr">
        <is>
          <t>ENTRY, GLOBAL_CHECK, STOCKS_EXIT</t>
        </is>
      </c>
      <c r="E138" s="80" t="n"/>
      <c r="F138" s="72" t="n"/>
      <c r="G138" s="80">
        <f>IFERROR(VLOOKUP($A139&amp;"_"&amp;$B139,Results_Deltas!$A$2:$P$15000,5,FALSE),"")</f>
        <v/>
      </c>
      <c r="H138" s="80" t="inlineStr">
        <is>
          <t>Blanket (page end)</t>
        </is>
      </c>
      <c r="I138" s="72" t="n"/>
      <c r="J138" s="72" t="n"/>
      <c r="K138" s="72" t="n"/>
      <c r="L138" s="88" t="inlineStr">
        <is>
          <t>YES</t>
        </is>
      </c>
      <c r="M138" s="88" t="n">
        <v>-1.432104405284651</v>
      </c>
      <c r="N138" s="88"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HTF_GATE_BYPASS_RZ</t>
        </is>
      </c>
      <c r="B139" s="85" t="inlineStr">
        <is>
          <t>0.0_ALT</t>
        </is>
      </c>
      <c r="C139" s="85" t="n"/>
      <c r="D139" s="80" t="inlineStr">
        <is>
          <t>ENTRY, GLOBAL_CHECK, STOCKS_EXIT</t>
        </is>
      </c>
      <c r="E139" s="80" t="n"/>
      <c r="F139" s="72" t="n"/>
      <c r="G139" s="80">
        <f>IFERROR(VLOOKUP($A140&amp;"_"&amp;$B140,Results_Deltas!$A$2:$P$15000,5,FALSE),"")</f>
        <v/>
      </c>
      <c r="H139" s="80" t="inlineStr">
        <is>
          <t>Blanket (page end)</t>
        </is>
      </c>
      <c r="I139" s="72" t="n"/>
      <c r="J139" s="72" t="n"/>
      <c r="K139" s="72" t="n"/>
      <c r="L139" s="82" t="inlineStr">
        <is>
          <t>NO</t>
        </is>
      </c>
      <c r="M139" s="82" t="n">
        <v>-1.432104405284651</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HTF_GATE_D_MANDATORY</t>
        </is>
      </c>
      <c r="B140" s="87" t="inlineStr">
        <is>
          <t>0.0</t>
        </is>
      </c>
      <c r="C140" s="85" t="n"/>
      <c r="D140" s="80" t="inlineStr">
        <is>
          <t>ENTRY, GLOBAL_CHECK, STOCKS_EXIT</t>
        </is>
      </c>
      <c r="E140" s="80" t="n"/>
      <c r="F140" s="72" t="n"/>
      <c r="G140" s="80">
        <f>IFERROR(VLOOKUP($A141&amp;"_"&amp;$B141,Results_Deltas!$A$2:$P$15000,5,FALSE),"")</f>
        <v/>
      </c>
      <c r="H140" s="80" t="inlineStr">
        <is>
          <t>Blanket (page end)</t>
        </is>
      </c>
      <c r="I140" s="72" t="n"/>
      <c r="J140" s="72" t="n"/>
      <c r="K140" s="72" t="n"/>
      <c r="L140" s="88" t="inlineStr">
        <is>
          <t>YES</t>
        </is>
      </c>
      <c r="M140" s="88" t="n">
        <v>-1.503038182657066</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HTF_GATE_D_MANDATORY</t>
        </is>
      </c>
      <c r="B141" s="85" t="inlineStr">
        <is>
          <t>0.0_ALT</t>
        </is>
      </c>
      <c r="C141" s="85" t="n"/>
      <c r="D141" s="80" t="inlineStr">
        <is>
          <t>ENTRY, GLOBAL_CHECK, STOCKS_EXIT</t>
        </is>
      </c>
      <c r="E141" s="80" t="n"/>
      <c r="F141" s="72" t="n"/>
      <c r="G141" s="80">
        <f>IFERROR(VLOOKUP($A142&amp;"_"&amp;$B142,Results_Deltas!$A$2:$P$15000,5,FALSE),"")</f>
        <v/>
      </c>
      <c r="H141" s="80" t="inlineStr">
        <is>
          <t>Blanket (page end)</t>
        </is>
      </c>
      <c r="I141" s="72" t="n"/>
      <c r="J141" s="72" t="n"/>
      <c r="K141" s="72" t="n"/>
      <c r="L141" s="82" t="inlineStr">
        <is>
          <t>NO</t>
        </is>
      </c>
      <c r="M141" s="82" t="n">
        <v>-1.503038182657066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HTF_GATE_MIN_CONFIRMATIONS</t>
        </is>
      </c>
      <c r="B142" s="87" t="inlineStr">
        <is>
          <t>0.0</t>
        </is>
      </c>
      <c r="C142" s="85" t="n"/>
      <c r="D142" s="80" t="inlineStr">
        <is>
          <t>ENTRY, GLOBAL_CHECK, STOCKS_EXIT</t>
        </is>
      </c>
      <c r="E142" s="80" t="n"/>
      <c r="F142" s="72" t="n"/>
      <c r="G142" s="80">
        <f>IFERROR(VLOOKUP($A143&amp;"_"&amp;$B143,Results_Deltas!$A$2:$P$15000,5,FALSE),"")</f>
        <v/>
      </c>
      <c r="H142" s="80" t="inlineStr">
        <is>
          <t>Blanket (page end)</t>
        </is>
      </c>
      <c r="I142" s="72" t="n"/>
      <c r="J142" s="72" t="n"/>
      <c r="K142" s="72" t="n"/>
      <c r="L142" s="88" t="inlineStr">
        <is>
          <t>YES</t>
        </is>
      </c>
      <c r="M142" s="88" t="n">
        <v>-1.54604247607461</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HTF_GATE_MIN_CONFIRMATIONS</t>
        </is>
      </c>
      <c r="B143" s="85" t="inlineStr">
        <is>
          <t>0.0_ALT</t>
        </is>
      </c>
      <c r="C143" s="85" t="n"/>
      <c r="D143" s="80" t="inlineStr">
        <is>
          <t>ENTRY, GLOBAL_CHECK, STOCKS_EXIT</t>
        </is>
      </c>
      <c r="E143" s="80" t="n"/>
      <c r="F143" s="72" t="n"/>
      <c r="G143" s="80">
        <f>IFERROR(VLOOKUP($A144&amp;"_"&amp;$B144,Results_Deltas!$A$2:$P$15000,5,FALSE),"")</f>
        <v/>
      </c>
      <c r="H143" s="80" t="inlineStr">
        <is>
          <t>Blanket (page end)</t>
        </is>
      </c>
      <c r="I143" s="72" t="n"/>
      <c r="J143" s="72" t="n"/>
      <c r="K143" s="72" t="n"/>
      <c r="L143" s="82" t="inlineStr">
        <is>
          <t>NO</t>
        </is>
      </c>
      <c r="M143" s="82" t="n">
        <v>-1.54604247607461</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HTF_TREND_VETO_BYPASS_ENABLED</t>
        </is>
      </c>
      <c r="B144" s="85" t="inlineStr">
        <is>
          <t>False</t>
        </is>
      </c>
      <c r="C144" s="85" t="n"/>
      <c r="D144" s="80" t="inlineStr">
        <is>
          <t>GLOBAL_CHECK, STOCKS_EXIT</t>
        </is>
      </c>
      <c r="E144" s="80" t="n"/>
      <c r="F144" s="72" t="n"/>
      <c r="G144" s="80">
        <f>IFERROR(VLOOKUP($A145&amp;"_"&amp;$B145,Results_Deltas!$A$2:$P$15000,5,FALSE),"")</f>
        <v/>
      </c>
      <c r="H144" s="80" t="inlineStr">
        <is>
          <t>Blanket (page end)</t>
        </is>
      </c>
      <c r="I144" s="72" t="n"/>
      <c r="J144" s="72" t="n"/>
      <c r="K144" s="72" t="n"/>
      <c r="L144" s="82" t="inlineStr">
        <is>
          <t>NO</t>
        </is>
      </c>
      <c r="M144" s="82" t="n">
        <v>-1.176246369180802</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HTF_TREND_VETO_BYPASS_ENABLED</t>
        </is>
      </c>
      <c r="B145" s="87" t="inlineStr">
        <is>
          <t>True</t>
        </is>
      </c>
      <c r="C145" s="85" t="n"/>
      <c r="D145" s="80" t="inlineStr">
        <is>
          <t>GLOBAL_CHECK, STOCKS_EXIT</t>
        </is>
      </c>
      <c r="E145" s="80" t="n"/>
      <c r="F145" s="72" t="n"/>
      <c r="G145" s="80">
        <f>IFERROR(VLOOKUP($A146&amp;"_"&amp;$B146,Results_Deltas!$A$2:$P$15000,5,FALSE),"")</f>
        <v/>
      </c>
      <c r="H145" s="80" t="inlineStr">
        <is>
          <t>Blanket (page end)</t>
        </is>
      </c>
      <c r="I145" s="72" t="n"/>
      <c r="J145" s="72" t="n"/>
      <c r="K145" s="72" t="n"/>
      <c r="L145" s="88" t="inlineStr">
        <is>
          <t>YES</t>
        </is>
      </c>
      <c r="M145" s="88" t="n">
        <v>-2.554841290235236</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HTF_TREND_VETO_BYPASS_REASONS</t>
        </is>
      </c>
      <c r="B146" s="87" t="inlineStr">
        <is>
          <t>0.0</t>
        </is>
      </c>
      <c r="C146" s="85" t="n"/>
      <c r="D146" s="80" t="inlineStr">
        <is>
          <t>GLOBAL_CHECK, STOCKS_EXIT</t>
        </is>
      </c>
      <c r="E146" s="80" t="n"/>
      <c r="F146" s="72" t="n"/>
      <c r="G146" s="80">
        <f>IFERROR(VLOOKUP($A147&amp;"_"&amp;$B147,Results_Deltas!$A$2:$P$15000,5,FALSE),"")</f>
        <v/>
      </c>
      <c r="H146" s="80" t="inlineStr">
        <is>
          <t>Blanket (page end)</t>
        </is>
      </c>
      <c r="I146" s="72" t="n"/>
      <c r="J146" s="72" t="n"/>
      <c r="K146" s="72" t="n"/>
      <c r="L146" s="88" t="inlineStr">
        <is>
          <t>YES</t>
        </is>
      </c>
      <c r="M146" s="88" t="n">
        <v>-1.458764647835811</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HTF_TREND_VETO_BYPASS_REASONS</t>
        </is>
      </c>
      <c r="B147" s="85" t="inlineStr">
        <is>
          <t>0.0_ALT</t>
        </is>
      </c>
      <c r="C147" s="85" t="n"/>
      <c r="D147" s="80" t="inlineStr">
        <is>
          <t>GLOBAL_CHECK, STOCKS_EXIT</t>
        </is>
      </c>
      <c r="E147" s="80" t="n"/>
      <c r="F147" s="72" t="n"/>
      <c r="G147" s="80">
        <f>IFERROR(VLOOKUP($A148&amp;"_"&amp;$B148,Results_Deltas!$A$2:$P$15000,5,FALSE),"")</f>
        <v/>
      </c>
      <c r="H147" s="80" t="inlineStr">
        <is>
          <t>Blanket (page end)</t>
        </is>
      </c>
      <c r="I147" s="72" t="n"/>
      <c r="J147" s="72" t="n"/>
      <c r="K147" s="72" t="n"/>
      <c r="L147" s="82" t="inlineStr">
        <is>
          <t>NO</t>
        </is>
      </c>
      <c r="M147" s="82" t="n">
        <v>-1.458764647835811</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LEADERBOARD_FILTER</t>
        </is>
      </c>
      <c r="B148" s="87" t="inlineStr">
        <is>
          <t>False</t>
        </is>
      </c>
      <c r="C148" s="85" t="n"/>
      <c r="D148" s="80" t="inlineStr">
        <is>
          <t>AUGMENT, ENTRY, EXIT, GLOBAL_CHECK, REDUCE, STOCKS_EXIT</t>
        </is>
      </c>
      <c r="E148" s="80" t="n"/>
      <c r="F148" s="72" t="n"/>
      <c r="G148" s="80">
        <f>IFERROR(VLOOKUP($A149&amp;"_"&amp;$B149,Results_Deltas!$A$2:$P$15000,5,FALSE),"")</f>
        <v/>
      </c>
      <c r="H148" s="80" t="inlineStr">
        <is>
          <t>Blanket (page end)</t>
        </is>
      </c>
      <c r="I148" s="72" t="n"/>
      <c r="J148" s="72" t="n"/>
      <c r="K148" s="72" t="n"/>
      <c r="L148" s="88" t="inlineStr">
        <is>
          <t>YES</t>
        </is>
      </c>
      <c r="M148" s="88" t="n">
        <v>-1.173080467280466</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LEADERBOARD_FILTER</t>
        </is>
      </c>
      <c r="B149" s="85" t="inlineStr">
        <is>
          <t>False_ALT</t>
        </is>
      </c>
      <c r="C149" s="85"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82" t="inlineStr">
        <is>
          <t>NO</t>
        </is>
      </c>
      <c r="M149" s="82" t="n">
        <v>-1.597304497778018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LH_HL_FILTER_ENABLED</t>
        </is>
      </c>
      <c r="B150" s="85" t="inlineStr">
        <is>
          <t>False</t>
        </is>
      </c>
      <c r="C150" s="85" t="n"/>
      <c r="D150" s="80" t="inlineStr">
        <is>
          <t>ENTRY, GLOBAL_CHECK, STOCKS_EXIT</t>
        </is>
      </c>
      <c r="E150" s="80" t="n"/>
      <c r="F150" s="72" t="n"/>
      <c r="G150" s="80">
        <f>IFERROR(VLOOKUP($A151&amp;"_"&amp;$B151,Results_Deltas!$A$2:$P$15000,5,FALSE),"")</f>
        <v/>
      </c>
      <c r="H150" s="80" t="inlineStr">
        <is>
          <t>Blanket (page end)</t>
        </is>
      </c>
      <c r="I150" s="72" t="n"/>
      <c r="J150" s="72" t="n"/>
      <c r="K150" s="72" t="n"/>
      <c r="L150" s="82" t="inlineStr">
        <is>
          <t>NO</t>
        </is>
      </c>
      <c r="M150" s="82" t="n">
        <v>-1.096948505512716</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LH_HL_FILTER_ENABLED</t>
        </is>
      </c>
      <c r="B151" s="87" t="inlineStr">
        <is>
          <t>True</t>
        </is>
      </c>
      <c r="C151" s="85" t="n"/>
      <c r="D151" s="80" t="inlineStr">
        <is>
          <t>ENTRY, GLOBAL_CHECK, STOCKS_EXIT</t>
        </is>
      </c>
      <c r="E151" s="80" t="n"/>
      <c r="F151" s="72" t="n"/>
      <c r="G151" s="80">
        <f>IFERROR(VLOOKUP($A152&amp;"_"&amp;$B152,Results_Deltas!$A$2:$P$15000,5,FALSE),"")</f>
        <v/>
      </c>
      <c r="H151" s="80" t="inlineStr">
        <is>
          <t>Blanket (page end)</t>
        </is>
      </c>
      <c r="I151" s="72" t="n"/>
      <c r="J151" s="72" t="n"/>
      <c r="K151" s="72" t="n"/>
      <c r="L151" s="88" t="inlineStr">
        <is>
          <t>YES</t>
        </is>
      </c>
      <c r="M151" s="88" t="n">
        <v>-3.653172396929386</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LH_HL_FILTER_MODE</t>
        </is>
      </c>
      <c r="B152" s="85" t="inlineStr">
        <is>
          <t>STRICT_2BAR</t>
        </is>
      </c>
      <c r="C152" s="85" t="n"/>
      <c r="D152" s="80" t="inlineStr">
        <is>
          <t>ENTRY, 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-3.769748892392699</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LH_HL_FILTER_MODE</t>
        </is>
      </c>
      <c r="B153" s="87" t="inlineStr">
        <is>
          <t>STRICT_2BAR_ALT</t>
        </is>
      </c>
      <c r="C153" s="85" t="n"/>
      <c r="D153" s="80" t="inlineStr">
        <is>
          <t>ENTRY, 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-3.769748892392699</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LH_HL_FILTER_REQUIRE_BOTH</t>
        </is>
      </c>
      <c r="B154" s="85" t="inlineStr">
        <is>
          <t>False</t>
        </is>
      </c>
      <c r="C154" s="85" t="n"/>
      <c r="D154" s="80" t="inlineStr">
        <is>
          <t>ENTRY, GLOBAL_CHECK, STOCKS_EXIT</t>
        </is>
      </c>
      <c r="E154" s="80" t="n"/>
      <c r="F154" s="72" t="n"/>
      <c r="G154" s="80">
        <f>IFERROR(VLOOKUP($A155&amp;"_"&amp;$B155,Results_Deltas!$A$2:$P$15000,5,FALSE),"")</f>
        <v/>
      </c>
      <c r="H154" s="80" t="inlineStr">
        <is>
          <t>Blanket (page end)</t>
        </is>
      </c>
      <c r="I154" s="72" t="n"/>
      <c r="J154" s="72" t="n"/>
      <c r="K154" s="72" t="n"/>
      <c r="L154" s="82" t="inlineStr">
        <is>
          <t>NO</t>
        </is>
      </c>
      <c r="M154" s="82" t="n">
        <v>-1.149140049580864</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LH_HL_FILTER_REQUIRE_BOTH</t>
        </is>
      </c>
      <c r="B155" s="87" t="inlineStr">
        <is>
          <t>False_ALT</t>
        </is>
      </c>
      <c r="C155" s="85" t="n"/>
      <c r="D155" s="80" t="inlineStr">
        <is>
          <t>ENTRY, GLOBAL_CHECK, STOCKS_EXIT</t>
        </is>
      </c>
      <c r="E155" s="80" t="n"/>
      <c r="F155" s="72" t="n"/>
      <c r="G155" s="80">
        <f>IFERROR(VLOOKUP($A156&amp;"_"&amp;$B156,Results_Deltas!$A$2:$P$15000,5,FALSE),"")</f>
        <v/>
      </c>
      <c r="H155" s="80" t="inlineStr">
        <is>
          <t>Blanket (page end)</t>
        </is>
      </c>
      <c r="I155" s="72" t="n"/>
      <c r="J155" s="72" t="n"/>
      <c r="K155" s="72" t="n"/>
      <c r="L155" s="88" t="inlineStr">
        <is>
          <t>YES</t>
        </is>
      </c>
      <c r="M155" s="88" t="n">
        <v>-1.565358407822457</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LIVE_VEC_EMERGENCY_BRAKE_ENABLED</t>
        </is>
      </c>
      <c r="B156" s="85" t="inlineStr">
        <is>
          <t>False</t>
        </is>
      </c>
      <c r="C156" s="85" t="n"/>
      <c r="D156" s="80" t="inlineStr">
        <is>
          <t>GLOBAL_CHECK, STOCKS_EXIT</t>
        </is>
      </c>
      <c r="E156" s="80" t="n"/>
      <c r="F156" s="72" t="n"/>
      <c r="G156" s="80">
        <f>IFERROR(VLOOKUP($A157&amp;"_"&amp;$B157,Results_Deltas!$A$2:$P$15000,5,FALSE),"")</f>
        <v/>
      </c>
      <c r="H156" s="80" t="inlineStr">
        <is>
          <t>Blanket (page end)</t>
        </is>
      </c>
      <c r="I156" s="72" t="n"/>
      <c r="J156" s="72" t="n"/>
      <c r="K156" s="72" t="n"/>
      <c r="L156" s="82" t="inlineStr">
        <is>
          <t>NO</t>
        </is>
      </c>
      <c r="M156" s="82" t="n">
        <v>-1.032402170414366</v>
      </c>
      <c r="N156" s="82" t="n">
        <v>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LIVE_VEC_EMERGENCY_BRAKE_ENABLED</t>
        </is>
      </c>
      <c r="B157" s="87" t="inlineStr">
        <is>
          <t>True</t>
        </is>
      </c>
      <c r="C157" s="85" t="n"/>
      <c r="D157" s="80" t="inlineStr">
        <is>
          <t>GLOBAL_CHECK, STOCKS_EXIT</t>
        </is>
      </c>
      <c r="E157" s="80" t="n"/>
      <c r="F157" s="72" t="n"/>
      <c r="G157" s="80">
        <f>IFERROR(VLOOKUP($A158&amp;"_"&amp;$B158,Results_Deltas!$A$2:$P$15000,5,FALSE),"")</f>
        <v/>
      </c>
      <c r="H157" s="80" t="inlineStr">
        <is>
          <t>Blanket (page end)</t>
        </is>
      </c>
      <c r="I157" s="72" t="n"/>
      <c r="J157" s="72" t="n"/>
      <c r="K157" s="72" t="n"/>
      <c r="L157" s="88" t="inlineStr">
        <is>
          <t>YES</t>
        </is>
      </c>
      <c r="M157" s="88" t="n">
        <v>-2.355079211625039</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LR_BAND_LADDER_STOCH_EXTREME</t>
        </is>
      </c>
      <c r="B158" s="85" t="inlineStr">
        <is>
          <t>30.0</t>
        </is>
      </c>
      <c r="C158" s="85" t="n"/>
      <c r="D158" s="80" t="inlineStr">
        <is>
          <t>GLOBAL_CHECK, STOCKS_EXIT</t>
        </is>
      </c>
      <c r="E158" s="80" t="n"/>
      <c r="F158" s="72" t="n"/>
      <c r="G158" s="80">
        <f>IFERROR(VLOOKUP($A159&amp;"_"&amp;$B159,Results_Deltas!$A$2:$P$15000,5,FALSE),"")</f>
        <v/>
      </c>
      <c r="H158" s="80" t="inlineStr">
        <is>
          <t>Blanket (page end)</t>
        </is>
      </c>
      <c r="I158" s="72" t="n"/>
      <c r="J158" s="72" t="n"/>
      <c r="K158" s="72" t="n"/>
      <c r="L158" s="82" t="inlineStr">
        <is>
          <t>NO</t>
        </is>
      </c>
      <c r="M158" s="82" t="n">
        <v>-2.812988839852141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LR_BAND_LADDER_STOCH_EXTREME</t>
        </is>
      </c>
      <c r="B159" s="87" t="inlineStr">
        <is>
          <t>30.0_ALT</t>
        </is>
      </c>
      <c r="C159" s="85" t="n"/>
      <c r="D159" s="80" t="inlineStr">
        <is>
          <t>GLOBAL_CHECK, STOCKS_EXIT</t>
        </is>
      </c>
      <c r="E159" s="80" t="n"/>
      <c r="F159" s="72" t="n"/>
      <c r="G159" s="80">
        <f>IFERROR(VLOOKUP($A160&amp;"_"&amp;$B160,Results_Deltas!$A$2:$P$15000,5,FALSE),"")</f>
        <v/>
      </c>
      <c r="H159" s="80" t="inlineStr">
        <is>
          <t>Blanket (page end)</t>
        </is>
      </c>
      <c r="I159" s="72" t="n"/>
      <c r="J159" s="72" t="n"/>
      <c r="K159" s="72" t="n"/>
      <c r="L159" s="88" t="inlineStr">
        <is>
          <t>YES</t>
        </is>
      </c>
      <c r="M159" s="88" t="n">
        <v>-2.812988839852141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LR_BAND_LADDER_TF_BOTTOM</t>
        </is>
      </c>
      <c r="B160" s="87" t="inlineStr">
        <is>
          <t>0</t>
        </is>
      </c>
      <c r="C160" s="85" t="n"/>
      <c r="D160" s="80" t="inlineStr">
        <is>
          <t>GLOBAL_CHECK, STOCKS_EXIT</t>
        </is>
      </c>
      <c r="E160" s="80" t="n"/>
      <c r="F160" s="72" t="n"/>
      <c r="G160" s="80">
        <f>IFERROR(VLOOKUP($A161&amp;"_"&amp;$B161,Results_Deltas!$A$2:$P$15000,5,FALSE),"")</f>
        <v/>
      </c>
      <c r="H160" s="80" t="inlineStr">
        <is>
          <t>Blanket (page end)</t>
        </is>
      </c>
      <c r="I160" s="72" t="n"/>
      <c r="J160" s="72" t="n"/>
      <c r="K160" s="72" t="n"/>
      <c r="L160" s="88" t="inlineStr">
        <is>
          <t>YES</t>
        </is>
      </c>
      <c r="M160" s="88" t="n">
        <v>-2.348371119409905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LR_BAND_LADDER_TF_BOTTOM</t>
        </is>
      </c>
      <c r="B161" s="85" t="inlineStr">
        <is>
          <t>1</t>
        </is>
      </c>
      <c r="C161" s="85" t="n"/>
      <c r="D161" s="80" t="inlineStr">
        <is>
          <t>GLOBAL_CHECK, STOCKS_EXIT</t>
        </is>
      </c>
      <c r="E161" s="80" t="n"/>
      <c r="F161" s="72" t="n"/>
      <c r="G161" s="80">
        <f>IFERROR(VLOOKUP($A162&amp;"_"&amp;$B162,Results_Deltas!$A$2:$P$15000,5,FALSE),"")</f>
        <v/>
      </c>
      <c r="H161" s="80" t="inlineStr">
        <is>
          <t>Blanket (page end)</t>
        </is>
      </c>
      <c r="I161" s="72" t="n"/>
      <c r="J161" s="72" t="n"/>
      <c r="K161" s="72" t="n"/>
      <c r="L161" s="82" t="inlineStr">
        <is>
          <t>NO</t>
        </is>
      </c>
      <c r="M161" s="82" t="n">
        <v>-2.866101011652002</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LR_BAND_LADDER_TF_TOP</t>
        </is>
      </c>
      <c r="B162" s="87" t="inlineStr">
        <is>
          <t>0</t>
        </is>
      </c>
      <c r="C162" s="85" t="n"/>
      <c r="D162" s="80" t="inlineStr">
        <is>
          <t>GLOBAL_CHECK, STOCKS_EXIT</t>
        </is>
      </c>
      <c r="E162" s="80" t="n"/>
      <c r="F162" s="72" t="n"/>
      <c r="G162" s="80">
        <f>IFERROR(VLOOKUP($A163&amp;"_"&amp;$B163,Results_Deltas!$A$2:$P$15000,5,FALSE),"")</f>
        <v/>
      </c>
      <c r="H162" s="80" t="inlineStr">
        <is>
          <t>Blanket (page end)</t>
        </is>
      </c>
      <c r="I162" s="72" t="n"/>
      <c r="J162" s="72" t="n"/>
      <c r="K162" s="72" t="n"/>
      <c r="L162" s="88" t="inlineStr">
        <is>
          <t>YES</t>
        </is>
      </c>
      <c r="M162" s="88" t="n">
        <v>-2.678367234512362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LR_BAND_LADDER_TF_TOP</t>
        </is>
      </c>
      <c r="B163" s="85" t="inlineStr">
        <is>
          <t>1</t>
        </is>
      </c>
      <c r="C163" s="85" t="n"/>
      <c r="D163" s="80" t="inlineStr">
        <is>
          <t>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-2.658493518209797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MANDATORY_REENTRY_WT_FILTER_MIN_TFS</t>
        </is>
      </c>
      <c r="B164" s="87" t="inlineStr">
        <is>
          <t>1</t>
        </is>
      </c>
      <c r="C164" s="85" t="n"/>
      <c r="D164" s="80" t="inlineStr">
        <is>
          <t>GLOBAL_CHECK, STOCKS_EXIT</t>
        </is>
      </c>
      <c r="E164" s="80" t="n"/>
      <c r="F164" s="72" t="n"/>
      <c r="G164" s="80">
        <f>IFERROR(VLOOKUP($A165&amp;"_"&amp;$B165,Results_Deltas!$A$2:$P$15000,5,FALSE),"")</f>
        <v/>
      </c>
      <c r="H164" s="80" t="inlineStr">
        <is>
          <t>Blanket (page end)</t>
        </is>
      </c>
      <c r="I164" s="72" t="n"/>
      <c r="J164" s="72" t="n"/>
      <c r="K164" s="72" t="n"/>
      <c r="L164" s="88" t="inlineStr">
        <is>
          <t>YES</t>
        </is>
      </c>
      <c r="M164" s="88" t="n">
        <v>-2.589188492709313</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MANDATORY_REENTRY_WT_FILTER_MIN_TFS</t>
        </is>
      </c>
      <c r="B165" s="85" t="inlineStr">
        <is>
          <t>3</t>
        </is>
      </c>
      <c r="C165" s="85" t="n"/>
      <c r="D165" s="80" t="inlineStr">
        <is>
          <t>GLOBAL_CHECK, STOCKS_EXIT</t>
        </is>
      </c>
      <c r="E165" s="80" t="n"/>
      <c r="F165" s="72" t="n"/>
      <c r="G165" s="80">
        <f>IFERROR(VLOOKUP($A166&amp;"_"&amp;$B166,Results_Deltas!$A$2:$P$15000,5,FALSE),"")</f>
        <v/>
      </c>
      <c r="H165" s="80" t="inlineStr">
        <is>
          <t>Blanket (page end)</t>
        </is>
      </c>
      <c r="I165" s="72" t="n"/>
      <c r="J165" s="72" t="n"/>
      <c r="K165" s="72" t="n"/>
      <c r="L165" s="82" t="inlineStr">
        <is>
          <t>NO</t>
        </is>
      </c>
      <c r="M165" s="82" t="n">
        <v>-3.248992109206526</v>
      </c>
      <c r="N165" s="82" t="n">
        <v>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MANDATORY_REENTRY_WT_FILTER_MIN_TFS</t>
        </is>
      </c>
      <c r="B166" s="85" t="inlineStr">
        <is>
          <t>2</t>
        </is>
      </c>
      <c r="C166" s="85" t="n"/>
      <c r="D166" s="80" t="inlineStr">
        <is>
          <t>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-3.160261690342733</v>
      </c>
      <c r="N166" s="82" t="n">
        <v>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MANDATORY_REENTRY_WT_FILTER_MIN_VELOCITY</t>
        </is>
      </c>
      <c r="B167" s="85" t="inlineStr">
        <is>
          <t>0.0</t>
        </is>
      </c>
      <c r="C167" s="85" t="n"/>
      <c r="D167" s="80" t="inlineStr">
        <is>
          <t>GLOBAL_CHECK, STOCKS_EXIT</t>
        </is>
      </c>
      <c r="E167" s="80" t="n"/>
      <c r="F167" s="72" t="n"/>
      <c r="G167" s="80">
        <f>IFERROR(VLOOKUP($A168&amp;"_"&amp;$B168,Results_Deltas!$A$2:$P$15000,5,FALSE),"")</f>
        <v/>
      </c>
      <c r="H167" s="80" t="inlineStr">
        <is>
          <t>Blanket (page end)</t>
        </is>
      </c>
      <c r="I167" s="72" t="n"/>
      <c r="J167" s="72" t="n"/>
      <c r="K167" s="72" t="n"/>
      <c r="L167" s="82" t="inlineStr">
        <is>
          <t>NO</t>
        </is>
      </c>
      <c r="M167" s="82" t="n">
        <v>-1.531146053317867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MANDATORY_REENTRY_WT_FILTER_MIN_VELOCITY</t>
        </is>
      </c>
      <c r="B168" s="87" t="inlineStr">
        <is>
          <t>0.0_ALT</t>
        </is>
      </c>
      <c r="C168" s="85" t="n"/>
      <c r="D168" s="80" t="inlineStr">
        <is>
          <t>GLOBAL_CHECK, STOCKS_EXIT</t>
        </is>
      </c>
      <c r="E168" s="80" t="n"/>
      <c r="F168" s="72" t="n"/>
      <c r="G168" s="80">
        <f>IFERROR(VLOOKUP($A169&amp;"_"&amp;$B169,Results_Deltas!$A$2:$P$15000,5,FALSE),"")</f>
        <v/>
      </c>
      <c r="H168" s="80" t="inlineStr">
        <is>
          <t>Blanket (page end)</t>
        </is>
      </c>
      <c r="I168" s="72" t="n"/>
      <c r="J168" s="72" t="n"/>
      <c r="K168" s="72" t="n"/>
      <c r="L168" s="88" t="inlineStr">
        <is>
          <t>YES</t>
        </is>
      </c>
      <c r="M168" s="88" t="n">
        <v>-1.531146053317867</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MANDATORY_REENTRY_WT_FILTER_REQUIRE_FLIP</t>
        </is>
      </c>
      <c r="B169" s="87" t="inlineStr">
        <is>
          <t>False</t>
        </is>
      </c>
      <c r="C169" s="85" t="n"/>
      <c r="D169" s="80" t="inlineStr">
        <is>
          <t>GLOBAL_CHECK, STOCKS_EXIT</t>
        </is>
      </c>
      <c r="E169" s="80" t="n"/>
      <c r="F169" s="72" t="n"/>
      <c r="G169" s="80">
        <f>IFERROR(VLOOKUP($A170&amp;"_"&amp;$B170,Results_Deltas!$A$2:$P$15000,5,FALSE),"")</f>
        <v/>
      </c>
      <c r="H169" s="80" t="inlineStr">
        <is>
          <t>Blanket (page end)</t>
        </is>
      </c>
      <c r="I169" s="72" t="n"/>
      <c r="J169" s="72" t="n"/>
      <c r="K169" s="72" t="n"/>
      <c r="L169" s="88" t="inlineStr">
        <is>
          <t>YES</t>
        </is>
      </c>
      <c r="M169" s="88" t="n">
        <v>-1.170950062672882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MANDATORY_REENTRY_WT_FILTER_REQUIRE_FLIP</t>
        </is>
      </c>
      <c r="B170" s="85" t="inlineStr">
        <is>
          <t>False_ALT</t>
        </is>
      </c>
      <c r="C170" s="85" t="n"/>
      <c r="D170" s="80" t="inlineStr">
        <is>
          <t>GLOBAL_CHECK, STOCKS_EXIT</t>
        </is>
      </c>
      <c r="E170" s="80" t="n"/>
      <c r="F170" s="72" t="n"/>
      <c r="G170" s="80">
        <f>IFERROR(VLOOKUP($A171&amp;"_"&amp;$B171,Results_Deltas!$A$2:$P$15000,5,FALSE),"")</f>
        <v/>
      </c>
      <c r="H170" s="80" t="inlineStr">
        <is>
          <t>Blanket (page end)</t>
        </is>
      </c>
      <c r="I170" s="72" t="n"/>
      <c r="J170" s="72" t="n"/>
      <c r="K170" s="72" t="n"/>
      <c r="L170" s="82" t="inlineStr">
        <is>
          <t>NO</t>
        </is>
      </c>
      <c r="M170" s="82" t="n">
        <v>-1.531146053317867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MANDATORY_REENTRY_WT_FILTER_VELOCITY_RATIO</t>
        </is>
      </c>
      <c r="B171" s="87" t="inlineStr">
        <is>
          <t>0.90</t>
        </is>
      </c>
      <c r="C171" s="85" t="n"/>
      <c r="D171" s="80" t="inlineStr">
        <is>
          <t>GLOBAL_CHECK, STOCKS_EXIT</t>
        </is>
      </c>
      <c r="E171" s="80" t="n"/>
      <c r="F171" s="72" t="n"/>
      <c r="G171" s="80">
        <f>IFERROR(VLOOKUP($A172&amp;"_"&amp;$B172,Results_Deltas!$A$2:$P$15000,5,FALSE),"")</f>
        <v/>
      </c>
      <c r="H171" s="80" t="inlineStr">
        <is>
          <t>Blanket (page end)</t>
        </is>
      </c>
      <c r="I171" s="72" t="n"/>
      <c r="J171" s="72" t="n"/>
      <c r="K171" s="72" t="n"/>
      <c r="L171" s="88" t="inlineStr">
        <is>
          <t>YES</t>
        </is>
      </c>
      <c r="M171" s="88" t="n">
        <v>-3.022100399452706</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MANDATORY_REENTRY_WT_FILTER_VELOCITY_RATIO</t>
        </is>
      </c>
      <c r="B172" s="85" t="inlineStr">
        <is>
          <t>0.90_ALT</t>
        </is>
      </c>
      <c r="C172" s="85" t="n"/>
      <c r="D172" s="80" t="inlineStr">
        <is>
          <t>GLOBAL_CHECK, STOCKS_EXIT</t>
        </is>
      </c>
      <c r="E172" s="80" t="n"/>
      <c r="F172" s="72" t="n"/>
      <c r="G172" s="80">
        <f>IFERROR(VLOOKUP($A173&amp;"_"&amp;$B173,Results_Deltas!$A$2:$P$15000,5,FALSE),"")</f>
        <v/>
      </c>
      <c r="H172" s="80" t="inlineStr">
        <is>
          <t>Blanket (page end)</t>
        </is>
      </c>
      <c r="I172" s="72" t="n"/>
      <c r="J172" s="72" t="n"/>
      <c r="K172" s="72" t="n"/>
      <c r="L172" s="82" t="inlineStr">
        <is>
          <t>NO</t>
        </is>
      </c>
      <c r="M172" s="82" t="n">
        <v>-3.022100399452706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MARKET_QUALITY_SCORE_ENABLED</t>
        </is>
      </c>
      <c r="B173" s="85" t="inlineStr">
        <is>
          <t>False</t>
        </is>
      </c>
      <c r="C173" s="85" t="n"/>
      <c r="D173" s="80" t="inlineStr">
        <is>
          <t>ENTRY, GLOBAL_CHECK, STOCKS_EXIT</t>
        </is>
      </c>
      <c r="E173" s="80" t="n"/>
      <c r="F173" s="72" t="n"/>
      <c r="G173" s="80">
        <f>IFERROR(VLOOKUP($A174&amp;"_"&amp;$B174,Results_Deltas!$A$2:$P$15000,5,FALSE),"")</f>
        <v/>
      </c>
      <c r="H173" s="80" t="inlineStr">
        <is>
          <t>Blanket (page end)</t>
        </is>
      </c>
      <c r="I173" s="72" t="n"/>
      <c r="J173" s="72" t="n"/>
      <c r="K173" s="72" t="n"/>
      <c r="L173" s="82" t="inlineStr">
        <is>
          <t>NO</t>
        </is>
      </c>
      <c r="M173" s="82" t="n">
        <v>-1.118130642619116</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MARKET_QUALITY_SCORE_ENABLED</t>
        </is>
      </c>
      <c r="B174" s="87" t="inlineStr">
        <is>
          <t>True</t>
        </is>
      </c>
      <c r="C174" s="85" t="n"/>
      <c r="D174" s="80" t="inlineStr">
        <is>
          <t>ENTRY, GLOBAL_CHECK, STOCKS_EXIT</t>
        </is>
      </c>
      <c r="E174" s="80" t="n"/>
      <c r="F174" s="72" t="n"/>
      <c r="G174" s="80">
        <f>IFERROR(VLOOKUP($A175&amp;"_"&amp;$B175,Results_Deltas!$A$2:$P$15000,5,FALSE),"")</f>
        <v/>
      </c>
      <c r="H174" s="80" t="inlineStr">
        <is>
          <t>Blanket (page end)</t>
        </is>
      </c>
      <c r="I174" s="72" t="n"/>
      <c r="J174" s="72" t="n"/>
      <c r="K174" s="72" t="n"/>
      <c r="L174" s="88" t="inlineStr">
        <is>
          <t>YES</t>
        </is>
      </c>
      <c r="M174" s="88" t="n">
        <v>-3.566856089906846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MI_TF_AGREE_MIN</t>
        </is>
      </c>
      <c r="B175" s="87" t="inlineStr">
        <is>
          <t>0.0</t>
        </is>
      </c>
      <c r="C175" s="85" t="n"/>
      <c r="D175" s="80" t="inlineStr">
        <is>
          <t>ENTRY, GLOBAL_CHECK, STOCKS_EXIT</t>
        </is>
      </c>
      <c r="E175" s="80" t="n"/>
      <c r="F175" s="72" t="n"/>
      <c r="G175" s="80">
        <f>IFERROR(VLOOKUP($A176&amp;"_"&amp;$B176,Results_Deltas!$A$2:$P$15000,5,FALSE),"")</f>
        <v/>
      </c>
      <c r="H175" s="80" t="inlineStr">
        <is>
          <t>Blanket (page end)</t>
        </is>
      </c>
      <c r="I175" s="72" t="n"/>
      <c r="J175" s="72" t="n"/>
      <c r="K175" s="72" t="n"/>
      <c r="L175" s="88" t="inlineStr">
        <is>
          <t>YES</t>
        </is>
      </c>
      <c r="M175" s="88" t="n">
        <v>-1.543476098109757</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MI_TF_AGREE_MIN</t>
        </is>
      </c>
      <c r="B176" s="85" t="inlineStr">
        <is>
          <t>0.0_ALT</t>
        </is>
      </c>
      <c r="C176" s="85" t="n"/>
      <c r="D176" s="80" t="inlineStr">
        <is>
          <t>ENTRY, GLOBAL_CHECK, STOCKS_EXIT</t>
        </is>
      </c>
      <c r="E176" s="80" t="n"/>
      <c r="F176" s="72" t="n"/>
      <c r="G176" s="80">
        <f>IFERROR(VLOOKUP($A177&amp;"_"&amp;$B177,Results_Deltas!$A$2:$P$15000,5,FALSE),"")</f>
        <v/>
      </c>
      <c r="H176" s="80" t="inlineStr">
        <is>
          <t>Blanket (page end)</t>
        </is>
      </c>
      <c r="I176" s="72" t="n"/>
      <c r="J176" s="72" t="n"/>
      <c r="K176" s="72" t="n"/>
      <c r="L176" s="82" t="inlineStr">
        <is>
          <t>NO</t>
        </is>
      </c>
      <c r="M176" s="82" t="n">
        <v>-1.543476098109757</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MOVER_THRESHOLD</t>
        </is>
      </c>
      <c r="B177" s="87" t="inlineStr">
        <is>
          <t>5</t>
        </is>
      </c>
      <c r="C177" s="85" t="n"/>
      <c r="D177" s="80" t="inlineStr">
        <is>
          <t>ENTRY, GLOBAL_CHECK, STOCKS_EXIT</t>
        </is>
      </c>
      <c r="E177" s="80" t="n"/>
      <c r="F177" s="72" t="n"/>
      <c r="G177" s="80">
        <f>IFERROR(VLOOKUP($A178&amp;"_"&amp;$B178,Results_Deltas!$A$2:$P$15000,5,FALSE),"")</f>
        <v/>
      </c>
      <c r="H177" s="80" t="inlineStr">
        <is>
          <t>Blanket (page end)</t>
        </is>
      </c>
      <c r="I177" s="72" t="n"/>
      <c r="J177" s="72" t="n"/>
      <c r="K177" s="72" t="n"/>
      <c r="L177" s="88" t="inlineStr">
        <is>
          <t>YES</t>
        </is>
      </c>
      <c r="M177" s="88" t="n">
        <v>-3.601924023812281</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MOVER_THRESHOLD</t>
        </is>
      </c>
      <c r="B178" s="85" t="inlineStr">
        <is>
          <t>6.25</t>
        </is>
      </c>
      <c r="C178" s="85" t="n"/>
      <c r="D178" s="80" t="inlineStr">
        <is>
          <t>ENTRY, GLOBAL_CHECK, STOCKS_EXIT</t>
        </is>
      </c>
      <c r="E178" s="80" t="n"/>
      <c r="F178" s="72" t="n"/>
      <c r="G178" s="80">
        <f>IFERROR(VLOOKUP($A179&amp;"_"&amp;$B179,Results_Deltas!$A$2:$P$15000,5,FALSE),"")</f>
        <v/>
      </c>
      <c r="H178" s="80" t="inlineStr">
        <is>
          <t>Blanket (page end)</t>
        </is>
      </c>
      <c r="I178" s="72" t="n"/>
      <c r="J178" s="72" t="n"/>
      <c r="K178" s="72" t="n"/>
      <c r="L178" s="82" t="inlineStr">
        <is>
          <t>NO</t>
        </is>
      </c>
      <c r="M178" s="82" t="n">
        <v>-3.325874813892951</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MOVER_THRESHOLD</t>
        </is>
      </c>
      <c r="B179" s="85" t="inlineStr">
        <is>
          <t>3.75</t>
        </is>
      </c>
      <c r="C179" s="85" t="n"/>
      <c r="D179" s="80" t="inlineStr">
        <is>
          <t>ENTRY, GLOBAL_CHECK, STOCKS_EXIT</t>
        </is>
      </c>
      <c r="E179" s="80" t="n"/>
      <c r="F179" s="72" t="n"/>
      <c r="G179" s="80">
        <f>IFERROR(VLOOKUP($A180&amp;"_"&amp;$B180,Results_Deltas!$A$2:$P$15000,5,FALSE),"")</f>
        <v/>
      </c>
      <c r="H179" s="80" t="inlineStr">
        <is>
          <t>Blanket (page end)</t>
        </is>
      </c>
      <c r="I179" s="72" t="n"/>
      <c r="J179" s="72" t="n"/>
      <c r="K179" s="72" t="n"/>
      <c r="L179" s="82" t="inlineStr">
        <is>
          <t>NO</t>
        </is>
      </c>
      <c r="M179" s="82" t="n">
        <v>-3.335175824280804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MOVER_THRESHOLD</t>
        </is>
      </c>
      <c r="B180" s="85" t="inlineStr">
        <is>
          <t>2.5</t>
        </is>
      </c>
      <c r="C180" s="85" t="n"/>
      <c r="D180" s="80" t="inlineStr">
        <is>
          <t>ENTRY, GLOBAL_CHECK, STOCKS_EXIT</t>
        </is>
      </c>
      <c r="E180" s="80" t="n"/>
      <c r="F180" s="72" t="n"/>
      <c r="G180" s="80">
        <f>IFERROR(VLOOKUP($A181&amp;"_"&amp;$B181,Results_Deltas!$A$2:$P$15000,5,FALSE),"")</f>
        <v/>
      </c>
      <c r="H180" s="80" t="inlineStr">
        <is>
          <t>Blanket (page end)</t>
        </is>
      </c>
      <c r="I180" s="72" t="n"/>
      <c r="J180" s="72" t="n"/>
      <c r="K180" s="72" t="n"/>
      <c r="L180" s="82" t="inlineStr">
        <is>
          <t>NO</t>
        </is>
      </c>
      <c r="M180" s="82" t="n">
        <v>-3.728922902708086</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MTF_FILTER_STRONG_BUY_QUICK_BYPASS</t>
        </is>
      </c>
      <c r="B181" s="87" t="inlineStr">
        <is>
          <t>0.0</t>
        </is>
      </c>
      <c r="C181" s="85" t="n"/>
      <c r="D181" s="80" t="inlineStr">
        <is>
          <t>GLOBAL_CHECK, STOCKS_EXIT</t>
        </is>
      </c>
      <c r="E181" s="80" t="n"/>
      <c r="F181" s="72" t="n"/>
      <c r="G181" s="80">
        <f>IFERROR(VLOOKUP($A182&amp;"_"&amp;$B182,Results_Deltas!$A$2:$P$15000,5,FALSE),"")</f>
        <v/>
      </c>
      <c r="H181" s="80" t="inlineStr">
        <is>
          <t>Blanket (page end)</t>
        </is>
      </c>
      <c r="I181" s="72" t="n"/>
      <c r="J181" s="72" t="n"/>
      <c r="K181" s="72" t="n"/>
      <c r="L181" s="88" t="inlineStr">
        <is>
          <t>YES</t>
        </is>
      </c>
      <c r="M181" s="88" t="n">
        <v>-1.458764647835811</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MTF_FILTER_STRONG_BUY_QUICK_BYPASS</t>
        </is>
      </c>
      <c r="B182" s="85" t="inlineStr">
        <is>
          <t>0.0_ALT</t>
        </is>
      </c>
      <c r="C182" s="85" t="n"/>
      <c r="D182" s="80" t="inlineStr">
        <is>
          <t>GLOBAL_CHECK, STOCKS_EXIT</t>
        </is>
      </c>
      <c r="E182" s="80" t="n"/>
      <c r="F182" s="72" t="n"/>
      <c r="G182" s="80">
        <f>IFERROR(VLOOKUP($A183&amp;"_"&amp;$B183,Results_Deltas!$A$2:$P$15000,5,FALSE),"")</f>
        <v/>
      </c>
      <c r="H182" s="80" t="inlineStr">
        <is>
          <t>Blanket (page end)</t>
        </is>
      </c>
      <c r="I182" s="72" t="n"/>
      <c r="J182" s="72" t="n"/>
      <c r="K182" s="72" t="n"/>
      <c r="L182" s="82" t="inlineStr">
        <is>
          <t>NO</t>
        </is>
      </c>
      <c r="M182" s="82" t="n">
        <v>-1.458764647835811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MTF_GR_MIN_IND</t>
        </is>
      </c>
      <c r="B183" s="87" t="inlineStr">
        <is>
          <t>5</t>
        </is>
      </c>
      <c r="C183" s="85" t="n"/>
      <c r="D183" s="80" t="inlineStr">
        <is>
          <t>GLOBAL_CHECK, STOCKS_EXIT</t>
        </is>
      </c>
      <c r="E183" s="80" t="n"/>
      <c r="F183" s="72" t="n"/>
      <c r="G183" s="80">
        <f>IFERROR(VLOOKUP($A184&amp;"_"&amp;$B184,Results_Deltas!$A$2:$P$15000,5,FALSE),"")</f>
        <v/>
      </c>
      <c r="H183" s="80" t="inlineStr">
        <is>
          <t>Blanket (page end)</t>
        </is>
      </c>
      <c r="I183" s="72" t="n"/>
      <c r="J183" s="72" t="n"/>
      <c r="K183" s="72" t="n"/>
      <c r="L183" s="88" t="inlineStr">
        <is>
          <t>YES</t>
        </is>
      </c>
      <c r="M183" s="88" t="n">
        <v>-3.100301874406107</v>
      </c>
      <c r="N183" s="88" t="n">
        <v>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MTF_GR_MIN_IND</t>
        </is>
      </c>
      <c r="B184" s="85" t="inlineStr">
        <is>
          <t>5_ALT</t>
        </is>
      </c>
      <c r="C184" s="85" t="n"/>
      <c r="D184" s="80" t="inlineStr">
        <is>
          <t>GLOBAL_CHECK, STOCKS_EXIT</t>
        </is>
      </c>
      <c r="E184" s="80" t="n"/>
      <c r="F184" s="72" t="n"/>
      <c r="G184" s="80">
        <f>IFERROR(VLOOKUP($A185&amp;"_"&amp;$B185,Results_Deltas!$A$2:$P$15000,5,FALSE),"")</f>
        <v/>
      </c>
      <c r="H184" s="80" t="inlineStr">
        <is>
          <t>Blanket (page end)</t>
        </is>
      </c>
      <c r="I184" s="72" t="n"/>
      <c r="J184" s="72" t="n"/>
      <c r="K184" s="72" t="n"/>
      <c r="L184" s="82" t="inlineStr">
        <is>
          <t>NO</t>
        </is>
      </c>
      <c r="M184" s="82" t="n">
        <v>-3.103862210894894</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25</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-3.490630585710791</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MTS_BOTTOM_BONUS_THRESHOLD</t>
        </is>
      </c>
      <c r="B186" s="87" t="inlineStr">
        <is>
          <t>31.25</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8" t="inlineStr">
        <is>
          <t>YES</t>
        </is>
      </c>
      <c r="M186" s="88" t="n">
        <v>-3.383044994340751</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MTS_BOTTOM_BONUS_THRESHOLD</t>
        </is>
      </c>
      <c r="B187" s="85" t="inlineStr">
        <is>
          <t>18.75</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-3.213953854268341</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MTS_BOTTOM_BONUS_THRESHOLD</t>
        </is>
      </c>
      <c r="B188" s="85" t="inlineStr">
        <is>
          <t>12.5</t>
        </is>
      </c>
      <c r="C188" s="85" t="n"/>
      <c r="D188" s="80" t="inlineStr">
        <is>
          <t>ENTRY, GLOBAL_CHECK, STOCKS_EXIT</t>
        </is>
      </c>
      <c r="E188" s="80" t="n"/>
      <c r="F188" s="72" t="n"/>
      <c r="G188" s="80">
        <f>IFERROR(VLOOKUP($A189&amp;"_"&amp;$B189,Results_Deltas!$A$2:$P$15000,5,FALSE),"")</f>
        <v/>
      </c>
      <c r="H188" s="80" t="inlineStr">
        <is>
          <t>Blanket (page end)</t>
        </is>
      </c>
      <c r="I188" s="72" t="n"/>
      <c r="J188" s="72" t="n"/>
      <c r="K188" s="72" t="n"/>
      <c r="L188" s="82" t="inlineStr">
        <is>
          <t>NO</t>
        </is>
      </c>
      <c r="M188" s="82" t="n">
        <v>-3.617885512855927</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40</t>
        </is>
      </c>
      <c r="C189" s="85" t="n"/>
      <c r="D189" s="80" t="inlineStr">
        <is>
          <t>ENTRY, GLOBAL_CHECK, STOCKS_EXIT</t>
        </is>
      </c>
      <c r="E189" s="80" t="n"/>
      <c r="F189" s="72" t="n"/>
      <c r="G189" s="80">
        <f>IFERROR(VLOOKUP($A190&amp;"_"&amp;$B190,Results_Deltas!$A$2:$P$15000,5,FALSE),"")</f>
        <v/>
      </c>
      <c r="H189" s="80" t="inlineStr">
        <is>
          <t>Blanket (page end)</t>
        </is>
      </c>
      <c r="I189" s="72" t="n"/>
      <c r="J189" s="72" t="n"/>
      <c r="K189" s="72" t="n"/>
      <c r="L189" s="82" t="inlineStr">
        <is>
          <t>NO</t>
        </is>
      </c>
      <c r="M189" s="82" t="n">
        <v>-3.377844655354437</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MTS_BOTTOM_STRONG_THRESHOLD</t>
        </is>
      </c>
      <c r="B190" s="87" t="inlineStr">
        <is>
          <t>50</t>
        </is>
      </c>
      <c r="C190" s="85" t="n"/>
      <c r="D190" s="80" t="inlineStr">
        <is>
          <t>ENTRY, GLOBAL_CHECK, STOCKS_EXIT</t>
        </is>
      </c>
      <c r="E190" s="80" t="n"/>
      <c r="F190" s="72" t="n"/>
      <c r="G190" s="80">
        <f>IFERROR(VLOOKUP($A191&amp;"_"&amp;$B191,Results_Deltas!$A$2:$P$15000,5,FALSE),"")</f>
        <v/>
      </c>
      <c r="H190" s="80" t="inlineStr">
        <is>
          <t>Blanket (page end)</t>
        </is>
      </c>
      <c r="I190" s="72" t="n"/>
      <c r="J190" s="72" t="n"/>
      <c r="K190" s="72" t="n"/>
      <c r="L190" s="88" t="inlineStr">
        <is>
          <t>YES</t>
        </is>
      </c>
      <c r="M190" s="88" t="n">
        <v>-3.395393269296763</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MTS_BOTTOM_STRONG_THRESHOLD</t>
        </is>
      </c>
      <c r="B191" s="85" t="inlineStr">
        <is>
          <t>30</t>
        </is>
      </c>
      <c r="C191" s="85" t="n"/>
      <c r="D191" s="80" t="inlineStr">
        <is>
          <t>ENTRY, 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-3.430576352115997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MTS_BOTTOM_STRONG_THRESHOLD</t>
        </is>
      </c>
      <c r="B192" s="85" t="inlineStr">
        <is>
          <t>20</t>
        </is>
      </c>
      <c r="C192" s="85" t="n"/>
      <c r="D192" s="80" t="inlineStr">
        <is>
          <t>ENTRY, GLOBAL_CHECK, STOCKS_EXIT</t>
        </is>
      </c>
      <c r="E192" s="80" t="n"/>
      <c r="F192" s="72" t="n"/>
      <c r="G192" s="80">
        <f>IFERROR(VLOOKUP($A193&amp;"_"&amp;$B193,Results_Deltas!$A$2:$P$15000,5,FALSE),"")</f>
        <v/>
      </c>
      <c r="H192" s="80" t="inlineStr">
        <is>
          <t>Blanket (page end)</t>
        </is>
      </c>
      <c r="I192" s="72" t="n"/>
      <c r="J192" s="72" t="n"/>
      <c r="K192" s="72" t="n"/>
      <c r="L192" s="82" t="inlineStr">
        <is>
          <t>NO</t>
        </is>
      </c>
      <c r="M192" s="82" t="n">
        <v>-3.277374264784918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MTS_GATE_ENABLED</t>
        </is>
      </c>
      <c r="B193" s="85" t="inlineStr">
        <is>
          <t>False</t>
        </is>
      </c>
      <c r="C193" s="85" t="n"/>
      <c r="D193" s="80" t="inlineStr">
        <is>
          <t>ENTRY, GLOBAL_CHECK, STOCKS_EXIT</t>
        </is>
      </c>
      <c r="E193" s="80" t="n"/>
      <c r="F193" s="72" t="n"/>
      <c r="G193" s="80">
        <f>IFERROR(VLOOKUP($A194&amp;"_"&amp;$B194,Results_Deltas!$A$2:$P$15000,5,FALSE),"")</f>
        <v/>
      </c>
      <c r="H193" s="80" t="inlineStr">
        <is>
          <t>Blanket (page end)</t>
        </is>
      </c>
      <c r="I193" s="72" t="n"/>
      <c r="J193" s="72" t="n"/>
      <c r="K193" s="72" t="n"/>
      <c r="L193" s="82" t="inlineStr">
        <is>
          <t>NO</t>
        </is>
      </c>
      <c r="M193" s="82" t="n">
        <v>-1.095311649912604</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MTS_GATE_ENABLED</t>
        </is>
      </c>
      <c r="B194" s="87" t="inlineStr">
        <is>
          <t>True</t>
        </is>
      </c>
      <c r="C194" s="85" t="n"/>
      <c r="D194" s="80" t="inlineStr">
        <is>
          <t>ENTRY, GLOBAL_CHECK, STOCKS_EXIT</t>
        </is>
      </c>
      <c r="E194" s="80" t="n"/>
      <c r="F194" s="72" t="n"/>
      <c r="G194" s="80">
        <f>IFERROR(VLOOKUP($A195&amp;"_"&amp;$B195,Results_Deltas!$A$2:$P$15000,5,FALSE),"")</f>
        <v/>
      </c>
      <c r="H194" s="80" t="inlineStr">
        <is>
          <t>Blanket (page end)</t>
        </is>
      </c>
      <c r="I194" s="72" t="n"/>
      <c r="J194" s="72" t="n"/>
      <c r="K194" s="72" t="n"/>
      <c r="L194" s="88" t="inlineStr">
        <is>
          <t>YES</t>
        </is>
      </c>
      <c r="M194" s="88" t="n">
        <v>-3.328996785212914</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t>
        </is>
      </c>
      <c r="C195" s="85"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88" t="inlineStr">
        <is>
          <t>YES</t>
        </is>
      </c>
      <c r="M195" s="88" t="n">
        <v>-1.346577005642852</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NEWBORN_LOSS_KILL_GAIN_THRESHOLD_PCT</t>
        </is>
      </c>
      <c r="B196" s="87" t="inlineStr">
        <is>
          <t>2.0</t>
        </is>
      </c>
      <c r="C196" s="85"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88" t="inlineStr">
        <is>
          <t>YES</t>
        </is>
      </c>
      <c r="M196" s="88" t="n">
        <v>-2.276965184796203</v>
      </c>
      <c r="N196" s="88" t="n">
        <v>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NEWBORN_LOSS_KILL_GAIN_THRESHOLD_PCT</t>
        </is>
      </c>
      <c r="B197" s="85" t="inlineStr">
        <is>
          <t>1.0</t>
        </is>
      </c>
      <c r="C197" s="85"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82" t="inlineStr">
        <is>
          <t>NO</t>
        </is>
      </c>
      <c r="M197" s="82" t="n">
        <v>-2.236582977926014</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NEWBORN_LOSS_KILL_GAIN_THRESHOLD_PCT</t>
        </is>
      </c>
      <c r="B198" s="85" t="inlineStr">
        <is>
          <t>0.5</t>
        </is>
      </c>
      <c r="C198" s="85"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82" t="inlineStr">
        <is>
          <t>NO</t>
        </is>
      </c>
      <c r="M198" s="82" t="n">
        <v>-2.24204661715376</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6" t="inlineStr">
        <is>
          <t>NEWBORN_LOSS_KILL_REQUIRE_VEL_AGAINST</t>
        </is>
      </c>
      <c r="B199" s="87" t="inlineStr">
        <is>
          <t>0.0</t>
        </is>
      </c>
      <c r="C199" s="85"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88" t="inlineStr">
        <is>
          <t>YES</t>
        </is>
      </c>
      <c r="M199" s="88" t="n">
        <v>-1.44022671367949</v>
      </c>
      <c r="N199" s="88"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NEWBORN_LOSS_KILL_REQUIRE_VEL_AGAINST</t>
        </is>
      </c>
      <c r="B200" s="85" t="inlineStr">
        <is>
          <t>0.0_ALT</t>
        </is>
      </c>
      <c r="C200" s="85"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82" t="inlineStr">
        <is>
          <t>NO</t>
        </is>
      </c>
      <c r="M200" s="82" t="n">
        <v>-1.44022671367949</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NEW_POSITION_MAX_LOSS_THRESHOLD</t>
        </is>
      </c>
      <c r="B201" s="87" t="inlineStr">
        <is>
          <t>0</t>
        </is>
      </c>
      <c r="C201" s="85"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88" t="inlineStr">
        <is>
          <t>YES</t>
        </is>
      </c>
      <c r="M201" s="88" t="n">
        <v>-1.448603052374209</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NEW_POSITION_MAX_LOSS_THRESHOLD</t>
        </is>
      </c>
      <c r="B202" s="85" t="inlineStr">
        <is>
          <t>2.0</t>
        </is>
      </c>
      <c r="C202" s="85" t="n"/>
      <c r="D202" s="80" t="inlineStr">
        <is>
          <t>AUGMENT, EXIT, GLOBAL_CHECK, REDUCE, STOCKS_EXIT</t>
        </is>
      </c>
      <c r="E202" s="80" t="n"/>
      <c r="F202" s="72" t="n"/>
      <c r="G202" s="80">
        <f>IFERROR(VLOOKUP($A203&amp;"_"&amp;$B203,Results_Deltas!$A$2:$P$15000,5,FALSE),"")</f>
        <v/>
      </c>
      <c r="H202" s="80" t="inlineStr">
        <is>
          <t>Blanket (page end)</t>
        </is>
      </c>
      <c r="I202" s="72" t="n"/>
      <c r="J202" s="72" t="n"/>
      <c r="K202" s="72" t="n"/>
      <c r="L202" s="82" t="inlineStr">
        <is>
          <t>NO</t>
        </is>
      </c>
      <c r="M202" s="82" t="n">
        <v>-2.642340801891182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NEW_POSITION_MAX_LOSS_THRESHOLD</t>
        </is>
      </c>
      <c r="B203" s="85" t="inlineStr">
        <is>
          <t>1.0</t>
        </is>
      </c>
      <c r="C203" s="85" t="n"/>
      <c r="D203" s="80" t="inlineStr">
        <is>
          <t>AUGMENT, EXIT, GLOBAL_CHECK, REDUCE, STOCKS_EXIT</t>
        </is>
      </c>
      <c r="E203" s="80" t="n"/>
      <c r="F203" s="72" t="n"/>
      <c r="G203" s="80">
        <f>IFERROR(VLOOKUP($A204&amp;"_"&amp;$B204,Results_Deltas!$A$2:$P$15000,5,FALSE),"")</f>
        <v/>
      </c>
      <c r="H203" s="80" t="inlineStr">
        <is>
          <t>Blanket (page end)</t>
        </is>
      </c>
      <c r="I203" s="72" t="n"/>
      <c r="J203" s="72" t="n"/>
      <c r="K203" s="72" t="n"/>
      <c r="L203" s="82" t="inlineStr">
        <is>
          <t>NO</t>
        </is>
      </c>
      <c r="M203" s="82" t="n">
        <v>-2.44749000087582</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NEW_POSITION_MAX_LOSS_THRESHOLD</t>
        </is>
      </c>
      <c r="B204" s="85" t="inlineStr">
        <is>
          <t>0.5</t>
        </is>
      </c>
      <c r="C204" s="85"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82" t="inlineStr">
        <is>
          <t>NO</t>
        </is>
      </c>
      <c r="M204" s="82" t="n">
        <v>-2.442119329064349</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OI_CONFIRM_ENABLED</t>
        </is>
      </c>
      <c r="B205" s="85" t="inlineStr">
        <is>
          <t>False</t>
        </is>
      </c>
      <c r="C205" s="85" t="n"/>
      <c r="D205" s="80" t="inlineStr">
        <is>
          <t>ENTRY, GLOBAL_CHECK, STOCKS_EXIT</t>
        </is>
      </c>
      <c r="E205" s="80" t="n"/>
      <c r="F205" s="72" t="n"/>
      <c r="G205" s="80">
        <f>IFERROR(VLOOKUP($A206&amp;"_"&amp;$B206,Results_Deltas!$A$2:$P$15000,5,FALSE),"")</f>
        <v/>
      </c>
      <c r="H205" s="80" t="inlineStr">
        <is>
          <t>Blanket (page end)</t>
        </is>
      </c>
      <c r="I205" s="72" t="n"/>
      <c r="J205" s="72" t="n"/>
      <c r="K205" s="72" t="n"/>
      <c r="L205" s="82" t="inlineStr">
        <is>
          <t>NO</t>
        </is>
      </c>
      <c r="M205" s="82" t="n">
        <v>-1.095311649912604</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OI_CONFIRM_ENABLED</t>
        </is>
      </c>
      <c r="B206" s="87" t="inlineStr">
        <is>
          <t>True</t>
        </is>
      </c>
      <c r="C206" s="85" t="n"/>
      <c r="D206" s="80" t="inlineStr">
        <is>
          <t>ENTRY, GLOBAL_CHECK, STOCKS_EXIT</t>
        </is>
      </c>
      <c r="E206" s="80" t="n"/>
      <c r="F206" s="72" t="n"/>
      <c r="G206" s="80">
        <f>IFERROR(VLOOKUP($A207&amp;"_"&amp;$B207,Results_Deltas!$A$2:$P$15000,5,FALSE),"")</f>
        <v/>
      </c>
      <c r="H206" s="80" t="inlineStr">
        <is>
          <t>Blanket (page end)</t>
        </is>
      </c>
      <c r="I206" s="72" t="n"/>
      <c r="J206" s="72" t="n"/>
      <c r="K206" s="72" t="n"/>
      <c r="L206" s="88" t="inlineStr">
        <is>
          <t>YES</t>
        </is>
      </c>
      <c r="M206" s="88" t="n">
        <v>-3.333376101366583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87" t="inlineStr">
        <is>
          <t>0</t>
        </is>
      </c>
      <c r="C207" s="85" t="n"/>
      <c r="D207" s="80" t="inlineStr">
        <is>
          <t>ENTRY, GLOBAL_CHECK, STOCKS_EXIT</t>
        </is>
      </c>
      <c r="E207" s="80" t="n"/>
      <c r="F207" s="72" t="n"/>
      <c r="G207" s="80">
        <f>IFERROR(VLOOKUP($A208&amp;"_"&amp;$B208,Results_Deltas!$A$2:$P$15000,5,FALSE),"")</f>
        <v/>
      </c>
      <c r="H207" s="80" t="inlineStr">
        <is>
          <t>Blanket (page end)</t>
        </is>
      </c>
      <c r="I207" s="72" t="n"/>
      <c r="J207" s="72" t="n"/>
      <c r="K207" s="72" t="n"/>
      <c r="L207" s="88" t="inlineStr">
        <is>
          <t>YES</t>
        </is>
      </c>
      <c r="M207" s="88" t="n">
        <v>-2.240757537284066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OI_CONFIRM_MIN_CHANGE_PCT</t>
        </is>
      </c>
      <c r="B208" s="85" t="inlineStr">
        <is>
          <t>2.0</t>
        </is>
      </c>
      <c r="C208" s="85" t="n"/>
      <c r="D208" s="80" t="inlineStr">
        <is>
          <t>ENTRY, GLOBAL_CHECK, STOCKS_EXIT</t>
        </is>
      </c>
      <c r="E208" s="80" t="n"/>
      <c r="F208" s="72" t="n"/>
      <c r="G208" s="80">
        <f>IFERROR(VLOOKUP($A209&amp;"_"&amp;$B209,Results_Deltas!$A$2:$P$15000,5,FALSE),"")</f>
        <v/>
      </c>
      <c r="H208" s="80" t="inlineStr">
        <is>
          <t>Blanket (page end)</t>
        </is>
      </c>
      <c r="I208" s="72" t="n"/>
      <c r="J208" s="72" t="n"/>
      <c r="K208" s="72" t="n"/>
      <c r="L208" s="82" t="inlineStr">
        <is>
          <t>NO</t>
        </is>
      </c>
      <c r="M208" s="82" t="n">
        <v>-3.28864097777976</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OI_CONFIRM_MIN_CHANGE_PCT</t>
        </is>
      </c>
      <c r="B209" s="85" t="inlineStr">
        <is>
          <t>1.0</t>
        </is>
      </c>
      <c r="C209" s="85" t="n"/>
      <c r="D209" s="80" t="inlineStr">
        <is>
          <t>ENTRY, GLOBAL_CHECK, STOCKS_EXIT</t>
        </is>
      </c>
      <c r="E209" s="80" t="n"/>
      <c r="F209" s="72" t="n"/>
      <c r="G209" s="80">
        <f>IFERROR(VLOOKUP($A210&amp;"_"&amp;$B210,Results_Deltas!$A$2:$P$15000,5,FALSE),"")</f>
        <v/>
      </c>
      <c r="H209" s="80" t="inlineStr">
        <is>
          <t>Blanket (page end)</t>
        </is>
      </c>
      <c r="I209" s="72" t="n"/>
      <c r="J209" s="72" t="n"/>
      <c r="K209" s="72" t="n"/>
      <c r="L209" s="82" t="inlineStr">
        <is>
          <t>NO</t>
        </is>
      </c>
      <c r="M209" s="82" t="n">
        <v>-3.396017442923663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OI_CONFIRM_MIN_CHANGE_PCT</t>
        </is>
      </c>
      <c r="B210" s="85" t="inlineStr">
        <is>
          <t>0.5</t>
        </is>
      </c>
      <c r="C210" s="85" t="n"/>
      <c r="D210" s="80" t="inlineStr">
        <is>
          <t>ENTRY, GLOBAL_CHECK, STOCKS_EXIT</t>
        </is>
      </c>
      <c r="E210" s="80" t="n"/>
      <c r="F210" s="72" t="n"/>
      <c r="G210" s="80">
        <f>IFERROR(VLOOKUP($A211&amp;"_"&amp;$B211,Results_Deltas!$A$2:$P$15000,5,FALSE),"")</f>
        <v/>
      </c>
      <c r="H210" s="80" t="inlineStr">
        <is>
          <t>Blanket (page end)</t>
        </is>
      </c>
      <c r="I210" s="72" t="n"/>
      <c r="J210" s="72" t="n"/>
      <c r="K210" s="72" t="n"/>
      <c r="L210" s="82" t="inlineStr">
        <is>
          <t>NO</t>
        </is>
      </c>
      <c r="M210" s="82" t="n">
        <v>-3.071147909280317</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87" t="inlineStr">
        <is>
          <t>0</t>
        </is>
      </c>
      <c r="C211" s="85" t="n"/>
      <c r="D211" s="80" t="inlineStr">
        <is>
          <t>ENTRY, GLOBAL_CHECK, STOCKS_EXIT</t>
        </is>
      </c>
      <c r="E211" s="80" t="n"/>
      <c r="F211" s="72" t="n"/>
      <c r="G211" s="80">
        <f>IFERROR(VLOOKUP($A212&amp;"_"&amp;$B212,Results_Deltas!$A$2:$P$15000,5,FALSE),"")</f>
        <v/>
      </c>
      <c r="H211" s="80" t="inlineStr">
        <is>
          <t>Blanket (page end)</t>
        </is>
      </c>
      <c r="I211" s="72" t="n"/>
      <c r="J211" s="72" t="n"/>
      <c r="K211" s="72" t="n"/>
      <c r="L211" s="88" t="inlineStr">
        <is>
          <t>YES</t>
        </is>
      </c>
      <c r="M211" s="88" t="n">
        <v>-2.105272264318916</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OI_CONFIRM_MIN_PRICE_PCT</t>
        </is>
      </c>
      <c r="B212" s="85" t="inlineStr">
        <is>
          <t>2.0</t>
        </is>
      </c>
      <c r="C212" s="85" t="n"/>
      <c r="D212" s="80" t="inlineStr">
        <is>
          <t>ENTRY, GLOBAL_CHECK, STOCKS_EXIT</t>
        </is>
      </c>
      <c r="E212" s="80" t="n"/>
      <c r="F212" s="72" t="n"/>
      <c r="G212" s="80">
        <f>IFERROR(VLOOKUP($A213&amp;"_"&amp;$B213,Results_Deltas!$A$2:$P$15000,5,FALSE),"")</f>
        <v/>
      </c>
      <c r="H212" s="80" t="inlineStr">
        <is>
          <t>Blanket (page end)</t>
        </is>
      </c>
      <c r="I212" s="72" t="n"/>
      <c r="J212" s="72" t="n"/>
      <c r="K212" s="72" t="n"/>
      <c r="L212" s="82" t="inlineStr">
        <is>
          <t>NO</t>
        </is>
      </c>
      <c r="M212" s="82" t="n">
        <v>-3.081041279908881</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OI_CONFIRM_MIN_PRICE_PCT</t>
        </is>
      </c>
      <c r="B213" s="85" t="inlineStr">
        <is>
          <t>1.0</t>
        </is>
      </c>
      <c r="C213" s="85" t="n"/>
      <c r="D213" s="80" t="inlineStr">
        <is>
          <t>ENTRY, GLOBAL_CHECK, STOCKS_EXIT</t>
        </is>
      </c>
      <c r="E213" s="80" t="n"/>
      <c r="F213" s="72" t="n"/>
      <c r="G213" s="80">
        <f>IFERROR(VLOOKUP($A214&amp;"_"&amp;$B214,Results_Deltas!$A$2:$P$15000,5,FALSE),"")</f>
        <v/>
      </c>
      <c r="H213" s="80" t="inlineStr">
        <is>
          <t>Blanket (page end)</t>
        </is>
      </c>
      <c r="I213" s="72" t="n"/>
      <c r="J213" s="72" t="n"/>
      <c r="K213" s="72" t="n"/>
      <c r="L213" s="82" t="inlineStr">
        <is>
          <t>NO</t>
        </is>
      </c>
      <c r="M213" s="82" t="n">
        <v>-3.044494956728256</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OI_CONFIRM_MIN_PRICE_PCT</t>
        </is>
      </c>
      <c r="B214" s="85" t="inlineStr">
        <is>
          <t>0.5</t>
        </is>
      </c>
      <c r="C214" s="85" t="n"/>
      <c r="D214" s="80" t="inlineStr">
        <is>
          <t>ENTRY, GLOBAL_CHECK, STOCKS_EXIT</t>
        </is>
      </c>
      <c r="E214" s="80" t="n"/>
      <c r="F214" s="72" t="n"/>
      <c r="G214" s="80">
        <f>IFERROR(VLOOKUP($A215&amp;"_"&amp;$B215,Results_Deltas!$A$2:$P$15000,5,FALSE),"")</f>
        <v/>
      </c>
      <c r="H214" s="80" t="inlineStr">
        <is>
          <t>Blanket (page end)</t>
        </is>
      </c>
      <c r="I214" s="72" t="n"/>
      <c r="J214" s="72" t="n"/>
      <c r="K214" s="72" t="n"/>
      <c r="L214" s="82" t="inlineStr">
        <is>
          <t>NO</t>
        </is>
      </c>
      <c r="M214" s="82" t="n">
        <v>-3.2788446587219</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AUGMENT_MIN_GAIN_PCT</t>
        </is>
      </c>
      <c r="B3" s="88" t="inlineStr">
        <is>
          <t>0.25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-13.4232912410405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5" customHeight="1" s="65">
      <c r="A4" s="82" t="inlineStr">
        <is>
          <t>AUGMENT_MIN_GAIN_PCT</t>
        </is>
      </c>
      <c r="B4" s="82" t="inlineStr">
        <is>
          <t>0.375</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-13.41099884705693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5" customHeight="1" s="65">
      <c r="A5" s="82" t="inlineStr">
        <is>
          <t>AUGMENT_MIN_GAIN_PCT</t>
        </is>
      </c>
      <c r="B5" s="82" t="inlineStr">
        <is>
          <t>0.5</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-1.372996463587689</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5" customHeight="1" s="65">
      <c r="A6" s="82" t="inlineStr">
        <is>
          <t>AUGMENT_MIN_GAIN_PCT</t>
        </is>
      </c>
      <c r="B6" s="82" t="inlineStr">
        <is>
          <t>0.625</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-13.2520685300109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5" customHeight="1" s="65">
      <c r="A7" s="82" t="inlineStr">
        <is>
          <t>AUGMENT_MIN_GAIN_PCT</t>
        </is>
      </c>
      <c r="B7" s="82" t="inlineStr">
        <is>
          <t>0.75</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-13.37640296708836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5" customHeight="1" s="65">
      <c r="A8" s="82" t="inlineStr">
        <is>
          <t>BOUNCE_AUGMENT_MIN_LOSS_PCT</t>
        </is>
      </c>
      <c r="B8" s="82" t="inlineStr">
        <is>
          <t>-0.75</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-1.717977443995639</v>
      </c>
      <c r="N8" s="83" t="n">
        <v>1</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5" customHeight="1" s="65">
      <c r="A9" s="82" t="inlineStr">
        <is>
          <t>BOUNCE_AUGMENT_MIN_LOSS_PCT</t>
        </is>
      </c>
      <c r="B9" s="82" t="inlineStr">
        <is>
          <t>-0.625</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-2.036926980451804</v>
      </c>
      <c r="N9" s="83" t="n">
        <v>1</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5" customHeight="1" s="65">
      <c r="A10" s="88" t="inlineStr">
        <is>
          <t>BOUNCE_AUGMENT_MIN_LOSS_PCT</t>
        </is>
      </c>
      <c r="B10" s="88" t="inlineStr">
        <is>
          <t>-0.5</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8" t="inlineStr">
        <is>
          <t>YES</t>
        </is>
      </c>
      <c r="M10" s="89" t="n">
        <v>-1.362373475364088</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5" customHeight="1" s="65">
      <c r="A11" s="82" t="inlineStr">
        <is>
          <t>BOUNCE_AUGMENT_MIN_LOSS_PCT</t>
        </is>
      </c>
      <c r="B11" s="82" t="inlineStr">
        <is>
          <t>-0.375</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-2.929613693227568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5" customHeight="1" s="65">
      <c r="A12" s="82" t="inlineStr">
        <is>
          <t>BOUNCE_AUGMENT_MIN_LOSS_PCT</t>
        </is>
      </c>
      <c r="B12" s="82" t="inlineStr">
        <is>
          <t>-0.25</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2" t="inlineStr">
        <is>
          <t>NO</t>
        </is>
      </c>
      <c r="M12" s="83" t="n">
        <v>-2.522251372749022</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5" customHeight="1" s="65">
      <c r="A13" s="82" t="inlineStr">
        <is>
          <t>AUGMENT_BOUNCE_MIN_GAIN_PCT</t>
        </is>
      </c>
      <c r="B13" s="82" t="inlineStr">
        <is>
          <t>0.25</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-12.818343512945</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5" customHeight="1" s="65">
      <c r="A14" s="82" t="inlineStr">
        <is>
          <t>AUGMENT_BOUNCE_MIN_GAIN_PCT</t>
        </is>
      </c>
      <c r="B14" s="82" t="inlineStr">
        <is>
          <t>0.375</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-12.75914001149675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5" customHeight="1" s="65">
      <c r="A15" s="88" t="inlineStr">
        <is>
          <t>AUGMENT_BOUNCE_MIN_GAIN_PCT</t>
        </is>
      </c>
      <c r="B15" s="88" t="inlineStr">
        <is>
          <t>0.5</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8" t="inlineStr">
        <is>
          <t>YES</t>
        </is>
      </c>
      <c r="M15" s="89" t="n">
        <v>-1.880234968937379</v>
      </c>
      <c r="N15" s="89" t="n">
        <v>1</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5" customHeight="1" s="65">
      <c r="A16" s="82" t="inlineStr">
        <is>
          <t>AUGMENT_BOUNCE_MIN_GAIN_PCT</t>
        </is>
      </c>
      <c r="B16" s="82" t="inlineStr">
        <is>
          <t>0.625</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-12.84094733675228</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5" customHeight="1" s="65">
      <c r="A17" s="82" t="inlineStr">
        <is>
          <t>AUGMENT_BOUNCE_MIN_GAIN_PCT</t>
        </is>
      </c>
      <c r="B17" s="82" t="inlineStr">
        <is>
          <t>0.75</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-12.74626102463853</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5" customHeight="1" s="65">
      <c r="A18" s="88" t="inlineStr">
        <is>
          <t>AUGMENT_BREAKOUT_MIN_GAIN_PCT</t>
        </is>
      </c>
      <c r="B18" s="88" t="inlineStr">
        <is>
          <t>0.25</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8" t="inlineStr">
        <is>
          <t>YES</t>
        </is>
      </c>
      <c r="M18" s="89" t="n">
        <v>-11.77755302055735</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5" customHeight="1" s="65">
      <c r="A19" s="82" t="inlineStr">
        <is>
          <t>AUGMENT_BREAKOUT_MIN_GAIN_PCT</t>
        </is>
      </c>
      <c r="B19" s="82" t="inlineStr">
        <is>
          <t>0.375</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-11.78969851220968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5" customHeight="1" s="65">
      <c r="A20" s="82" t="inlineStr">
        <is>
          <t>AUGMENT_BREAKOUT_MIN_GAIN_PCT</t>
        </is>
      </c>
      <c r="B20" s="82" t="inlineStr">
        <is>
          <t>0.5</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-1.018985127519438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5" customHeight="1" s="65">
      <c r="A21" s="82" t="inlineStr">
        <is>
          <t>AUGMENT_BREAKOUT_MIN_GAIN_PCT</t>
        </is>
      </c>
      <c r="B21" s="82" t="inlineStr">
        <is>
          <t>0.625</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-11.82179683269218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5" customHeight="1" s="65">
      <c r="A22" s="82" t="inlineStr">
        <is>
          <t>AUGMENT_BREAKOUT_MIN_GAIN_PCT</t>
        </is>
      </c>
      <c r="B22" s="82" t="inlineStr">
        <is>
          <t>0.75</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-11.79550022295571</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5" customHeight="1" s="65">
      <c r="A23" s="88" t="inlineStr">
        <is>
          <t>HTF_GATE_APPLY_TO_AUGMENT</t>
        </is>
      </c>
      <c r="B23" s="88" t="inlineStr">
        <is>
          <t>0</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8" t="inlineStr">
        <is>
          <t>YES</t>
        </is>
      </c>
      <c r="M23" s="89" t="n">
        <v>-1.578706789254453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5" customHeight="1" s="65">
      <c r="A24" s="82" t="inlineStr">
        <is>
          <t>HTF_GATE_APPLY_TO_AUGMENT</t>
        </is>
      </c>
      <c r="B24" s="82" t="inlineStr">
        <is>
          <t>0.5</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-3.168628639063871</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5" customHeight="1" s="65">
      <c r="A25" s="82" t="inlineStr">
        <is>
          <t>HTF_GATE_APPLY_TO_AUGMENT</t>
        </is>
      </c>
      <c r="B25" s="82" t="inlineStr">
        <is>
          <t>1.0</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-2.438257039556751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5" customHeight="1" s="65">
      <c r="A26" s="82" t="inlineStr">
        <is>
          <t>HTF_GATE_APPLY_TO_AUGMENT</t>
        </is>
      </c>
      <c r="B26" s="82" t="inlineStr">
        <is>
          <t>2.0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2" t="inlineStr">
        <is>
          <t>NO</t>
        </is>
      </c>
      <c r="M26" s="83" t="n">
        <v>-3.398034059142264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 customHeight="1" s="65">
      <c r="A27" s="84" t="inlineStr">
        <is>
          <t>ADX_RANGING_THRESHOLD</t>
        </is>
      </c>
      <c r="B27" s="85" t="inlineStr">
        <is>
          <t>25</t>
        </is>
      </c>
      <c r="C27" s="85" t="n"/>
      <c r="D27" s="80" t="inlineStr">
        <is>
          <t>ENTRY, GLOBAL_CHECK, STOCKS_EXIT</t>
        </is>
      </c>
      <c r="E27" s="80" t="n"/>
      <c r="F27" s="72" t="n"/>
      <c r="G27" s="80">
        <f>IFERROR(VLOOKUP($A28&amp;"_"&amp;$B28,Results_Deltas!$A$2:$P$15000,5,FALSE),"")</f>
        <v/>
      </c>
      <c r="H27" s="80" t="inlineStr">
        <is>
          <t>Blanket (page end)</t>
        </is>
      </c>
      <c r="I27" s="72" t="n"/>
      <c r="J27" s="72" t="n"/>
      <c r="K27" s="72" t="n"/>
      <c r="L27" s="82" t="inlineStr">
        <is>
          <t>NO</t>
        </is>
      </c>
      <c r="M27" s="82" t="n">
        <v>-2.991988447710998</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87" t="inlineStr">
        <is>
          <t>15</t>
        </is>
      </c>
      <c r="C28" s="85" t="n"/>
      <c r="D28" s="80" t="inlineStr">
        <is>
          <t>ENTRY, GLOBAL_CHECK, STOCKS_EXIT</t>
        </is>
      </c>
      <c r="E28" s="80" t="n"/>
      <c r="F28" s="72" t="n"/>
      <c r="G28" s="80">
        <f>IFERROR(VLOOKUP($A29&amp;"_"&amp;$B29,Results_Deltas!$A$2:$P$15000,5,FALSE),"")</f>
        <v/>
      </c>
      <c r="H28" s="80" t="inlineStr">
        <is>
          <t>Blanket (page end)</t>
        </is>
      </c>
      <c r="I28" s="72" t="n"/>
      <c r="J28" s="72" t="n"/>
      <c r="K28" s="72" t="n"/>
      <c r="L28" s="88" t="inlineStr">
        <is>
          <t>YES</t>
        </is>
      </c>
      <c r="M28" s="88" t="n">
        <v>-3.099587321891125</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ADX_RANGING_THRESHOLD</t>
        </is>
      </c>
      <c r="B29" s="85" t="inlineStr">
        <is>
          <t>10</t>
        </is>
      </c>
      <c r="C29" s="85" t="n"/>
      <c r="D29" s="80" t="inlineStr">
        <is>
          <t>ENTRY, GLOBAL_CHECK, STOCKS_EXIT</t>
        </is>
      </c>
      <c r="E29" s="80" t="n"/>
      <c r="F29" s="72" t="n"/>
      <c r="G29" s="80">
        <f>IFERROR(VLOOKUP($A30&amp;"_"&amp;$B30,Results_Deltas!$A$2:$P$15000,5,FALSE),"")</f>
        <v/>
      </c>
      <c r="H29" s="80" t="inlineStr">
        <is>
          <t>Blanket (page end)</t>
        </is>
      </c>
      <c r="I29" s="72" t="n"/>
      <c r="J29" s="72" t="n"/>
      <c r="K29" s="72" t="n"/>
      <c r="L29" s="82" t="inlineStr">
        <is>
          <t>NO</t>
        </is>
      </c>
      <c r="M29" s="82" t="n">
        <v>-2.999371661201366</v>
      </c>
      <c r="N29" s="8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0</t>
        </is>
      </c>
      <c r="C30" s="85" t="n"/>
      <c r="D30" s="80" t="inlineStr">
        <is>
          <t>AUGMENT, ENTRY, EXIT, GLOBAL_CHECK, REDUCE, STOCKS_EXIT</t>
        </is>
      </c>
      <c r="E30" s="80" t="n"/>
      <c r="F30" s="72" t="n"/>
      <c r="G30" s="80">
        <f>IFERROR(VLOOKUP($A31&amp;"_"&amp;$B31,Results_Deltas!$A$2:$P$15000,5,FALSE),"")</f>
        <v/>
      </c>
      <c r="H30" s="80" t="inlineStr">
        <is>
          <t>Blanket (page end)</t>
        </is>
      </c>
      <c r="I30" s="72" t="n"/>
      <c r="J30" s="72" t="n"/>
      <c r="K30" s="72" t="n"/>
      <c r="L30" s="82" t="inlineStr">
        <is>
          <t>NO</t>
        </is>
      </c>
      <c r="M30" s="82" t="n">
        <v>-1.868399823967558</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2.0</t>
        </is>
      </c>
      <c r="C31" s="85" t="n"/>
      <c r="D31" s="80" t="inlineStr">
        <is>
          <t>AUGMENT, ENTRY, EXIT, GLOBAL_CHECK, REDUCE, STOCKS_EXIT</t>
        </is>
      </c>
      <c r="E31" s="80" t="n"/>
      <c r="F31" s="72" t="n"/>
      <c r="G31" s="80">
        <f>IFERROR(VLOOKUP($A32&amp;"_"&amp;$B32,Results_Deltas!$A$2:$P$15000,5,FALSE),"")</f>
        <v/>
      </c>
      <c r="H31" s="80" t="inlineStr">
        <is>
          <t>Blanket (page end)</t>
        </is>
      </c>
      <c r="I31" s="72" t="n"/>
      <c r="J31" s="72" t="n"/>
      <c r="K31" s="72" t="n"/>
      <c r="L31" s="82" t="inlineStr">
        <is>
          <t>NO</t>
        </is>
      </c>
      <c r="M31" s="82" t="n">
        <v>-4.151408297636044</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1.0</t>
        </is>
      </c>
      <c r="C32" s="85" t="n"/>
      <c r="D32" s="80" t="inlineStr">
        <is>
          <t>AUGMENT, ENTRY, EXIT, GLOBAL_CHECK, REDUCE, STOCKS_EXIT</t>
        </is>
      </c>
      <c r="E32" s="80" t="n"/>
      <c r="F32" s="72" t="n"/>
      <c r="G32" s="80">
        <f>IFERROR(VLOOKUP($A33&amp;"_"&amp;$B33,Results_Deltas!$A$2:$P$15000,5,FALSE),"")</f>
        <v/>
      </c>
      <c r="H32" s="80" t="inlineStr">
        <is>
          <t>Blanket (page end)</t>
        </is>
      </c>
      <c r="I32" s="72" t="n"/>
      <c r="J32" s="72" t="n"/>
      <c r="K32" s="72" t="n"/>
      <c r="L32" s="82" t="inlineStr">
        <is>
          <t>NO</t>
        </is>
      </c>
      <c r="M32" s="82" t="n">
        <v>-3.595624003192011</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BANDAID_OFF_LOSER_RECOVER_PCT</t>
        </is>
      </c>
      <c r="B33" s="87" t="inlineStr">
        <is>
          <t>0.5</t>
        </is>
      </c>
      <c r="C33" s="85" t="n"/>
      <c r="D33" s="80" t="inlineStr">
        <is>
          <t>AUGMENT, ENTRY, EXIT, GLOBAL_CHECK, REDUCE, STOCKS_EXIT</t>
        </is>
      </c>
      <c r="E33" s="80" t="n"/>
      <c r="F33" s="72" t="n"/>
      <c r="G33" s="80">
        <f>IFERROR(VLOOKUP($A34&amp;"_"&amp;$B34,Results_Deltas!$A$2:$P$15000,5,FALSE),"")</f>
        <v/>
      </c>
      <c r="H33" s="80" t="inlineStr">
        <is>
          <t>Blanket (page end)</t>
        </is>
      </c>
      <c r="I33" s="72" t="n"/>
      <c r="J33" s="72" t="n"/>
      <c r="K33" s="72" t="n"/>
      <c r="L33" s="88" t="inlineStr">
        <is>
          <t>YES</t>
        </is>
      </c>
      <c r="M33" s="88" t="n">
        <v>-3.413375549895403</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BAND_ARROW_ENABLED</t>
        </is>
      </c>
      <c r="B34" s="87" t="inlineStr">
        <is>
          <t>False</t>
        </is>
      </c>
      <c r="C34" s="85" t="n"/>
      <c r="D34" s="80" t="inlineStr">
        <is>
          <t>GLOBAL_CHECK, STOCKS_EXIT</t>
        </is>
      </c>
      <c r="E34" s="80" t="n"/>
      <c r="F34" s="72" t="n"/>
      <c r="G34" s="80">
        <f>IFERROR(VLOOKUP($A35&amp;"_"&amp;$B35,Results_Deltas!$A$2:$P$15000,5,FALSE),"")</f>
        <v/>
      </c>
      <c r="H34" s="80" t="inlineStr">
        <is>
          <t>Blanket (page end)</t>
        </is>
      </c>
      <c r="I34" s="72" t="n"/>
      <c r="J34" s="72" t="n"/>
      <c r="K34" s="72" t="n"/>
      <c r="L34" s="88" t="inlineStr">
        <is>
          <t>YES</t>
        </is>
      </c>
      <c r="M34" s="88" t="n">
        <v>-1.457257281455728</v>
      </c>
      <c r="N34" s="88"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BAND_ARROW_ENABLED</t>
        </is>
      </c>
      <c r="B35" s="85" t="inlineStr">
        <is>
          <t>True</t>
        </is>
      </c>
      <c r="C35" s="85" t="n"/>
      <c r="D35" s="80" t="inlineStr">
        <is>
          <t>GLOBAL_CHECK, STOCKS_EXIT</t>
        </is>
      </c>
      <c r="E35" s="80" t="n"/>
      <c r="F35" s="72" t="n"/>
      <c r="G35" s="80">
        <f>IFERROR(VLOOKUP($A36&amp;"_"&amp;$B36,Results_Deltas!$A$2:$P$15000,5,FALSE),"")</f>
        <v/>
      </c>
      <c r="H35" s="80" t="inlineStr">
        <is>
          <t>Blanket (page end)</t>
        </is>
      </c>
      <c r="I35" s="72" t="n"/>
      <c r="J35" s="72" t="n"/>
      <c r="K35" s="72" t="n"/>
      <c r="L35" s="82" t="inlineStr">
        <is>
          <t>NO</t>
        </is>
      </c>
      <c r="M35" s="82" t="n">
        <v>-3.203245075594751</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COOLDOWN_LOCKS_FILTER_TF</t>
        </is>
      </c>
      <c r="B36" s="85" t="inlineStr">
        <is>
          <t>OFF</t>
        </is>
      </c>
      <c r="C36" s="85" t="n"/>
      <c r="D36" s="80" t="inlineStr">
        <is>
          <t>GLOBAL_CHECK</t>
        </is>
      </c>
      <c r="E36" s="80" t="n"/>
      <c r="F36" s="72" t="n"/>
      <c r="G36" s="80">
        <f>IFERROR(VLOOKUP($A37&amp;"_"&amp;$B37,Results_Deltas!$A$2:$P$15000,5,FALSE),"")</f>
        <v/>
      </c>
      <c r="H36" s="80" t="inlineStr">
        <is>
          <t>Blanket (page end)</t>
        </is>
      </c>
      <c r="I36" s="72" t="n"/>
      <c r="J36" s="72" t="n"/>
      <c r="K36" s="72" t="n"/>
      <c r="L36" s="82" t="inlineStr">
        <is>
          <t>NO</t>
        </is>
      </c>
      <c r="M36" s="82" t="n">
        <v>-3.083891599668859</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COOLDOWN_LOCKS_FILTER_TF</t>
        </is>
      </c>
      <c r="B37" s="85" t="inlineStr">
        <is>
          <t>D</t>
        </is>
      </c>
      <c r="C37" s="85" t="n"/>
      <c r="D37" s="80" t="inlineStr">
        <is>
          <t>GLOBAL_CHECK</t>
        </is>
      </c>
      <c r="E37" s="80" t="n"/>
      <c r="F37" s="72" t="n"/>
      <c r="G37" s="80">
        <f>IFERROR(VLOOKUP($A38&amp;"_"&amp;$B38,Results_Deltas!$A$2:$P$15000,5,FALSE),"")</f>
        <v/>
      </c>
      <c r="H37" s="80" t="inlineStr">
        <is>
          <t>Blanket (page end)</t>
        </is>
      </c>
      <c r="I37" s="72" t="n"/>
      <c r="J37" s="72" t="n"/>
      <c r="K37" s="72" t="n"/>
      <c r="L37" s="82" t="inlineStr">
        <is>
          <t>NO</t>
        </is>
      </c>
      <c r="M37" s="82" t="n">
        <v>-3.009057193114033</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COOLDOWN_LOCKS_FILTER_TF</t>
        </is>
      </c>
      <c r="B38" s="85" t="inlineStr">
        <is>
          <t>4h</t>
        </is>
      </c>
      <c r="C38" s="85" t="n"/>
      <c r="D38" s="80" t="inlineStr">
        <is>
          <t>GLOBAL_CHECK</t>
        </is>
      </c>
      <c r="E38" s="80" t="n"/>
      <c r="F38" s="72" t="n"/>
      <c r="G38" s="80">
        <f>IFERROR(VLOOKUP($A39&amp;"_"&amp;$B39,Results_Deltas!$A$2:$P$15000,5,FALSE),"")</f>
        <v/>
      </c>
      <c r="H38" s="80" t="inlineStr">
        <is>
          <t>Blanket (page end)</t>
        </is>
      </c>
      <c r="I38" s="72" t="n"/>
      <c r="J38" s="72" t="n"/>
      <c r="K38" s="72" t="n"/>
      <c r="L38" s="82" t="inlineStr">
        <is>
          <t>NO</t>
        </is>
      </c>
      <c r="M38" s="82" t="n">
        <v>-3.777661534524254</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COOLDOWN_LOCKS_FILTER_TF</t>
        </is>
      </c>
      <c r="B39" s="85" t="inlineStr">
        <is>
          <t>1h</t>
        </is>
      </c>
      <c r="C39" s="85" t="n"/>
      <c r="D39" s="80" t="inlineStr">
        <is>
          <t>GLOBAL_CHECK</t>
        </is>
      </c>
      <c r="E39" s="80" t="n"/>
      <c r="F39" s="72" t="n"/>
      <c r="G39" s="80">
        <f>IFERROR(VLOOKUP($A40&amp;"_"&amp;$B40,Results_Deltas!$A$2:$P$15000,5,FALSE),"")</f>
        <v/>
      </c>
      <c r="H39" s="80" t="inlineStr">
        <is>
          <t>Blanket (page end)</t>
        </is>
      </c>
      <c r="I39" s="72" t="n"/>
      <c r="J39" s="72" t="n"/>
      <c r="K39" s="72" t="n"/>
      <c r="L39" s="82" t="inlineStr">
        <is>
          <t>NO</t>
        </is>
      </c>
      <c r="M39" s="82" t="n">
        <v>-3.246399781527182</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6" t="inlineStr">
        <is>
          <t>COOLDOWN_LOCKS_FILTER_TF</t>
        </is>
      </c>
      <c r="B40" s="87" t="inlineStr">
        <is>
          <t>15m</t>
        </is>
      </c>
      <c r="C40" s="85" t="n"/>
      <c r="D40" s="80" t="inlineStr">
        <is>
          <t>GLOBAL_CHECK</t>
        </is>
      </c>
      <c r="E40" s="80" t="n"/>
      <c r="F40" s="72" t="n"/>
      <c r="G40" s="80">
        <f>IFERROR(VLOOKUP($A41&amp;"_"&amp;$B41,Results_Deltas!$A$2:$P$15000,5,FALSE),"")</f>
        <v/>
      </c>
      <c r="H40" s="80" t="inlineStr">
        <is>
          <t>Blanket (page end)</t>
        </is>
      </c>
      <c r="I40" s="72" t="n"/>
      <c r="J40" s="72" t="n"/>
      <c r="K40" s="72" t="n"/>
      <c r="L40" s="88" t="inlineStr">
        <is>
          <t>YES</t>
        </is>
      </c>
      <c r="M40" s="88" t="n">
        <v>-1.683851769973992</v>
      </c>
      <c r="N40" s="88"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6" t="inlineStr">
        <is>
          <t>CRYPTO_SPIKE_FADE_THRESHOLD_PCT</t>
        </is>
      </c>
      <c r="B41" s="87" t="inlineStr">
        <is>
          <t>10</t>
        </is>
      </c>
      <c r="C41" s="85" t="n"/>
      <c r="D41" s="80" t="inlineStr">
        <is>
          <t>GLOBAL_CHECK, STOCKS_EXIT</t>
        </is>
      </c>
      <c r="E41" s="80" t="n"/>
      <c r="F41" s="72" t="n"/>
      <c r="G41" s="80">
        <f>IFERROR(VLOOKUP($A42&amp;"_"&amp;$B42,Results_Deltas!$A$2:$P$15000,5,FALSE),"")</f>
        <v/>
      </c>
      <c r="H41" s="80" t="inlineStr">
        <is>
          <t>Blanket (page end)</t>
        </is>
      </c>
      <c r="I41" s="72" t="n"/>
      <c r="J41" s="72" t="n"/>
      <c r="K41" s="72" t="n"/>
      <c r="L41" s="88" t="inlineStr">
        <is>
          <t>YES</t>
        </is>
      </c>
      <c r="M41" s="88" t="n">
        <v>-2.504316211716625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CRYPTO_SPIKE_FADE_THRESHOLD_PCT</t>
        </is>
      </c>
      <c r="B42" s="85" t="inlineStr">
        <is>
          <t>12.5</t>
        </is>
      </c>
      <c r="C42" s="85" t="n"/>
      <c r="D42" s="80" t="inlineStr">
        <is>
          <t>GLOBAL_CHECK, STOCKS_EXIT</t>
        </is>
      </c>
      <c r="E42" s="80" t="n"/>
      <c r="F42" s="72" t="n"/>
      <c r="G42" s="80">
        <f>IFERROR(VLOOKUP($A43&amp;"_"&amp;$B43,Results_Deltas!$A$2:$P$15000,5,FALSE),"")</f>
        <v/>
      </c>
      <c r="H42" s="80" t="inlineStr">
        <is>
          <t>Blanket (page end)</t>
        </is>
      </c>
      <c r="I42" s="72" t="n"/>
      <c r="J42" s="72" t="n"/>
      <c r="K42" s="72" t="n"/>
      <c r="L42" s="82" t="inlineStr">
        <is>
          <t>NO</t>
        </is>
      </c>
      <c r="M42" s="82" t="n">
        <v>-2.910554964718484</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CRYPTO_SPIKE_FADE_THRESHOLD_PCT</t>
        </is>
      </c>
      <c r="B43" s="85" t="inlineStr">
        <is>
          <t>7.5</t>
        </is>
      </c>
      <c r="C43" s="85" t="n"/>
      <c r="D43" s="80" t="inlineStr">
        <is>
          <t>GLOBAL_CHECK, STOCKS_EXIT</t>
        </is>
      </c>
      <c r="E43" s="80" t="n"/>
      <c r="F43" s="72" t="n"/>
      <c r="G43" s="80">
        <f>IFERROR(VLOOKUP($A44&amp;"_"&amp;$B44,Results_Deltas!$A$2:$P$15000,5,FALSE),"")</f>
        <v/>
      </c>
      <c r="H43" s="80" t="inlineStr">
        <is>
          <t>Blanket (page end)</t>
        </is>
      </c>
      <c r="I43" s="72" t="n"/>
      <c r="J43" s="72" t="n"/>
      <c r="K43" s="72" t="n"/>
      <c r="L43" s="82" t="inlineStr">
        <is>
          <t>NO</t>
        </is>
      </c>
      <c r="M43" s="82" t="n">
        <v>-2.775353279747473</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CRYPTO_SPIKE_FADE_THRESHOLD_PCT</t>
        </is>
      </c>
      <c r="B44" s="85" t="inlineStr">
        <is>
          <t>5</t>
        </is>
      </c>
      <c r="C44" s="85" t="n"/>
      <c r="D44" s="80" t="inlineStr">
        <is>
          <t>GLOBAL_CHECK, STOCKS_EXIT</t>
        </is>
      </c>
      <c r="E44" s="80" t="n"/>
      <c r="F44" s="72" t="n"/>
      <c r="G44" s="80">
        <f>IFERROR(VLOOKUP($A45&amp;"_"&amp;$B45,Results_Deltas!$A$2:$P$15000,5,FALSE),"")</f>
        <v/>
      </c>
      <c r="H44" s="80" t="inlineStr">
        <is>
          <t>Blanket (page end)</t>
        </is>
      </c>
      <c r="I44" s="72" t="n"/>
      <c r="J44" s="72" t="n"/>
      <c r="K44" s="72" t="n"/>
      <c r="L44" s="82" t="inlineStr">
        <is>
          <t>NO</t>
        </is>
      </c>
      <c r="M44" s="82" t="n">
        <v>-2.67462833884528</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DC_MOMENT_STRONG_THRESHOLD</t>
        </is>
      </c>
      <c r="B45" s="87" t="inlineStr">
        <is>
          <t>40</t>
        </is>
      </c>
      <c r="C45" s="85" t="n"/>
      <c r="D45" s="80" t="inlineStr">
        <is>
          <t>ENTRY, GLOBAL_CHECK, STOCKS_EXIT</t>
        </is>
      </c>
      <c r="E45" s="80" t="n"/>
      <c r="F45" s="72" t="n"/>
      <c r="G45" s="80">
        <f>IFERROR(VLOOKUP($A46&amp;"_"&amp;$B46,Results_Deltas!$A$2:$P$15000,5,FALSE),"")</f>
        <v/>
      </c>
      <c r="H45" s="80" t="inlineStr">
        <is>
          <t>Blanket (page end)</t>
        </is>
      </c>
      <c r="I45" s="72" t="n"/>
      <c r="J45" s="72" t="n"/>
      <c r="K45" s="72" t="n"/>
      <c r="L45" s="88" t="inlineStr">
        <is>
          <t>YES</t>
        </is>
      </c>
      <c r="M45" s="88" t="n">
        <v>-3.012338270902269</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DC_MOMENT_STRONG_THRESHOLD</t>
        </is>
      </c>
      <c r="B46" s="85" t="inlineStr">
        <is>
          <t>50</t>
        </is>
      </c>
      <c r="C46" s="85" t="n"/>
      <c r="D46" s="80" t="inlineStr">
        <is>
          <t>ENTRY, GLOBAL_CHECK, STOCKS_EXIT</t>
        </is>
      </c>
      <c r="E46" s="80" t="n"/>
      <c r="F46" s="72" t="n"/>
      <c r="G46" s="80">
        <f>IFERROR(VLOOKUP($A47&amp;"_"&amp;$B47,Results_Deltas!$A$2:$P$15000,5,FALSE),"")</f>
        <v/>
      </c>
      <c r="H46" s="80" t="inlineStr">
        <is>
          <t>Blanket (page end)</t>
        </is>
      </c>
      <c r="I46" s="72" t="n"/>
      <c r="J46" s="72" t="n"/>
      <c r="K46" s="72" t="n"/>
      <c r="L46" s="82" t="inlineStr">
        <is>
          <t>NO</t>
        </is>
      </c>
      <c r="M46" s="82" t="n">
        <v>-3.188762782489095</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DC_MOMENT_STRONG_THRESHOLD</t>
        </is>
      </c>
      <c r="B47" s="85" t="inlineStr">
        <is>
          <t>30</t>
        </is>
      </c>
      <c r="C47" s="85" t="n"/>
      <c r="D47" s="80" t="inlineStr">
        <is>
          <t>ENTRY, GLOBAL_CHECK, STOCKS_EXIT</t>
        </is>
      </c>
      <c r="E47" s="80" t="n"/>
      <c r="F47" s="72" t="n"/>
      <c r="G47" s="80">
        <f>IFERROR(VLOOKUP($A48&amp;"_"&amp;$B48,Results_Deltas!$A$2:$P$15000,5,FALSE),"")</f>
        <v/>
      </c>
      <c r="H47" s="80" t="inlineStr">
        <is>
          <t>Blanket (page end)</t>
        </is>
      </c>
      <c r="I47" s="72" t="n"/>
      <c r="J47" s="72" t="n"/>
      <c r="K47" s="72" t="n"/>
      <c r="L47" s="82" t="inlineStr">
        <is>
          <t>NO</t>
        </is>
      </c>
      <c r="M47" s="82" t="n">
        <v>-3.253283539748499</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DC_MOMENT_STRONG_THRESHOLD</t>
        </is>
      </c>
      <c r="B48" s="85" t="inlineStr">
        <is>
          <t>20</t>
        </is>
      </c>
      <c r="C48" s="85" t="n"/>
      <c r="D48" s="80" t="inlineStr">
        <is>
          <t>ENTRY, GLOBAL_CHECK, STOCKS_EXIT</t>
        </is>
      </c>
      <c r="E48" s="80" t="n"/>
      <c r="F48" s="72" t="n"/>
      <c r="G48" s="80">
        <f>IFERROR(VLOOKUP($A49&amp;"_"&amp;$B49,Results_Deltas!$A$2:$P$15000,5,FALSE),"")</f>
        <v/>
      </c>
      <c r="H48" s="80" t="inlineStr">
        <is>
          <t>Blanket (page end)</t>
        </is>
      </c>
      <c r="I48" s="72" t="n"/>
      <c r="J48" s="72" t="n"/>
      <c r="K48" s="72" t="n"/>
      <c r="L48" s="82" t="inlineStr">
        <is>
          <t>NO</t>
        </is>
      </c>
      <c r="M48" s="82" t="n">
        <v>-3.318907986202801</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DELTA_HTF_GATE</t>
        </is>
      </c>
      <c r="B49" s="85" t="inlineStr">
        <is>
          <t>4h</t>
        </is>
      </c>
      <c r="C49" s="85" t="n"/>
      <c r="D49" s="80" t="inlineStr">
        <is>
          <t>ENTRY, GLOBAL_CHECK, STOCKS_EXIT</t>
        </is>
      </c>
      <c r="E49" s="80" t="n"/>
      <c r="F49" s="72" t="n"/>
      <c r="G49" s="80">
        <f>IFERROR(VLOOKUP($A50&amp;"_"&amp;$B50,Results_Deltas!$A$2:$P$15000,5,FALSE),"")</f>
        <v/>
      </c>
      <c r="H49" s="80" t="inlineStr">
        <is>
          <t>Blanket (page end)</t>
        </is>
      </c>
      <c r="I49" s="72" t="n"/>
      <c r="J49" s="72" t="n"/>
      <c r="K49" s="72" t="n"/>
      <c r="L49" s="82" t="inlineStr">
        <is>
          <t>NO</t>
        </is>
      </c>
      <c r="M49" s="82" t="n">
        <v>-2.163790246824201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DELTA_HTF_GATE</t>
        </is>
      </c>
      <c r="B50" s="87" t="inlineStr">
        <is>
          <t>4h_ALT</t>
        </is>
      </c>
      <c r="C50" s="85" t="n"/>
      <c r="D50" s="80" t="inlineStr">
        <is>
          <t>ENTRY, GLOBAL_CHECK, STOCKS_EXIT</t>
        </is>
      </c>
      <c r="E50" s="80" t="n"/>
      <c r="F50" s="72" t="n"/>
      <c r="G50" s="80">
        <f>IFERROR(VLOOKUP($A51&amp;"_"&amp;$B51,Results_Deltas!$A$2:$P$15000,5,FALSE),"")</f>
        <v/>
      </c>
      <c r="H50" s="80" t="inlineStr">
        <is>
          <t>Blanket (page end)</t>
        </is>
      </c>
      <c r="I50" s="72" t="n"/>
      <c r="J50" s="72" t="n"/>
      <c r="K50" s="72" t="n"/>
      <c r="L50" s="88" t="inlineStr">
        <is>
          <t>YES</t>
        </is>
      </c>
      <c r="M50" s="88" t="n">
        <v>-2.163790246824201</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DELTA_REENTRY_FILTER_ENABLED</t>
        </is>
      </c>
      <c r="B51" s="87" t="inlineStr">
        <is>
          <t>False</t>
        </is>
      </c>
      <c r="C51" s="85" t="n"/>
      <c r="D51" s="80" t="inlineStr">
        <is>
          <t>ENTRY, GLOBAL_CHECK, STOCKS_EXIT</t>
        </is>
      </c>
      <c r="E51" s="80" t="n"/>
      <c r="F51" s="72" t="n"/>
      <c r="G51" s="80">
        <f>IFERROR(VLOOKUP($A52&amp;"_"&amp;$B52,Results_Deltas!$A$2:$P$15000,5,FALSE),"")</f>
        <v/>
      </c>
      <c r="H51" s="80" t="inlineStr">
        <is>
          <t>Blanket (page end)</t>
        </is>
      </c>
      <c r="I51" s="72" t="n"/>
      <c r="J51" s="72" t="n"/>
      <c r="K51" s="72" t="n"/>
      <c r="L51" s="88" t="inlineStr">
        <is>
          <t>YES</t>
        </is>
      </c>
      <c r="M51" s="88" t="n">
        <v>-1.03750926037868</v>
      </c>
      <c r="N51" s="88" t="n">
        <v>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DELTA_REENTRY_FILTER_ENABLED</t>
        </is>
      </c>
      <c r="B52" s="85" t="inlineStr">
        <is>
          <t>True</t>
        </is>
      </c>
      <c r="C52" s="85" t="n"/>
      <c r="D52" s="80" t="inlineStr">
        <is>
          <t>ENTRY, GLOBAL_CHECK, STOCKS_EXIT</t>
        </is>
      </c>
      <c r="E52" s="80" t="n"/>
      <c r="F52" s="72" t="n"/>
      <c r="G52" s="80">
        <f>IFERROR(VLOOKUP($A53&amp;"_"&amp;$B53,Results_Deltas!$A$2:$P$15000,5,FALSE),"")</f>
        <v/>
      </c>
      <c r="H52" s="80" t="inlineStr">
        <is>
          <t>Blanket (page end)</t>
        </is>
      </c>
      <c r="I52" s="72" t="n"/>
      <c r="J52" s="72" t="n"/>
      <c r="K52" s="72" t="n"/>
      <c r="L52" s="82" t="inlineStr">
        <is>
          <t>NO</t>
        </is>
      </c>
      <c r="M52" s="82" t="n">
        <v>-1.911331938674844</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DUP_GUARD_FILTER_TF</t>
        </is>
      </c>
      <c r="B53" s="85" t="inlineStr">
        <is>
          <t>OFF</t>
        </is>
      </c>
      <c r="C53" s="85" t="n"/>
      <c r="D53" s="80" t="inlineStr">
        <is>
          <t>GLOBAL_CHECK</t>
        </is>
      </c>
      <c r="E53" s="80" t="n"/>
      <c r="F53" s="72" t="n"/>
      <c r="G53" s="80">
        <f>IFERROR(VLOOKUP($A54&amp;"_"&amp;$B54,Results_Deltas!$A$2:$P$15000,5,FALSE),"")</f>
        <v/>
      </c>
      <c r="H53" s="80" t="inlineStr">
        <is>
          <t>Blanket (page end)</t>
        </is>
      </c>
      <c r="I53" s="72" t="n"/>
      <c r="J53" s="72" t="n"/>
      <c r="K53" s="72" t="n"/>
      <c r="L53" s="82" t="inlineStr">
        <is>
          <t>NO</t>
        </is>
      </c>
      <c r="M53" s="82" t="n">
        <v>-3.357573790576663</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DUP_GUARD_FILTER_TF</t>
        </is>
      </c>
      <c r="B54" s="85" t="inlineStr">
        <is>
          <t>D</t>
        </is>
      </c>
      <c r="C54" s="85" t="n"/>
      <c r="D54" s="80" t="inlineStr">
        <is>
          <t>GLOBAL_CHECK</t>
        </is>
      </c>
      <c r="E54" s="80" t="n"/>
      <c r="F54" s="72" t="n"/>
      <c r="G54" s="80">
        <f>IFERROR(VLOOKUP($A55&amp;"_"&amp;$B55,Results_Deltas!$A$2:$P$15000,5,FALSE),"")</f>
        <v/>
      </c>
      <c r="H54" s="80" t="inlineStr">
        <is>
          <t>Blanket (page end)</t>
        </is>
      </c>
      <c r="I54" s="72" t="n"/>
      <c r="J54" s="72" t="n"/>
      <c r="K54" s="72" t="n"/>
      <c r="L54" s="82" t="inlineStr">
        <is>
          <t>NO</t>
        </is>
      </c>
      <c r="M54" s="82" t="n">
        <v>-3.747348026910692</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DUP_GUARD_FILTER_TF</t>
        </is>
      </c>
      <c r="B55" s="85" t="inlineStr">
        <is>
          <t>4h</t>
        </is>
      </c>
      <c r="C55" s="85" t="n"/>
      <c r="D55" s="80" t="inlineStr">
        <is>
          <t>GLOBAL_CHECK</t>
        </is>
      </c>
      <c r="E55" s="80" t="n"/>
      <c r="F55" s="72" t="n"/>
      <c r="G55" s="80">
        <f>IFERROR(VLOOKUP($A56&amp;"_"&amp;$B56,Results_Deltas!$A$2:$P$15000,5,FALSE),"")</f>
        <v/>
      </c>
      <c r="H55" s="80" t="inlineStr">
        <is>
          <t>Blanket (page end)</t>
        </is>
      </c>
      <c r="I55" s="72" t="n"/>
      <c r="J55" s="72" t="n"/>
      <c r="K55" s="72" t="n"/>
      <c r="L55" s="82" t="inlineStr">
        <is>
          <t>NO</t>
        </is>
      </c>
      <c r="M55" s="82" t="n">
        <v>-3.78250384403729</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DUP_GUARD_FILTER_TF</t>
        </is>
      </c>
      <c r="B56" s="87" t="inlineStr">
        <is>
          <t>1h</t>
        </is>
      </c>
      <c r="C56" s="85" t="n"/>
      <c r="D56" s="80" t="inlineStr">
        <is>
          <t>GLOBAL_CHECK</t>
        </is>
      </c>
      <c r="E56" s="80" t="n"/>
      <c r="F56" s="72" t="n"/>
      <c r="G56" s="80">
        <f>IFERROR(VLOOKUP($A57&amp;"_"&amp;$B57,Results_Deltas!$A$2:$P$15000,5,FALSE),"")</f>
        <v/>
      </c>
      <c r="H56" s="80" t="inlineStr">
        <is>
          <t>Blanket (page end)</t>
        </is>
      </c>
      <c r="I56" s="72" t="n"/>
      <c r="J56" s="72" t="n"/>
      <c r="K56" s="72" t="n"/>
      <c r="L56" s="88" t="inlineStr">
        <is>
          <t>YES</t>
        </is>
      </c>
      <c r="M56" s="88" t="n">
        <v>-3.459163174767908</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DUP_GUARD_FILTER_TF</t>
        </is>
      </c>
      <c r="B57" s="85" t="inlineStr">
        <is>
          <t>15m</t>
        </is>
      </c>
      <c r="C57" s="85" t="n"/>
      <c r="D57" s="80" t="inlineStr">
        <is>
          <t>GLOBAL_CHECK</t>
        </is>
      </c>
      <c r="E57" s="80" t="n"/>
      <c r="F57" s="72" t="n"/>
      <c r="G57" s="80">
        <f>IFERROR(VLOOKUP($A58&amp;"_"&amp;$B58,Results_Deltas!$A$2:$P$15000,5,FALSE),"")</f>
        <v/>
      </c>
      <c r="H57" s="80" t="inlineStr">
        <is>
          <t>Blanket (page end)</t>
        </is>
      </c>
      <c r="I57" s="72" t="n"/>
      <c r="J57" s="72" t="n"/>
      <c r="K57" s="72" t="n"/>
      <c r="L57" s="82" t="inlineStr">
        <is>
          <t>NO</t>
        </is>
      </c>
      <c r="M57" s="82" t="n">
        <v>-1.824739242700391</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EMA_9_21_FILTER_MIN_TFS</t>
        </is>
      </c>
      <c r="B58" s="87" t="inlineStr">
        <is>
          <t>0</t>
        </is>
      </c>
      <c r="C58" s="85" t="n"/>
      <c r="D58" s="80" t="inlineStr">
        <is>
          <t>GLOBAL_CHECK</t>
        </is>
      </c>
      <c r="E58" s="80" t="n"/>
      <c r="F58" s="72" t="n"/>
      <c r="G58" s="80">
        <f>IFERROR(VLOOKUP($A59&amp;"_"&amp;$B59,Results_Deltas!$A$2:$P$15000,5,FALSE),"")</f>
        <v/>
      </c>
      <c r="H58" s="80" t="inlineStr">
        <is>
          <t>Blanket (page end)</t>
        </is>
      </c>
      <c r="I58" s="72" t="n"/>
      <c r="J58" s="72" t="n"/>
      <c r="K58" s="72" t="n"/>
      <c r="L58" s="88" t="inlineStr">
        <is>
          <t>YES</t>
        </is>
      </c>
      <c r="M58" s="88" t="n">
        <v>-2.364265946162469</v>
      </c>
      <c r="N58" s="88"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EMA_9_21_FILTER_MIN_TFS</t>
        </is>
      </c>
      <c r="B59" s="85" t="inlineStr">
        <is>
          <t>2</t>
        </is>
      </c>
      <c r="C59" s="85" t="n"/>
      <c r="D59" s="80" t="inlineStr">
        <is>
          <t>GLOBAL_CHECK</t>
        </is>
      </c>
      <c r="E59" s="80" t="n"/>
      <c r="F59" s="72" t="n"/>
      <c r="G59" s="80">
        <f>IFERROR(VLOOKUP($A60&amp;"_"&amp;$B60,Results_Deltas!$A$2:$P$15000,5,FALSE),"")</f>
        <v/>
      </c>
      <c r="H59" s="80" t="inlineStr">
        <is>
          <t>Blanket (page end)</t>
        </is>
      </c>
      <c r="I59" s="72" t="n"/>
      <c r="J59" s="72" t="n"/>
      <c r="K59" s="72" t="n"/>
      <c r="L59" s="82" t="inlineStr">
        <is>
          <t>NO</t>
        </is>
      </c>
      <c r="M59" s="82" t="n">
        <v>-2.185930683203487</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EMA_9_21_FILTER_MIN_TFS</t>
        </is>
      </c>
      <c r="B60" s="85" t="inlineStr">
        <is>
          <t>1</t>
        </is>
      </c>
      <c r="C60" s="85" t="n"/>
      <c r="D60" s="80" t="inlineStr">
        <is>
          <t>GLOBAL_CHECK</t>
        </is>
      </c>
      <c r="E60" s="80" t="n"/>
      <c r="F60" s="72" t="n"/>
      <c r="G60" s="80">
        <f>IFERROR(VLOOKUP($A61&amp;"_"&amp;$B61,Results_Deltas!$A$2:$P$15000,5,FALSE),"")</f>
        <v/>
      </c>
      <c r="H60" s="80" t="inlineStr">
        <is>
          <t>Blanket (page end)</t>
        </is>
      </c>
      <c r="I60" s="72" t="n"/>
      <c r="J60" s="72" t="n"/>
      <c r="K60" s="72" t="n"/>
      <c r="L60" s="82" t="inlineStr">
        <is>
          <t>NO</t>
        </is>
      </c>
      <c r="M60" s="82" t="n">
        <v>-2.239735347513465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EMA_BLANKET_FILTER_ENABLED</t>
        </is>
      </c>
      <c r="B61" s="85" t="inlineStr">
        <is>
          <t>False</t>
        </is>
      </c>
      <c r="C61" s="85" t="n"/>
      <c r="D61" s="80" t="inlineStr">
        <is>
          <t>GLOBAL_CHECK</t>
        </is>
      </c>
      <c r="E61" s="80" t="n"/>
      <c r="F61" s="72" t="n"/>
      <c r="G61" s="80">
        <f>IFERROR(VLOOKUP($A62&amp;"_"&amp;$B62,Results_Deltas!$A$2:$P$15000,5,FALSE),"")</f>
        <v/>
      </c>
      <c r="H61" s="80" t="inlineStr">
        <is>
          <t>Blanket (page end)</t>
        </is>
      </c>
      <c r="I61" s="72" t="n"/>
      <c r="J61" s="72" t="n"/>
      <c r="K61" s="72" t="n"/>
      <c r="L61" s="82" t="inlineStr">
        <is>
          <t>NO</t>
        </is>
      </c>
      <c r="M61" s="82" t="n">
        <v>-2.970901320661894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EMA_BLANKET_FILTER_ENABLED</t>
        </is>
      </c>
      <c r="B62" s="87" t="inlineStr">
        <is>
          <t>True</t>
        </is>
      </c>
      <c r="C62" s="85" t="n"/>
      <c r="D62" s="80" t="inlineStr">
        <is>
          <t>GLOBAL_CHECK</t>
        </is>
      </c>
      <c r="E62" s="80" t="n"/>
      <c r="F62" s="72" t="n"/>
      <c r="G62" s="80">
        <f>IFERROR(VLOOKUP($A63&amp;"_"&amp;$B63,Results_Deltas!$A$2:$P$15000,5,FALSE),"")</f>
        <v/>
      </c>
      <c r="H62" s="80" t="inlineStr">
        <is>
          <t>Blanket (page end)</t>
        </is>
      </c>
      <c r="I62" s="72" t="n"/>
      <c r="J62" s="72" t="n"/>
      <c r="K62" s="72" t="n"/>
      <c r="L62" s="88" t="inlineStr">
        <is>
          <t>YES</t>
        </is>
      </c>
      <c r="M62" s="88" t="n">
        <v>-1.314817931091506</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EMA_BLANKET_FILTER_MIN_TFS</t>
        </is>
      </c>
      <c r="B63" s="87" t="inlineStr">
        <is>
          <t>0</t>
        </is>
      </c>
      <c r="C63" s="85" t="n"/>
      <c r="D63" s="80" t="inlineStr">
        <is>
          <t>GLOBAL_CHECK</t>
        </is>
      </c>
      <c r="E63" s="80" t="n"/>
      <c r="F63" s="72" t="n"/>
      <c r="G63" s="80">
        <f>IFERROR(VLOOKUP($A64&amp;"_"&amp;$B64,Results_Deltas!$A$2:$P$15000,5,FALSE),"")</f>
        <v/>
      </c>
      <c r="H63" s="80" t="inlineStr">
        <is>
          <t>Blanket (page end)</t>
        </is>
      </c>
      <c r="I63" s="72" t="n"/>
      <c r="J63" s="72" t="n"/>
      <c r="K63" s="72" t="n"/>
      <c r="L63" s="88" t="inlineStr">
        <is>
          <t>YES</t>
        </is>
      </c>
      <c r="M63" s="88" t="n">
        <v>-2.678687388543886</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EMA_BLANKET_FILTER_MIN_TFS</t>
        </is>
      </c>
      <c r="B64" s="85" t="inlineStr">
        <is>
          <t>2</t>
        </is>
      </c>
      <c r="C64" s="85" t="n"/>
      <c r="D64" s="80" t="inlineStr">
        <is>
          <t>GLOBAL_CHECK</t>
        </is>
      </c>
      <c r="E64" s="80" t="n"/>
      <c r="F64" s="72" t="n"/>
      <c r="G64" s="80">
        <f>IFERROR(VLOOKUP($A65&amp;"_"&amp;$B65,Results_Deltas!$A$2:$P$15000,5,FALSE),"")</f>
        <v/>
      </c>
      <c r="H64" s="80" t="inlineStr">
        <is>
          <t>Blanket (page end)</t>
        </is>
      </c>
      <c r="I64" s="72" t="n"/>
      <c r="J64" s="72" t="n"/>
      <c r="K64" s="72" t="n"/>
      <c r="L64" s="82" t="inlineStr">
        <is>
          <t>NO</t>
        </is>
      </c>
      <c r="M64" s="82" t="n">
        <v>-3.03471236714799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EMA_BLANKET_FILTER_MIN_TFS</t>
        </is>
      </c>
      <c r="B65" s="85" t="inlineStr">
        <is>
          <t>1</t>
        </is>
      </c>
      <c r="C65" s="85" t="n"/>
      <c r="D65" s="80" t="inlineStr">
        <is>
          <t>GLOBAL_CHECK</t>
        </is>
      </c>
      <c r="E65" s="80" t="n"/>
      <c r="F65" s="72" t="n"/>
      <c r="G65" s="80">
        <f>IFERROR(VLOOKUP($A66&amp;"_"&amp;$B66,Results_Deltas!$A$2:$P$15000,5,FALSE),"")</f>
        <v/>
      </c>
      <c r="H65" s="80" t="inlineStr">
        <is>
          <t>Blanket (page end)</t>
        </is>
      </c>
      <c r="I65" s="72" t="n"/>
      <c r="J65" s="72" t="n"/>
      <c r="K65" s="72" t="n"/>
      <c r="L65" s="82" t="inlineStr">
        <is>
          <t>NO</t>
        </is>
      </c>
      <c r="M65" s="82" t="n">
        <v>-2.677532733338191</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EXECUTE_NOW_SINGLE_GATE_ENFORCE</t>
        </is>
      </c>
      <c r="B66" s="85" t="inlineStr">
        <is>
          <t>0.0</t>
        </is>
      </c>
      <c r="C66" s="85" t="n"/>
      <c r="D66" s="80" t="inlineStr">
        <is>
          <t>ENTRY, GLOBAL_CHECK, STOCKS_EXIT</t>
        </is>
      </c>
      <c r="E66" s="80" t="n"/>
      <c r="F66" s="72" t="n"/>
      <c r="G66" s="80">
        <f>IFERROR(VLOOKUP($A67&amp;"_"&amp;$B67,Results_Deltas!$A$2:$P$15000,5,FALSE),"")</f>
        <v/>
      </c>
      <c r="H66" s="80" t="inlineStr">
        <is>
          <t>Blanket (page end)</t>
        </is>
      </c>
      <c r="I66" s="72" t="n"/>
      <c r="J66" s="72" t="n"/>
      <c r="K66" s="72" t="n"/>
      <c r="L66" s="82" t="inlineStr">
        <is>
          <t>NO</t>
        </is>
      </c>
      <c r="M66" s="82" t="n">
        <v>-1.214473479421708</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EXECUTE_NOW_SINGLE_GATE_ENFORCE</t>
        </is>
      </c>
      <c r="B67" s="87" t="inlineStr">
        <is>
          <t>0.0_ALT</t>
        </is>
      </c>
      <c r="C67" s="85" t="n"/>
      <c r="D67" s="80" t="inlineStr">
        <is>
          <t>ENTRY, GLOBAL_CHECK, STOCKS_EXIT</t>
        </is>
      </c>
      <c r="E67" s="80" t="n"/>
      <c r="F67" s="72" t="n"/>
      <c r="G67" s="80">
        <f>IFERROR(VLOOKUP($A68&amp;"_"&amp;$B68,Results_Deltas!$A$2:$P$15000,5,FALSE),"")</f>
        <v/>
      </c>
      <c r="H67" s="80" t="inlineStr">
        <is>
          <t>Blanket (page end)</t>
        </is>
      </c>
      <c r="I67" s="72" t="n"/>
      <c r="J67" s="72" t="n"/>
      <c r="K67" s="72" t="n"/>
      <c r="L67" s="88" t="inlineStr">
        <is>
          <t>YES</t>
        </is>
      </c>
      <c r="M67" s="88" t="n">
        <v>-1.214473479421708</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EZ_MANAGE_THROTTLER_RATE</t>
        </is>
      </c>
      <c r="B68" s="87" t="inlineStr">
        <is>
          <t>0.0</t>
        </is>
      </c>
      <c r="C68" s="85" t="n"/>
      <c r="D68" s="80" t="inlineStr">
        <is>
          <t>GLOBAL_CHECK, STOCKS_EXIT</t>
        </is>
      </c>
      <c r="E68" s="80" t="n"/>
      <c r="F68" s="72" t="n"/>
      <c r="G68" s="80">
        <f>IFERROR(VLOOKUP($A69&amp;"_"&amp;$B69,Results_Deltas!$A$2:$P$15000,5,FALSE),"")</f>
        <v/>
      </c>
      <c r="H68" s="80" t="inlineStr">
        <is>
          <t>Blanket (page end)</t>
        </is>
      </c>
      <c r="I68" s="72" t="n"/>
      <c r="J68" s="72" t="n"/>
      <c r="K68" s="72" t="n"/>
      <c r="L68" s="88" t="inlineStr">
        <is>
          <t>YES</t>
        </is>
      </c>
      <c r="M68" s="88" t="n">
        <v>-1.4958262324825</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EZ_MANAGE_THROTTLER_RATE</t>
        </is>
      </c>
      <c r="B69" s="85" t="inlineStr">
        <is>
          <t>0.0_ALT</t>
        </is>
      </c>
      <c r="C69" s="85" t="n"/>
      <c r="D69" s="80" t="inlineStr">
        <is>
          <t>GLOBAL_CHECK, STOCKS_EXIT</t>
        </is>
      </c>
      <c r="E69" s="80" t="n"/>
      <c r="F69" s="72" t="n"/>
      <c r="G69" s="80">
        <f>IFERROR(VLOOKUP($A70&amp;"_"&amp;$B70,Results_Deltas!$A$2:$P$15000,5,FALSE),"")</f>
        <v/>
      </c>
      <c r="H69" s="80" t="inlineStr">
        <is>
          <t>Blanket (page end)</t>
        </is>
      </c>
      <c r="I69" s="72" t="n"/>
      <c r="J69" s="72" t="n"/>
      <c r="K69" s="72" t="n"/>
      <c r="L69" s="82" t="inlineStr">
        <is>
          <t>NO</t>
        </is>
      </c>
      <c r="M69" s="82" t="n">
        <v>-1.4958262324825</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FG_FEAR_THRESHOLD</t>
        </is>
      </c>
      <c r="B70" s="87" t="inlineStr">
        <is>
          <t>25</t>
        </is>
      </c>
      <c r="C70" s="85" t="n"/>
      <c r="D70" s="80" t="inlineStr">
        <is>
          <t>GLOBAL_CHECK, STOCKS_EXIT</t>
        </is>
      </c>
      <c r="E70" s="80" t="n"/>
      <c r="F70" s="72" t="n"/>
      <c r="G70" s="80">
        <f>IFERROR(VLOOKUP($A71&amp;"_"&amp;$B71,Results_Deltas!$A$2:$P$15000,5,FALSE),"")</f>
        <v/>
      </c>
      <c r="H70" s="80" t="inlineStr">
        <is>
          <t>Blanket (page end)</t>
        </is>
      </c>
      <c r="I70" s="72" t="n"/>
      <c r="J70" s="72" t="n"/>
      <c r="K70" s="72" t="n"/>
      <c r="L70" s="88" t="inlineStr">
        <is>
          <t>YES</t>
        </is>
      </c>
      <c r="M70" s="88" t="n">
        <v>-3.047824486356907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FG_FEAR_THRESHOLD</t>
        </is>
      </c>
      <c r="B71" s="85" t="inlineStr">
        <is>
          <t>31.25</t>
        </is>
      </c>
      <c r="C71" s="85" t="n"/>
      <c r="D71" s="80" t="inlineStr">
        <is>
          <t>GLOBAL_CHECK, STOCKS_EXIT</t>
        </is>
      </c>
      <c r="E71" s="80" t="n"/>
      <c r="F71" s="72" t="n"/>
      <c r="G71" s="80">
        <f>IFERROR(VLOOKUP($A72&amp;"_"&amp;$B72,Results_Deltas!$A$2:$P$15000,5,FALSE),"")</f>
        <v/>
      </c>
      <c r="H71" s="80" t="inlineStr">
        <is>
          <t>Blanket (page end)</t>
        </is>
      </c>
      <c r="I71" s="72" t="n"/>
      <c r="J71" s="72" t="n"/>
      <c r="K71" s="72" t="n"/>
      <c r="L71" s="82" t="inlineStr">
        <is>
          <t>NO</t>
        </is>
      </c>
      <c r="M71" s="82" t="n">
        <v>-3.10557857727022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FG_FEAR_THRESHOLD</t>
        </is>
      </c>
      <c r="B72" s="85" t="inlineStr">
        <is>
          <t>18.75</t>
        </is>
      </c>
      <c r="C72" s="85" t="n"/>
      <c r="D72" s="80" t="inlineStr">
        <is>
          <t>GLOBAL_CHECK, STOCKS_EXIT</t>
        </is>
      </c>
      <c r="E72" s="80" t="n"/>
      <c r="F72" s="72" t="n"/>
      <c r="G72" s="80">
        <f>IFERROR(VLOOKUP($A73&amp;"_"&amp;$B73,Results_Deltas!$A$2:$P$15000,5,FALSE),"")</f>
        <v/>
      </c>
      <c r="H72" s="80" t="inlineStr">
        <is>
          <t>Blanket (page end)</t>
        </is>
      </c>
      <c r="I72" s="72" t="n"/>
      <c r="J72" s="72" t="n"/>
      <c r="K72" s="72" t="n"/>
      <c r="L72" s="82" t="inlineStr">
        <is>
          <t>NO</t>
        </is>
      </c>
      <c r="M72" s="82" t="n">
        <v>-2.721903418058059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FG_FEAR_THRESHOLD</t>
        </is>
      </c>
      <c r="B73" s="85" t="inlineStr">
        <is>
          <t>12.5</t>
        </is>
      </c>
      <c r="C73" s="85" t="n"/>
      <c r="D73" s="80" t="inlineStr">
        <is>
          <t>GLOBAL_CHECK, STOCKS_EXIT</t>
        </is>
      </c>
      <c r="E73" s="80" t="n"/>
      <c r="F73" s="72" t="n"/>
      <c r="G73" s="80">
        <f>IFERROR(VLOOKUP($A74&amp;"_"&amp;$B74,Results_Deltas!$A$2:$P$15000,5,FALSE),"")</f>
        <v/>
      </c>
      <c r="H73" s="80" t="inlineStr">
        <is>
          <t>Blanket (page end)</t>
        </is>
      </c>
      <c r="I73" s="72" t="n"/>
      <c r="J73" s="72" t="n"/>
      <c r="K73" s="72" t="n"/>
      <c r="L73" s="82" t="inlineStr">
        <is>
          <t>NO</t>
        </is>
      </c>
      <c r="M73" s="82" t="n">
        <v>-3.115130275522756</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FG_GREED_THRESHOLD</t>
        </is>
      </c>
      <c r="B74" s="87" t="inlineStr">
        <is>
          <t>75</t>
        </is>
      </c>
      <c r="C74" s="85" t="n"/>
      <c r="D74" s="80" t="inlineStr">
        <is>
          <t>GLOBAL_CHECK, STOCKS_EXIT</t>
        </is>
      </c>
      <c r="E74" s="80" t="n"/>
      <c r="F74" s="72" t="n"/>
      <c r="G74" s="80">
        <f>IFERROR(VLOOKUP($A75&amp;"_"&amp;$B75,Results_Deltas!$A$2:$P$15000,5,FALSE),"")</f>
        <v/>
      </c>
      <c r="H74" s="80" t="inlineStr">
        <is>
          <t>Blanket (page end)</t>
        </is>
      </c>
      <c r="I74" s="72" t="n"/>
      <c r="J74" s="72" t="n"/>
      <c r="K74" s="72" t="n"/>
      <c r="L74" s="88" t="inlineStr">
        <is>
          <t>YES</t>
        </is>
      </c>
      <c r="M74" s="88" t="n">
        <v>-3.00076316068922</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FG_GREED_THRESHOLD</t>
        </is>
      </c>
      <c r="B75" s="85" t="inlineStr">
        <is>
          <t>93.75</t>
        </is>
      </c>
      <c r="C75" s="85" t="n"/>
      <c r="D75" s="80" t="inlineStr">
        <is>
          <t>GLOBAL_CHECK, STOCKS_EXIT</t>
        </is>
      </c>
      <c r="E75" s="80" t="n"/>
      <c r="F75" s="72" t="n"/>
      <c r="G75" s="80">
        <f>IFERROR(VLOOKUP($A76&amp;"_"&amp;$B76,Results_Deltas!$A$2:$P$15000,5,FALSE),"")</f>
        <v/>
      </c>
      <c r="H75" s="80" t="inlineStr">
        <is>
          <t>Blanket (page end)</t>
        </is>
      </c>
      <c r="I75" s="72" t="n"/>
      <c r="J75" s="72" t="n"/>
      <c r="K75" s="72" t="n"/>
      <c r="L75" s="82" t="inlineStr">
        <is>
          <t>NO</t>
        </is>
      </c>
      <c r="M75" s="82" t="n">
        <v>-3.030731367849159</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FG_GREED_THRESHOLD</t>
        </is>
      </c>
      <c r="B76" s="85" t="inlineStr">
        <is>
          <t>56.25</t>
        </is>
      </c>
      <c r="C76" s="85" t="n"/>
      <c r="D76" s="80" t="inlineStr">
        <is>
          <t>GLOBAL_CHECK, STOCKS_EXIT</t>
        </is>
      </c>
      <c r="E76" s="80" t="n"/>
      <c r="F76" s="72" t="n"/>
      <c r="G76" s="80">
        <f>IFERROR(VLOOKUP($A77&amp;"_"&amp;$B77,Results_Deltas!$A$2:$P$15000,5,FALSE),"")</f>
        <v/>
      </c>
      <c r="H76" s="80" t="inlineStr">
        <is>
          <t>Blanket (page end)</t>
        </is>
      </c>
      <c r="I76" s="72" t="n"/>
      <c r="J76" s="72" t="n"/>
      <c r="K76" s="72" t="n"/>
      <c r="L76" s="82" t="inlineStr">
        <is>
          <t>NO</t>
        </is>
      </c>
      <c r="M76" s="82" t="n">
        <v>-3.34285855808773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FG_GREED_THRESHOLD</t>
        </is>
      </c>
      <c r="B77" s="85" t="inlineStr">
        <is>
          <t>37.5</t>
        </is>
      </c>
      <c r="C77" s="85" t="n"/>
      <c r="D77" s="80" t="inlineStr">
        <is>
          <t>GLOBAL_CHECK, STOCKS_EXIT</t>
        </is>
      </c>
      <c r="E77" s="80" t="n"/>
      <c r="F77" s="72" t="n"/>
      <c r="G77" s="80">
        <f>IFERROR(VLOOKUP($A78&amp;"_"&amp;$B78,Results_Deltas!$A$2:$P$15000,5,FALSE),"")</f>
        <v/>
      </c>
      <c r="H77" s="80" t="inlineStr">
        <is>
          <t>Blanket (page end)</t>
        </is>
      </c>
      <c r="I77" s="72" t="n"/>
      <c r="J77" s="72" t="n"/>
      <c r="K77" s="72" t="n"/>
      <c r="L77" s="82" t="inlineStr">
        <is>
          <t>NO</t>
        </is>
      </c>
      <c r="M77" s="82" t="n">
        <v>-3.19956141170552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FUNDING_GATE_FILTER_TF</t>
        </is>
      </c>
      <c r="B78" s="85" t="inlineStr">
        <is>
          <t>OFF</t>
        </is>
      </c>
      <c r="C78" s="85" t="n"/>
      <c r="D78" s="80" t="inlineStr">
        <is>
          <t>GLOBAL_CHECK</t>
        </is>
      </c>
      <c r="E78" s="80" t="n"/>
      <c r="F78" s="72" t="n"/>
      <c r="G78" s="80">
        <f>IFERROR(VLOOKUP($A79&amp;"_"&amp;$B79,Results_Deltas!$A$2:$P$15000,5,FALSE),"")</f>
        <v/>
      </c>
      <c r="H78" s="80" t="inlineStr">
        <is>
          <t>Blanket (page end)</t>
        </is>
      </c>
      <c r="I78" s="72" t="n"/>
      <c r="J78" s="72" t="n"/>
      <c r="K78" s="72" t="n"/>
      <c r="L78" s="82" t="inlineStr">
        <is>
          <t>NO</t>
        </is>
      </c>
      <c r="M78" s="82" t="n">
        <v>-3.071265799155177</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FUNDING_GATE_FILTER_TF</t>
        </is>
      </c>
      <c r="B79" s="87" t="inlineStr">
        <is>
          <t>D</t>
        </is>
      </c>
      <c r="C79" s="85" t="n"/>
      <c r="D79" s="80" t="inlineStr">
        <is>
          <t>GLOBAL_CHECK</t>
        </is>
      </c>
      <c r="E79" s="80" t="n"/>
      <c r="F79" s="72" t="n"/>
      <c r="G79" s="80">
        <f>IFERROR(VLOOKUP($A80&amp;"_"&amp;$B80,Results_Deltas!$A$2:$P$15000,5,FALSE),"")</f>
        <v/>
      </c>
      <c r="H79" s="80" t="inlineStr">
        <is>
          <t>Blanket (page end)</t>
        </is>
      </c>
      <c r="I79" s="72" t="n"/>
      <c r="J79" s="72" t="n"/>
      <c r="K79" s="72" t="n"/>
      <c r="L79" s="88" t="inlineStr">
        <is>
          <t>YES</t>
        </is>
      </c>
      <c r="M79" s="88" t="n">
        <v>-4.191910508556552</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FUNDING_GATE_FILTER_TF</t>
        </is>
      </c>
      <c r="B80" s="85" t="inlineStr">
        <is>
          <t>4h</t>
        </is>
      </c>
      <c r="C80" s="85" t="n"/>
      <c r="D80" s="80" t="inlineStr">
        <is>
          <t>GLOBAL_CHECK</t>
        </is>
      </c>
      <c r="E80" s="80" t="n"/>
      <c r="F80" s="72" t="n"/>
      <c r="G80" s="80">
        <f>IFERROR(VLOOKUP($A81&amp;"_"&amp;$B81,Results_Deltas!$A$2:$P$15000,5,FALSE),"")</f>
        <v/>
      </c>
      <c r="H80" s="80" t="inlineStr">
        <is>
          <t>Blanket (page end)</t>
        </is>
      </c>
      <c r="I80" s="72" t="n"/>
      <c r="J80" s="72" t="n"/>
      <c r="K80" s="72" t="n"/>
      <c r="L80" s="82" t="inlineStr">
        <is>
          <t>NO</t>
        </is>
      </c>
      <c r="M80" s="82" t="n">
        <v>-3.703082098008126</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FUNDING_GATE_FILTER_TF</t>
        </is>
      </c>
      <c r="B81" s="85" t="inlineStr">
        <is>
          <t>1h</t>
        </is>
      </c>
      <c r="C81" s="85" t="n"/>
      <c r="D81" s="80" t="inlineStr">
        <is>
          <t>GLOBAL_CHECK</t>
        </is>
      </c>
      <c r="E81" s="80" t="n"/>
      <c r="F81" s="72" t="n"/>
      <c r="G81" s="80">
        <f>IFERROR(VLOOKUP($A82&amp;"_"&amp;$B82,Results_Deltas!$A$2:$P$15000,5,FALSE),"")</f>
        <v/>
      </c>
      <c r="H81" s="80" t="inlineStr">
        <is>
          <t>Blanket (page end)</t>
        </is>
      </c>
      <c r="I81" s="72" t="n"/>
      <c r="J81" s="72" t="n"/>
      <c r="K81" s="72" t="n"/>
      <c r="L81" s="82" t="inlineStr">
        <is>
          <t>NO</t>
        </is>
      </c>
      <c r="M81" s="82" t="n">
        <v>-3.4844250512387</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FUNDING_GATE_FILTER_TF</t>
        </is>
      </c>
      <c r="B82" s="85" t="inlineStr">
        <is>
          <t>15m</t>
        </is>
      </c>
      <c r="C82" s="85" t="n"/>
      <c r="D82" s="80" t="inlineStr">
        <is>
          <t>GLOBAL_CHECK</t>
        </is>
      </c>
      <c r="E82" s="80" t="n"/>
      <c r="F82" s="72" t="n"/>
      <c r="G82" s="80">
        <f>IFERROR(VLOOKUP($A83&amp;"_"&amp;$B83,Results_Deltas!$A$2:$P$15000,5,FALSE),"")</f>
        <v/>
      </c>
      <c r="H82" s="80" t="inlineStr">
        <is>
          <t>Blanket (page end)</t>
        </is>
      </c>
      <c r="I82" s="72" t="n"/>
      <c r="J82" s="72" t="n"/>
      <c r="K82" s="72" t="n"/>
      <c r="L82" s="82" t="inlineStr">
        <is>
          <t>NO</t>
        </is>
      </c>
      <c r="M82" s="82" t="n">
        <v>-1.713388814267029</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FUNDING_GATE_LONG_MAX</t>
        </is>
      </c>
      <c r="B83" s="87" t="inlineStr">
        <is>
          <t>0.0</t>
        </is>
      </c>
      <c r="C83" s="85" t="n"/>
      <c r="D83" s="80" t="inlineStr">
        <is>
          <t>ENTRY, GLOBAL_CHECK, STOCKS_EXIT</t>
        </is>
      </c>
      <c r="E83" s="80" t="n"/>
      <c r="F83" s="72" t="n"/>
      <c r="G83" s="80">
        <f>IFERROR(VLOOKUP($A84&amp;"_"&amp;$B84,Results_Deltas!$A$2:$P$15000,5,FALSE),"")</f>
        <v/>
      </c>
      <c r="H83" s="80" t="inlineStr">
        <is>
          <t>Blanket (page end)</t>
        </is>
      </c>
      <c r="I83" s="72" t="n"/>
      <c r="J83" s="72" t="n"/>
      <c r="K83" s="72" t="n"/>
      <c r="L83" s="88" t="inlineStr">
        <is>
          <t>YES</t>
        </is>
      </c>
      <c r="M83" s="88" t="n">
        <v>-1.4958262324825</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FUNDING_GATE_LONG_MAX</t>
        </is>
      </c>
      <c r="B84" s="85" t="inlineStr">
        <is>
          <t>0.0_ALT</t>
        </is>
      </c>
      <c r="C84" s="85" t="n"/>
      <c r="D84" s="80" t="inlineStr">
        <is>
          <t>ENTRY, GLOBAL_CHECK, STOCKS_EXIT</t>
        </is>
      </c>
      <c r="E84" s="80" t="n"/>
      <c r="F84" s="72" t="n"/>
      <c r="G84" s="80">
        <f>IFERROR(VLOOKUP($A85&amp;"_"&amp;$B85,Results_Deltas!$A$2:$P$15000,5,FALSE),"")</f>
        <v/>
      </c>
      <c r="H84" s="80" t="inlineStr">
        <is>
          <t>Blanket (page end)</t>
        </is>
      </c>
      <c r="I84" s="72" t="n"/>
      <c r="J84" s="72" t="n"/>
      <c r="K84" s="72" t="n"/>
      <c r="L84" s="82" t="inlineStr">
        <is>
          <t>NO</t>
        </is>
      </c>
      <c r="M84" s="82" t="n">
        <v>-1.4958262324825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FUNDING_GATE_MTF_REQUIRED</t>
        </is>
      </c>
      <c r="B85" s="87" t="inlineStr">
        <is>
          <t>0.0</t>
        </is>
      </c>
      <c r="C85" s="85" t="n"/>
      <c r="D85" s="80" t="inlineStr">
        <is>
          <t>ENTRY, GLOBAL_CHECK, STOCKS_EXIT</t>
        </is>
      </c>
      <c r="E85" s="80" t="n"/>
      <c r="F85" s="72" t="n"/>
      <c r="G85" s="80">
        <f>IFERROR(VLOOKUP($A86&amp;"_"&amp;$B86,Results_Deltas!$A$2:$P$15000,5,FALSE),"")</f>
        <v/>
      </c>
      <c r="H85" s="80" t="inlineStr">
        <is>
          <t>Blanket (page end)</t>
        </is>
      </c>
      <c r="I85" s="72" t="n"/>
      <c r="J85" s="72" t="n"/>
      <c r="K85" s="72" t="n"/>
      <c r="L85" s="88" t="inlineStr">
        <is>
          <t>YES</t>
        </is>
      </c>
      <c r="M85" s="88" t="n">
        <v>-1.4958262324825</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FUNDING_GATE_MTF_REQUIRED</t>
        </is>
      </c>
      <c r="B86" s="85" t="inlineStr">
        <is>
          <t>0.0_ALT</t>
        </is>
      </c>
      <c r="C86" s="85" t="n"/>
      <c r="D86" s="80" t="inlineStr">
        <is>
          <t>ENTRY, GLOBAL_CHECK, STOCKS_EXIT</t>
        </is>
      </c>
      <c r="E86" s="80" t="n"/>
      <c r="F86" s="72" t="n"/>
      <c r="G86" s="80">
        <f>IFERROR(VLOOKUP($A87&amp;"_"&amp;$B87,Results_Deltas!$A$2:$P$15000,5,FALSE),"")</f>
        <v/>
      </c>
      <c r="H86" s="80" t="inlineStr">
        <is>
          <t>Blanket (page end)</t>
        </is>
      </c>
      <c r="I86" s="72" t="n"/>
      <c r="J86" s="72" t="n"/>
      <c r="K86" s="72" t="n"/>
      <c r="L86" s="82" t="inlineStr">
        <is>
          <t>NO</t>
        </is>
      </c>
      <c r="M86" s="82" t="n">
        <v>-1.4958262324825</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FUNDING_GATE_SHORT_MIN</t>
        </is>
      </c>
      <c r="B87" s="87" t="inlineStr">
        <is>
          <t>0.0</t>
        </is>
      </c>
      <c r="C87" s="85" t="n"/>
      <c r="D87" s="80" t="inlineStr">
        <is>
          <t>ENTRY, GLOBAL_CHECK, STOCKS_EXIT</t>
        </is>
      </c>
      <c r="E87" s="80" t="n"/>
      <c r="F87" s="72" t="n"/>
      <c r="G87" s="80">
        <f>IFERROR(VLOOKUP($A88&amp;"_"&amp;$B88,Results_Deltas!$A$2:$P$15000,5,FALSE),"")</f>
        <v/>
      </c>
      <c r="H87" s="80" t="inlineStr">
        <is>
          <t>Blanket (page end)</t>
        </is>
      </c>
      <c r="I87" s="72" t="n"/>
      <c r="J87" s="72" t="n"/>
      <c r="K87" s="72" t="n"/>
      <c r="L87" s="88" t="inlineStr">
        <is>
          <t>YES</t>
        </is>
      </c>
      <c r="M87" s="88" t="n">
        <v>-1.4958262324825</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FUNDING_GATE_SHORT_MIN</t>
        </is>
      </c>
      <c r="B88" s="85" t="inlineStr">
        <is>
          <t>0.0_ALT</t>
        </is>
      </c>
      <c r="C88" s="85" t="n"/>
      <c r="D88" s="80" t="inlineStr">
        <is>
          <t>ENTRY, GLOBAL_CHECK, STOCKS_EXIT</t>
        </is>
      </c>
      <c r="E88" s="80" t="n"/>
      <c r="F88" s="72" t="n"/>
      <c r="G88" s="80">
        <f>IFERROR(VLOOKUP($A89&amp;"_"&amp;$B89,Results_Deltas!$A$2:$P$15000,5,FALSE),"")</f>
        <v/>
      </c>
      <c r="H88" s="80" t="inlineStr">
        <is>
          <t>Blanket (page end)</t>
        </is>
      </c>
      <c r="I88" s="72" t="n"/>
      <c r="J88" s="72" t="n"/>
      <c r="K88" s="72" t="n"/>
      <c r="L88" s="82" t="inlineStr">
        <is>
          <t>NO</t>
        </is>
      </c>
      <c r="M88" s="82" t="n">
        <v>-1.4958262324825</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GOLDEN_RULE_BASE_USD</t>
        </is>
      </c>
      <c r="B89" s="87" t="inlineStr">
        <is>
          <t>0.0</t>
        </is>
      </c>
      <c r="C89" s="85" t="n"/>
      <c r="D89" s="80" t="inlineStr">
        <is>
          <t>GLOBAL_CHECK, STOCKS_EXIT</t>
        </is>
      </c>
      <c r="E89" s="80" t="n"/>
      <c r="F89" s="72" t="n"/>
      <c r="G89" s="80">
        <f>IFERROR(VLOOKUP($A90&amp;"_"&amp;$B90,Results_Deltas!$A$2:$P$15000,5,FALSE),"")</f>
        <v/>
      </c>
      <c r="H89" s="80" t="inlineStr">
        <is>
          <t>Blanket (page end)</t>
        </is>
      </c>
      <c r="I89" s="72" t="n"/>
      <c r="J89" s="72" t="n"/>
      <c r="K89" s="72" t="n"/>
      <c r="L89" s="88" t="inlineStr">
        <is>
          <t>YES</t>
        </is>
      </c>
      <c r="M89" s="88" t="n">
        <v>-1.208953854876511</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GOLDEN_RULE_BASE_USD</t>
        </is>
      </c>
      <c r="B90" s="85" t="inlineStr">
        <is>
          <t>0.0_ALT</t>
        </is>
      </c>
      <c r="C90" s="85" t="n"/>
      <c r="D90" s="80" t="inlineStr">
        <is>
          <t>GLOBAL_CHECK, STOCKS_EXIT</t>
        </is>
      </c>
      <c r="E90" s="80" t="n"/>
      <c r="F90" s="72" t="n"/>
      <c r="G90" s="80">
        <f>IFERROR(VLOOKUP($A91&amp;"_"&amp;$B91,Results_Deltas!$A$2:$P$15000,5,FALSE),"")</f>
        <v/>
      </c>
      <c r="H90" s="80" t="inlineStr">
        <is>
          <t>Blanket (page end)</t>
        </is>
      </c>
      <c r="I90" s="72" t="n"/>
      <c r="J90" s="72" t="n"/>
      <c r="K90" s="72" t="n"/>
      <c r="L90" s="82" t="inlineStr">
        <is>
          <t>NO</t>
        </is>
      </c>
      <c r="M90" s="82" t="n">
        <v>-1.208953854876511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GR_FILTER_ALL_ENTRIES</t>
        </is>
      </c>
      <c r="B91" s="87" t="inlineStr">
        <is>
          <t>0.0</t>
        </is>
      </c>
      <c r="C91" s="85" t="n"/>
      <c r="D91" s="80" t="inlineStr">
        <is>
          <t>GLOBAL_CHECK, STOCKS_EXIT</t>
        </is>
      </c>
      <c r="E91" s="80" t="n"/>
      <c r="F91" s="72" t="n"/>
      <c r="G91" s="80">
        <f>IFERROR(VLOOKUP($A92&amp;"_"&amp;$B92,Results_Deltas!$A$2:$P$15000,5,FALSE),"")</f>
        <v/>
      </c>
      <c r="H91" s="80" t="inlineStr">
        <is>
          <t>Blanket (page end)</t>
        </is>
      </c>
      <c r="I91" s="72" t="n"/>
      <c r="J91" s="72" t="n"/>
      <c r="K91" s="72" t="n"/>
      <c r="L91" s="88" t="inlineStr">
        <is>
          <t>YES</t>
        </is>
      </c>
      <c r="M91" s="88" t="n">
        <v>-0.8645630010758721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GR_FILTER_ALL_ENTRIES</t>
        </is>
      </c>
      <c r="B92" s="85" t="inlineStr">
        <is>
          <t>0.0_ALT</t>
        </is>
      </c>
      <c r="C92" s="85" t="n"/>
      <c r="D92" s="80" t="inlineStr">
        <is>
          <t>GLOBAL_CHECK, STOCKS_EXIT</t>
        </is>
      </c>
      <c r="E92" s="80" t="n"/>
      <c r="F92" s="72" t="n"/>
      <c r="G92" s="80">
        <f>IFERROR(VLOOKUP($A93&amp;"_"&amp;$B93,Results_Deltas!$A$2:$P$15000,5,FALSE),"")</f>
        <v/>
      </c>
      <c r="H92" s="80" t="inlineStr">
        <is>
          <t>Blanket (page end)</t>
        </is>
      </c>
      <c r="I92" s="72" t="n"/>
      <c r="J92" s="72" t="n"/>
      <c r="K92" s="72" t="n"/>
      <c r="L92" s="82" t="inlineStr">
        <is>
          <t>NO</t>
        </is>
      </c>
      <c r="M92" s="82" t="n">
        <v>-0.8645630010758721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GR_FILTER_VEC_ENABLED</t>
        </is>
      </c>
      <c r="B93" s="87" t="inlineStr">
        <is>
          <t>False</t>
        </is>
      </c>
      <c r="C93" s="85" t="n"/>
      <c r="D93" s="80" t="inlineStr">
        <is>
          <t>GLOBAL_CHECK</t>
        </is>
      </c>
      <c r="E93" s="80" t="n"/>
      <c r="F93" s="72" t="n"/>
      <c r="G93" s="80">
        <f>IFERROR(VLOOKUP($A94&amp;"_"&amp;$B94,Results_Deltas!$A$2:$P$15000,5,FALSE),"")</f>
        <v/>
      </c>
      <c r="H93" s="80" t="inlineStr">
        <is>
          <t>Blanket (page end)</t>
        </is>
      </c>
      <c r="I93" s="72" t="n"/>
      <c r="J93" s="72" t="n"/>
      <c r="K93" s="72" t="n"/>
      <c r="L93" s="88" t="inlineStr">
        <is>
          <t>YES</t>
        </is>
      </c>
      <c r="M93" s="88" t="n">
        <v>-1.0612849477868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GR_FILTER_VEC_ENABLED</t>
        </is>
      </c>
      <c r="B94" s="85" t="inlineStr">
        <is>
          <t>True</t>
        </is>
      </c>
      <c r="C94" s="85" t="n"/>
      <c r="D94" s="80" t="inlineStr">
        <is>
          <t>GLOBAL_CHECK</t>
        </is>
      </c>
      <c r="E94" s="80" t="n"/>
      <c r="F94" s="72" t="n"/>
      <c r="G94" s="80">
        <f>IFERROR(VLOOKUP($A95&amp;"_"&amp;$B95,Results_Deltas!$A$2:$P$15000,5,FALSE),"")</f>
        <v/>
      </c>
      <c r="H94" s="80" t="inlineStr">
        <is>
          <t>Blanket (page end)</t>
        </is>
      </c>
      <c r="I94" s="72" t="n"/>
      <c r="J94" s="72" t="n"/>
      <c r="K94" s="72" t="n"/>
      <c r="L94" s="82" t="inlineStr">
        <is>
          <t>NO</t>
        </is>
      </c>
      <c r="M94" s="82" t="n">
        <v>-2.273756411798463</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GR_FILTER_VEC_MIN_TFS</t>
        </is>
      </c>
      <c r="B95" s="85" t="inlineStr">
        <is>
          <t>0</t>
        </is>
      </c>
      <c r="C95" s="85" t="n"/>
      <c r="D95" s="80" t="inlineStr">
        <is>
          <t>GLOBAL_CHECK</t>
        </is>
      </c>
      <c r="E95" s="80" t="n"/>
      <c r="F95" s="72" t="n"/>
      <c r="G95" s="80">
        <f>IFERROR(VLOOKUP($A96&amp;"_"&amp;$B96,Results_Deltas!$A$2:$P$15000,5,FALSE),"")</f>
        <v/>
      </c>
      <c r="H95" s="80" t="inlineStr">
        <is>
          <t>Blanket (page end)</t>
        </is>
      </c>
      <c r="I95" s="72" t="n"/>
      <c r="J95" s="72" t="n"/>
      <c r="K95" s="72" t="n"/>
      <c r="L95" s="82" t="inlineStr">
        <is>
          <t>NO</t>
        </is>
      </c>
      <c r="M95" s="82" t="n">
        <v>-1.232086519213429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GR_FILTER_VEC_MIN_TFS</t>
        </is>
      </c>
      <c r="B96" s="87" t="inlineStr">
        <is>
          <t>2</t>
        </is>
      </c>
      <c r="C96" s="85" t="n"/>
      <c r="D96" s="80" t="inlineStr">
        <is>
          <t>GLOBAL_CHECK</t>
        </is>
      </c>
      <c r="E96" s="80" t="n"/>
      <c r="F96" s="72" t="n"/>
      <c r="G96" s="80">
        <f>IFERROR(VLOOKUP($A97&amp;"_"&amp;$B97,Results_Deltas!$A$2:$P$15000,5,FALSE),"")</f>
        <v/>
      </c>
      <c r="H96" s="80" t="inlineStr">
        <is>
          <t>Blanket (page end)</t>
        </is>
      </c>
      <c r="I96" s="72" t="n"/>
      <c r="J96" s="72" t="n"/>
      <c r="K96" s="72" t="n"/>
      <c r="L96" s="88" t="inlineStr">
        <is>
          <t>YES</t>
        </is>
      </c>
      <c r="M96" s="88" t="n">
        <v>-2.093379059632673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GR_FILTER_VEC_MIN_TFS</t>
        </is>
      </c>
      <c r="B97" s="85" t="inlineStr">
        <is>
          <t>1</t>
        </is>
      </c>
      <c r="C97" s="85" t="n"/>
      <c r="D97" s="80" t="inlineStr">
        <is>
          <t>GLOBAL_CHECK</t>
        </is>
      </c>
      <c r="E97" s="80" t="n"/>
      <c r="F97" s="72" t="n"/>
      <c r="G97" s="80">
        <f>IFERROR(VLOOKUP($A98&amp;"_"&amp;$B98,Results_Deltas!$A$2:$P$15000,5,FALSE),"")</f>
        <v/>
      </c>
      <c r="H97" s="80" t="inlineStr">
        <is>
          <t>Blanket (page end)</t>
        </is>
      </c>
      <c r="I97" s="72" t="n"/>
      <c r="J97" s="72" t="n"/>
      <c r="K97" s="72" t="n"/>
      <c r="L97" s="82" t="inlineStr">
        <is>
          <t>NO</t>
        </is>
      </c>
      <c r="M97" s="82" t="n">
        <v>-2.087790150111378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HA_WICK_QUALITY_ENABLED</t>
        </is>
      </c>
      <c r="B98" s="87" t="inlineStr">
        <is>
          <t>False</t>
        </is>
      </c>
      <c r="C98" s="85" t="n"/>
      <c r="D98" s="80" t="inlineStr">
        <is>
          <t>ENTRY, GLOBAL_CHECK, STOCKS_EXIT</t>
        </is>
      </c>
      <c r="E98" s="80" t="n"/>
      <c r="F98" s="72" t="n"/>
      <c r="G98" s="80">
        <f>IFERROR(VLOOKUP($A99&amp;"_"&amp;$B99,Results_Deltas!$A$2:$P$15000,5,FALSE),"")</f>
        <v/>
      </c>
      <c r="H98" s="80" t="inlineStr">
        <is>
          <t>Blanket (page end)</t>
        </is>
      </c>
      <c r="I98" s="72" t="n"/>
      <c r="J98" s="72" t="n"/>
      <c r="K98" s="72" t="n"/>
      <c r="L98" s="88" t="inlineStr">
        <is>
          <t>YES</t>
        </is>
      </c>
      <c r="M98" s="88" t="n">
        <v>-1.451578104675113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HA_WICK_QUALITY_ENABLED</t>
        </is>
      </c>
      <c r="B99" s="85" t="inlineStr">
        <is>
          <t>True</t>
        </is>
      </c>
      <c r="C99" s="85" t="n"/>
      <c r="D99" s="80" t="inlineStr">
        <is>
          <t>ENTRY, GLOBAL_CHECK, STOCKS_EXIT</t>
        </is>
      </c>
      <c r="E99" s="80" t="n"/>
      <c r="F99" s="72" t="n"/>
      <c r="G99" s="80">
        <f>IFERROR(VLOOKUP($A100&amp;"_"&amp;$B100,Results_Deltas!$A$2:$P$15000,5,FALSE),"")</f>
        <v/>
      </c>
      <c r="H99" s="80" t="inlineStr">
        <is>
          <t>Blanket (page end)</t>
        </is>
      </c>
      <c r="I99" s="72" t="n"/>
      <c r="J99" s="72" t="n"/>
      <c r="K99" s="72" t="n"/>
      <c r="L99" s="82" t="inlineStr">
        <is>
          <t>NO</t>
        </is>
      </c>
      <c r="M99" s="82" t="n">
        <v>-3.607267855230018</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HA_WICK_QUALITY_SCORE</t>
        </is>
      </c>
      <c r="B100" s="87" t="inlineStr">
        <is>
          <t>15</t>
        </is>
      </c>
      <c r="C100" s="85" t="n"/>
      <c r="D100" s="80" t="inlineStr">
        <is>
          <t>ENTRY, GLOBAL_CHECK, STOCKS_EXIT</t>
        </is>
      </c>
      <c r="E100" s="80" t="n"/>
      <c r="F100" s="72" t="n"/>
      <c r="G100" s="80">
        <f>IFERROR(VLOOKUP($A101&amp;"_"&amp;$B101,Results_Deltas!$A$2:$P$15000,5,FALSE),"")</f>
        <v/>
      </c>
      <c r="H100" s="80" t="inlineStr">
        <is>
          <t>Blanket (page end)</t>
        </is>
      </c>
      <c r="I100" s="72" t="n"/>
      <c r="J100" s="72" t="n"/>
      <c r="K100" s="72" t="n"/>
      <c r="L100" s="88" t="inlineStr">
        <is>
          <t>YES</t>
        </is>
      </c>
      <c r="M100" s="88" t="n">
        <v>-2.974262624221499</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HA_WICK_QUALITY_SCORE</t>
        </is>
      </c>
      <c r="B101" s="85" t="inlineStr">
        <is>
          <t>15_ALT</t>
        </is>
      </c>
      <c r="C101" s="85" t="n"/>
      <c r="D101" s="80" t="inlineStr">
        <is>
          <t>ENTRY, GLOBAL_CHECK, STOCKS_EXIT</t>
        </is>
      </c>
      <c r="E101" s="80" t="n"/>
      <c r="F101" s="72" t="n"/>
      <c r="G101" s="80">
        <f>IFERROR(VLOOKUP($A102&amp;"_"&amp;$B102,Results_Deltas!$A$2:$P$15000,5,FALSE),"")</f>
        <v/>
      </c>
      <c r="H101" s="80" t="inlineStr">
        <is>
          <t>Blanket (page end)</t>
        </is>
      </c>
      <c r="I101" s="72" t="n"/>
      <c r="J101" s="72" t="n"/>
      <c r="K101" s="72" t="n"/>
      <c r="L101" s="82" t="inlineStr">
        <is>
          <t>NO</t>
        </is>
      </c>
      <c r="M101" s="82" t="n">
        <v>-2.974262624221499</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HA_WICK_QUALITY_TF</t>
        </is>
      </c>
      <c r="B102" s="85" t="inlineStr">
        <is>
          <t>OFF</t>
        </is>
      </c>
      <c r="C102" s="85" t="n"/>
      <c r="D102" s="80" t="inlineStr">
        <is>
          <t>ENTRY, GLOBAL_CHECK, STOCKS_EXIT</t>
        </is>
      </c>
      <c r="E102" s="80" t="n"/>
      <c r="F102" s="72" t="n"/>
      <c r="G102" s="80">
        <f>IFERROR(VLOOKUP($A103&amp;"_"&amp;$B103,Results_Deltas!$A$2:$P$15000,5,FALSE),"")</f>
        <v/>
      </c>
      <c r="H102" s="80" t="inlineStr">
        <is>
          <t>Blanket (page end)</t>
        </is>
      </c>
      <c r="I102" s="72" t="n"/>
      <c r="J102" s="72" t="n"/>
      <c r="K102" s="72" t="n"/>
      <c r="L102" s="82" t="inlineStr">
        <is>
          <t>NO</t>
        </is>
      </c>
      <c r="M102" s="82" t="n">
        <v>-3.449306355577439</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HA_WICK_QUALITY_TF</t>
        </is>
      </c>
      <c r="B103" s="87" t="inlineStr">
        <is>
          <t>D</t>
        </is>
      </c>
      <c r="C103" s="85" t="n"/>
      <c r="D103" s="80" t="inlineStr">
        <is>
          <t>ENTRY, GLOBAL_CHECK, STOCKS_EXIT</t>
        </is>
      </c>
      <c r="E103" s="80" t="n"/>
      <c r="F103" s="72" t="n"/>
      <c r="G103" s="80">
        <f>IFERROR(VLOOKUP($A104&amp;"_"&amp;$B104,Results_Deltas!$A$2:$P$15000,5,FALSE),"")</f>
        <v/>
      </c>
      <c r="H103" s="80" t="inlineStr">
        <is>
          <t>Blanket (page end)</t>
        </is>
      </c>
      <c r="I103" s="72" t="n"/>
      <c r="J103" s="72" t="n"/>
      <c r="K103" s="72" t="n"/>
      <c r="L103" s="88" t="inlineStr">
        <is>
          <t>YES</t>
        </is>
      </c>
      <c r="M103" s="88" t="n">
        <v>-2.989730036031674</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HA_WICK_QUALITY_TF</t>
        </is>
      </c>
      <c r="B104" s="85" t="inlineStr">
        <is>
          <t>4h</t>
        </is>
      </c>
      <c r="C104" s="85" t="n"/>
      <c r="D104" s="80" t="inlineStr">
        <is>
          <t>ENTRY, GLOBAL_CHECK, STOCKS_EXIT</t>
        </is>
      </c>
      <c r="E104" s="80" t="n"/>
      <c r="F104" s="72" t="n"/>
      <c r="G104" s="80">
        <f>IFERROR(VLOOKUP($A105&amp;"_"&amp;$B105,Results_Deltas!$A$2:$P$15000,5,FALSE),"")</f>
        <v/>
      </c>
      <c r="H104" s="80" t="inlineStr">
        <is>
          <t>Blanket (page end)</t>
        </is>
      </c>
      <c r="I104" s="72" t="n"/>
      <c r="J104" s="72" t="n"/>
      <c r="K104" s="72" t="n"/>
      <c r="L104" s="82" t="inlineStr">
        <is>
          <t>NO</t>
        </is>
      </c>
      <c r="M104" s="82" t="n">
        <v>-2.806778175863725</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HA_WICK_QUALITY_TF</t>
        </is>
      </c>
      <c r="B105" s="87" t="inlineStr">
        <is>
          <t>1h</t>
        </is>
      </c>
      <c r="C105" s="85" t="n"/>
      <c r="D105" s="80" t="inlineStr">
        <is>
          <t>ENTRY, GLOBAL_CHECK, STOCKS_EXIT</t>
        </is>
      </c>
      <c r="E105" s="80" t="n"/>
      <c r="F105" s="72" t="n"/>
      <c r="G105" s="80">
        <f>IFERROR(VLOOKUP($A106&amp;"_"&amp;$B106,Results_Deltas!$A$2:$P$15000,5,FALSE),"")</f>
        <v/>
      </c>
      <c r="H105" s="80" t="inlineStr">
        <is>
          <t>Blanket (page end)</t>
        </is>
      </c>
      <c r="I105" s="72" t="n"/>
      <c r="J105" s="72" t="n"/>
      <c r="K105" s="72" t="n"/>
      <c r="L105" s="88" t="inlineStr">
        <is>
          <t>YES</t>
        </is>
      </c>
      <c r="M105" s="88" t="n">
        <v>-3.380173210186927</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HA_WICK_QUALITY_TF</t>
        </is>
      </c>
      <c r="B106" s="85" t="inlineStr">
        <is>
          <t>15m</t>
        </is>
      </c>
      <c r="C106" s="85" t="n"/>
      <c r="D106" s="80" t="inlineStr">
        <is>
          <t>ENTRY, GLOBAL_CHECK, STOCKS_EXIT</t>
        </is>
      </c>
      <c r="E106" s="80" t="n"/>
      <c r="F106" s="72" t="n"/>
      <c r="G106" s="80">
        <f>IFERROR(VLOOKUP($A107&amp;"_"&amp;$B107,Results_Deltas!$A$2:$P$15000,5,FALSE),"")</f>
        <v/>
      </c>
      <c r="H106" s="80" t="inlineStr">
        <is>
          <t>Blanket (page end)</t>
        </is>
      </c>
      <c r="I106" s="72" t="n"/>
      <c r="J106" s="72" t="n"/>
      <c r="K106" s="72" t="n"/>
      <c r="L106" s="82" t="inlineStr">
        <is>
          <t>NO</t>
        </is>
      </c>
      <c r="M106" s="82" t="n">
        <v>-1.525262568044648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HLR_SMA_BAND_PCT</t>
        </is>
      </c>
      <c r="B107" s="85" t="inlineStr">
        <is>
          <t>0</t>
        </is>
      </c>
      <c r="C107" s="85" t="n"/>
      <c r="D107" s="80" t="inlineStr">
        <is>
          <t>ENTRY, GLOBAL_CHECK, STOCKS_EXIT</t>
        </is>
      </c>
      <c r="E107" s="80" t="n"/>
      <c r="F107" s="72" t="n"/>
      <c r="G107" s="80">
        <f>IFERROR(VLOOKUP($A108&amp;"_"&amp;$B108,Results_Deltas!$A$2:$P$15000,5,FALSE),"")</f>
        <v/>
      </c>
      <c r="H107" s="80" t="inlineStr">
        <is>
          <t>Blanket (page end)</t>
        </is>
      </c>
      <c r="I107" s="72" t="n"/>
      <c r="J107" s="72" t="n"/>
      <c r="K107" s="72" t="n"/>
      <c r="L107" s="82" t="inlineStr">
        <is>
          <t>NO</t>
        </is>
      </c>
      <c r="M107" s="82" t="n">
        <v>-1.523023073073091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HLR_SMA_BAND_PCT</t>
        </is>
      </c>
      <c r="B108" s="85" t="inlineStr">
        <is>
          <t>2.0</t>
        </is>
      </c>
      <c r="C108" s="85" t="n"/>
      <c r="D108" s="80" t="inlineStr">
        <is>
          <t>ENTRY, GLOBAL_CHECK, STOCKS_EXIT</t>
        </is>
      </c>
      <c r="E108" s="80" t="n"/>
      <c r="F108" s="72" t="n"/>
      <c r="G108" s="80">
        <f>IFERROR(VLOOKUP($A109&amp;"_"&amp;$B109,Results_Deltas!$A$2:$P$15000,5,FALSE),"")</f>
        <v/>
      </c>
      <c r="H108" s="80" t="inlineStr">
        <is>
          <t>Blanket (page end)</t>
        </is>
      </c>
      <c r="I108" s="72" t="n"/>
      <c r="J108" s="72" t="n"/>
      <c r="K108" s="72" t="n"/>
      <c r="L108" s="82" t="inlineStr">
        <is>
          <t>NO</t>
        </is>
      </c>
      <c r="M108" s="82" t="n">
        <v>-2.778453965964828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HLR_SMA_BAND_PCT</t>
        </is>
      </c>
      <c r="B109" s="85" t="inlineStr">
        <is>
          <t>1.0</t>
        </is>
      </c>
      <c r="C109" s="85" t="n"/>
      <c r="D109" s="80" t="inlineStr">
        <is>
          <t>ENTRY, GLOBAL_CHECK, STOCKS_EXIT</t>
        </is>
      </c>
      <c r="E109" s="80" t="n"/>
      <c r="F109" s="72" t="n"/>
      <c r="G109" s="80">
        <f>IFERROR(VLOOKUP($A110&amp;"_"&amp;$B110,Results_Deltas!$A$2:$P$15000,5,FALSE),"")</f>
        <v/>
      </c>
      <c r="H109" s="80" t="inlineStr">
        <is>
          <t>Blanket (page end)</t>
        </is>
      </c>
      <c r="I109" s="72" t="n"/>
      <c r="J109" s="72" t="n"/>
      <c r="K109" s="72" t="n"/>
      <c r="L109" s="82" t="inlineStr">
        <is>
          <t>NO</t>
        </is>
      </c>
      <c r="M109" s="82" t="n">
        <v>-3.026869298160678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HLR_SMA_BAND_PCT</t>
        </is>
      </c>
      <c r="B110" s="87" t="inlineStr">
        <is>
          <t>0.5</t>
        </is>
      </c>
      <c r="C110" s="85" t="n"/>
      <c r="D110" s="80" t="inlineStr">
        <is>
          <t>ENTRY, GLOBAL_CHECK, STOCKS_EXIT</t>
        </is>
      </c>
      <c r="E110" s="80" t="n"/>
      <c r="F110" s="72" t="n"/>
      <c r="G110" s="80">
        <f>IFERROR(VLOOKUP($A111&amp;"_"&amp;$B111,Results_Deltas!$A$2:$P$15000,5,FALSE),"")</f>
        <v/>
      </c>
      <c r="H110" s="80" t="inlineStr">
        <is>
          <t>Blanket (page end)</t>
        </is>
      </c>
      <c r="I110" s="72" t="n"/>
      <c r="J110" s="72" t="n"/>
      <c r="K110" s="72" t="n"/>
      <c r="L110" s="88" t="inlineStr">
        <is>
          <t>YES</t>
        </is>
      </c>
      <c r="M110" s="88" t="n">
        <v>-2.894176234208749</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HLR_TOP_MIN_TFS</t>
        </is>
      </c>
      <c r="B111" s="85" t="inlineStr">
        <is>
          <t>0</t>
        </is>
      </c>
      <c r="C111" s="85" t="n"/>
      <c r="D111" s="80" t="inlineStr">
        <is>
          <t>GLOBAL_CHECK, REENTRY, STOCKS_EXIT</t>
        </is>
      </c>
      <c r="E111" s="80" t="n"/>
      <c r="F111" s="72" t="n"/>
      <c r="G111" s="80">
        <f>IFERROR(VLOOKUP($A112&amp;"_"&amp;$B112,Results_Deltas!$A$2:$P$15000,5,FALSE),"")</f>
        <v/>
      </c>
      <c r="H111" s="80" t="inlineStr">
        <is>
          <t>Blanket (page end)</t>
        </is>
      </c>
      <c r="I111" s="72" t="n"/>
      <c r="J111" s="72" t="n"/>
      <c r="K111" s="72" t="n"/>
      <c r="L111" s="82" t="inlineStr">
        <is>
          <t>NO</t>
        </is>
      </c>
      <c r="M111" s="82" t="n">
        <v>-1.523023073073091</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HLR_TOP_MIN_TFS</t>
        </is>
      </c>
      <c r="B112" s="87" t="inlineStr">
        <is>
          <t>2</t>
        </is>
      </c>
      <c r="C112" s="85" t="n"/>
      <c r="D112" s="80" t="inlineStr">
        <is>
          <t>GLOBAL_CHECK, REENTRY, STOCKS_EXIT</t>
        </is>
      </c>
      <c r="E112" s="80" t="n"/>
      <c r="F112" s="72" t="n"/>
      <c r="G112" s="80">
        <f>IFERROR(VLOOKUP($A113&amp;"_"&amp;$B113,Results_Deltas!$A$2:$P$15000,5,FALSE),"")</f>
        <v/>
      </c>
      <c r="H112" s="80" t="inlineStr">
        <is>
          <t>Blanket (page end)</t>
        </is>
      </c>
      <c r="I112" s="72" t="n"/>
      <c r="J112" s="72" t="n"/>
      <c r="K112" s="72" t="n"/>
      <c r="L112" s="88" t="inlineStr">
        <is>
          <t>YES</t>
        </is>
      </c>
      <c r="M112" s="88" t="n">
        <v>-3.329693215162194</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HLR_TOP_MIN_TFS</t>
        </is>
      </c>
      <c r="B113" s="85" t="inlineStr">
        <is>
          <t>1</t>
        </is>
      </c>
      <c r="C113" s="85" t="n"/>
      <c r="D113" s="80" t="inlineStr">
        <is>
          <t>GLOBAL_CHECK, REENTRY, STOCKS_EXIT</t>
        </is>
      </c>
      <c r="E113" s="80" t="n"/>
      <c r="F113" s="72" t="n"/>
      <c r="G113" s="80">
        <f>IFERROR(VLOOKUP($A114&amp;"_"&amp;$B114,Results_Deltas!$A$2:$P$15000,5,FALSE),"")</f>
        <v/>
      </c>
      <c r="H113" s="80" t="inlineStr">
        <is>
          <t>Blanket (page end)</t>
        </is>
      </c>
      <c r="I113" s="72" t="n"/>
      <c r="J113" s="72" t="n"/>
      <c r="K113" s="72" t="n"/>
      <c r="L113" s="82" t="inlineStr">
        <is>
          <t>NO</t>
        </is>
      </c>
      <c r="M113" s="82" t="n">
        <v>-2.888552258009527</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HTF4_CONF</t>
        </is>
      </c>
      <c r="B114" s="87" t="inlineStr">
        <is>
          <t>False</t>
        </is>
      </c>
      <c r="C114" s="85" t="n"/>
      <c r="D114" s="80" t="inlineStr">
        <is>
          <t>GLOBAL_CHECK, STOCKS_EXIT</t>
        </is>
      </c>
      <c r="E114" s="80" t="n"/>
      <c r="F114" s="72" t="n"/>
      <c r="G114" s="80">
        <f>IFERROR(VLOOKUP($A115&amp;"_"&amp;$B115,Results_Deltas!$A$2:$P$15000,5,FALSE),"")</f>
        <v/>
      </c>
      <c r="H114" s="80" t="inlineStr">
        <is>
          <t>Blanket (page end)</t>
        </is>
      </c>
      <c r="I114" s="72" t="n"/>
      <c r="J114" s="72" t="n"/>
      <c r="K114" s="72" t="n"/>
      <c r="L114" s="88" t="inlineStr">
        <is>
          <t>YES</t>
        </is>
      </c>
      <c r="M114" s="88" t="n">
        <v>-1.309893713382445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HTF4_CONF</t>
        </is>
      </c>
      <c r="B115" s="85" t="inlineStr">
        <is>
          <t>False_ALT</t>
        </is>
      </c>
      <c r="C115" s="85" t="n"/>
      <c r="D115" s="80" t="inlineStr">
        <is>
          <t>GLOBAL_CHECK, STOCKS_EXIT</t>
        </is>
      </c>
      <c r="E115" s="80" t="n"/>
      <c r="F115" s="72" t="n"/>
      <c r="G115" s="80">
        <f>IFERROR(VLOOKUP($A116&amp;"_"&amp;$B116,Results_Deltas!$A$2:$P$15000,5,FALSE),"")</f>
        <v/>
      </c>
      <c r="H115" s="80" t="inlineStr">
        <is>
          <t>Blanket (page end)</t>
        </is>
      </c>
      <c r="I115" s="72" t="n"/>
      <c r="J115" s="72" t="n"/>
      <c r="K115" s="72" t="n"/>
      <c r="L115" s="82" t="inlineStr">
        <is>
          <t>NO</t>
        </is>
      </c>
      <c r="M115" s="82" t="n">
        <v>-1.523023073073091</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HTF_DIRECTION_GATE_ENABLED</t>
        </is>
      </c>
      <c r="B116" s="85" t="inlineStr">
        <is>
          <t>False</t>
        </is>
      </c>
      <c r="C116" s="85" t="n"/>
      <c r="D116" s="80" t="inlineStr">
        <is>
          <t>ENTRY, GLOBAL_CHECK, STOCKS_EXIT</t>
        </is>
      </c>
      <c r="E116" s="80" t="n"/>
      <c r="F116" s="72" t="n"/>
      <c r="G116" s="80">
        <f>IFERROR(VLOOKUP($A117&amp;"_"&amp;$B117,Results_Deltas!$A$2:$P$15000,5,FALSE),"")</f>
        <v/>
      </c>
      <c r="H116" s="80" t="inlineStr">
        <is>
          <t>Blanket (page end)</t>
        </is>
      </c>
      <c r="I116" s="72" t="n"/>
      <c r="J116" s="72" t="n"/>
      <c r="K116" s="72" t="n"/>
      <c r="L116" s="82" t="inlineStr">
        <is>
          <t>NO</t>
        </is>
      </c>
      <c r="M116" s="82" t="n">
        <v>-1.309893713382445</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HTF_DIRECTION_GATE_ENABLED</t>
        </is>
      </c>
      <c r="B117" s="87" t="inlineStr">
        <is>
          <t>True</t>
        </is>
      </c>
      <c r="C117" s="85" t="n"/>
      <c r="D117" s="80" t="inlineStr">
        <is>
          <t>ENTRY, GLOBAL_CHECK, STOCKS_EXIT</t>
        </is>
      </c>
      <c r="E117" s="80" t="n"/>
      <c r="F117" s="72" t="n"/>
      <c r="G117" s="80">
        <f>IFERROR(VLOOKUP($A118&amp;"_"&amp;$B118,Results_Deltas!$A$2:$P$15000,5,FALSE),"")</f>
        <v/>
      </c>
      <c r="H117" s="80" t="inlineStr">
        <is>
          <t>Blanket (page end)</t>
        </is>
      </c>
      <c r="I117" s="72" t="n"/>
      <c r="J117" s="72" t="n"/>
      <c r="K117" s="72" t="n"/>
      <c r="L117" s="88" t="inlineStr">
        <is>
          <t>YES</t>
        </is>
      </c>
      <c r="M117" s="88" t="n">
        <v>-3.300529209879453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HTF_GATE_BYPASS_RZ</t>
        </is>
      </c>
      <c r="B118" s="87" t="inlineStr">
        <is>
          <t>0.0</t>
        </is>
      </c>
      <c r="C118" s="85" t="n"/>
      <c r="D118" s="80" t="inlineStr">
        <is>
          <t>ENTRY, GLOBAL_CHECK, STOCKS_EXIT</t>
        </is>
      </c>
      <c r="E118" s="80" t="n"/>
      <c r="F118" s="72" t="n"/>
      <c r="G118" s="80">
        <f>IFERROR(VLOOKUP($A119&amp;"_"&amp;$B119,Results_Deltas!$A$2:$P$15000,5,FALSE),"")</f>
        <v/>
      </c>
      <c r="H118" s="80" t="inlineStr">
        <is>
          <t>Blanket (page end)</t>
        </is>
      </c>
      <c r="I118" s="72" t="n"/>
      <c r="J118" s="72" t="n"/>
      <c r="K118" s="72" t="n"/>
      <c r="L118" s="88" t="inlineStr">
        <is>
          <t>YES</t>
        </is>
      </c>
      <c r="M118" s="88" t="n">
        <v>-1.107079547648721</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HTF_GATE_BYPASS_RZ</t>
        </is>
      </c>
      <c r="B119" s="85" t="inlineStr">
        <is>
          <t>0.0_ALT</t>
        </is>
      </c>
      <c r="C119" s="85" t="n"/>
      <c r="D119" s="80" t="inlineStr">
        <is>
          <t>ENTRY, GLOBAL_CHECK, STOCKS_EXIT</t>
        </is>
      </c>
      <c r="E119" s="80" t="n"/>
      <c r="F119" s="72" t="n"/>
      <c r="G119" s="80">
        <f>IFERROR(VLOOKUP($A120&amp;"_"&amp;$B120,Results_Deltas!$A$2:$P$15000,5,FALSE),"")</f>
        <v/>
      </c>
      <c r="H119" s="80" t="inlineStr">
        <is>
          <t>Blanket (page end)</t>
        </is>
      </c>
      <c r="I119" s="72" t="n"/>
      <c r="J119" s="72" t="n"/>
      <c r="K119" s="72" t="n"/>
      <c r="L119" s="82" t="inlineStr">
        <is>
          <t>NO</t>
        </is>
      </c>
      <c r="M119" s="82" t="n">
        <v>-1.107079547648721</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HTF_GATE_D_MANDATORY</t>
        </is>
      </c>
      <c r="B120" s="85" t="inlineStr">
        <is>
          <t>0.0</t>
        </is>
      </c>
      <c r="C120" s="85" t="n"/>
      <c r="D120" s="80" t="inlineStr">
        <is>
          <t>ENTRY, GLOBAL_CHECK, STOCKS_EXIT</t>
        </is>
      </c>
      <c r="E120" s="80" t="n"/>
      <c r="F120" s="72" t="n"/>
      <c r="G120" s="80">
        <f>IFERROR(VLOOKUP($A121&amp;"_"&amp;$B121,Results_Deltas!$A$2:$P$15000,5,FALSE),"")</f>
        <v/>
      </c>
      <c r="H120" s="80" t="inlineStr">
        <is>
          <t>Blanket (page end)</t>
        </is>
      </c>
      <c r="I120" s="72" t="n"/>
      <c r="J120" s="72" t="n"/>
      <c r="K120" s="72" t="n"/>
      <c r="L120" s="82" t="inlineStr">
        <is>
          <t>NO</t>
        </is>
      </c>
      <c r="M120" s="82" t="n">
        <v>-1.589921127521925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HTF_GATE_D_MANDATORY</t>
        </is>
      </c>
      <c r="B121" s="87" t="inlineStr">
        <is>
          <t>0.0_ALT</t>
        </is>
      </c>
      <c r="C121" s="85" t="n"/>
      <c r="D121" s="80" t="inlineStr">
        <is>
          <t>ENTRY, GLOBAL_CHECK, STOCKS_EXIT</t>
        </is>
      </c>
      <c r="E121" s="80" t="n"/>
      <c r="F121" s="72" t="n"/>
      <c r="G121" s="80">
        <f>IFERROR(VLOOKUP($A122&amp;"_"&amp;$B122,Results_Deltas!$A$2:$P$15000,5,FALSE),"")</f>
        <v/>
      </c>
      <c r="H121" s="80" t="inlineStr">
        <is>
          <t>Blanket (page end)</t>
        </is>
      </c>
      <c r="I121" s="72" t="n"/>
      <c r="J121" s="72" t="n"/>
      <c r="K121" s="72" t="n"/>
      <c r="L121" s="88" t="inlineStr">
        <is>
          <t>YES</t>
        </is>
      </c>
      <c r="M121" s="88" t="n">
        <v>-1.589921127521925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HTF_GATE_MIN_CONFIRMATIONS</t>
        </is>
      </c>
      <c r="B122" s="87" t="inlineStr">
        <is>
          <t>0.0</t>
        </is>
      </c>
      <c r="C122" s="85" t="n"/>
      <c r="D122" s="80" t="inlineStr">
        <is>
          <t>ENTRY, GLOBAL_CHECK, STOCKS_EXIT</t>
        </is>
      </c>
      <c r="E122" s="80" t="n"/>
      <c r="F122" s="72" t="n"/>
      <c r="G122" s="80">
        <f>IFERROR(VLOOKUP($A123&amp;"_"&amp;$B123,Results_Deltas!$A$2:$P$15000,5,FALSE),"")</f>
        <v/>
      </c>
      <c r="H122" s="80" t="inlineStr">
        <is>
          <t>Blanket (page end)</t>
        </is>
      </c>
      <c r="I122" s="72" t="n"/>
      <c r="J122" s="72" t="n"/>
      <c r="K122" s="72" t="n"/>
      <c r="L122" s="88" t="inlineStr">
        <is>
          <t>YES</t>
        </is>
      </c>
      <c r="M122" s="88" t="n">
        <v>-1.523023073073091</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HTF_GATE_MIN_CONFIRMATIONS</t>
        </is>
      </c>
      <c r="B123" s="85" t="inlineStr">
        <is>
          <t>0.0_ALT</t>
        </is>
      </c>
      <c r="C123" s="85" t="n"/>
      <c r="D123" s="80" t="inlineStr">
        <is>
          <t>ENTRY, GLOBAL_CHECK, STOCKS_EXIT</t>
        </is>
      </c>
      <c r="E123" s="80" t="n"/>
      <c r="F123" s="72" t="n"/>
      <c r="G123" s="80">
        <f>IFERROR(VLOOKUP($A124&amp;"_"&amp;$B124,Results_Deltas!$A$2:$P$15000,5,FALSE),"")</f>
        <v/>
      </c>
      <c r="H123" s="80" t="inlineStr">
        <is>
          <t>Blanket (page end)</t>
        </is>
      </c>
      <c r="I123" s="72" t="n"/>
      <c r="J123" s="72" t="n"/>
      <c r="K123" s="72" t="n"/>
      <c r="L123" s="82" t="inlineStr">
        <is>
          <t>NO</t>
        </is>
      </c>
      <c r="M123" s="82" t="n">
        <v>-1.523023073073091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HTF_TREND_VETO_BYPASS_ENABLED</t>
        </is>
      </c>
      <c r="B124" s="85" t="inlineStr">
        <is>
          <t>False</t>
        </is>
      </c>
      <c r="C124" s="85" t="n"/>
      <c r="D124" s="80" t="inlineStr">
        <is>
          <t>GLOBAL_CHECK, STOCKS_EXIT</t>
        </is>
      </c>
      <c r="E124" s="80" t="n"/>
      <c r="F124" s="72" t="n"/>
      <c r="G124" s="80">
        <f>IFERROR(VLOOKUP($A125&amp;"_"&amp;$B125,Results_Deltas!$A$2:$P$15000,5,FALSE),"")</f>
        <v/>
      </c>
      <c r="H124" s="80" t="inlineStr">
        <is>
          <t>Blanket (page end)</t>
        </is>
      </c>
      <c r="I124" s="72" t="n"/>
      <c r="J124" s="72" t="n"/>
      <c r="K124" s="72" t="n"/>
      <c r="L124" s="82" t="inlineStr">
        <is>
          <t>NO</t>
        </is>
      </c>
      <c r="M124" s="82" t="n">
        <v>-1.038071757939176</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HTF_TREND_VETO_BYPASS_ENABLED</t>
        </is>
      </c>
      <c r="B125" s="87" t="inlineStr">
        <is>
          <t>True</t>
        </is>
      </c>
      <c r="C125" s="85" t="n"/>
      <c r="D125" s="80" t="inlineStr">
        <is>
          <t>GLOBAL_CHECK, STOCKS_EXIT</t>
        </is>
      </c>
      <c r="E125" s="80" t="n"/>
      <c r="F125" s="72" t="n"/>
      <c r="G125" s="80">
        <f>IFERROR(VLOOKUP($A126&amp;"_"&amp;$B126,Results_Deltas!$A$2:$P$15000,5,FALSE),"")</f>
        <v/>
      </c>
      <c r="H125" s="80" t="inlineStr">
        <is>
          <t>Blanket (page end)</t>
        </is>
      </c>
      <c r="I125" s="72" t="n"/>
      <c r="J125" s="72" t="n"/>
      <c r="K125" s="72" t="n"/>
      <c r="L125" s="88" t="inlineStr">
        <is>
          <t>YES</t>
        </is>
      </c>
      <c r="M125" s="88" t="n">
        <v>-2.195419720398796</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HTF_TREND_VETO_BYPASS_REASONS</t>
        </is>
      </c>
      <c r="B126" s="87" t="inlineStr">
        <is>
          <t>0.0</t>
        </is>
      </c>
      <c r="C126" s="85" t="n"/>
      <c r="D126" s="80" t="inlineStr">
        <is>
          <t>GLOBAL_CHECK, STOCKS_EXIT</t>
        </is>
      </c>
      <c r="E126" s="80" t="n"/>
      <c r="F126" s="72" t="n"/>
      <c r="G126" s="80">
        <f>IFERROR(VLOOKUP($A127&amp;"_"&amp;$B127,Results_Deltas!$A$2:$P$15000,5,FALSE),"")</f>
        <v/>
      </c>
      <c r="H126" s="80" t="inlineStr">
        <is>
          <t>Blanket (page end)</t>
        </is>
      </c>
      <c r="I126" s="72" t="n"/>
      <c r="J126" s="72" t="n"/>
      <c r="K126" s="72" t="n"/>
      <c r="L126" s="88" t="inlineStr">
        <is>
          <t>YES</t>
        </is>
      </c>
      <c r="M126" s="88" t="n">
        <v>-0.9743336443702533</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HTF_TREND_VETO_BYPASS_REASONS</t>
        </is>
      </c>
      <c r="B127" s="85" t="inlineStr">
        <is>
          <t>0.0_ALT</t>
        </is>
      </c>
      <c r="C127" s="85" t="n"/>
      <c r="D127" s="80" t="inlineStr">
        <is>
          <t>GLOBAL_CHECK, STOCKS_EXIT</t>
        </is>
      </c>
      <c r="E127" s="80" t="n"/>
      <c r="F127" s="72" t="n"/>
      <c r="G127" s="80">
        <f>IFERROR(VLOOKUP($A128&amp;"_"&amp;$B128,Results_Deltas!$A$2:$P$15000,5,FALSE),"")</f>
        <v/>
      </c>
      <c r="H127" s="80" t="inlineStr">
        <is>
          <t>Blanket (page end)</t>
        </is>
      </c>
      <c r="I127" s="72" t="n"/>
      <c r="J127" s="72" t="n"/>
      <c r="K127" s="72" t="n"/>
      <c r="L127" s="82" t="inlineStr">
        <is>
          <t>NO</t>
        </is>
      </c>
      <c r="M127" s="82" t="n">
        <v>-0.9743336443702533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LEADERBOARD_FILTER</t>
        </is>
      </c>
      <c r="B128" s="87" t="inlineStr">
        <is>
          <t>False</t>
        </is>
      </c>
      <c r="C128" s="85" t="n"/>
      <c r="D128" s="80" t="inlineStr">
        <is>
          <t>AUGMENT, ENTRY, EXIT, GLOBAL_CHECK, REDUCE, STOCKS_EXIT</t>
        </is>
      </c>
      <c r="E128" s="80" t="n"/>
      <c r="F128" s="72" t="n"/>
      <c r="G128" s="80">
        <f>IFERROR(VLOOKUP($A129&amp;"_"&amp;$B129,Results_Deltas!$A$2:$P$15000,5,FALSE),"")</f>
        <v/>
      </c>
      <c r="H128" s="80" t="inlineStr">
        <is>
          <t>Blanket (page end)</t>
        </is>
      </c>
      <c r="I128" s="72" t="n"/>
      <c r="J128" s="72" t="n"/>
      <c r="K128" s="72" t="n"/>
      <c r="L128" s="88" t="inlineStr">
        <is>
          <t>YES</t>
        </is>
      </c>
      <c r="M128" s="88" t="n">
        <v>-1.358738001970311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LEADERBOARD_FILTER</t>
        </is>
      </c>
      <c r="B129" s="85" t="inlineStr">
        <is>
          <t>False_ALT</t>
        </is>
      </c>
      <c r="C129" s="85" t="n"/>
      <c r="D129" s="80" t="inlineStr">
        <is>
          <t>AUGMENT, ENTRY, EXIT, GLOBAL_CHECK, REDUCE, STOCKS_EXIT</t>
        </is>
      </c>
      <c r="E129" s="80" t="n"/>
      <c r="F129" s="72" t="n"/>
      <c r="G129" s="80">
        <f>IFERROR(VLOOKUP($A130&amp;"_"&amp;$B130,Results_Deltas!$A$2:$P$15000,5,FALSE),"")</f>
        <v/>
      </c>
      <c r="H129" s="80" t="inlineStr">
        <is>
          <t>Blanket (page end)</t>
        </is>
      </c>
      <c r="I129" s="72" t="n"/>
      <c r="J129" s="72" t="n"/>
      <c r="K129" s="72" t="n"/>
      <c r="L129" s="82" t="inlineStr">
        <is>
          <t>NO</t>
        </is>
      </c>
      <c r="M129" s="82" t="n">
        <v>-1.570979283686632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LH_HL_FILTER_ENABLED</t>
        </is>
      </c>
      <c r="B130" s="87" t="inlineStr">
        <is>
          <t>False</t>
        </is>
      </c>
      <c r="C130" s="85" t="n"/>
      <c r="D130" s="80" t="inlineStr">
        <is>
          <t>ENTRY, GLOBAL_CHECK, STOCKS_EXIT</t>
        </is>
      </c>
      <c r="E130" s="80" t="n"/>
      <c r="F130" s="72" t="n"/>
      <c r="G130" s="80">
        <f>IFERROR(VLOOKUP($A131&amp;"_"&amp;$B131,Results_Deltas!$A$2:$P$15000,5,FALSE),"")</f>
        <v/>
      </c>
      <c r="H130" s="80" t="inlineStr">
        <is>
          <t>Blanket (page end)</t>
        </is>
      </c>
      <c r="I130" s="72" t="n"/>
      <c r="J130" s="72" t="n"/>
      <c r="K130" s="72" t="n"/>
      <c r="L130" s="88" t="inlineStr">
        <is>
          <t>YES</t>
        </is>
      </c>
      <c r="M130" s="88" t="n">
        <v>-1.465599347233639</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LH_HL_FILTER_ENABLED</t>
        </is>
      </c>
      <c r="B131" s="85" t="inlineStr">
        <is>
          <t>True</t>
        </is>
      </c>
      <c r="C131" s="85" t="n"/>
      <c r="D131" s="80" t="inlineStr">
        <is>
          <t>ENTRY, GLOBAL_CHECK, STOCKS_EXIT</t>
        </is>
      </c>
      <c r="E131" s="80" t="n"/>
      <c r="F131" s="72" t="n"/>
      <c r="G131" s="80">
        <f>IFERROR(VLOOKUP($A132&amp;"_"&amp;$B132,Results_Deltas!$A$2:$P$15000,5,FALSE),"")</f>
        <v/>
      </c>
      <c r="H131" s="80" t="inlineStr">
        <is>
          <t>Blanket (page end)</t>
        </is>
      </c>
      <c r="I131" s="72" t="n"/>
      <c r="J131" s="72" t="n"/>
      <c r="K131" s="72" t="n"/>
      <c r="L131" s="82" t="inlineStr">
        <is>
          <t>NO</t>
        </is>
      </c>
      <c r="M131" s="82" t="n">
        <v>-3.501733075208016</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LH_HL_FILTER_MODE</t>
        </is>
      </c>
      <c r="B132" s="87" t="inlineStr">
        <is>
          <t>STRICT_2BAR</t>
        </is>
      </c>
      <c r="C132" s="85" t="n"/>
      <c r="D132" s="80" t="inlineStr">
        <is>
          <t>ENTRY, GLOBAL_CHECK, STOCKS_EXIT</t>
        </is>
      </c>
      <c r="E132" s="80" t="n"/>
      <c r="F132" s="72" t="n"/>
      <c r="G132" s="80">
        <f>IFERROR(VLOOKUP($A133&amp;"_"&amp;$B133,Results_Deltas!$A$2:$P$15000,5,FALSE),"")</f>
        <v/>
      </c>
      <c r="H132" s="80" t="inlineStr">
        <is>
          <t>Blanket (page end)</t>
        </is>
      </c>
      <c r="I132" s="72" t="n"/>
      <c r="J132" s="72" t="n"/>
      <c r="K132" s="72" t="n"/>
      <c r="L132" s="88" t="inlineStr">
        <is>
          <t>YES</t>
        </is>
      </c>
      <c r="M132" s="88" t="n">
        <v>-3.42823019354217</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LH_HL_FILTER_MODE</t>
        </is>
      </c>
      <c r="B133" s="85" t="inlineStr">
        <is>
          <t>STRICT_2BAR_ALT</t>
        </is>
      </c>
      <c r="C133" s="85" t="n"/>
      <c r="D133" s="80" t="inlineStr">
        <is>
          <t>ENTRY, GLOBAL_CHECK, STOCKS_EXIT</t>
        </is>
      </c>
      <c r="E133" s="80" t="n"/>
      <c r="F133" s="72" t="n"/>
      <c r="G133" s="80">
        <f>IFERROR(VLOOKUP($A134&amp;"_"&amp;$B134,Results_Deltas!$A$2:$P$15000,5,FALSE),"")</f>
        <v/>
      </c>
      <c r="H133" s="80" t="inlineStr">
        <is>
          <t>Blanket (page end)</t>
        </is>
      </c>
      <c r="I133" s="72" t="n"/>
      <c r="J133" s="72" t="n"/>
      <c r="K133" s="72" t="n"/>
      <c r="L133" s="82" t="inlineStr">
        <is>
          <t>NO</t>
        </is>
      </c>
      <c r="M133" s="82" t="n">
        <v>-3.42823019354217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LH_HL_FILTER_REQUIRE_BOTH</t>
        </is>
      </c>
      <c r="B134" s="85" t="inlineStr">
        <is>
          <t>False</t>
        </is>
      </c>
      <c r="C134" s="85" t="n"/>
      <c r="D134" s="80" t="inlineStr">
        <is>
          <t>ENTRY, 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-1.486908296988386</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LH_HL_FILTER_REQUIRE_BOTH</t>
        </is>
      </c>
      <c r="B135" s="87" t="inlineStr">
        <is>
          <t>False_ALT</t>
        </is>
      </c>
      <c r="C135" s="85" t="n"/>
      <c r="D135" s="80" t="inlineStr">
        <is>
          <t>ENTRY, GLOBAL_CHECK, STOCKS_EXIT</t>
        </is>
      </c>
      <c r="E135" s="80" t="n"/>
      <c r="F135" s="72" t="n"/>
      <c r="G135" s="80">
        <f>IFERROR(VLOOKUP($A136&amp;"_"&amp;$B136,Results_Deltas!$A$2:$P$15000,5,FALSE),"")</f>
        <v/>
      </c>
      <c r="H135" s="80" t="inlineStr">
        <is>
          <t>Blanket (page end)</t>
        </is>
      </c>
      <c r="I135" s="72" t="n"/>
      <c r="J135" s="72" t="n"/>
      <c r="K135" s="72" t="n"/>
      <c r="L135" s="88" t="inlineStr">
        <is>
          <t>YES</t>
        </is>
      </c>
      <c r="M135" s="88" t="n">
        <v>-1.693070800548736</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LIVE_VEC_EMERGENCY_BRAKE_ENABLED</t>
        </is>
      </c>
      <c r="B136" s="85" t="inlineStr">
        <is>
          <t>False</t>
        </is>
      </c>
      <c r="C136" s="85" t="n"/>
      <c r="D136" s="80" t="inlineStr">
        <is>
          <t>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-0.9093802414201491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LIVE_VEC_EMERGENCY_BRAKE_ENABLED</t>
        </is>
      </c>
      <c r="B137" s="87" t="inlineStr">
        <is>
          <t>True</t>
        </is>
      </c>
      <c r="C137" s="85" t="n"/>
      <c r="D137" s="80" t="inlineStr">
        <is>
          <t>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-1.8674683411927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LR_BAND_LADDER_STOCH_EXTREME</t>
        </is>
      </c>
      <c r="B138" s="85" t="inlineStr">
        <is>
          <t>30.0</t>
        </is>
      </c>
      <c r="C138" s="85" t="n"/>
      <c r="D138" s="80" t="inlineStr">
        <is>
          <t>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-2.701322376815474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LR_BAND_LADDER_STOCH_EXTREME</t>
        </is>
      </c>
      <c r="B139" s="87" t="inlineStr">
        <is>
          <t>30.0_ALT</t>
        </is>
      </c>
      <c r="C139" s="85" t="n"/>
      <c r="D139" s="80" t="inlineStr">
        <is>
          <t>GLOBAL_CHECK, STOCKS_EXIT</t>
        </is>
      </c>
      <c r="E139" s="80" t="n"/>
      <c r="F139" s="72" t="n"/>
      <c r="G139" s="80">
        <f>IFERROR(VLOOKUP($A140&amp;"_"&amp;$B140,Results_Deltas!$A$2:$P$15000,5,FALSE),"")</f>
        <v/>
      </c>
      <c r="H139" s="80" t="inlineStr">
        <is>
          <t>Blanket (page end)</t>
        </is>
      </c>
      <c r="I139" s="72" t="n"/>
      <c r="J139" s="72" t="n"/>
      <c r="K139" s="72" t="n"/>
      <c r="L139" s="88" t="inlineStr">
        <is>
          <t>YES</t>
        </is>
      </c>
      <c r="M139" s="88" t="n">
        <v>-2.701322376815474</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LR_BAND_LADDER_TF_BOTTOM</t>
        </is>
      </c>
      <c r="B140" s="85" t="inlineStr">
        <is>
          <t>0</t>
        </is>
      </c>
      <c r="C140" s="85" t="n"/>
      <c r="D140" s="80" t="inlineStr">
        <is>
          <t>GLOBAL_CHECK, STOCKS_EXIT</t>
        </is>
      </c>
      <c r="E140" s="80" t="n"/>
      <c r="F140" s="72" t="n"/>
      <c r="G140" s="80">
        <f>IFERROR(VLOOKUP($A141&amp;"_"&amp;$B141,Results_Deltas!$A$2:$P$15000,5,FALSE),"")</f>
        <v/>
      </c>
      <c r="H140" s="80" t="inlineStr">
        <is>
          <t>Blanket (page end)</t>
        </is>
      </c>
      <c r="I140" s="72" t="n"/>
      <c r="J140" s="72" t="n"/>
      <c r="K140" s="72" t="n"/>
      <c r="L140" s="82" t="inlineStr">
        <is>
          <t>NO</t>
        </is>
      </c>
      <c r="M140" s="82" t="n">
        <v>-2.27944417859304</v>
      </c>
      <c r="N140" s="82" t="n">
        <v>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LR_BAND_LADDER_TF_BOTTOM</t>
        </is>
      </c>
      <c r="B141" s="87" t="inlineStr">
        <is>
          <t>1</t>
        </is>
      </c>
      <c r="C141" s="85" t="n"/>
      <c r="D141" s="80" t="inlineStr">
        <is>
          <t>GLOBAL_CHECK, STOCKS_EXIT</t>
        </is>
      </c>
      <c r="E141" s="80" t="n"/>
      <c r="F141" s="72" t="n"/>
      <c r="G141" s="80">
        <f>IFERROR(VLOOKUP($A142&amp;"_"&amp;$B142,Results_Deltas!$A$2:$P$15000,5,FALSE),"")</f>
        <v/>
      </c>
      <c r="H141" s="80" t="inlineStr">
        <is>
          <t>Blanket (page end)</t>
        </is>
      </c>
      <c r="I141" s="72" t="n"/>
      <c r="J141" s="72" t="n"/>
      <c r="K141" s="72" t="n"/>
      <c r="L141" s="88" t="inlineStr">
        <is>
          <t>YES</t>
        </is>
      </c>
      <c r="M141" s="88" t="n">
        <v>-2.627623082404489</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LR_BAND_LADDER_TF_TOP</t>
        </is>
      </c>
      <c r="B142" s="85" t="inlineStr">
        <is>
          <t>0</t>
        </is>
      </c>
      <c r="C142" s="85" t="n"/>
      <c r="D142" s="80" t="inlineStr">
        <is>
          <t>GLOBAL_CHECK, STOCKS_EXIT</t>
        </is>
      </c>
      <c r="E142" s="80" t="n"/>
      <c r="F142" s="72" t="n"/>
      <c r="G142" s="80">
        <f>IFERROR(VLOOKUP($A143&amp;"_"&amp;$B143,Results_Deltas!$A$2:$P$15000,5,FALSE),"")</f>
        <v/>
      </c>
      <c r="H142" s="80" t="inlineStr">
        <is>
          <t>Blanket (page end)</t>
        </is>
      </c>
      <c r="I142" s="72" t="n"/>
      <c r="J142" s="72" t="n"/>
      <c r="K142" s="72" t="n"/>
      <c r="L142" s="82" t="inlineStr">
        <is>
          <t>NO</t>
        </is>
      </c>
      <c r="M142" s="82" t="n">
        <v>-2.421657612339068</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LR_BAND_LADDER_TF_TOP</t>
        </is>
      </c>
      <c r="B143" s="87" t="inlineStr">
        <is>
          <t>1</t>
        </is>
      </c>
      <c r="C143" s="85" t="n"/>
      <c r="D143" s="80" t="inlineStr">
        <is>
          <t>GLOBAL_CHECK, STOCKS_EXIT</t>
        </is>
      </c>
      <c r="E143" s="80" t="n"/>
      <c r="F143" s="72" t="n"/>
      <c r="G143" s="80">
        <f>IFERROR(VLOOKUP($A144&amp;"_"&amp;$B144,Results_Deltas!$A$2:$P$15000,5,FALSE),"")</f>
        <v/>
      </c>
      <c r="H143" s="80" t="inlineStr">
        <is>
          <t>Blanket (page end)</t>
        </is>
      </c>
      <c r="I143" s="72" t="n"/>
      <c r="J143" s="72" t="n"/>
      <c r="K143" s="72" t="n"/>
      <c r="L143" s="88" t="inlineStr">
        <is>
          <t>YES</t>
        </is>
      </c>
      <c r="M143" s="88" t="n">
        <v>-2.493605855219601</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MANDATORY_REENTRY_WT_FILTER_MIN_TFS</t>
        </is>
      </c>
      <c r="B144" s="87" t="inlineStr">
        <is>
          <t>1</t>
        </is>
      </c>
      <c r="C144" s="85" t="n"/>
      <c r="D144" s="80" t="inlineStr">
        <is>
          <t>GLOBAL_CHECK, STOCKS_EXIT</t>
        </is>
      </c>
      <c r="E144" s="80" t="n"/>
      <c r="F144" s="72" t="n"/>
      <c r="G144" s="80">
        <f>IFERROR(VLOOKUP($A145&amp;"_"&amp;$B145,Results_Deltas!$A$2:$P$15000,5,FALSE),"")</f>
        <v/>
      </c>
      <c r="H144" s="80" t="inlineStr">
        <is>
          <t>Blanket (page end)</t>
        </is>
      </c>
      <c r="I144" s="72" t="n"/>
      <c r="J144" s="72" t="n"/>
      <c r="K144" s="72" t="n"/>
      <c r="L144" s="88" t="inlineStr">
        <is>
          <t>YES</t>
        </is>
      </c>
      <c r="M144" s="88" t="n">
        <v>-2.630903944559249</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MANDATORY_REENTRY_WT_FILTER_MIN_TFS</t>
        </is>
      </c>
      <c r="B145" s="85" t="inlineStr">
        <is>
          <t>3</t>
        </is>
      </c>
      <c r="C145" s="85" t="n"/>
      <c r="D145" s="80" t="inlineStr">
        <is>
          <t>GLOBAL_CHECK, STOCKS_EXIT</t>
        </is>
      </c>
      <c r="E145" s="80" t="n"/>
      <c r="F145" s="72" t="n"/>
      <c r="G145" s="80">
        <f>IFERROR(VLOOKUP($A146&amp;"_"&amp;$B146,Results_Deltas!$A$2:$P$15000,5,FALSE),"")</f>
        <v/>
      </c>
      <c r="H145" s="80" t="inlineStr">
        <is>
          <t>Blanket (page end)</t>
        </is>
      </c>
      <c r="I145" s="72" t="n"/>
      <c r="J145" s="72" t="n"/>
      <c r="K145" s="72" t="n"/>
      <c r="L145" s="82" t="inlineStr">
        <is>
          <t>NO</t>
        </is>
      </c>
      <c r="M145" s="82" t="n">
        <v>-3.028243066510945</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MANDATORY_REENTRY_WT_FILTER_MIN_TFS</t>
        </is>
      </c>
      <c r="B146" s="85" t="inlineStr">
        <is>
          <t>2</t>
        </is>
      </c>
      <c r="C146" s="85" t="n"/>
      <c r="D146" s="80" t="inlineStr">
        <is>
          <t>GLOBAL_CHECK, STOCKS_EXIT</t>
        </is>
      </c>
      <c r="E146" s="80" t="n"/>
      <c r="F146" s="72" t="n"/>
      <c r="G146" s="80">
        <f>IFERROR(VLOOKUP($A147&amp;"_"&amp;$B147,Results_Deltas!$A$2:$P$15000,5,FALSE),"")</f>
        <v/>
      </c>
      <c r="H146" s="80" t="inlineStr">
        <is>
          <t>Blanket (page end)</t>
        </is>
      </c>
      <c r="I146" s="72" t="n"/>
      <c r="J146" s="72" t="n"/>
      <c r="K146" s="72" t="n"/>
      <c r="L146" s="82" t="inlineStr">
        <is>
          <t>NO</t>
        </is>
      </c>
      <c r="M146" s="82" t="n">
        <v>-3.152024482072361</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MANDATORY_REENTRY_WT_FILTER_MIN_VELOCITY</t>
        </is>
      </c>
      <c r="B147" s="87" t="inlineStr">
        <is>
          <t>0.0</t>
        </is>
      </c>
      <c r="C147" s="85" t="n"/>
      <c r="D147" s="80" t="inlineStr">
        <is>
          <t>GLOBAL_CHECK, STOCKS_EXIT</t>
        </is>
      </c>
      <c r="E147" s="80" t="n"/>
      <c r="F147" s="72" t="n"/>
      <c r="G147" s="80">
        <f>IFERROR(VLOOKUP($A148&amp;"_"&amp;$B148,Results_Deltas!$A$2:$P$15000,5,FALSE),"")</f>
        <v/>
      </c>
      <c r="H147" s="80" t="inlineStr">
        <is>
          <t>Blanket (page end)</t>
        </is>
      </c>
      <c r="I147" s="72" t="n"/>
      <c r="J147" s="72" t="n"/>
      <c r="K147" s="72" t="n"/>
      <c r="L147" s="88" t="inlineStr">
        <is>
          <t>YES</t>
        </is>
      </c>
      <c r="M147" s="88" t="n">
        <v>-1.465954162059333</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MANDATORY_REENTRY_WT_FILTER_MIN_VELOCITY</t>
        </is>
      </c>
      <c r="B148" s="85" t="inlineStr">
        <is>
          <t>0.0_ALT</t>
        </is>
      </c>
      <c r="C148" s="85" t="n"/>
      <c r="D148" s="80" t="inlineStr">
        <is>
          <t>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-1.465954162059333</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MANDATORY_REENTRY_WT_FILTER_REQUIRE_FLIP</t>
        </is>
      </c>
      <c r="B149" s="87" t="inlineStr">
        <is>
          <t>False</t>
        </is>
      </c>
      <c r="C149" s="85" t="n"/>
      <c r="D149" s="80" t="inlineStr">
        <is>
          <t>GLOBAL_CHECK, STOCKS_EXIT</t>
        </is>
      </c>
      <c r="E149" s="80" t="n"/>
      <c r="F149" s="72" t="n"/>
      <c r="G149" s="80">
        <f>IFERROR(VLOOKUP($A150&amp;"_"&amp;$B150,Results_Deltas!$A$2:$P$15000,5,FALSE),"")</f>
        <v/>
      </c>
      <c r="H149" s="80" t="inlineStr">
        <is>
          <t>Blanket (page end)</t>
        </is>
      </c>
      <c r="I149" s="72" t="n"/>
      <c r="J149" s="72" t="n"/>
      <c r="K149" s="72" t="n"/>
      <c r="L149" s="88" t="inlineStr">
        <is>
          <t>YES</t>
        </is>
      </c>
      <c r="M149" s="88" t="n">
        <v>-1.30990694026442</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MANDATORY_REENTRY_WT_FILTER_REQUIRE_FLIP</t>
        </is>
      </c>
      <c r="B150" s="85" t="inlineStr">
        <is>
          <t>False_ALT</t>
        </is>
      </c>
      <c r="C150" s="85" t="n"/>
      <c r="D150" s="80" t="inlineStr">
        <is>
          <t>GLOBAL_CHECK, STOCKS_EXIT</t>
        </is>
      </c>
      <c r="E150" s="80" t="n"/>
      <c r="F150" s="72" t="n"/>
      <c r="G150" s="80">
        <f>IFERROR(VLOOKUP($A151&amp;"_"&amp;$B151,Results_Deltas!$A$2:$P$15000,5,FALSE),"")</f>
        <v/>
      </c>
      <c r="H150" s="80" t="inlineStr">
        <is>
          <t>Blanket (page end)</t>
        </is>
      </c>
      <c r="I150" s="72" t="n"/>
      <c r="J150" s="72" t="n"/>
      <c r="K150" s="72" t="n"/>
      <c r="L150" s="82" t="inlineStr">
        <is>
          <t>NO</t>
        </is>
      </c>
      <c r="M150" s="82" t="n">
        <v>-1.465954162059333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MANDATORY_REENTRY_WT_FILTER_VELOCITY_RATIO</t>
        </is>
      </c>
      <c r="B151" s="87" t="inlineStr">
        <is>
          <t>0.90</t>
        </is>
      </c>
      <c r="C151" s="85" t="n"/>
      <c r="D151" s="80" t="inlineStr">
        <is>
          <t>GLOBAL_CHECK, STOCKS_EXIT</t>
        </is>
      </c>
      <c r="E151" s="80" t="n"/>
      <c r="F151" s="72" t="n"/>
      <c r="G151" s="80">
        <f>IFERROR(VLOOKUP($A152&amp;"_"&amp;$B152,Results_Deltas!$A$2:$P$15000,5,FALSE),"")</f>
        <v/>
      </c>
      <c r="H151" s="80" t="inlineStr">
        <is>
          <t>Blanket (page end)</t>
        </is>
      </c>
      <c r="I151" s="72" t="n"/>
      <c r="J151" s="72" t="n"/>
      <c r="K151" s="72" t="n"/>
      <c r="L151" s="88" t="inlineStr">
        <is>
          <t>YES</t>
        </is>
      </c>
      <c r="M151" s="88" t="n">
        <v>-3.046510131668457</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MANDATORY_REENTRY_WT_FILTER_VELOCITY_RATIO</t>
        </is>
      </c>
      <c r="B152" s="85" t="inlineStr">
        <is>
          <t>0.90_ALT</t>
        </is>
      </c>
      <c r="C152" s="85" t="n"/>
      <c r="D152" s="80" t="inlineStr">
        <is>
          <t>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-3.046510131668457</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MARKET_QUALITY_SCORE_ENABLED</t>
        </is>
      </c>
      <c r="B153" s="87" t="inlineStr">
        <is>
          <t>False</t>
        </is>
      </c>
      <c r="C153" s="85" t="n"/>
      <c r="D153" s="80" t="inlineStr">
        <is>
          <t>ENTRY, 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-1.309893713382445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MARKET_QUALITY_SCORE_ENABLED</t>
        </is>
      </c>
      <c r="B154" s="85" t="inlineStr">
        <is>
          <t>True</t>
        </is>
      </c>
      <c r="C154" s="85" t="n"/>
      <c r="D154" s="80" t="inlineStr">
        <is>
          <t>ENTRY, GLOBAL_CHECK, STOCKS_EXIT</t>
        </is>
      </c>
      <c r="E154" s="80" t="n"/>
      <c r="F154" s="72" t="n"/>
      <c r="G154" s="80">
        <f>IFERROR(VLOOKUP($A155&amp;"_"&amp;$B155,Results_Deltas!$A$2:$P$15000,5,FALSE),"")</f>
        <v/>
      </c>
      <c r="H154" s="80" t="inlineStr">
        <is>
          <t>Blanket (page end)</t>
        </is>
      </c>
      <c r="I154" s="72" t="n"/>
      <c r="J154" s="72" t="n"/>
      <c r="K154" s="72" t="n"/>
      <c r="L154" s="82" t="inlineStr">
        <is>
          <t>NO</t>
        </is>
      </c>
      <c r="M154" s="82" t="n">
        <v>-3.29344649828095</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MI_TF_AGREE_MIN</t>
        </is>
      </c>
      <c r="B155" s="87" t="inlineStr">
        <is>
          <t>0.0</t>
        </is>
      </c>
      <c r="C155" s="85" t="n"/>
      <c r="D155" s="80" t="inlineStr">
        <is>
          <t>ENTRY, GLOBAL_CHECK, STOCKS_EXIT</t>
        </is>
      </c>
      <c r="E155" s="80" t="n"/>
      <c r="F155" s="72" t="n"/>
      <c r="G155" s="80">
        <f>IFERROR(VLOOKUP($A156&amp;"_"&amp;$B156,Results_Deltas!$A$2:$P$15000,5,FALSE),"")</f>
        <v/>
      </c>
      <c r="H155" s="80" t="inlineStr">
        <is>
          <t>Blanket (page end)</t>
        </is>
      </c>
      <c r="I155" s="72" t="n"/>
      <c r="J155" s="72" t="n"/>
      <c r="K155" s="72" t="n"/>
      <c r="L155" s="88" t="inlineStr">
        <is>
          <t>YES</t>
        </is>
      </c>
      <c r="M155" s="88" t="n">
        <v>-1.523023073073091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MI_TF_AGREE_MIN</t>
        </is>
      </c>
      <c r="B156" s="85" t="inlineStr">
        <is>
          <t>0.0_ALT</t>
        </is>
      </c>
      <c r="C156" s="85" t="n"/>
      <c r="D156" s="80" t="inlineStr">
        <is>
          <t>ENTRY, GLOBAL_CHECK, STOCKS_EXIT</t>
        </is>
      </c>
      <c r="E156" s="80" t="n"/>
      <c r="F156" s="72" t="n"/>
      <c r="G156" s="80">
        <f>IFERROR(VLOOKUP($A157&amp;"_"&amp;$B157,Results_Deltas!$A$2:$P$15000,5,FALSE),"")</f>
        <v/>
      </c>
      <c r="H156" s="80" t="inlineStr">
        <is>
          <t>Blanket (page end)</t>
        </is>
      </c>
      <c r="I156" s="72" t="n"/>
      <c r="J156" s="72" t="n"/>
      <c r="K156" s="72" t="n"/>
      <c r="L156" s="82" t="inlineStr">
        <is>
          <t>NO</t>
        </is>
      </c>
      <c r="M156" s="82" t="n">
        <v>-1.523023073073091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MOVER_THRESHOLD</t>
        </is>
      </c>
      <c r="B157" s="87" t="inlineStr">
        <is>
          <t>5</t>
        </is>
      </c>
      <c r="C157" s="85" t="n"/>
      <c r="D157" s="80" t="inlineStr">
        <is>
          <t>ENTRY, GLOBAL_CHECK, STOCKS_EXIT</t>
        </is>
      </c>
      <c r="E157" s="80" t="n"/>
      <c r="F157" s="72" t="n"/>
      <c r="G157" s="80">
        <f>IFERROR(VLOOKUP($A158&amp;"_"&amp;$B158,Results_Deltas!$A$2:$P$15000,5,FALSE),"")</f>
        <v/>
      </c>
      <c r="H157" s="80" t="inlineStr">
        <is>
          <t>Blanket (page end)</t>
        </is>
      </c>
      <c r="I157" s="72" t="n"/>
      <c r="J157" s="72" t="n"/>
      <c r="K157" s="72" t="n"/>
      <c r="L157" s="88" t="inlineStr">
        <is>
          <t>YES</t>
        </is>
      </c>
      <c r="M157" s="88" t="n">
        <v>-3.343779444847001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MOVER_THRESHOLD</t>
        </is>
      </c>
      <c r="B158" s="85" t="inlineStr">
        <is>
          <t>6.25</t>
        </is>
      </c>
      <c r="C158" s="85" t="n"/>
      <c r="D158" s="80" t="inlineStr">
        <is>
          <t>ENTRY, GLOBAL_CHECK, STOCKS_EXIT</t>
        </is>
      </c>
      <c r="E158" s="80" t="n"/>
      <c r="F158" s="72" t="n"/>
      <c r="G158" s="80">
        <f>IFERROR(VLOOKUP($A159&amp;"_"&amp;$B159,Results_Deltas!$A$2:$P$15000,5,FALSE),"")</f>
        <v/>
      </c>
      <c r="H158" s="80" t="inlineStr">
        <is>
          <t>Blanket (page end)</t>
        </is>
      </c>
      <c r="I158" s="72" t="n"/>
      <c r="J158" s="72" t="n"/>
      <c r="K158" s="72" t="n"/>
      <c r="L158" s="82" t="inlineStr">
        <is>
          <t>NO</t>
        </is>
      </c>
      <c r="M158" s="82" t="n">
        <v>-3.138149905190204</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MOVER_THRESHOLD</t>
        </is>
      </c>
      <c r="B159" s="85" t="inlineStr">
        <is>
          <t>3.75</t>
        </is>
      </c>
      <c r="C159" s="85" t="n"/>
      <c r="D159" s="80" t="inlineStr">
        <is>
          <t>ENTRY, GLOBAL_CHECK, STOCKS_EXIT</t>
        </is>
      </c>
      <c r="E159" s="80" t="n"/>
      <c r="F159" s="72" t="n"/>
      <c r="G159" s="80">
        <f>IFERROR(VLOOKUP($A160&amp;"_"&amp;$B160,Results_Deltas!$A$2:$P$15000,5,FALSE),"")</f>
        <v/>
      </c>
      <c r="H159" s="80" t="inlineStr">
        <is>
          <t>Blanket (page end)</t>
        </is>
      </c>
      <c r="I159" s="72" t="n"/>
      <c r="J159" s="72" t="n"/>
      <c r="K159" s="72" t="n"/>
      <c r="L159" s="82" t="inlineStr">
        <is>
          <t>NO</t>
        </is>
      </c>
      <c r="M159" s="82" t="n">
        <v>-3.240797005191352</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MOVER_THRESHOLD</t>
        </is>
      </c>
      <c r="B160" s="85" t="inlineStr">
        <is>
          <t>2.5</t>
        </is>
      </c>
      <c r="C160" s="85" t="n"/>
      <c r="D160" s="80" t="inlineStr">
        <is>
          <t>ENTRY, GLOBAL_CHECK, STOCKS_EXIT</t>
        </is>
      </c>
      <c r="E160" s="80" t="n"/>
      <c r="F160" s="72" t="n"/>
      <c r="G160" s="80">
        <f>IFERROR(VLOOKUP($A161&amp;"_"&amp;$B161,Results_Deltas!$A$2:$P$15000,5,FALSE),"")</f>
        <v/>
      </c>
      <c r="H160" s="80" t="inlineStr">
        <is>
          <t>Blanket (page end)</t>
        </is>
      </c>
      <c r="I160" s="72" t="n"/>
      <c r="J160" s="72" t="n"/>
      <c r="K160" s="72" t="n"/>
      <c r="L160" s="82" t="inlineStr">
        <is>
          <t>NO</t>
        </is>
      </c>
      <c r="M160" s="82" t="n">
        <v>-3.471533330292883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MTF_FILTER_STRONG_BUY_QUICK_BYPASS</t>
        </is>
      </c>
      <c r="B161" s="87" t="inlineStr">
        <is>
          <t>0.0</t>
        </is>
      </c>
      <c r="C161" s="85" t="n"/>
      <c r="D161" s="80" t="inlineStr">
        <is>
          <t>GLOBAL_CHECK, STOCKS_EXIT</t>
        </is>
      </c>
      <c r="E161" s="80" t="n"/>
      <c r="F161" s="72" t="n"/>
      <c r="G161" s="80">
        <f>IFERROR(VLOOKUP($A162&amp;"_"&amp;$B162,Results_Deltas!$A$2:$P$15000,5,FALSE),"")</f>
        <v/>
      </c>
      <c r="H161" s="80" t="inlineStr">
        <is>
          <t>Blanket (page end)</t>
        </is>
      </c>
      <c r="I161" s="72" t="n"/>
      <c r="J161" s="72" t="n"/>
      <c r="K161" s="72" t="n"/>
      <c r="L161" s="88" t="inlineStr">
        <is>
          <t>YES</t>
        </is>
      </c>
      <c r="M161" s="88" t="n">
        <v>-0.9743336443702533</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MTF_FILTER_STRONG_BUY_QUICK_BYPASS</t>
        </is>
      </c>
      <c r="B162" s="85" t="inlineStr">
        <is>
          <t>0.0_ALT</t>
        </is>
      </c>
      <c r="C162" s="85" t="n"/>
      <c r="D162" s="80" t="inlineStr">
        <is>
          <t>GLOBAL_CHECK, STOCKS_EXIT</t>
        </is>
      </c>
      <c r="E162" s="80" t="n"/>
      <c r="F162" s="72" t="n"/>
      <c r="G162" s="80">
        <f>IFERROR(VLOOKUP($A163&amp;"_"&amp;$B163,Results_Deltas!$A$2:$P$15000,5,FALSE),"")</f>
        <v/>
      </c>
      <c r="H162" s="80" t="inlineStr">
        <is>
          <t>Blanket (page end)</t>
        </is>
      </c>
      <c r="I162" s="72" t="n"/>
      <c r="J162" s="72" t="n"/>
      <c r="K162" s="72" t="n"/>
      <c r="L162" s="82" t="inlineStr">
        <is>
          <t>NO</t>
        </is>
      </c>
      <c r="M162" s="82" t="n">
        <v>-0.9743336443702533</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MTF_GR_MIN_IND</t>
        </is>
      </c>
      <c r="B163" s="85" t="inlineStr">
        <is>
          <t>5</t>
        </is>
      </c>
      <c r="C163" s="85" t="n"/>
      <c r="D163" s="80" t="inlineStr">
        <is>
          <t>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-2.918939857995926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MTF_GR_MIN_IND</t>
        </is>
      </c>
      <c r="B164" s="87" t="inlineStr">
        <is>
          <t>5_ALT</t>
        </is>
      </c>
      <c r="C164" s="85" t="n"/>
      <c r="D164" s="80" t="inlineStr">
        <is>
          <t>GLOBAL_CHECK, STOCKS_EXIT</t>
        </is>
      </c>
      <c r="E164" s="80" t="n"/>
      <c r="F164" s="72" t="n"/>
      <c r="G164" s="80">
        <f>IFERROR(VLOOKUP($A165&amp;"_"&amp;$B165,Results_Deltas!$A$2:$P$15000,5,FALSE),"")</f>
        <v/>
      </c>
      <c r="H164" s="80" t="inlineStr">
        <is>
          <t>Blanket (page end)</t>
        </is>
      </c>
      <c r="I164" s="72" t="n"/>
      <c r="J164" s="72" t="n"/>
      <c r="K164" s="72" t="n"/>
      <c r="L164" s="88" t="inlineStr">
        <is>
          <t>YES</t>
        </is>
      </c>
      <c r="M164" s="88" t="n">
        <v>-2.918939857995926</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MTS_BOTTOM_BONUS_THRESHOLD</t>
        </is>
      </c>
      <c r="B165" s="87" t="inlineStr">
        <is>
          <t>25</t>
        </is>
      </c>
      <c r="C165" s="85" t="n"/>
      <c r="D165" s="80" t="inlineStr">
        <is>
          <t>ENTRY, GLOBAL_CHECK, STOCKS_EXIT</t>
        </is>
      </c>
      <c r="E165" s="80" t="n"/>
      <c r="F165" s="72" t="n"/>
      <c r="G165" s="80">
        <f>IFERROR(VLOOKUP($A166&amp;"_"&amp;$B166,Results_Deltas!$A$2:$P$15000,5,FALSE),"")</f>
        <v/>
      </c>
      <c r="H165" s="80" t="inlineStr">
        <is>
          <t>Blanket (page end)</t>
        </is>
      </c>
      <c r="I165" s="72" t="n"/>
      <c r="J165" s="72" t="n"/>
      <c r="K165" s="72" t="n"/>
      <c r="L165" s="88" t="inlineStr">
        <is>
          <t>YES</t>
        </is>
      </c>
      <c r="M165" s="88" t="n">
        <v>-3.33855984135351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MTS_BOTTOM_BONUS_THRESHOLD</t>
        </is>
      </c>
      <c r="B166" s="85" t="inlineStr">
        <is>
          <t>31.25</t>
        </is>
      </c>
      <c r="C166" s="85" t="n"/>
      <c r="D166" s="80" t="inlineStr">
        <is>
          <t>ENTRY, 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-3.331517793508034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MTS_BOTTOM_BONUS_THRESHOLD</t>
        </is>
      </c>
      <c r="B167" s="85" t="inlineStr">
        <is>
          <t>18.75</t>
        </is>
      </c>
      <c r="C167" s="85" t="n"/>
      <c r="D167" s="80" t="inlineStr">
        <is>
          <t>ENTRY, GLOBAL_CHECK, STOCKS_EXIT</t>
        </is>
      </c>
      <c r="E167" s="80" t="n"/>
      <c r="F167" s="72" t="n"/>
      <c r="G167" s="80">
        <f>IFERROR(VLOOKUP($A168&amp;"_"&amp;$B168,Results_Deltas!$A$2:$P$15000,5,FALSE),"")</f>
        <v/>
      </c>
      <c r="H167" s="80" t="inlineStr">
        <is>
          <t>Blanket (page end)</t>
        </is>
      </c>
      <c r="I167" s="72" t="n"/>
      <c r="J167" s="72" t="n"/>
      <c r="K167" s="72" t="n"/>
      <c r="L167" s="82" t="inlineStr">
        <is>
          <t>NO</t>
        </is>
      </c>
      <c r="M167" s="82" t="n">
        <v>-3.20767689758626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MTS_BOTTOM_BONUS_THRESHOLD</t>
        </is>
      </c>
      <c r="B168" s="85" t="inlineStr">
        <is>
          <t>12.5</t>
        </is>
      </c>
      <c r="C168" s="85" t="n"/>
      <c r="D168" s="80" t="inlineStr">
        <is>
          <t>ENTRY, GLOBAL_CHECK, STOCKS_EXIT</t>
        </is>
      </c>
      <c r="E168" s="80" t="n"/>
      <c r="F168" s="72" t="n"/>
      <c r="G168" s="80">
        <f>IFERROR(VLOOKUP($A169&amp;"_"&amp;$B169,Results_Deltas!$A$2:$P$15000,5,FALSE),"")</f>
        <v/>
      </c>
      <c r="H168" s="80" t="inlineStr">
        <is>
          <t>Blanket (page end)</t>
        </is>
      </c>
      <c r="I168" s="72" t="n"/>
      <c r="J168" s="72" t="n"/>
      <c r="K168" s="72" t="n"/>
      <c r="L168" s="82" t="inlineStr">
        <is>
          <t>NO</t>
        </is>
      </c>
      <c r="M168" s="82" t="n">
        <v>-3.256436119310238</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MTS_BOTTOM_STRONG_THRESHOLD</t>
        </is>
      </c>
      <c r="B169" s="87" t="inlineStr">
        <is>
          <t>40</t>
        </is>
      </c>
      <c r="C169" s="85" t="n"/>
      <c r="D169" s="80" t="inlineStr">
        <is>
          <t>ENTRY, GLOBAL_CHECK, STOCKS_EXIT</t>
        </is>
      </c>
      <c r="E169" s="80" t="n"/>
      <c r="F169" s="72" t="n"/>
      <c r="G169" s="80">
        <f>IFERROR(VLOOKUP($A170&amp;"_"&amp;$B170,Results_Deltas!$A$2:$P$15000,5,FALSE),"")</f>
        <v/>
      </c>
      <c r="H169" s="80" t="inlineStr">
        <is>
          <t>Blanket (page end)</t>
        </is>
      </c>
      <c r="I169" s="72" t="n"/>
      <c r="J169" s="72" t="n"/>
      <c r="K169" s="72" t="n"/>
      <c r="L169" s="88" t="inlineStr">
        <is>
          <t>YES</t>
        </is>
      </c>
      <c r="M169" s="88" t="n">
        <v>-3.108048616327542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MTS_BOTTOM_STRONG_THRESHOLD</t>
        </is>
      </c>
      <c r="B170" s="85" t="inlineStr">
        <is>
          <t>50</t>
        </is>
      </c>
      <c r="C170" s="85" t="n"/>
      <c r="D170" s="80" t="inlineStr">
        <is>
          <t>ENTRY, GLOBAL_CHECK, STOCKS_EXIT</t>
        </is>
      </c>
      <c r="E170" s="80" t="n"/>
      <c r="F170" s="72" t="n"/>
      <c r="G170" s="80">
        <f>IFERROR(VLOOKUP($A171&amp;"_"&amp;$B171,Results_Deltas!$A$2:$P$15000,5,FALSE),"")</f>
        <v/>
      </c>
      <c r="H170" s="80" t="inlineStr">
        <is>
          <t>Blanket (page end)</t>
        </is>
      </c>
      <c r="I170" s="72" t="n"/>
      <c r="J170" s="72" t="n"/>
      <c r="K170" s="72" t="n"/>
      <c r="L170" s="82" t="inlineStr">
        <is>
          <t>NO</t>
        </is>
      </c>
      <c r="M170" s="82" t="n">
        <v>-3.325983778087149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MTS_BOTTOM_STRONG_THRESHOLD</t>
        </is>
      </c>
      <c r="B171" s="85" t="inlineStr">
        <is>
          <t>30</t>
        </is>
      </c>
      <c r="C171" s="85" t="n"/>
      <c r="D171" s="80" t="inlineStr">
        <is>
          <t>ENTRY, GLOBAL_CHECK, STOCKS_EXIT</t>
        </is>
      </c>
      <c r="E171" s="80" t="n"/>
      <c r="F171" s="72" t="n"/>
      <c r="G171" s="80">
        <f>IFERROR(VLOOKUP($A172&amp;"_"&amp;$B172,Results_Deltas!$A$2:$P$15000,5,FALSE),"")</f>
        <v/>
      </c>
      <c r="H171" s="80" t="inlineStr">
        <is>
          <t>Blanket (page end)</t>
        </is>
      </c>
      <c r="I171" s="72" t="n"/>
      <c r="J171" s="72" t="n"/>
      <c r="K171" s="72" t="n"/>
      <c r="L171" s="82" t="inlineStr">
        <is>
          <t>NO</t>
        </is>
      </c>
      <c r="M171" s="82" t="n">
        <v>-3.382697907465328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MTS_BOTTOM_STRONG_THRESHOLD</t>
        </is>
      </c>
      <c r="B172" s="85" t="inlineStr">
        <is>
          <t>20</t>
        </is>
      </c>
      <c r="C172" s="85" t="n"/>
      <c r="D172" s="80" t="inlineStr">
        <is>
          <t>ENTRY, GLOBAL_CHECK, STOCKS_EXIT</t>
        </is>
      </c>
      <c r="E172" s="80" t="n"/>
      <c r="F172" s="72" t="n"/>
      <c r="G172" s="80">
        <f>IFERROR(VLOOKUP($A173&amp;"_"&amp;$B173,Results_Deltas!$A$2:$P$15000,5,FALSE),"")</f>
        <v/>
      </c>
      <c r="H172" s="80" t="inlineStr">
        <is>
          <t>Blanket (page end)</t>
        </is>
      </c>
      <c r="I172" s="72" t="n"/>
      <c r="J172" s="72" t="n"/>
      <c r="K172" s="72" t="n"/>
      <c r="L172" s="82" t="inlineStr">
        <is>
          <t>NO</t>
        </is>
      </c>
      <c r="M172" s="82" t="n">
        <v>-3.064262413651826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MTS_GATE_ENABLED</t>
        </is>
      </c>
      <c r="B173" s="85" t="inlineStr">
        <is>
          <t>False</t>
        </is>
      </c>
      <c r="C173" s="85" t="n"/>
      <c r="D173" s="80" t="inlineStr">
        <is>
          <t>ENTRY, GLOBAL_CHECK, STOCKS_EXIT</t>
        </is>
      </c>
      <c r="E173" s="80" t="n"/>
      <c r="F173" s="72" t="n"/>
      <c r="G173" s="80">
        <f>IFERROR(VLOOKUP($A174&amp;"_"&amp;$B174,Results_Deltas!$A$2:$P$15000,5,FALSE),"")</f>
        <v/>
      </c>
      <c r="H173" s="80" t="inlineStr">
        <is>
          <t>Blanket (page end)</t>
        </is>
      </c>
      <c r="I173" s="72" t="n"/>
      <c r="J173" s="72" t="n"/>
      <c r="K173" s="72" t="n"/>
      <c r="L173" s="82" t="inlineStr">
        <is>
          <t>NO</t>
        </is>
      </c>
      <c r="M173" s="82" t="n">
        <v>-1.438952086374845</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MTS_GATE_ENABLED</t>
        </is>
      </c>
      <c r="B174" s="87" t="inlineStr">
        <is>
          <t>True</t>
        </is>
      </c>
      <c r="C174" s="85" t="n"/>
      <c r="D174" s="80" t="inlineStr">
        <is>
          <t>ENTRY, GLOBAL_CHECK, STOCKS_EXIT</t>
        </is>
      </c>
      <c r="E174" s="80" t="n"/>
      <c r="F174" s="72" t="n"/>
      <c r="G174" s="80">
        <f>IFERROR(VLOOKUP($A175&amp;"_"&amp;$B175,Results_Deltas!$A$2:$P$15000,5,FALSE),"")</f>
        <v/>
      </c>
      <c r="H174" s="80" t="inlineStr">
        <is>
          <t>Blanket (page end)</t>
        </is>
      </c>
      <c r="I174" s="72" t="n"/>
      <c r="J174" s="72" t="n"/>
      <c r="K174" s="72" t="n"/>
      <c r="L174" s="88" t="inlineStr">
        <is>
          <t>YES</t>
        </is>
      </c>
      <c r="M174" s="88" t="n">
        <v>-3.143482532407795</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NEWBORN_LOSS_KILL_GAIN_THRESHOLD_PCT</t>
        </is>
      </c>
      <c r="B175" s="85" t="inlineStr">
        <is>
          <t>0</t>
        </is>
      </c>
      <c r="C175" s="85" t="n"/>
      <c r="D175" s="80" t="inlineStr">
        <is>
          <t>AUGMENT, EXIT, GLOBAL_CHECK, REDUCE, STOCKS_EXIT</t>
        </is>
      </c>
      <c r="E175" s="80" t="n"/>
      <c r="F175" s="72" t="n"/>
      <c r="G175" s="80">
        <f>IFERROR(VLOOKUP($A176&amp;"_"&amp;$B176,Results_Deltas!$A$2:$P$15000,5,FALSE),"")</f>
        <v/>
      </c>
      <c r="H175" s="80" t="inlineStr">
        <is>
          <t>Blanket (page end)</t>
        </is>
      </c>
      <c r="I175" s="72" t="n"/>
      <c r="J175" s="72" t="n"/>
      <c r="K175" s="72" t="n"/>
      <c r="L175" s="82" t="inlineStr">
        <is>
          <t>NO</t>
        </is>
      </c>
      <c r="M175" s="82" t="n">
        <v>-0.8317751821997457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NEWBORN_LOSS_KILL_GAIN_THRESHOLD_PCT</t>
        </is>
      </c>
      <c r="B176" s="87" t="inlineStr">
        <is>
          <t>2.0</t>
        </is>
      </c>
      <c r="C176" s="85" t="n"/>
      <c r="D176" s="80" t="inlineStr">
        <is>
          <t>AUGMENT, EXIT, GLOBAL_CHECK, REDUCE, STOCKS_EXIT</t>
        </is>
      </c>
      <c r="E176" s="80" t="n"/>
      <c r="F176" s="72" t="n"/>
      <c r="G176" s="80">
        <f>IFERROR(VLOOKUP($A177&amp;"_"&amp;$B177,Results_Deltas!$A$2:$P$15000,5,FALSE),"")</f>
        <v/>
      </c>
      <c r="H176" s="80" t="inlineStr">
        <is>
          <t>Blanket (page end)</t>
        </is>
      </c>
      <c r="I176" s="72" t="n"/>
      <c r="J176" s="72" t="n"/>
      <c r="K176" s="72" t="n"/>
      <c r="L176" s="88" t="inlineStr">
        <is>
          <t>YES</t>
        </is>
      </c>
      <c r="M176" s="88" t="n">
        <v>-1.668039828163021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NEWBORN_LOSS_KILL_GAIN_THRESHOLD_PCT</t>
        </is>
      </c>
      <c r="B177" s="85" t="inlineStr">
        <is>
          <t>1.0</t>
        </is>
      </c>
      <c r="C177" s="85" t="n"/>
      <c r="D177" s="80" t="inlineStr">
        <is>
          <t>AUGMENT, EXIT, GLOBAL_CHECK, REDUCE, STOCKS_EXIT</t>
        </is>
      </c>
      <c r="E177" s="80" t="n"/>
      <c r="F177" s="72" t="n"/>
      <c r="G177" s="80">
        <f>IFERROR(VLOOKUP($A178&amp;"_"&amp;$B178,Results_Deltas!$A$2:$P$15000,5,FALSE),"")</f>
        <v/>
      </c>
      <c r="H177" s="80" t="inlineStr">
        <is>
          <t>Blanket (page end)</t>
        </is>
      </c>
      <c r="I177" s="72" t="n"/>
      <c r="J177" s="72" t="n"/>
      <c r="K177" s="72" t="n"/>
      <c r="L177" s="82" t="inlineStr">
        <is>
          <t>NO</t>
        </is>
      </c>
      <c r="M177" s="82" t="n">
        <v>-1.682630446945968</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NEWBORN_LOSS_KILL_GAIN_THRESHOLD_PCT</t>
        </is>
      </c>
      <c r="B178" s="85" t="inlineStr">
        <is>
          <t>0.5</t>
        </is>
      </c>
      <c r="C178" s="85" t="n"/>
      <c r="D178" s="80" t="inlineStr">
        <is>
          <t>AUGMENT, EXIT, GLOBAL_CHECK, REDUCE, STOCKS_EXIT</t>
        </is>
      </c>
      <c r="E178" s="80" t="n"/>
      <c r="F178" s="72" t="n"/>
      <c r="G178" s="80">
        <f>IFERROR(VLOOKUP($A179&amp;"_"&amp;$B179,Results_Deltas!$A$2:$P$15000,5,FALSE),"")</f>
        <v/>
      </c>
      <c r="H178" s="80" t="inlineStr">
        <is>
          <t>Blanket (page end)</t>
        </is>
      </c>
      <c r="I178" s="72" t="n"/>
      <c r="J178" s="72" t="n"/>
      <c r="K178" s="72" t="n"/>
      <c r="L178" s="82" t="inlineStr">
        <is>
          <t>NO</t>
        </is>
      </c>
      <c r="M178" s="82" t="n">
        <v>-1.667231398794844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NEWBORN_LOSS_KILL_REQUIRE_VEL_AGAINST</t>
        </is>
      </c>
      <c r="B179" s="85" t="inlineStr">
        <is>
          <t>0.0</t>
        </is>
      </c>
      <c r="C179" s="85" t="n"/>
      <c r="D179" s="80" t="inlineStr">
        <is>
          <t>AUGMENT, EXIT, GLOBAL_CHECK, REDUCE, STOCKS_EXIT</t>
        </is>
      </c>
      <c r="E179" s="80" t="n"/>
      <c r="F179" s="72" t="n"/>
      <c r="G179" s="80">
        <f>IFERROR(VLOOKUP($A180&amp;"_"&amp;$B180,Results_Deltas!$A$2:$P$15000,5,FALSE),"")</f>
        <v/>
      </c>
      <c r="H179" s="80" t="inlineStr">
        <is>
          <t>Blanket (page end)</t>
        </is>
      </c>
      <c r="I179" s="72" t="n"/>
      <c r="J179" s="72" t="n"/>
      <c r="K179" s="72" t="n"/>
      <c r="L179" s="82" t="inlineStr">
        <is>
          <t>NO</t>
        </is>
      </c>
      <c r="M179" s="82" t="n">
        <v>-0.8009571148232822</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NEWBORN_LOSS_KILL_REQUIRE_VEL_AGAINST</t>
        </is>
      </c>
      <c r="B180" s="87" t="inlineStr">
        <is>
          <t>0.0_ALT</t>
        </is>
      </c>
      <c r="C180" s="85" t="n"/>
      <c r="D180" s="80" t="inlineStr">
        <is>
          <t>AUGMENT, EXIT, GLOBAL_CHECK, REDUCE, STOCKS_EXIT</t>
        </is>
      </c>
      <c r="E180" s="80" t="n"/>
      <c r="F180" s="72" t="n"/>
      <c r="G180" s="80">
        <f>IFERROR(VLOOKUP($A181&amp;"_"&amp;$B181,Results_Deltas!$A$2:$P$15000,5,FALSE),"")</f>
        <v/>
      </c>
      <c r="H180" s="80" t="inlineStr">
        <is>
          <t>Blanket (page end)</t>
        </is>
      </c>
      <c r="I180" s="72" t="n"/>
      <c r="J180" s="72" t="n"/>
      <c r="K180" s="72" t="n"/>
      <c r="L180" s="88" t="inlineStr">
        <is>
          <t>YES</t>
        </is>
      </c>
      <c r="M180" s="88" t="n">
        <v>-0.8009571148232822</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NEW_POSITION_MAX_LOSS_THRESHOLD</t>
        </is>
      </c>
      <c r="B181" s="87" t="inlineStr">
        <is>
          <t>0</t>
        </is>
      </c>
      <c r="C181" s="85" t="n"/>
      <c r="D181" s="80" t="inlineStr">
        <is>
          <t>AUGMENT, EXIT, GLOBAL_CHECK, REDUCE, STOCKS_EXIT</t>
        </is>
      </c>
      <c r="E181" s="80" t="n"/>
      <c r="F181" s="72" t="n"/>
      <c r="G181" s="80">
        <f>IFERROR(VLOOKUP($A182&amp;"_"&amp;$B182,Results_Deltas!$A$2:$P$15000,5,FALSE),"")</f>
        <v/>
      </c>
      <c r="H181" s="80" t="inlineStr">
        <is>
          <t>Blanket (page end)</t>
        </is>
      </c>
      <c r="I181" s="72" t="n"/>
      <c r="J181" s="72" t="n"/>
      <c r="K181" s="72" t="n"/>
      <c r="L181" s="88" t="inlineStr">
        <is>
          <t>YES</t>
        </is>
      </c>
      <c r="M181" s="88" t="n">
        <v>-1.492302784357517</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NEW_POSITION_MAX_LOSS_THRESHOLD</t>
        </is>
      </c>
      <c r="B182" s="85" t="inlineStr">
        <is>
          <t>2.0</t>
        </is>
      </c>
      <c r="C182" s="85" t="n"/>
      <c r="D182" s="80" t="inlineStr">
        <is>
          <t>AUGMENT, EXIT, GLOBAL_CHECK, REDUCE, STOCKS_EXIT</t>
        </is>
      </c>
      <c r="E182" s="80" t="n"/>
      <c r="F182" s="72" t="n"/>
      <c r="G182" s="80">
        <f>IFERROR(VLOOKUP($A183&amp;"_"&amp;$B183,Results_Deltas!$A$2:$P$15000,5,FALSE),"")</f>
        <v/>
      </c>
      <c r="H182" s="80" t="inlineStr">
        <is>
          <t>Blanket (page end)</t>
        </is>
      </c>
      <c r="I182" s="72" t="n"/>
      <c r="J182" s="72" t="n"/>
      <c r="K182" s="72" t="n"/>
      <c r="L182" s="82" t="inlineStr">
        <is>
          <t>NO</t>
        </is>
      </c>
      <c r="M182" s="82" t="n">
        <v>-2.561330428771381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NEW_POSITION_MAX_LOSS_THRESHOLD</t>
        </is>
      </c>
      <c r="B183" s="85" t="inlineStr">
        <is>
          <t>1.0</t>
        </is>
      </c>
      <c r="C183" s="85" t="n"/>
      <c r="D183" s="80" t="inlineStr">
        <is>
          <t>AUGMENT, EXIT, GLOBAL_CHECK, REDUCE, STOCKS_EXIT</t>
        </is>
      </c>
      <c r="E183" s="80" t="n"/>
      <c r="F183" s="72" t="n"/>
      <c r="G183" s="80">
        <f>IFERROR(VLOOKUP($A184&amp;"_"&amp;$B184,Results_Deltas!$A$2:$P$15000,5,FALSE),"")</f>
        <v/>
      </c>
      <c r="H183" s="80" t="inlineStr">
        <is>
          <t>Blanket (page end)</t>
        </is>
      </c>
      <c r="I183" s="72" t="n"/>
      <c r="J183" s="72" t="n"/>
      <c r="K183" s="72" t="n"/>
      <c r="L183" s="82" t="inlineStr">
        <is>
          <t>NO</t>
        </is>
      </c>
      <c r="M183" s="82" t="n">
        <v>-2.261503681329854</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NEW_POSITION_MAX_LOSS_THRESHOLD</t>
        </is>
      </c>
      <c r="B184" s="85" t="inlineStr">
        <is>
          <t>0.5</t>
        </is>
      </c>
      <c r="C184" s="85" t="n"/>
      <c r="D184" s="80" t="inlineStr">
        <is>
          <t>AUGMENT, EXIT, GLOBAL_CHECK, REDUCE, STOCKS_EXIT</t>
        </is>
      </c>
      <c r="E184" s="80" t="n"/>
      <c r="F184" s="72" t="n"/>
      <c r="G184" s="80">
        <f>IFERROR(VLOOKUP($A185&amp;"_"&amp;$B185,Results_Deltas!$A$2:$P$15000,5,FALSE),"")</f>
        <v/>
      </c>
      <c r="H184" s="80" t="inlineStr">
        <is>
          <t>Blanket (page end)</t>
        </is>
      </c>
      <c r="I184" s="72" t="n"/>
      <c r="J184" s="72" t="n"/>
      <c r="K184" s="72" t="n"/>
      <c r="L184" s="82" t="inlineStr">
        <is>
          <t>NO</t>
        </is>
      </c>
      <c r="M184" s="82" t="n">
        <v>-2.239045718218635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OI_CONFIRM_ENABLED</t>
        </is>
      </c>
      <c r="B185" s="85" t="inlineStr">
        <is>
          <t>False</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-1.438952086374845</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OI_CONFIRM_ENABLED</t>
        </is>
      </c>
      <c r="B186" s="87" t="inlineStr">
        <is>
          <t>True</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8" t="inlineStr">
        <is>
          <t>YES</t>
        </is>
      </c>
      <c r="M186" s="88" t="n">
        <v>-3.186434707815725</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OI_CONFIRM_MIN_CHANGE_PCT</t>
        </is>
      </c>
      <c r="B187" s="85" t="inlineStr">
        <is>
          <t>0</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-2.243011002806952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OI_CONFIRM_MIN_CHANGE_PCT</t>
        </is>
      </c>
      <c r="B188" s="87" t="inlineStr">
        <is>
          <t>2.0</t>
        </is>
      </c>
      <c r="C188" s="85" t="n"/>
      <c r="D188" s="80" t="inlineStr">
        <is>
          <t>ENTRY, GLOBAL_CHECK, STOCKS_EXIT</t>
        </is>
      </c>
      <c r="E188" s="80" t="n"/>
      <c r="F188" s="72" t="n"/>
      <c r="G188" s="80">
        <f>IFERROR(VLOOKUP($A189&amp;"_"&amp;$B189,Results_Deltas!$A$2:$P$15000,5,FALSE),"")</f>
        <v/>
      </c>
      <c r="H188" s="80" t="inlineStr">
        <is>
          <t>Blanket (page end)</t>
        </is>
      </c>
      <c r="I188" s="72" t="n"/>
      <c r="J188" s="72" t="n"/>
      <c r="K188" s="72" t="n"/>
      <c r="L188" s="88" t="inlineStr">
        <is>
          <t>YES</t>
        </is>
      </c>
      <c r="M188" s="88" t="n">
        <v>-3.168849070500242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OI_CONFIRM_MIN_CHANGE_PCT</t>
        </is>
      </c>
      <c r="B189" s="85" t="inlineStr">
        <is>
          <t>1.0</t>
        </is>
      </c>
      <c r="C189" s="85" t="n"/>
      <c r="D189" s="80" t="inlineStr">
        <is>
          <t>ENTRY, GLOBAL_CHECK, STOCKS_EXIT</t>
        </is>
      </c>
      <c r="E189" s="80" t="n"/>
      <c r="F189" s="72" t="n"/>
      <c r="G189" s="80">
        <f>IFERROR(VLOOKUP($A190&amp;"_"&amp;$B190,Results_Deltas!$A$2:$P$15000,5,FALSE),"")</f>
        <v/>
      </c>
      <c r="H189" s="80" t="inlineStr">
        <is>
          <t>Blanket (page end)</t>
        </is>
      </c>
      <c r="I189" s="72" t="n"/>
      <c r="J189" s="72" t="n"/>
      <c r="K189" s="72" t="n"/>
      <c r="L189" s="82" t="inlineStr">
        <is>
          <t>NO</t>
        </is>
      </c>
      <c r="M189" s="82" t="n">
        <v>-3.231190411378244</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OI_CONFIRM_MIN_CHANGE_PCT</t>
        </is>
      </c>
      <c r="B190" s="85" t="inlineStr">
        <is>
          <t>0.5</t>
        </is>
      </c>
      <c r="C190" s="85" t="n"/>
      <c r="D190" s="80" t="inlineStr">
        <is>
          <t>ENTRY, GLOBAL_CHECK, STOCKS_EXIT</t>
        </is>
      </c>
      <c r="E190" s="80" t="n"/>
      <c r="F190" s="72" t="n"/>
      <c r="G190" s="80">
        <f>IFERROR(VLOOKUP($A191&amp;"_"&amp;$B191,Results_Deltas!$A$2:$P$15000,5,FALSE),"")</f>
        <v/>
      </c>
      <c r="H190" s="80" t="inlineStr">
        <is>
          <t>Blanket (page end)</t>
        </is>
      </c>
      <c r="I190" s="72" t="n"/>
      <c r="J190" s="72" t="n"/>
      <c r="K190" s="72" t="n"/>
      <c r="L190" s="82" t="inlineStr">
        <is>
          <t>NO</t>
        </is>
      </c>
      <c r="M190" s="82" t="n">
        <v>-2.803724017968874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OI_CONFIRM_MIN_PRICE_PCT</t>
        </is>
      </c>
      <c r="B191" s="85" t="inlineStr">
        <is>
          <t>0</t>
        </is>
      </c>
      <c r="C191" s="85" t="n"/>
      <c r="D191" s="80" t="inlineStr">
        <is>
          <t>ENTRY, 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-2.102392491848574</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OI_CONFIRM_MIN_PRICE_PCT</t>
        </is>
      </c>
      <c r="B192" s="87" t="inlineStr">
        <is>
          <t>2.0</t>
        </is>
      </c>
      <c r="C192" s="85" t="n"/>
      <c r="D192" s="80" t="inlineStr">
        <is>
          <t>ENTRY, GLOBAL_CHECK, STOCKS_EXIT</t>
        </is>
      </c>
      <c r="E192" s="80" t="n"/>
      <c r="F192" s="72" t="n"/>
      <c r="G192" s="80">
        <f>IFERROR(VLOOKUP($A193&amp;"_"&amp;$B193,Results_Deltas!$A$2:$P$15000,5,FALSE),"")</f>
        <v/>
      </c>
      <c r="H192" s="80" t="inlineStr">
        <is>
          <t>Blanket (page end)</t>
        </is>
      </c>
      <c r="I192" s="72" t="n"/>
      <c r="J192" s="72" t="n"/>
      <c r="K192" s="72" t="n"/>
      <c r="L192" s="88" t="inlineStr">
        <is>
          <t>YES</t>
        </is>
      </c>
      <c r="M192" s="88" t="n">
        <v>-3.010311231313781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OI_CONFIRM_MIN_PRICE_PCT</t>
        </is>
      </c>
      <c r="B193" s="85" t="inlineStr">
        <is>
          <t>1.0</t>
        </is>
      </c>
      <c r="C193" s="85" t="n"/>
      <c r="D193" s="80" t="inlineStr">
        <is>
          <t>ENTRY, GLOBAL_CHECK, STOCKS_EXIT</t>
        </is>
      </c>
      <c r="E193" s="80" t="n"/>
      <c r="F193" s="72" t="n"/>
      <c r="G193" s="80">
        <f>IFERROR(VLOOKUP($A194&amp;"_"&amp;$B194,Results_Deltas!$A$2:$P$15000,5,FALSE),"")</f>
        <v/>
      </c>
      <c r="H193" s="80" t="inlineStr">
        <is>
          <t>Blanket (page end)</t>
        </is>
      </c>
      <c r="I193" s="72" t="n"/>
      <c r="J193" s="72" t="n"/>
      <c r="K193" s="72" t="n"/>
      <c r="L193" s="82" t="inlineStr">
        <is>
          <t>NO</t>
        </is>
      </c>
      <c r="M193" s="82" t="n">
        <v>-3.039072993904265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OI_CONFIRM_MIN_PRICE_PCT</t>
        </is>
      </c>
      <c r="B194" s="85" t="inlineStr">
        <is>
          <t>0.5</t>
        </is>
      </c>
      <c r="C194" s="85" t="n"/>
      <c r="D194" s="80" t="inlineStr">
        <is>
          <t>ENTRY, GLOBAL_CHECK, STOCKS_EXIT</t>
        </is>
      </c>
      <c r="E194" s="80" t="n"/>
      <c r="F194" s="72" t="n"/>
      <c r="G194" s="80">
        <f>IFERROR(VLOOKUP($A195&amp;"_"&amp;$B195,Results_Deltas!$A$2:$P$15000,5,FALSE),"")</f>
        <v/>
      </c>
      <c r="H194" s="80" t="inlineStr">
        <is>
          <t>Blanket (page end)</t>
        </is>
      </c>
      <c r="I194" s="72" t="n"/>
      <c r="J194" s="72" t="n"/>
      <c r="K194" s="72" t="n"/>
      <c r="L194" s="82" t="inlineStr">
        <is>
          <t>NO</t>
        </is>
      </c>
      <c r="M194" s="82" t="n">
        <v>-3.150787216201389</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DD_BOUNCE_ENABLED</t>
        </is>
      </c>
      <c r="B3" s="88" t="inlineStr">
        <is>
          <t>True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-2.775365006337615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5" customHeight="1" s="65">
      <c r="A4" s="88" t="inlineStr">
        <is>
          <t>MAX_AUGMENTS_PER_POSITION</t>
        </is>
      </c>
      <c r="B4" s="88" t="inlineStr">
        <is>
          <t>0</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8" t="inlineStr">
        <is>
          <t>YES</t>
        </is>
      </c>
      <c r="M4" s="89" t="n">
        <v>-1.22027577528862</v>
      </c>
      <c r="N4" s="89"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5" customHeight="1" s="65">
      <c r="A5" s="82" t="inlineStr">
        <is>
          <t>MAX_AUGMENTS_PER_POSITION</t>
        </is>
      </c>
      <c r="B5" s="82" t="inlineStr">
        <is>
          <t>0.5</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-3.255249234583223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5" customHeight="1" s="65">
      <c r="A6" s="82" t="inlineStr">
        <is>
          <t>MAX_AUGMENTS_PER_POSITION</t>
        </is>
      </c>
      <c r="B6" s="82" t="inlineStr">
        <is>
          <t>1.0</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-3.033790398303936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5" customHeight="1" s="65">
      <c r="A7" s="82" t="inlineStr">
        <is>
          <t>MAX_AUGMENTS_PER_POSITION</t>
        </is>
      </c>
      <c r="B7" s="82" t="inlineStr">
        <is>
          <t>2.0</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-3.253266553248231</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5" customHeight="1" s="65">
      <c r="A8" s="82" t="inlineStr">
        <is>
          <t>AUGMENTED_POSITIONS_GUARD_FLOOR_MULT</t>
        </is>
      </c>
      <c r="B8" s="82" t="inlineStr">
        <is>
          <t>0</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-1.078904302950981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5" customHeight="1" s="65">
      <c r="A9" s="88" t="inlineStr">
        <is>
          <t>AUGMENTED_POSITIONS_GUARD_FLOOR_MULT</t>
        </is>
      </c>
      <c r="B9" s="88" t="inlineStr">
        <is>
          <t>0.5</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8" t="inlineStr">
        <is>
          <t>YES</t>
        </is>
      </c>
      <c r="M9" s="89" t="n">
        <v>-3.536741379018284</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5" customHeight="1" s="65">
      <c r="A10" s="82" t="inlineStr">
        <is>
          <t>AUGMENTED_POSITIONS_GUARD_FLOOR_MULT</t>
        </is>
      </c>
      <c r="B10" s="82" t="inlineStr">
        <is>
          <t>1.0</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-3.661280948982466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5" customHeight="1" s="65">
      <c r="A11" s="82" t="inlineStr">
        <is>
          <t>AUGMENTED_POSITIONS_GUARD_FLOOR_MULT</t>
        </is>
      </c>
      <c r="B11" s="82" t="inlineStr">
        <is>
          <t>2.0</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-3.20650765378901</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5" customHeight="1" s="65">
      <c r="A12" s="88" t="inlineStr">
        <is>
          <t>AUGMENT_AT_LOSS_ENABLED</t>
        </is>
      </c>
      <c r="B12" s="88" t="inlineStr">
        <is>
          <t>False</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v>-0.5650571153689499</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5" customHeight="1" s="65">
      <c r="A13" s="82" t="inlineStr">
        <is>
          <t>AUGMENT_AT_LOSS_ENABLED</t>
        </is>
      </c>
      <c r="B13" s="82" t="inlineStr">
        <is>
          <t>True</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-2.564890657466498</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5" customHeight="1" s="65">
      <c r="A14" s="82" t="inlineStr">
        <is>
          <t>AUGMENT_FALLBACK_GAIN_PCT</t>
        </is>
      </c>
      <c r="B14" s="82" t="inlineStr">
        <is>
          <t>0.5</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-14.1438577495941</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5" customHeight="1" s="65">
      <c r="A15" s="82" t="inlineStr">
        <is>
          <t>AUGMENT_FALLBACK_GAIN_PCT</t>
        </is>
      </c>
      <c r="B15" s="82" t="inlineStr">
        <is>
          <t>0.75</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-14.08221349678928</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5" customHeight="1" s="65">
      <c r="A16" s="88" t="inlineStr">
        <is>
          <t>AUGMENT_FALLBACK_GAIN_PCT</t>
        </is>
      </c>
      <c r="B16" s="88" t="inlineStr">
        <is>
          <t>1.0</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8" t="inlineStr">
        <is>
          <t>YES</t>
        </is>
      </c>
      <c r="M16" s="89" t="n">
        <v>-1.016576147998544</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5" customHeight="1" s="65">
      <c r="A17" s="82" t="inlineStr">
        <is>
          <t>AUGMENT_FALLBACK_GAIN_PCT</t>
        </is>
      </c>
      <c r="B17" s="82" t="inlineStr">
        <is>
          <t>1.25</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2" t="inlineStr">
        <is>
          <t>NO</t>
        </is>
      </c>
      <c r="M17" s="83" t="n">
        <v>-14.09087125762195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5" customHeight="1" s="65">
      <c r="A18" s="82" t="inlineStr">
        <is>
          <t>AUGMENT_FALLBACK_GAIN_PCT</t>
        </is>
      </c>
      <c r="B18" s="82" t="inlineStr">
        <is>
          <t>1.5</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-14.10105170344087</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5" customHeight="1" s="65">
      <c r="A19" s="88" t="inlineStr">
        <is>
          <t>AUGMENT_FALLBACK_REDUCE_ENABLED</t>
        </is>
      </c>
      <c r="B19" s="88" t="inlineStr">
        <is>
          <t>False</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8" t="inlineStr">
        <is>
          <t>YES</t>
        </is>
      </c>
      <c r="M19" s="89" t="n">
        <v>-0.7501259360532957</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5" customHeight="1" s="65">
      <c r="A20" s="82" t="inlineStr">
        <is>
          <t>AUGMENT_FALLBACK_REDUCE_ENABLED</t>
        </is>
      </c>
      <c r="B20" s="82" t="inlineStr">
        <is>
          <t>True</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-2.130806023312538</v>
      </c>
      <c r="N20" s="83" t="n">
        <v>1</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5" customHeight="1" s="65">
      <c r="A21" s="82" t="inlineStr">
        <is>
          <t>AUGMENT_FALLBACK_REDUCE_PCT</t>
        </is>
      </c>
      <c r="B21" s="82" t="inlineStr">
        <is>
          <t>0.25</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-2.026473029601997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5" customHeight="1" s="65">
      <c r="A22" s="82" t="inlineStr">
        <is>
          <t>AUGMENT_FALLBACK_REDUCE_PCT</t>
        </is>
      </c>
      <c r="B22" s="82" t="inlineStr">
        <is>
          <t>0.375</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-2.198796644775928</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5" customHeight="1" s="65">
      <c r="A23" s="88" t="inlineStr">
        <is>
          <t>AUGMENT_FALLBACK_REDUCE_PCT</t>
        </is>
      </c>
      <c r="B23" s="88" t="inlineStr">
        <is>
          <t>0.5</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8" t="inlineStr">
        <is>
          <t>YES</t>
        </is>
      </c>
      <c r="M23" s="89" t="n">
        <v>-0.9127531298090313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5" customHeight="1" s="65">
      <c r="A24" s="82" t="inlineStr">
        <is>
          <t>AUGMENT_FALLBACK_REDUCE_PCT</t>
        </is>
      </c>
      <c r="B24" s="82" t="inlineStr">
        <is>
          <t>0.625</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-2.268591749667253</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5" customHeight="1" s="65">
      <c r="A25" s="82" t="inlineStr">
        <is>
          <t>AUGMENT_FALLBACK_REDUCE_PCT</t>
        </is>
      </c>
      <c r="B25" s="82" t="inlineStr">
        <is>
          <t>0.75</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-2.348232288576113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5" customHeight="1" s="65">
      <c r="A26" s="88" t="inlineStr">
        <is>
          <t>AUGMENT_ONLY_WHEN_PROFITABLE</t>
        </is>
      </c>
      <c r="B26" s="88" t="inlineStr">
        <is>
          <t>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8" t="inlineStr">
        <is>
          <t>YES</t>
        </is>
      </c>
      <c r="M26" s="89" t="n">
        <v>-1.078904302950981</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5" customHeight="1" s="65">
      <c r="A27" s="82" t="inlineStr">
        <is>
          <t>AUGMENT_ONLY_WHEN_PROFITABLE</t>
        </is>
      </c>
      <c r="B27" s="82" t="inlineStr">
        <is>
          <t>0.5</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-2.834069329277251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5" customHeight="1" s="65">
      <c r="A28" s="82" t="inlineStr">
        <is>
          <t>AUGMENT_ONLY_WHEN_PROFITABLE</t>
        </is>
      </c>
      <c r="B28" s="82" t="inlineStr">
        <is>
          <t>1.0</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-3.210655252051867</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5" customHeight="1" s="65">
      <c r="A29" s="82" t="inlineStr">
        <is>
          <t>AUGMENT_ONLY_WHEN_PROFITABLE</t>
        </is>
      </c>
      <c r="B29" s="82" t="inlineStr">
        <is>
          <t>2.0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-3.016634785926675</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5" customHeight="1" s="65">
      <c r="A30" s="88" t="inlineStr">
        <is>
          <t>AUGMENT_WT_4H_BOUNCE_ENABLED</t>
        </is>
      </c>
      <c r="B30" s="88" t="inlineStr">
        <is>
          <t>False</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8" t="inlineStr">
        <is>
          <t>YES</t>
        </is>
      </c>
      <c r="M30" s="89" t="n">
        <v>-0.6191695262810968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5" customHeight="1" s="65">
      <c r="A31" s="82" t="inlineStr">
        <is>
          <t>AUGMENT_WT_4H_BOUNCE_ENABLED</t>
        </is>
      </c>
      <c r="B31" s="82" t="inlineStr">
        <is>
          <t>True</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2" t="inlineStr">
        <is>
          <t>NO</t>
        </is>
      </c>
      <c r="M31" s="83" t="n">
        <v>-3.096811138458106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5" customHeight="1" s="65">
      <c r="A32" s="88" t="inlineStr">
        <is>
          <t>DELTA_PYRAMID_MAX</t>
        </is>
      </c>
      <c r="B32" s="88" t="inlineStr">
        <is>
          <t>0</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8" t="inlineStr">
        <is>
          <t>YES</t>
        </is>
      </c>
      <c r="M32" s="89" t="n">
        <v>-0.8887681401718668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5" customHeight="1" s="65">
      <c r="A33" s="82" t="inlineStr">
        <is>
          <t>DELTA_PYRAMID_MAX</t>
        </is>
      </c>
      <c r="B33" s="82" t="inlineStr">
        <is>
          <t>0.5</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-2.361117855919522</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5" customHeight="1" s="65">
      <c r="A34" s="82" t="inlineStr">
        <is>
          <t>DELTA_PYRAMID_MAX</t>
        </is>
      </c>
      <c r="B34" s="82" t="inlineStr">
        <is>
          <t>1.0</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2" t="inlineStr">
        <is>
          <t>NO</t>
        </is>
      </c>
      <c r="M34" s="83" t="n">
        <v>-2.404177573778956</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5" customHeight="1" s="65">
      <c r="A35" s="82" t="inlineStr">
        <is>
          <t>DELTA_PYRAMID_MAX</t>
        </is>
      </c>
      <c r="B35" s="82" t="inlineStr">
        <is>
          <t>2.0</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-2.391624590067965</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5" customHeight="1" s="65">
      <c r="A36" s="88" t="inlineStr">
        <is>
          <t>DELTA_PYRAMID_PRICE_TOL</t>
        </is>
      </c>
      <c r="B36" s="88" t="inlineStr">
        <is>
          <t>0</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8" t="inlineStr">
        <is>
          <t>YES</t>
        </is>
      </c>
      <c r="M36" s="89" t="n">
        <v>-0.8887681401718668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5" customHeight="1" s="65">
      <c r="A37" s="82" t="inlineStr">
        <is>
          <t>DELTA_PYRAMID_PRICE_TOL</t>
        </is>
      </c>
      <c r="B37" s="82" t="inlineStr">
        <is>
          <t>0.5</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-2.220757807909623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5" customHeight="1" s="65">
      <c r="A38" s="82" t="inlineStr">
        <is>
          <t>DELTA_PYRAMID_PRICE_TOL</t>
        </is>
      </c>
      <c r="B38" s="82" t="inlineStr">
        <is>
          <t>1.0</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2" t="inlineStr">
        <is>
          <t>NO</t>
        </is>
      </c>
      <c r="M38" s="83" t="n">
        <v>-2.0107703544649</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5" customHeight="1" s="65">
      <c r="A39" s="82" t="inlineStr">
        <is>
          <t>DELTA_PYRAMID_PRICE_TOL</t>
        </is>
      </c>
      <c r="B39" s="82" t="inlineStr">
        <is>
          <t>2.0</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2" t="inlineStr">
        <is>
          <t>NO</t>
        </is>
      </c>
      <c r="M39" s="83" t="n">
        <v>-2.524927898420964</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5" customHeight="1" s="65">
      <c r="A40" s="82" t="inlineStr">
        <is>
          <t>DYNAMIC_SCORE_AUGMENT_ENABLED</t>
        </is>
      </c>
      <c r="B40" s="82" t="inlineStr">
        <is>
          <t>False</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-0.6191695262810968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5" customHeight="1" s="65">
      <c r="A41" s="88" t="inlineStr">
        <is>
          <t>DYNAMIC_SCORE_AUGMENT_ENABLED</t>
        </is>
      </c>
      <c r="B41" s="88" t="inlineStr">
        <is>
          <t>True</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8" t="inlineStr">
        <is>
          <t>YES</t>
        </is>
      </c>
      <c r="M41" s="89" t="n">
        <v>-3.498060659787592</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5" customHeight="1" s="65">
      <c r="A42" s="88" t="inlineStr">
        <is>
          <t>HIGH_GAIN_AUGMENTATION_MIN_SIZE</t>
        </is>
      </c>
      <c r="B42" s="88" t="inlineStr">
        <is>
          <t>0</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8" t="inlineStr">
        <is>
          <t>YES</t>
        </is>
      </c>
      <c r="M42" s="89" t="n">
        <v>-0.9264713732976708</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5" customHeight="1" s="65">
      <c r="A43" s="82" t="inlineStr">
        <is>
          <t>HIGH_GAIN_AUGMENTATION_MIN_SIZE</t>
        </is>
      </c>
      <c r="B43" s="82" t="inlineStr">
        <is>
          <t>0.5</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2" t="inlineStr">
        <is>
          <t>NO</t>
        </is>
      </c>
      <c r="M43" s="83" t="n">
        <v>-2.436478843274827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5" customHeight="1" s="65">
      <c r="A44" s="82" t="inlineStr">
        <is>
          <t>HIGH_GAIN_AUGMENTATION_MIN_SIZE</t>
        </is>
      </c>
      <c r="B44" s="82" t="inlineStr">
        <is>
          <t>1.0</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2" t="inlineStr">
        <is>
          <t>NO</t>
        </is>
      </c>
      <c r="M44" s="83" t="n">
        <v>-2.418336218799428</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5" customHeight="1" s="65">
      <c r="A45" s="82" t="inlineStr">
        <is>
          <t>HIGH_GAIN_AUGMENTATION_MIN_SIZE</t>
        </is>
      </c>
      <c r="B45" s="82" t="inlineStr">
        <is>
          <t>2.0</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2" t="inlineStr">
        <is>
          <t>NO</t>
        </is>
      </c>
      <c r="M45" s="83" t="n">
        <v>-2.168683387615258</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5" customHeight="1" s="65">
      <c r="A46" s="82" t="inlineStr">
        <is>
          <t>PYRAMID_MIN_WT_VEL_1H</t>
        </is>
      </c>
      <c r="B46" s="82" t="inlineStr">
        <is>
          <t>1.0</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2" t="inlineStr">
        <is>
          <t>NO</t>
        </is>
      </c>
      <c r="M46" s="83" t="n">
        <v>-3.470353022671725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5" customHeight="1" s="65">
      <c r="A47" s="82" t="inlineStr">
        <is>
          <t>PYRAMID_MIN_WT_VEL_1H</t>
        </is>
      </c>
      <c r="B47" s="82" t="inlineStr">
        <is>
          <t>1.5</t>
        </is>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2" t="inlineStr">
        <is>
          <t>NO</t>
        </is>
      </c>
      <c r="M47" s="83" t="n">
        <v>-2.817064858353032</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5" customHeight="1" s="65">
      <c r="A48" s="88" t="inlineStr">
        <is>
          <t>PYRAMID_MIN_WT_VEL_1H</t>
        </is>
      </c>
      <c r="B48" s="88" t="inlineStr">
        <is>
          <t>2.0</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8" t="inlineStr">
        <is>
          <t>YES</t>
        </is>
      </c>
      <c r="M48" s="89" t="n">
        <v>-1.078904302950981</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5" customHeight="1" s="65">
      <c r="A49" s="82" t="inlineStr">
        <is>
          <t>PYRAMID_MIN_WT_VEL_1H</t>
        </is>
      </c>
      <c r="B49" s="82" t="inlineStr">
        <is>
          <t>2.5</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2" t="inlineStr">
        <is>
          <t>NO</t>
        </is>
      </c>
      <c r="M49" s="83" t="n">
        <v>-3.330078517535592</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5" customHeight="1" s="65">
      <c r="A50" s="82" t="inlineStr">
        <is>
          <t>PYRAMID_MIN_WT_VEL_1H</t>
        </is>
      </c>
      <c r="B50" s="82" t="inlineStr">
        <is>
          <t>3.0</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2" t="inlineStr">
        <is>
          <t>NO</t>
        </is>
      </c>
      <c r="M50" s="83" t="n">
        <v>-3.422150029443887</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5" customHeight="1" s="65">
      <c r="A51" s="82" t="inlineStr">
        <is>
          <t>SCALP_V3_AUG_BE_STOP_ENABLED</t>
        </is>
      </c>
      <c r="B51" s="82" t="inlineStr">
        <is>
          <t>False</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2" t="inlineStr">
        <is>
          <t>NO</t>
        </is>
      </c>
      <c r="M51" s="83" t="n">
        <v>-0.3906916374851684</v>
      </c>
      <c r="N51" s="83" t="n">
        <v>1</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5" customHeight="1" s="65">
      <c r="A52" s="88" t="inlineStr">
        <is>
          <t>SCALP_V3_AUG_BE_STOP_ENABLED</t>
        </is>
      </c>
      <c r="B52" s="88" t="inlineStr">
        <is>
          <t>True</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8" t="inlineStr">
        <is>
          <t>YES</t>
        </is>
      </c>
      <c r="M52" s="89" t="n">
        <v>-3.765028698217423</v>
      </c>
      <c r="N52" s="89"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5" customHeight="1" s="65">
      <c r="A53" s="82" t="inlineStr">
        <is>
          <t>SCALP_V3_AUG_BE_STOP_PCT</t>
        </is>
      </c>
      <c r="B53" s="82" t="inlineStr">
        <is>
          <t>0</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2" t="inlineStr">
        <is>
          <t>NO</t>
        </is>
      </c>
      <c r="M53" s="83" t="n">
        <v>-0.8686457690910417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5" customHeight="1" s="65">
      <c r="A54" s="88" t="inlineStr">
        <is>
          <t>SCALP_V3_AUG_BE_STOP_PCT</t>
        </is>
      </c>
      <c r="B54" s="88" t="inlineStr">
        <is>
          <t>0.5</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8" t="inlineStr">
        <is>
          <t>YES</t>
        </is>
      </c>
      <c r="M54" s="89" t="n">
        <v>-3.602453003853084</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5" customHeight="1" s="65">
      <c r="A55" s="82" t="inlineStr">
        <is>
          <t>SCALP_V3_AUG_BE_STOP_PCT</t>
        </is>
      </c>
      <c r="B55" s="82" t="inlineStr">
        <is>
          <t>1.0</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2" t="inlineStr">
        <is>
          <t>NO</t>
        </is>
      </c>
      <c r="M55" s="83" t="n">
        <v>-3.695053161650445</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5" customHeight="1" s="65">
      <c r="A56" s="82" t="inlineStr">
        <is>
          <t>SCALP_V3_AUG_BE_STOP_PCT</t>
        </is>
      </c>
      <c r="B56" s="82" t="inlineStr">
        <is>
          <t>2.0</t>
        </is>
      </c>
      <c r="C56" s="8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82" t="inlineStr">
        <is>
          <t>NO</t>
        </is>
      </c>
      <c r="M56" s="83" t="n">
        <v>-3.524403158113721</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5" customHeight="1" s="65">
      <c r="A57" s="82" t="inlineStr">
        <is>
          <t>UNIVERSAL_AUGMENT_GAIN_GATE_ENABLED</t>
        </is>
      </c>
      <c r="B57" s="82" t="inlineStr">
        <is>
          <t>False</t>
        </is>
      </c>
      <c r="C57" s="8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82" t="inlineStr">
        <is>
          <t>NO</t>
        </is>
      </c>
      <c r="M57" s="83" t="n">
        <v>-0.5650571153689499</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5" customHeight="1" s="65">
      <c r="A58" s="88" t="inlineStr">
        <is>
          <t>UNIVERSAL_AUGMENT_GAIN_GATE_ENABLED</t>
        </is>
      </c>
      <c r="B58" s="88" t="inlineStr">
        <is>
          <t>True</t>
        </is>
      </c>
      <c r="C58" s="8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88" t="inlineStr">
        <is>
          <t>YES</t>
        </is>
      </c>
      <c r="M58" s="89" t="n">
        <v>-6.065183677122882</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 customHeight="1" s="65">
      <c r="A59" s="84" t="inlineStr">
        <is>
          <t>ADX_RANGING_THRESHOLD</t>
        </is>
      </c>
      <c r="B59" s="85" t="inlineStr">
        <is>
          <t>25</t>
        </is>
      </c>
      <c r="C59" s="85" t="n"/>
      <c r="D59" s="80" t="inlineStr">
        <is>
          <t>ENTRY, GLOBAL_CHECK, STOCKS_EXIT</t>
        </is>
      </c>
      <c r="E59" s="80" t="n"/>
      <c r="F59" s="72" t="n"/>
      <c r="G59" s="80">
        <f>IFERROR(VLOOKUP($A60&amp;"_"&amp;$B60,Results_Deltas!$A$2:$P$15000,5,FALSE),"")</f>
        <v/>
      </c>
      <c r="H59" s="80" t="inlineStr">
        <is>
          <t>Blanket (page end)</t>
        </is>
      </c>
      <c r="I59" s="72" t="n"/>
      <c r="J59" s="72" t="n"/>
      <c r="K59" s="72" t="n"/>
      <c r="L59" s="82" t="inlineStr">
        <is>
          <t>NO</t>
        </is>
      </c>
      <c r="M59" s="82" t="n">
        <v>-2.48545815698665</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ADX_RANGING_THRESHOLD</t>
        </is>
      </c>
      <c r="B60" s="85" t="inlineStr">
        <is>
          <t>15</t>
        </is>
      </c>
      <c r="C60" s="85" t="n"/>
      <c r="D60" s="80" t="inlineStr">
        <is>
          <t>ENTRY, GLOBAL_CHECK, STOCKS_EXIT</t>
        </is>
      </c>
      <c r="E60" s="80" t="n"/>
      <c r="F60" s="72" t="n"/>
      <c r="G60" s="80">
        <f>IFERROR(VLOOKUP($A61&amp;"_"&amp;$B61,Results_Deltas!$A$2:$P$15000,5,FALSE),"")</f>
        <v/>
      </c>
      <c r="H60" s="80" t="inlineStr">
        <is>
          <t>Blanket (page end)</t>
        </is>
      </c>
      <c r="I60" s="72" t="n"/>
      <c r="J60" s="72" t="n"/>
      <c r="K60" s="72" t="n"/>
      <c r="L60" s="82" t="inlineStr">
        <is>
          <t>NO</t>
        </is>
      </c>
      <c r="M60" s="82" t="n">
        <v>-2.479406544973585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ADX_RANGING_THRESHOLD</t>
        </is>
      </c>
      <c r="B61" s="87" t="inlineStr">
        <is>
          <t>10</t>
        </is>
      </c>
      <c r="C61" s="85" t="n"/>
      <c r="D61" s="80" t="inlineStr">
        <is>
          <t>ENTRY, GLOBAL_CHECK, STOCKS_EXIT</t>
        </is>
      </c>
      <c r="E61" s="80" t="n"/>
      <c r="F61" s="72" t="n"/>
      <c r="G61" s="80">
        <f>IFERROR(VLOOKUP($A62&amp;"_"&amp;$B62,Results_Deltas!$A$2:$P$15000,5,FALSE),"")</f>
        <v/>
      </c>
      <c r="H61" s="80" t="inlineStr">
        <is>
          <t>Blanket (page end)</t>
        </is>
      </c>
      <c r="I61" s="72" t="n"/>
      <c r="J61" s="72" t="n"/>
      <c r="K61" s="72" t="n"/>
      <c r="L61" s="88" t="inlineStr">
        <is>
          <t>YES</t>
        </is>
      </c>
      <c r="M61" s="88" t="n">
        <v>-2.489574286797162</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BANDAID_OFF_LOSER_RECOVER_PCT</t>
        </is>
      </c>
      <c r="B62" s="87" t="inlineStr">
        <is>
          <t>0</t>
        </is>
      </c>
      <c r="C62" s="85"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88" t="inlineStr">
        <is>
          <t>YES</t>
        </is>
      </c>
      <c r="M62" s="88" t="n">
        <v>-1.303245314421395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BANDAID_OFF_LOSER_RECOVER_PCT</t>
        </is>
      </c>
      <c r="B63" s="85" t="inlineStr">
        <is>
          <t>2.0</t>
        </is>
      </c>
      <c r="C63" s="85" t="n"/>
      <c r="D63" s="80" t="inlineStr">
        <is>
          <t>AUGMENT, ENTRY, EXIT, GLOBAL_CHECK, REDUCE, STOCKS_EXIT</t>
        </is>
      </c>
      <c r="E63" s="80" t="n"/>
      <c r="F63" s="72" t="n"/>
      <c r="G63" s="80">
        <f>IFERROR(VLOOKUP($A64&amp;"_"&amp;$B64,Results_Deltas!$A$2:$P$15000,5,FALSE),"")</f>
        <v/>
      </c>
      <c r="H63" s="80" t="inlineStr">
        <is>
          <t>Blanket (page end)</t>
        </is>
      </c>
      <c r="I63" s="72" t="n"/>
      <c r="J63" s="72" t="n"/>
      <c r="K63" s="72" t="n"/>
      <c r="L63" s="82" t="inlineStr">
        <is>
          <t>NO</t>
        </is>
      </c>
      <c r="M63" s="82" t="n">
        <v>-3.878045252247472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BANDAID_OFF_LOSER_RECOVER_PCT</t>
        </is>
      </c>
      <c r="B64" s="85" t="inlineStr">
        <is>
          <t>1.0</t>
        </is>
      </c>
      <c r="C64" s="85" t="n"/>
      <c r="D64" s="80" t="inlineStr">
        <is>
          <t>AUGMENT, ENTRY, EXIT, GLOBAL_CHECK, REDUCE, STOCKS_EXIT</t>
        </is>
      </c>
      <c r="E64" s="80" t="n"/>
      <c r="F64" s="72" t="n"/>
      <c r="G64" s="80">
        <f>IFERROR(VLOOKUP($A65&amp;"_"&amp;$B65,Results_Deltas!$A$2:$P$15000,5,FALSE),"")</f>
        <v/>
      </c>
      <c r="H64" s="80" t="inlineStr">
        <is>
          <t>Blanket (page end)</t>
        </is>
      </c>
      <c r="I64" s="72" t="n"/>
      <c r="J64" s="72" t="n"/>
      <c r="K64" s="72" t="n"/>
      <c r="L64" s="82" t="inlineStr">
        <is>
          <t>NO</t>
        </is>
      </c>
      <c r="M64" s="82" t="n">
        <v>-3.184709592851338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BANDAID_OFF_LOSER_RECOVER_PCT</t>
        </is>
      </c>
      <c r="B65" s="85" t="inlineStr">
        <is>
          <t>0.5</t>
        </is>
      </c>
      <c r="C65" s="85" t="n"/>
      <c r="D65" s="80" t="inlineStr">
        <is>
          <t>AUGMENT, ENTRY, EXIT, GLOBAL_CHECK, REDUCE, STOCKS_EXIT</t>
        </is>
      </c>
      <c r="E65" s="80" t="n"/>
      <c r="F65" s="72" t="n"/>
      <c r="G65" s="80">
        <f>IFERROR(VLOOKUP($A66&amp;"_"&amp;$B66,Results_Deltas!$A$2:$P$15000,5,FALSE),"")</f>
        <v/>
      </c>
      <c r="H65" s="80" t="inlineStr">
        <is>
          <t>Blanket (page end)</t>
        </is>
      </c>
      <c r="I65" s="72" t="n"/>
      <c r="J65" s="72" t="n"/>
      <c r="K65" s="72" t="n"/>
      <c r="L65" s="82" t="inlineStr">
        <is>
          <t>NO</t>
        </is>
      </c>
      <c r="M65" s="82" t="n">
        <v>-3.582684597704267</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BAND_ARROW_ENABLED</t>
        </is>
      </c>
      <c r="B66" s="87" t="inlineStr">
        <is>
          <t>False</t>
        </is>
      </c>
      <c r="C66" s="85" t="n"/>
      <c r="D66" s="80" t="inlineStr">
        <is>
          <t>GLOBAL_CHECK, STOCKS_EXIT</t>
        </is>
      </c>
      <c r="E66" s="80" t="n"/>
      <c r="F66" s="72" t="n"/>
      <c r="G66" s="80">
        <f>IFERROR(VLOOKUP($A67&amp;"_"&amp;$B67,Results_Deltas!$A$2:$P$15000,5,FALSE),"")</f>
        <v/>
      </c>
      <c r="H66" s="80" t="inlineStr">
        <is>
          <t>Blanket (page end)</t>
        </is>
      </c>
      <c r="I66" s="72" t="n"/>
      <c r="J66" s="72" t="n"/>
      <c r="K66" s="72" t="n"/>
      <c r="L66" s="88" t="inlineStr">
        <is>
          <t>YES</t>
        </is>
      </c>
      <c r="M66" s="88" t="n">
        <v>-0.8863841363626974</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BAND_ARROW_ENABLED</t>
        </is>
      </c>
      <c r="B67" s="85" t="inlineStr">
        <is>
          <t>True</t>
        </is>
      </c>
      <c r="C67" s="85" t="n"/>
      <c r="D67" s="80" t="inlineStr">
        <is>
          <t>GLOBAL_CHECK, STOCKS_EXIT</t>
        </is>
      </c>
      <c r="E67" s="80" t="n"/>
      <c r="F67" s="72" t="n"/>
      <c r="G67" s="80">
        <f>IFERROR(VLOOKUP($A68&amp;"_"&amp;$B68,Results_Deltas!$A$2:$P$15000,5,FALSE),"")</f>
        <v/>
      </c>
      <c r="H67" s="80" t="inlineStr">
        <is>
          <t>Blanket (page end)</t>
        </is>
      </c>
      <c r="I67" s="72" t="n"/>
      <c r="J67" s="72" t="n"/>
      <c r="K67" s="72" t="n"/>
      <c r="L67" s="82" t="inlineStr">
        <is>
          <t>NO</t>
        </is>
      </c>
      <c r="M67" s="82" t="n">
        <v>-2.495002621343456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OFF</t>
        </is>
      </c>
      <c r="C68" s="85" t="n"/>
      <c r="D68" s="80" t="inlineStr">
        <is>
          <t>GLOBAL_CHECK</t>
        </is>
      </c>
      <c r="E68" s="80" t="n"/>
      <c r="F68" s="72" t="n"/>
      <c r="G68" s="80">
        <f>IFERROR(VLOOKUP($A69&amp;"_"&amp;$B69,Results_Deltas!$A$2:$P$15000,5,FALSE),"")</f>
        <v/>
      </c>
      <c r="H68" s="80" t="inlineStr">
        <is>
          <t>Blanket (page end)</t>
        </is>
      </c>
      <c r="I68" s="72" t="n"/>
      <c r="J68" s="72" t="n"/>
      <c r="K68" s="72" t="n"/>
      <c r="L68" s="82" t="inlineStr">
        <is>
          <t>NO</t>
        </is>
      </c>
      <c r="M68" s="82" t="n">
        <v>-2.589076567611982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COOLDOWN_LOCKS_FILTER_TF</t>
        </is>
      </c>
      <c r="B69" s="85" t="inlineStr">
        <is>
          <t>D</t>
        </is>
      </c>
      <c r="C69" s="85" t="n"/>
      <c r="D69" s="80" t="inlineStr">
        <is>
          <t>GLOBAL_CHECK</t>
        </is>
      </c>
      <c r="E69" s="80" t="n"/>
      <c r="F69" s="72" t="n"/>
      <c r="G69" s="80">
        <f>IFERROR(VLOOKUP($A70&amp;"_"&amp;$B70,Results_Deltas!$A$2:$P$15000,5,FALSE),"")</f>
        <v/>
      </c>
      <c r="H69" s="80" t="inlineStr">
        <is>
          <t>Blanket (page end)</t>
        </is>
      </c>
      <c r="I69" s="72" t="n"/>
      <c r="J69" s="72" t="n"/>
      <c r="K69" s="72" t="n"/>
      <c r="L69" s="82" t="inlineStr">
        <is>
          <t>NO</t>
        </is>
      </c>
      <c r="M69" s="82" t="n">
        <v>-2.313651598469544</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COOLDOWN_LOCKS_FILTER_TF</t>
        </is>
      </c>
      <c r="B70" s="85" t="inlineStr">
        <is>
          <t>4h</t>
        </is>
      </c>
      <c r="C70" s="85" t="n"/>
      <c r="D70" s="80" t="inlineStr">
        <is>
          <t>GLOBAL_CHECK</t>
        </is>
      </c>
      <c r="E70" s="80" t="n"/>
      <c r="F70" s="72" t="n"/>
      <c r="G70" s="80">
        <f>IFERROR(VLOOKUP($A71&amp;"_"&amp;$B71,Results_Deltas!$A$2:$P$15000,5,FALSE),"")</f>
        <v/>
      </c>
      <c r="H70" s="80" t="inlineStr">
        <is>
          <t>Blanket (page end)</t>
        </is>
      </c>
      <c r="I70" s="72" t="n"/>
      <c r="J70" s="72" t="n"/>
      <c r="K70" s="72" t="n"/>
      <c r="L70" s="82" t="inlineStr">
        <is>
          <t>NO</t>
        </is>
      </c>
      <c r="M70" s="82" t="n">
        <v>-3.061491165400405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COOLDOWN_LOCKS_FILTER_TF</t>
        </is>
      </c>
      <c r="B71" s="85" t="inlineStr">
        <is>
          <t>1h</t>
        </is>
      </c>
      <c r="C71" s="85" t="n"/>
      <c r="D71" s="80" t="inlineStr">
        <is>
          <t>GLOBAL_CHECK</t>
        </is>
      </c>
      <c r="E71" s="80" t="n"/>
      <c r="F71" s="72" t="n"/>
      <c r="G71" s="80">
        <f>IFERROR(VLOOKUP($A72&amp;"_"&amp;$B72,Results_Deltas!$A$2:$P$15000,5,FALSE),"")</f>
        <v/>
      </c>
      <c r="H71" s="80" t="inlineStr">
        <is>
          <t>Blanket (page end)</t>
        </is>
      </c>
      <c r="I71" s="72" t="n"/>
      <c r="J71" s="72" t="n"/>
      <c r="K71" s="72" t="n"/>
      <c r="L71" s="82" t="inlineStr">
        <is>
          <t>NO</t>
        </is>
      </c>
      <c r="M71" s="82" t="n">
        <v>-2.973260975899172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COOLDOWN_LOCKS_FILTER_TF</t>
        </is>
      </c>
      <c r="B72" s="87" t="inlineStr">
        <is>
          <t>15m</t>
        </is>
      </c>
      <c r="C72" s="85" t="n"/>
      <c r="D72" s="80" t="inlineStr">
        <is>
          <t>GLOBAL_CHECK</t>
        </is>
      </c>
      <c r="E72" s="80" t="n"/>
      <c r="F72" s="72" t="n"/>
      <c r="G72" s="80">
        <f>IFERROR(VLOOKUP($A73&amp;"_"&amp;$B73,Results_Deltas!$A$2:$P$15000,5,FALSE),"")</f>
        <v/>
      </c>
      <c r="H72" s="80" t="inlineStr">
        <is>
          <t>Blanket (page end)</t>
        </is>
      </c>
      <c r="I72" s="72" t="n"/>
      <c r="J72" s="72" t="n"/>
      <c r="K72" s="72" t="n"/>
      <c r="L72" s="88" t="inlineStr">
        <is>
          <t>YES</t>
        </is>
      </c>
      <c r="M72" s="88" t="n">
        <v>-1.088951034546505</v>
      </c>
      <c r="N72" s="88"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CRYPTO_SPIKE_FADE_THRESHOLD_PCT</t>
        </is>
      </c>
      <c r="B73" s="87" t="inlineStr">
        <is>
          <t>10</t>
        </is>
      </c>
      <c r="C73" s="85" t="n"/>
      <c r="D73" s="80" t="inlineStr">
        <is>
          <t>GLOBAL_CHECK, STOCKS_EXIT</t>
        </is>
      </c>
      <c r="E73" s="80" t="n"/>
      <c r="F73" s="72" t="n"/>
      <c r="G73" s="80">
        <f>IFERROR(VLOOKUP($A74&amp;"_"&amp;$B74,Results_Deltas!$A$2:$P$15000,5,FALSE),"")</f>
        <v/>
      </c>
      <c r="H73" s="80" t="inlineStr">
        <is>
          <t>Blanket (page end)</t>
        </is>
      </c>
      <c r="I73" s="72" t="n"/>
      <c r="J73" s="72" t="n"/>
      <c r="K73" s="72" t="n"/>
      <c r="L73" s="88" t="inlineStr">
        <is>
          <t>YES</t>
        </is>
      </c>
      <c r="M73" s="88" t="n">
        <v>-2.019127274335439</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CRYPTO_SPIKE_FADE_THRESHOLD_PCT</t>
        </is>
      </c>
      <c r="B74" s="85" t="inlineStr">
        <is>
          <t>12.5</t>
        </is>
      </c>
      <c r="C74" s="85" t="n"/>
      <c r="D74" s="80" t="inlineStr">
        <is>
          <t>GLOBAL_CHECK, STOCKS_EXIT</t>
        </is>
      </c>
      <c r="E74" s="80" t="n"/>
      <c r="F74" s="72" t="n"/>
      <c r="G74" s="80">
        <f>IFERROR(VLOOKUP($A75&amp;"_"&amp;$B75,Results_Deltas!$A$2:$P$15000,5,FALSE),"")</f>
        <v/>
      </c>
      <c r="H74" s="80" t="inlineStr">
        <is>
          <t>Blanket (page end)</t>
        </is>
      </c>
      <c r="I74" s="72" t="n"/>
      <c r="J74" s="72" t="n"/>
      <c r="K74" s="72" t="n"/>
      <c r="L74" s="82" t="inlineStr">
        <is>
          <t>NO</t>
        </is>
      </c>
      <c r="M74" s="82" t="n">
        <v>-2.1875255748625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CRYPTO_SPIKE_FADE_THRESHOLD_PCT</t>
        </is>
      </c>
      <c r="B75" s="85" t="inlineStr">
        <is>
          <t>7.5</t>
        </is>
      </c>
      <c r="C75" s="85" t="n"/>
      <c r="D75" s="80" t="inlineStr">
        <is>
          <t>GLOBAL_CHECK, STOCKS_EXIT</t>
        </is>
      </c>
      <c r="E75" s="80" t="n"/>
      <c r="F75" s="72" t="n"/>
      <c r="G75" s="80">
        <f>IFERROR(VLOOKUP($A76&amp;"_"&amp;$B76,Results_Deltas!$A$2:$P$15000,5,FALSE),"")</f>
        <v/>
      </c>
      <c r="H75" s="80" t="inlineStr">
        <is>
          <t>Blanket (page end)</t>
        </is>
      </c>
      <c r="I75" s="72" t="n"/>
      <c r="J75" s="72" t="n"/>
      <c r="K75" s="72" t="n"/>
      <c r="L75" s="82" t="inlineStr">
        <is>
          <t>NO</t>
        </is>
      </c>
      <c r="M75" s="82" t="n">
        <v>-2.165189278285675</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CRYPTO_SPIKE_FADE_THRESHOLD_PCT</t>
        </is>
      </c>
      <c r="B76" s="85" t="inlineStr">
        <is>
          <t>5</t>
        </is>
      </c>
      <c r="C76" s="85" t="n"/>
      <c r="D76" s="80" t="inlineStr">
        <is>
          <t>GLOBAL_CHECK, STOCKS_EXIT</t>
        </is>
      </c>
      <c r="E76" s="80" t="n"/>
      <c r="F76" s="72" t="n"/>
      <c r="G76" s="80">
        <f>IFERROR(VLOOKUP($A77&amp;"_"&amp;$B77,Results_Deltas!$A$2:$P$15000,5,FALSE),"")</f>
        <v/>
      </c>
      <c r="H76" s="80" t="inlineStr">
        <is>
          <t>Blanket (page end)</t>
        </is>
      </c>
      <c r="I76" s="72" t="n"/>
      <c r="J76" s="72" t="n"/>
      <c r="K76" s="72" t="n"/>
      <c r="L76" s="82" t="inlineStr">
        <is>
          <t>NO</t>
        </is>
      </c>
      <c r="M76" s="82" t="n">
        <v>-1.987679201591282</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DC_MOMENT_STRONG_THRESHOLD</t>
        </is>
      </c>
      <c r="B77" s="87" t="inlineStr">
        <is>
          <t>40</t>
        </is>
      </c>
      <c r="C77" s="85" t="n"/>
      <c r="D77" s="80" t="inlineStr">
        <is>
          <t>ENTRY, GLOBAL_CHECK, STOCKS_EXIT</t>
        </is>
      </c>
      <c r="E77" s="80" t="n"/>
      <c r="F77" s="72" t="n"/>
      <c r="G77" s="80">
        <f>IFERROR(VLOOKUP($A78&amp;"_"&amp;$B78,Results_Deltas!$A$2:$P$15000,5,FALSE),"")</f>
        <v/>
      </c>
      <c r="H77" s="80" t="inlineStr">
        <is>
          <t>Blanket (page end)</t>
        </is>
      </c>
      <c r="I77" s="72" t="n"/>
      <c r="J77" s="72" t="n"/>
      <c r="K77" s="72" t="n"/>
      <c r="L77" s="88" t="inlineStr">
        <is>
          <t>YES</t>
        </is>
      </c>
      <c r="M77" s="88" t="n">
        <v>-2.397734048107578</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DC_MOMENT_STRONG_THRESHOLD</t>
        </is>
      </c>
      <c r="B78" s="85" t="inlineStr">
        <is>
          <t>50</t>
        </is>
      </c>
      <c r="C78" s="85" t="n"/>
      <c r="D78" s="80" t="inlineStr">
        <is>
          <t>ENTRY, GLOBAL_CHECK, STOCKS_EXIT</t>
        </is>
      </c>
      <c r="E78" s="80" t="n"/>
      <c r="F78" s="72" t="n"/>
      <c r="G78" s="80">
        <f>IFERROR(VLOOKUP($A79&amp;"_"&amp;$B79,Results_Deltas!$A$2:$P$15000,5,FALSE),"")</f>
        <v/>
      </c>
      <c r="H78" s="80" t="inlineStr">
        <is>
          <t>Blanket (page end)</t>
        </is>
      </c>
      <c r="I78" s="72" t="n"/>
      <c r="J78" s="72" t="n"/>
      <c r="K78" s="72" t="n"/>
      <c r="L78" s="82" t="inlineStr">
        <is>
          <t>NO</t>
        </is>
      </c>
      <c r="M78" s="82" t="n">
        <v>-2.517444640771946</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DC_MOMENT_STRONG_THRESHOLD</t>
        </is>
      </c>
      <c r="B79" s="85" t="inlineStr">
        <is>
          <t>30</t>
        </is>
      </c>
      <c r="C79" s="85" t="n"/>
      <c r="D79" s="80" t="inlineStr">
        <is>
          <t>ENTRY, GLOBAL_CHECK, STOCKS_EXIT</t>
        </is>
      </c>
      <c r="E79" s="80" t="n"/>
      <c r="F79" s="72" t="n"/>
      <c r="G79" s="80">
        <f>IFERROR(VLOOKUP($A80&amp;"_"&amp;$B80,Results_Deltas!$A$2:$P$15000,5,FALSE),"")</f>
        <v/>
      </c>
      <c r="H79" s="80" t="inlineStr">
        <is>
          <t>Blanket (page end)</t>
        </is>
      </c>
      <c r="I79" s="72" t="n"/>
      <c r="J79" s="72" t="n"/>
      <c r="K79" s="72" t="n"/>
      <c r="L79" s="82" t="inlineStr">
        <is>
          <t>NO</t>
        </is>
      </c>
      <c r="M79" s="82" t="n">
        <v>-2.545244011868828</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DC_MOMENT_STRONG_THRESHOLD</t>
        </is>
      </c>
      <c r="B80" s="85" t="inlineStr">
        <is>
          <t>20</t>
        </is>
      </c>
      <c r="C80" s="85" t="n"/>
      <c r="D80" s="80" t="inlineStr">
        <is>
          <t>ENTRY, GLOBAL_CHECK, STOCKS_EXIT</t>
        </is>
      </c>
      <c r="E80" s="80" t="n"/>
      <c r="F80" s="72" t="n"/>
      <c r="G80" s="80">
        <f>IFERROR(VLOOKUP($A81&amp;"_"&amp;$B81,Results_Deltas!$A$2:$P$15000,5,FALSE),"")</f>
        <v/>
      </c>
      <c r="H80" s="80" t="inlineStr">
        <is>
          <t>Blanket (page end)</t>
        </is>
      </c>
      <c r="I80" s="72" t="n"/>
      <c r="J80" s="72" t="n"/>
      <c r="K80" s="72" t="n"/>
      <c r="L80" s="82" t="inlineStr">
        <is>
          <t>NO</t>
        </is>
      </c>
      <c r="M80" s="82" t="n">
        <v>-2.852182514289955</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DELTA_HTF_GATE</t>
        </is>
      </c>
      <c r="B81" s="85" t="inlineStr">
        <is>
          <t>4h</t>
        </is>
      </c>
      <c r="C81" s="85" t="n"/>
      <c r="D81" s="80" t="inlineStr">
        <is>
          <t>ENTRY, GLOBAL_CHECK, STOCKS_EXIT</t>
        </is>
      </c>
      <c r="E81" s="80" t="n"/>
      <c r="F81" s="72" t="n"/>
      <c r="G81" s="80">
        <f>IFERROR(VLOOKUP($A82&amp;"_"&amp;$B82,Results_Deltas!$A$2:$P$15000,5,FALSE),"")</f>
        <v/>
      </c>
      <c r="H81" s="80" t="inlineStr">
        <is>
          <t>Blanket (page end)</t>
        </is>
      </c>
      <c r="I81" s="72" t="n"/>
      <c r="J81" s="72" t="n"/>
      <c r="K81" s="72" t="n"/>
      <c r="L81" s="82" t="inlineStr">
        <is>
          <t>NO</t>
        </is>
      </c>
      <c r="M81" s="82" t="n">
        <v>-2.25525601003405</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DELTA_HTF_GATE</t>
        </is>
      </c>
      <c r="B82" s="87" t="inlineStr">
        <is>
          <t>4h_ALT</t>
        </is>
      </c>
      <c r="C82" s="85" t="n"/>
      <c r="D82" s="80" t="inlineStr">
        <is>
          <t>ENTRY, GLOBAL_CHECK, STOCKS_EXIT</t>
        </is>
      </c>
      <c r="E82" s="80" t="n"/>
      <c r="F82" s="72" t="n"/>
      <c r="G82" s="80">
        <f>IFERROR(VLOOKUP($A83&amp;"_"&amp;$B83,Results_Deltas!$A$2:$P$15000,5,FALSE),"")</f>
        <v/>
      </c>
      <c r="H82" s="80" t="inlineStr">
        <is>
          <t>Blanket (page end)</t>
        </is>
      </c>
      <c r="I82" s="72" t="n"/>
      <c r="J82" s="72" t="n"/>
      <c r="K82" s="72" t="n"/>
      <c r="L82" s="88" t="inlineStr">
        <is>
          <t>YES</t>
        </is>
      </c>
      <c r="M82" s="88" t="n">
        <v>-2.25525601003405</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DELTA_REENTRY_FILTER_ENABLED</t>
        </is>
      </c>
      <c r="B83" s="87" t="inlineStr">
        <is>
          <t>False</t>
        </is>
      </c>
      <c r="C83" s="85" t="n"/>
      <c r="D83" s="80" t="inlineStr">
        <is>
          <t>ENTRY, GLOBAL_CHECK, STOCKS_EXIT</t>
        </is>
      </c>
      <c r="E83" s="80" t="n"/>
      <c r="F83" s="72" t="n"/>
      <c r="G83" s="80">
        <f>IFERROR(VLOOKUP($A84&amp;"_"&amp;$B84,Results_Deltas!$A$2:$P$15000,5,FALSE),"")</f>
        <v/>
      </c>
      <c r="H83" s="80" t="inlineStr">
        <is>
          <t>Blanket (page end)</t>
        </is>
      </c>
      <c r="I83" s="72" t="n"/>
      <c r="J83" s="72" t="n"/>
      <c r="K83" s="72" t="n"/>
      <c r="L83" s="88" t="inlineStr">
        <is>
          <t>YES</t>
        </is>
      </c>
      <c r="M83" s="88" t="n">
        <v>-0.9290085521768373</v>
      </c>
      <c r="N83" s="88" t="n">
        <v>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DELTA_REENTRY_FILTER_ENABLED</t>
        </is>
      </c>
      <c r="B84" s="85" t="inlineStr">
        <is>
          <t>True</t>
        </is>
      </c>
      <c r="C84" s="85" t="n"/>
      <c r="D84" s="80" t="inlineStr">
        <is>
          <t>ENTRY, GLOBAL_CHECK, STOCKS_EXIT</t>
        </is>
      </c>
      <c r="E84" s="80" t="n"/>
      <c r="F84" s="72" t="n"/>
      <c r="G84" s="80">
        <f>IFERROR(VLOOKUP($A85&amp;"_"&amp;$B85,Results_Deltas!$A$2:$P$15000,5,FALSE),"")</f>
        <v/>
      </c>
      <c r="H84" s="80" t="inlineStr">
        <is>
          <t>Blanket (page end)</t>
        </is>
      </c>
      <c r="I84" s="72" t="n"/>
      <c r="J84" s="72" t="n"/>
      <c r="K84" s="72" t="n"/>
      <c r="L84" s="82" t="inlineStr">
        <is>
          <t>NO</t>
        </is>
      </c>
      <c r="M84" s="82" t="n">
        <v>-1.773121029074352</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OFF</t>
        </is>
      </c>
      <c r="C85" s="85" t="n"/>
      <c r="D85" s="80" t="inlineStr">
        <is>
          <t>GLOBAL_CHECK</t>
        </is>
      </c>
      <c r="E85" s="80" t="n"/>
      <c r="F85" s="72" t="n"/>
      <c r="G85" s="80">
        <f>IFERROR(VLOOKUP($A86&amp;"_"&amp;$B86,Results_Deltas!$A$2:$P$15000,5,FALSE),"")</f>
        <v/>
      </c>
      <c r="H85" s="80" t="inlineStr">
        <is>
          <t>Blanket (page end)</t>
        </is>
      </c>
      <c r="I85" s="72" t="n"/>
      <c r="J85" s="72" t="n"/>
      <c r="K85" s="72" t="n"/>
      <c r="L85" s="82" t="inlineStr">
        <is>
          <t>NO</t>
        </is>
      </c>
      <c r="M85" s="82" t="n">
        <v>-3.36084048641103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D</t>
        </is>
      </c>
      <c r="C86" s="85" t="n"/>
      <c r="D86" s="80" t="inlineStr">
        <is>
          <t>GLOBAL_CHECK</t>
        </is>
      </c>
      <c r="E86" s="80" t="n"/>
      <c r="F86" s="72" t="n"/>
      <c r="G86" s="80">
        <f>IFERROR(VLOOKUP($A87&amp;"_"&amp;$B87,Results_Deltas!$A$2:$P$15000,5,FALSE),"")</f>
        <v/>
      </c>
      <c r="H86" s="80" t="inlineStr">
        <is>
          <t>Blanket (page end)</t>
        </is>
      </c>
      <c r="I86" s="72" t="n"/>
      <c r="J86" s="72" t="n"/>
      <c r="K86" s="72" t="n"/>
      <c r="L86" s="82" t="inlineStr">
        <is>
          <t>NO</t>
        </is>
      </c>
      <c r="M86" s="82" t="n">
        <v>-3.11329863368407</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DUP_GUARD_FILTER_TF</t>
        </is>
      </c>
      <c r="B87" s="85" t="inlineStr">
        <is>
          <t>4h</t>
        </is>
      </c>
      <c r="C87" s="85" t="n"/>
      <c r="D87" s="80" t="inlineStr">
        <is>
          <t>GLOBAL_CHECK</t>
        </is>
      </c>
      <c r="E87" s="80" t="n"/>
      <c r="F87" s="72" t="n"/>
      <c r="G87" s="80">
        <f>IFERROR(VLOOKUP($A88&amp;"_"&amp;$B88,Results_Deltas!$A$2:$P$15000,5,FALSE),"")</f>
        <v/>
      </c>
      <c r="H87" s="80" t="inlineStr">
        <is>
          <t>Blanket (page end)</t>
        </is>
      </c>
      <c r="I87" s="72" t="n"/>
      <c r="J87" s="72" t="n"/>
      <c r="K87" s="72" t="n"/>
      <c r="L87" s="82" t="inlineStr">
        <is>
          <t>NO</t>
        </is>
      </c>
      <c r="M87" s="82" t="n">
        <v>-3.185936873585669</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DUP_GUARD_FILTER_TF</t>
        </is>
      </c>
      <c r="B88" s="87" t="inlineStr">
        <is>
          <t>1h</t>
        </is>
      </c>
      <c r="C88" s="85" t="n"/>
      <c r="D88" s="80" t="inlineStr">
        <is>
          <t>GLOBAL_CHECK</t>
        </is>
      </c>
      <c r="E88" s="80" t="n"/>
      <c r="F88" s="72" t="n"/>
      <c r="G88" s="80">
        <f>IFERROR(VLOOKUP($A89&amp;"_"&amp;$B89,Results_Deltas!$A$2:$P$15000,5,FALSE),"")</f>
        <v/>
      </c>
      <c r="H88" s="80" t="inlineStr">
        <is>
          <t>Blanket (page end)</t>
        </is>
      </c>
      <c r="I88" s="72" t="n"/>
      <c r="J88" s="72" t="n"/>
      <c r="K88" s="72" t="n"/>
      <c r="L88" s="88" t="inlineStr">
        <is>
          <t>YES</t>
        </is>
      </c>
      <c r="M88" s="88" t="n">
        <v>-3.123239793730462</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DUP_GUARD_FILTER_TF</t>
        </is>
      </c>
      <c r="B89" s="85" t="inlineStr">
        <is>
          <t>15m</t>
        </is>
      </c>
      <c r="C89" s="85" t="n"/>
      <c r="D89" s="80" t="inlineStr">
        <is>
          <t>GLOBAL_CHECK</t>
        </is>
      </c>
      <c r="E89" s="80" t="n"/>
      <c r="F89" s="72" t="n"/>
      <c r="G89" s="80">
        <f>IFERROR(VLOOKUP($A90&amp;"_"&amp;$B90,Results_Deltas!$A$2:$P$15000,5,FALSE),"")</f>
        <v/>
      </c>
      <c r="H89" s="80" t="inlineStr">
        <is>
          <t>Blanket (page end)</t>
        </is>
      </c>
      <c r="I89" s="72" t="n"/>
      <c r="J89" s="72" t="n"/>
      <c r="K89" s="72" t="n"/>
      <c r="L89" s="82" t="inlineStr">
        <is>
          <t>NO</t>
        </is>
      </c>
      <c r="M89" s="82" t="n">
        <v>-1.258232516127397</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EMA_9_21_FILTER_MIN_TFS</t>
        </is>
      </c>
      <c r="B90" s="87" t="inlineStr">
        <is>
          <t>0</t>
        </is>
      </c>
      <c r="C90" s="85" t="n"/>
      <c r="D90" s="80" t="inlineStr">
        <is>
          <t>GLOBAL_CHECK</t>
        </is>
      </c>
      <c r="E90" s="80" t="n"/>
      <c r="F90" s="72" t="n"/>
      <c r="G90" s="80">
        <f>IFERROR(VLOOKUP($A91&amp;"_"&amp;$B91,Results_Deltas!$A$2:$P$15000,5,FALSE),"")</f>
        <v/>
      </c>
      <c r="H90" s="80" t="inlineStr">
        <is>
          <t>Blanket (page end)</t>
        </is>
      </c>
      <c r="I90" s="72" t="n"/>
      <c r="J90" s="72" t="n"/>
      <c r="K90" s="72" t="n"/>
      <c r="L90" s="88" t="inlineStr">
        <is>
          <t>YES</t>
        </is>
      </c>
      <c r="M90" s="88" t="n">
        <v>-2.281844214345327</v>
      </c>
      <c r="N90" s="88"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EMA_9_21_FILTER_MIN_TFS</t>
        </is>
      </c>
      <c r="B91" s="85" t="inlineStr">
        <is>
          <t>2</t>
        </is>
      </c>
      <c r="C91" s="85" t="n"/>
      <c r="D91" s="80" t="inlineStr">
        <is>
          <t>GLOBAL_CHECK</t>
        </is>
      </c>
      <c r="E91" s="80" t="n"/>
      <c r="F91" s="72" t="n"/>
      <c r="G91" s="80">
        <f>IFERROR(VLOOKUP($A92&amp;"_"&amp;$B92,Results_Deltas!$A$2:$P$15000,5,FALSE),"")</f>
        <v/>
      </c>
      <c r="H91" s="80" t="inlineStr">
        <is>
          <t>Blanket (page end)</t>
        </is>
      </c>
      <c r="I91" s="72" t="n"/>
      <c r="J91" s="72" t="n"/>
      <c r="K91" s="72" t="n"/>
      <c r="L91" s="82" t="inlineStr">
        <is>
          <t>NO</t>
        </is>
      </c>
      <c r="M91" s="82" t="n">
        <v>-2.084108886337662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EMA_9_21_FILTER_MIN_TFS</t>
        </is>
      </c>
      <c r="B92" s="85" t="inlineStr">
        <is>
          <t>1</t>
        </is>
      </c>
      <c r="C92" s="85" t="n"/>
      <c r="D92" s="80" t="inlineStr">
        <is>
          <t>GLOBAL_CHECK</t>
        </is>
      </c>
      <c r="E92" s="80" t="n"/>
      <c r="F92" s="72" t="n"/>
      <c r="G92" s="80">
        <f>IFERROR(VLOOKUP($A93&amp;"_"&amp;$B93,Results_Deltas!$A$2:$P$15000,5,FALSE),"")</f>
        <v/>
      </c>
      <c r="H92" s="80" t="inlineStr">
        <is>
          <t>Blanket (page end)</t>
        </is>
      </c>
      <c r="I92" s="72" t="n"/>
      <c r="J92" s="72" t="n"/>
      <c r="K92" s="72" t="n"/>
      <c r="L92" s="82" t="inlineStr">
        <is>
          <t>NO</t>
        </is>
      </c>
      <c r="M92" s="82" t="n">
        <v>-2.198934571282185</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EMA_BLANKET_FILTER_ENABLED</t>
        </is>
      </c>
      <c r="B93" s="85" t="inlineStr">
        <is>
          <t>False</t>
        </is>
      </c>
      <c r="C93" s="85" t="n"/>
      <c r="D93" s="80" t="inlineStr">
        <is>
          <t>GLOBAL_CHECK</t>
        </is>
      </c>
      <c r="E93" s="80" t="n"/>
      <c r="F93" s="72" t="n"/>
      <c r="G93" s="80">
        <f>IFERROR(VLOOKUP($A94&amp;"_"&amp;$B94,Results_Deltas!$A$2:$P$15000,5,FALSE),"")</f>
        <v/>
      </c>
      <c r="H93" s="80" t="inlineStr">
        <is>
          <t>Blanket (page end)</t>
        </is>
      </c>
      <c r="I93" s="72" t="n"/>
      <c r="J93" s="72" t="n"/>
      <c r="K93" s="72" t="n"/>
      <c r="L93" s="82" t="inlineStr">
        <is>
          <t>NO</t>
        </is>
      </c>
      <c r="M93" s="82" t="n">
        <v>-2.38169828371813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EMA_BLANKET_FILTER_ENABLED</t>
        </is>
      </c>
      <c r="B94" s="87" t="inlineStr">
        <is>
          <t>True</t>
        </is>
      </c>
      <c r="C94" s="85" t="n"/>
      <c r="D94" s="80" t="inlineStr">
        <is>
          <t>GLOBAL_CHECK</t>
        </is>
      </c>
      <c r="E94" s="80" t="n"/>
      <c r="F94" s="72" t="n"/>
      <c r="G94" s="80">
        <f>IFERROR(VLOOKUP($A95&amp;"_"&amp;$B95,Results_Deltas!$A$2:$P$15000,5,FALSE),"")</f>
        <v/>
      </c>
      <c r="H94" s="80" t="inlineStr">
        <is>
          <t>Blanket (page end)</t>
        </is>
      </c>
      <c r="I94" s="72" t="n"/>
      <c r="J94" s="72" t="n"/>
      <c r="K94" s="72" t="n"/>
      <c r="L94" s="88" t="inlineStr">
        <is>
          <t>YES</t>
        </is>
      </c>
      <c r="M94" s="88" t="n">
        <v>-0.6460512663375084</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EMA_BLANKET_FILTER_MIN_TFS</t>
        </is>
      </c>
      <c r="B95" s="87" t="inlineStr">
        <is>
          <t>0</t>
        </is>
      </c>
      <c r="C95" s="85" t="n"/>
      <c r="D95" s="80" t="inlineStr">
        <is>
          <t>GLOBAL_CHECK</t>
        </is>
      </c>
      <c r="E95" s="80" t="n"/>
      <c r="F95" s="72" t="n"/>
      <c r="G95" s="80">
        <f>IFERROR(VLOOKUP($A96&amp;"_"&amp;$B96,Results_Deltas!$A$2:$P$15000,5,FALSE),"")</f>
        <v/>
      </c>
      <c r="H95" s="80" t="inlineStr">
        <is>
          <t>Blanket (page end)</t>
        </is>
      </c>
      <c r="I95" s="72" t="n"/>
      <c r="J95" s="72" t="n"/>
      <c r="K95" s="72" t="n"/>
      <c r="L95" s="88" t="inlineStr">
        <is>
          <t>YES</t>
        </is>
      </c>
      <c r="M95" s="88" t="n">
        <v>-2.214682269607157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EMA_BLANKET_FILTER_MIN_TFS</t>
        </is>
      </c>
      <c r="B96" s="85" t="inlineStr">
        <is>
          <t>2</t>
        </is>
      </c>
      <c r="C96" s="85" t="n"/>
      <c r="D96" s="80" t="inlineStr">
        <is>
          <t>GLOBAL_CHECK</t>
        </is>
      </c>
      <c r="E96" s="80" t="n"/>
      <c r="F96" s="72" t="n"/>
      <c r="G96" s="80">
        <f>IFERROR(VLOOKUP($A97&amp;"_"&amp;$B97,Results_Deltas!$A$2:$P$15000,5,FALSE),"")</f>
        <v/>
      </c>
      <c r="H96" s="80" t="inlineStr">
        <is>
          <t>Blanket (page end)</t>
        </is>
      </c>
      <c r="I96" s="72" t="n"/>
      <c r="J96" s="72" t="n"/>
      <c r="K96" s="72" t="n"/>
      <c r="L96" s="82" t="inlineStr">
        <is>
          <t>NO</t>
        </is>
      </c>
      <c r="M96" s="82" t="n">
        <v>-2.448405969563102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EMA_BLANKET_FILTER_MIN_TFS</t>
        </is>
      </c>
      <c r="B97" s="85" t="inlineStr">
        <is>
          <t>1</t>
        </is>
      </c>
      <c r="C97" s="85" t="n"/>
      <c r="D97" s="80" t="inlineStr">
        <is>
          <t>GLOBAL_CHECK</t>
        </is>
      </c>
      <c r="E97" s="80" t="n"/>
      <c r="F97" s="72" t="n"/>
      <c r="G97" s="80">
        <f>IFERROR(VLOOKUP($A98&amp;"_"&amp;$B98,Results_Deltas!$A$2:$P$15000,5,FALSE),"")</f>
        <v/>
      </c>
      <c r="H97" s="80" t="inlineStr">
        <is>
          <t>Blanket (page end)</t>
        </is>
      </c>
      <c r="I97" s="72" t="n"/>
      <c r="J97" s="72" t="n"/>
      <c r="K97" s="72" t="n"/>
      <c r="L97" s="82" t="inlineStr">
        <is>
          <t>NO</t>
        </is>
      </c>
      <c r="M97" s="82" t="n">
        <v>-2.155412501597151</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EXECUTE_NOW_SINGLE_GATE_ENFORCE</t>
        </is>
      </c>
      <c r="B98" s="85" t="inlineStr">
        <is>
          <t>0.0</t>
        </is>
      </c>
      <c r="C98" s="85" t="n"/>
      <c r="D98" s="80" t="inlineStr">
        <is>
          <t>ENTRY, GLOBAL_CHECK, STOCKS_EXIT</t>
        </is>
      </c>
      <c r="E98" s="80" t="n"/>
      <c r="F98" s="72" t="n"/>
      <c r="G98" s="80">
        <f>IFERROR(VLOOKUP($A99&amp;"_"&amp;$B99,Results_Deltas!$A$2:$P$15000,5,FALSE),"")</f>
        <v/>
      </c>
      <c r="H98" s="80" t="inlineStr">
        <is>
          <t>Blanket (page end)</t>
        </is>
      </c>
      <c r="I98" s="72" t="n"/>
      <c r="J98" s="72" t="n"/>
      <c r="K98" s="72" t="n"/>
      <c r="L98" s="82" t="inlineStr">
        <is>
          <t>NO</t>
        </is>
      </c>
      <c r="M98" s="82" t="n">
        <v>-0.9088681919792534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EXECUTE_NOW_SINGLE_GATE_ENFORCE</t>
        </is>
      </c>
      <c r="B99" s="87" t="inlineStr">
        <is>
          <t>0.0_ALT</t>
        </is>
      </c>
      <c r="C99" s="85" t="n"/>
      <c r="D99" s="80" t="inlineStr">
        <is>
          <t>ENTRY, GLOBAL_CHECK, STOCKS_EXIT</t>
        </is>
      </c>
      <c r="E99" s="80" t="n"/>
      <c r="F99" s="72" t="n"/>
      <c r="G99" s="80">
        <f>IFERROR(VLOOKUP($A100&amp;"_"&amp;$B100,Results_Deltas!$A$2:$P$15000,5,FALSE),"")</f>
        <v/>
      </c>
      <c r="H99" s="80" t="inlineStr">
        <is>
          <t>Blanket (page end)</t>
        </is>
      </c>
      <c r="I99" s="72" t="n"/>
      <c r="J99" s="72" t="n"/>
      <c r="K99" s="72" t="n"/>
      <c r="L99" s="88" t="inlineStr">
        <is>
          <t>YES</t>
        </is>
      </c>
      <c r="M99" s="88" t="n">
        <v>-0.9088681919792534</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EZ_MANAGE_THROTTLER_RATE</t>
        </is>
      </c>
      <c r="B100" s="87" t="inlineStr">
        <is>
          <t>0.0</t>
        </is>
      </c>
      <c r="C100" s="85" t="n"/>
      <c r="D100" s="80" t="inlineStr">
        <is>
          <t>GLOBAL_CHECK, STOCKS_EXIT</t>
        </is>
      </c>
      <c r="E100" s="80" t="n"/>
      <c r="F100" s="72" t="n"/>
      <c r="G100" s="80">
        <f>IFERROR(VLOOKUP($A101&amp;"_"&amp;$B101,Results_Deltas!$A$2:$P$15000,5,FALSE),"")</f>
        <v/>
      </c>
      <c r="H100" s="80" t="inlineStr">
        <is>
          <t>Blanket (page end)</t>
        </is>
      </c>
      <c r="I100" s="72" t="n"/>
      <c r="J100" s="72" t="n"/>
      <c r="K100" s="72" t="n"/>
      <c r="L100" s="88" t="inlineStr">
        <is>
          <t>YES</t>
        </is>
      </c>
      <c r="M100" s="88" t="n">
        <v>-1.246306480408845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EZ_MANAGE_THROTTLER_RATE</t>
        </is>
      </c>
      <c r="B101" s="85" t="inlineStr">
        <is>
          <t>0.0_ALT</t>
        </is>
      </c>
      <c r="C101" s="85" t="n"/>
      <c r="D101" s="80" t="inlineStr">
        <is>
          <t>GLOBAL_CHECK, STOCKS_EXIT</t>
        </is>
      </c>
      <c r="E101" s="80" t="n"/>
      <c r="F101" s="72" t="n"/>
      <c r="G101" s="80">
        <f>IFERROR(VLOOKUP($A102&amp;"_"&amp;$B102,Results_Deltas!$A$2:$P$15000,5,FALSE),"")</f>
        <v/>
      </c>
      <c r="H101" s="80" t="inlineStr">
        <is>
          <t>Blanket (page end)</t>
        </is>
      </c>
      <c r="I101" s="72" t="n"/>
      <c r="J101" s="72" t="n"/>
      <c r="K101" s="72" t="n"/>
      <c r="L101" s="82" t="inlineStr">
        <is>
          <t>NO</t>
        </is>
      </c>
      <c r="M101" s="82" t="n">
        <v>-1.246306480408845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FG_FEAR_THRESHOLD</t>
        </is>
      </c>
      <c r="B102" s="87" t="inlineStr">
        <is>
          <t>25</t>
        </is>
      </c>
      <c r="C102" s="85" t="n"/>
      <c r="D102" s="80" t="inlineStr">
        <is>
          <t>GLOBAL_CHECK, STOCKS_EXIT</t>
        </is>
      </c>
      <c r="E102" s="80" t="n"/>
      <c r="F102" s="72" t="n"/>
      <c r="G102" s="80">
        <f>IFERROR(VLOOKUP($A103&amp;"_"&amp;$B103,Results_Deltas!$A$2:$P$15000,5,FALSE),"")</f>
        <v/>
      </c>
      <c r="H102" s="80" t="inlineStr">
        <is>
          <t>Blanket (page end)</t>
        </is>
      </c>
      <c r="I102" s="72" t="n"/>
      <c r="J102" s="72" t="n"/>
      <c r="K102" s="72" t="n"/>
      <c r="L102" s="88" t="inlineStr">
        <is>
          <t>YES</t>
        </is>
      </c>
      <c r="M102" s="88" t="n">
        <v>-2.68681905523377</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FG_FEAR_THRESHOLD</t>
        </is>
      </c>
      <c r="B103" s="85" t="inlineStr">
        <is>
          <t>31.25</t>
        </is>
      </c>
      <c r="C103" s="85" t="n"/>
      <c r="D103" s="80" t="inlineStr">
        <is>
          <t>GLOBAL_CHECK, STOCKS_EXIT</t>
        </is>
      </c>
      <c r="E103" s="80" t="n"/>
      <c r="F103" s="72" t="n"/>
      <c r="G103" s="80">
        <f>IFERROR(VLOOKUP($A104&amp;"_"&amp;$B104,Results_Deltas!$A$2:$P$15000,5,FALSE),"")</f>
        <v/>
      </c>
      <c r="H103" s="80" t="inlineStr">
        <is>
          <t>Blanket (page end)</t>
        </is>
      </c>
      <c r="I103" s="72" t="n"/>
      <c r="J103" s="72" t="n"/>
      <c r="K103" s="72" t="n"/>
      <c r="L103" s="82" t="inlineStr">
        <is>
          <t>NO</t>
        </is>
      </c>
      <c r="M103" s="82" t="n">
        <v>-2.649377728146071</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FG_FEAR_THRESHOLD</t>
        </is>
      </c>
      <c r="B104" s="85" t="inlineStr">
        <is>
          <t>18.75</t>
        </is>
      </c>
      <c r="C104" s="85" t="n"/>
      <c r="D104" s="80" t="inlineStr">
        <is>
          <t>GLOBAL_CHECK, STOCKS_EXIT</t>
        </is>
      </c>
      <c r="E104" s="80" t="n"/>
      <c r="F104" s="72" t="n"/>
      <c r="G104" s="80">
        <f>IFERROR(VLOOKUP($A105&amp;"_"&amp;$B105,Results_Deltas!$A$2:$P$15000,5,FALSE),"")</f>
        <v/>
      </c>
      <c r="H104" s="80" t="inlineStr">
        <is>
          <t>Blanket (page end)</t>
        </is>
      </c>
      <c r="I104" s="72" t="n"/>
      <c r="J104" s="72" t="n"/>
      <c r="K104" s="72" t="n"/>
      <c r="L104" s="82" t="inlineStr">
        <is>
          <t>NO</t>
        </is>
      </c>
      <c r="M104" s="82" t="n">
        <v>-2.454559369815722</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FG_FEAR_THRESHOLD</t>
        </is>
      </c>
      <c r="B105" s="85" t="inlineStr">
        <is>
          <t>12.5</t>
        </is>
      </c>
      <c r="C105" s="85" t="n"/>
      <c r="D105" s="80" t="inlineStr">
        <is>
          <t>GLOBAL_CHECK, STOCKS_EXIT</t>
        </is>
      </c>
      <c r="E105" s="80" t="n"/>
      <c r="F105" s="72" t="n"/>
      <c r="G105" s="80">
        <f>IFERROR(VLOOKUP($A106&amp;"_"&amp;$B106,Results_Deltas!$A$2:$P$15000,5,FALSE),"")</f>
        <v/>
      </c>
      <c r="H105" s="80" t="inlineStr">
        <is>
          <t>Blanket (page end)</t>
        </is>
      </c>
      <c r="I105" s="72" t="n"/>
      <c r="J105" s="72" t="n"/>
      <c r="K105" s="72" t="n"/>
      <c r="L105" s="82" t="inlineStr">
        <is>
          <t>NO</t>
        </is>
      </c>
      <c r="M105" s="82" t="n">
        <v>-2.790397358275335</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FG_GREED_THRESHOLD</t>
        </is>
      </c>
      <c r="B106" s="87" t="inlineStr">
        <is>
          <t>75</t>
        </is>
      </c>
      <c r="C106" s="85" t="n"/>
      <c r="D106" s="80" t="inlineStr">
        <is>
          <t>GLOBAL_CHECK, STOCKS_EXIT</t>
        </is>
      </c>
      <c r="E106" s="80" t="n"/>
      <c r="F106" s="72" t="n"/>
      <c r="G106" s="80">
        <f>IFERROR(VLOOKUP($A107&amp;"_"&amp;$B107,Results_Deltas!$A$2:$P$15000,5,FALSE),"")</f>
        <v/>
      </c>
      <c r="H106" s="80" t="inlineStr">
        <is>
          <t>Blanket (page end)</t>
        </is>
      </c>
      <c r="I106" s="72" t="n"/>
      <c r="J106" s="72" t="n"/>
      <c r="K106" s="72" t="n"/>
      <c r="L106" s="88" t="inlineStr">
        <is>
          <t>YES</t>
        </is>
      </c>
      <c r="M106" s="88" t="n">
        <v>-2.534614397644317</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FG_GREED_THRESHOLD</t>
        </is>
      </c>
      <c r="B107" s="85" t="inlineStr">
        <is>
          <t>93.75</t>
        </is>
      </c>
      <c r="C107" s="85" t="n"/>
      <c r="D107" s="80" t="inlineStr">
        <is>
          <t>GLOBAL_CHECK, STOCKS_EXIT</t>
        </is>
      </c>
      <c r="E107" s="80" t="n"/>
      <c r="F107" s="72" t="n"/>
      <c r="G107" s="80">
        <f>IFERROR(VLOOKUP($A108&amp;"_"&amp;$B108,Results_Deltas!$A$2:$P$15000,5,FALSE),"")</f>
        <v/>
      </c>
      <c r="H107" s="80" t="inlineStr">
        <is>
          <t>Blanket (page end)</t>
        </is>
      </c>
      <c r="I107" s="72" t="n"/>
      <c r="J107" s="72" t="n"/>
      <c r="K107" s="72" t="n"/>
      <c r="L107" s="82" t="inlineStr">
        <is>
          <t>NO</t>
        </is>
      </c>
      <c r="M107" s="82" t="n">
        <v>-2.694643439629172</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FG_GREED_THRESHOLD</t>
        </is>
      </c>
      <c r="B108" s="85" t="inlineStr">
        <is>
          <t>56.25</t>
        </is>
      </c>
      <c r="C108" s="85" t="n"/>
      <c r="D108" s="80" t="inlineStr">
        <is>
          <t>GLOBAL_CHECK, STOCKS_EXIT</t>
        </is>
      </c>
      <c r="E108" s="80" t="n"/>
      <c r="F108" s="72" t="n"/>
      <c r="G108" s="80">
        <f>IFERROR(VLOOKUP($A109&amp;"_"&amp;$B109,Results_Deltas!$A$2:$P$15000,5,FALSE),"")</f>
        <v/>
      </c>
      <c r="H108" s="80" t="inlineStr">
        <is>
          <t>Blanket (page end)</t>
        </is>
      </c>
      <c r="I108" s="72" t="n"/>
      <c r="J108" s="72" t="n"/>
      <c r="K108" s="72" t="n"/>
      <c r="L108" s="82" t="inlineStr">
        <is>
          <t>NO</t>
        </is>
      </c>
      <c r="M108" s="82" t="n">
        <v>-2.870904182911933</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FG_GREED_THRESHOLD</t>
        </is>
      </c>
      <c r="B109" s="85" t="inlineStr">
        <is>
          <t>37.5</t>
        </is>
      </c>
      <c r="C109" s="85" t="n"/>
      <c r="D109" s="80" t="inlineStr">
        <is>
          <t>GLOBAL_CHECK, STOCKS_EXIT</t>
        </is>
      </c>
      <c r="E109" s="80" t="n"/>
      <c r="F109" s="72" t="n"/>
      <c r="G109" s="80">
        <f>IFERROR(VLOOKUP($A110&amp;"_"&amp;$B110,Results_Deltas!$A$2:$P$15000,5,FALSE),"")</f>
        <v/>
      </c>
      <c r="H109" s="80" t="inlineStr">
        <is>
          <t>Blanket (page end)</t>
        </is>
      </c>
      <c r="I109" s="72" t="n"/>
      <c r="J109" s="72" t="n"/>
      <c r="K109" s="72" t="n"/>
      <c r="L109" s="82" t="inlineStr">
        <is>
          <t>NO</t>
        </is>
      </c>
      <c r="M109" s="82" t="n">
        <v>-2.845121488415257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OFF</t>
        </is>
      </c>
      <c r="C110" s="85" t="n"/>
      <c r="D110" s="80" t="inlineStr">
        <is>
          <t>GLOBAL_CHECK</t>
        </is>
      </c>
      <c r="E110" s="80" t="n"/>
      <c r="F110" s="72" t="n"/>
      <c r="G110" s="80">
        <f>IFERROR(VLOOKUP($A111&amp;"_"&amp;$B111,Results_Deltas!$A$2:$P$15000,5,FALSE),"")</f>
        <v/>
      </c>
      <c r="H110" s="80" t="inlineStr">
        <is>
          <t>Blanket (page end)</t>
        </is>
      </c>
      <c r="I110" s="72" t="n"/>
      <c r="J110" s="72" t="n"/>
      <c r="K110" s="72" t="n"/>
      <c r="L110" s="82" t="inlineStr">
        <is>
          <t>NO</t>
        </is>
      </c>
      <c r="M110" s="82" t="n">
        <v>-3.028514083390376</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87" t="inlineStr">
        <is>
          <t>D</t>
        </is>
      </c>
      <c r="C111" s="85" t="n"/>
      <c r="D111" s="80" t="inlineStr">
        <is>
          <t>GLOBAL_CHECK</t>
        </is>
      </c>
      <c r="E111" s="80" t="n"/>
      <c r="F111" s="72" t="n"/>
      <c r="G111" s="80">
        <f>IFERROR(VLOOKUP($A112&amp;"_"&amp;$B112,Results_Deltas!$A$2:$P$15000,5,FALSE),"")</f>
        <v/>
      </c>
      <c r="H111" s="80" t="inlineStr">
        <is>
          <t>Blanket (page end)</t>
        </is>
      </c>
      <c r="I111" s="72" t="n"/>
      <c r="J111" s="72" t="n"/>
      <c r="K111" s="72" t="n"/>
      <c r="L111" s="88" t="inlineStr">
        <is>
          <t>YES</t>
        </is>
      </c>
      <c r="M111" s="88" t="n">
        <v>-3.759804251482424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FUNDING_GATE_FILTER_TF</t>
        </is>
      </c>
      <c r="B112" s="85" t="inlineStr">
        <is>
          <t>4h</t>
        </is>
      </c>
      <c r="C112" s="85" t="n"/>
      <c r="D112" s="80" t="inlineStr">
        <is>
          <t>GLOBAL_CHECK</t>
        </is>
      </c>
      <c r="E112" s="80" t="n"/>
      <c r="F112" s="72" t="n"/>
      <c r="G112" s="80">
        <f>IFERROR(VLOOKUP($A113&amp;"_"&amp;$B113,Results_Deltas!$A$2:$P$15000,5,FALSE),"")</f>
        <v/>
      </c>
      <c r="H112" s="80" t="inlineStr">
        <is>
          <t>Blanket (page end)</t>
        </is>
      </c>
      <c r="I112" s="72" t="n"/>
      <c r="J112" s="72" t="n"/>
      <c r="K112" s="72" t="n"/>
      <c r="L112" s="82" t="inlineStr">
        <is>
          <t>NO</t>
        </is>
      </c>
      <c r="M112" s="82" t="n">
        <v>-3.03684354379861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FUNDING_GATE_FILTER_TF</t>
        </is>
      </c>
      <c r="B113" s="85" t="inlineStr">
        <is>
          <t>1h</t>
        </is>
      </c>
      <c r="C113" s="85" t="n"/>
      <c r="D113" s="80" t="inlineStr">
        <is>
          <t>GLOBAL_CHECK</t>
        </is>
      </c>
      <c r="E113" s="80" t="n"/>
      <c r="F113" s="72" t="n"/>
      <c r="G113" s="80">
        <f>IFERROR(VLOOKUP($A114&amp;"_"&amp;$B114,Results_Deltas!$A$2:$P$15000,5,FALSE),"")</f>
        <v/>
      </c>
      <c r="H113" s="80" t="inlineStr">
        <is>
          <t>Blanket (page end)</t>
        </is>
      </c>
      <c r="I113" s="72" t="n"/>
      <c r="J113" s="72" t="n"/>
      <c r="K113" s="72" t="n"/>
      <c r="L113" s="82" t="inlineStr">
        <is>
          <t>NO</t>
        </is>
      </c>
      <c r="M113" s="82" t="n">
        <v>-3.185528666860058</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FUNDING_GATE_FILTER_TF</t>
        </is>
      </c>
      <c r="B114" s="85" t="inlineStr">
        <is>
          <t>15m</t>
        </is>
      </c>
      <c r="C114" s="85" t="n"/>
      <c r="D114" s="80" t="inlineStr">
        <is>
          <t>GLOBAL_CHECK</t>
        </is>
      </c>
      <c r="E114" s="80" t="n"/>
      <c r="F114" s="72" t="n"/>
      <c r="G114" s="80">
        <f>IFERROR(VLOOKUP($A115&amp;"_"&amp;$B115,Results_Deltas!$A$2:$P$15000,5,FALSE),"")</f>
        <v/>
      </c>
      <c r="H114" s="80" t="inlineStr">
        <is>
          <t>Blanket (page end)</t>
        </is>
      </c>
      <c r="I114" s="72" t="n"/>
      <c r="J114" s="72" t="n"/>
      <c r="K114" s="72" t="n"/>
      <c r="L114" s="82" t="inlineStr">
        <is>
          <t>NO</t>
        </is>
      </c>
      <c r="M114" s="82" t="n">
        <v>-0.9417918576878122</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FUNDING_GATE_LONG_MAX</t>
        </is>
      </c>
      <c r="B115" s="87" t="inlineStr">
        <is>
          <t>0.0</t>
        </is>
      </c>
      <c r="C115" s="85" t="n"/>
      <c r="D115" s="80" t="inlineStr">
        <is>
          <t>ENTRY, GLOBAL_CHECK, STOCKS_EXIT</t>
        </is>
      </c>
      <c r="E115" s="80" t="n"/>
      <c r="F115" s="72" t="n"/>
      <c r="G115" s="80">
        <f>IFERROR(VLOOKUP($A116&amp;"_"&amp;$B116,Results_Deltas!$A$2:$P$15000,5,FALSE),"")</f>
        <v/>
      </c>
      <c r="H115" s="80" t="inlineStr">
        <is>
          <t>Blanket (page end)</t>
        </is>
      </c>
      <c r="I115" s="72" t="n"/>
      <c r="J115" s="72" t="n"/>
      <c r="K115" s="72" t="n"/>
      <c r="L115" s="88" t="inlineStr">
        <is>
          <t>YES</t>
        </is>
      </c>
      <c r="M115" s="88" t="n">
        <v>-1.152135198166113</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FUNDING_GATE_LONG_MAX</t>
        </is>
      </c>
      <c r="B116" s="85" t="inlineStr">
        <is>
          <t>0.0_ALT</t>
        </is>
      </c>
      <c r="C116" s="85" t="n"/>
      <c r="D116" s="80" t="inlineStr">
        <is>
          <t>ENTRY, GLOBAL_CHECK, STOCKS_EXIT</t>
        </is>
      </c>
      <c r="E116" s="80" t="n"/>
      <c r="F116" s="72" t="n"/>
      <c r="G116" s="80">
        <f>IFERROR(VLOOKUP($A117&amp;"_"&amp;$B117,Results_Deltas!$A$2:$P$15000,5,FALSE),"")</f>
        <v/>
      </c>
      <c r="H116" s="80" t="inlineStr">
        <is>
          <t>Blanket (page end)</t>
        </is>
      </c>
      <c r="I116" s="72" t="n"/>
      <c r="J116" s="72" t="n"/>
      <c r="K116" s="72" t="n"/>
      <c r="L116" s="82" t="inlineStr">
        <is>
          <t>NO</t>
        </is>
      </c>
      <c r="M116" s="82" t="n">
        <v>-1.152135198166113</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FUNDING_GATE_MTF_REQUIRED</t>
        </is>
      </c>
      <c r="B117" s="87" t="inlineStr">
        <is>
          <t>0.0</t>
        </is>
      </c>
      <c r="C117" s="85" t="n"/>
      <c r="D117" s="80" t="inlineStr">
        <is>
          <t>ENTRY, GLOBAL_CHECK, STOCKS_EXIT</t>
        </is>
      </c>
      <c r="E117" s="80" t="n"/>
      <c r="F117" s="72" t="n"/>
      <c r="G117" s="80">
        <f>IFERROR(VLOOKUP($A118&amp;"_"&amp;$B118,Results_Deltas!$A$2:$P$15000,5,FALSE),"")</f>
        <v/>
      </c>
      <c r="H117" s="80" t="inlineStr">
        <is>
          <t>Blanket (page end)</t>
        </is>
      </c>
      <c r="I117" s="72" t="n"/>
      <c r="J117" s="72" t="n"/>
      <c r="K117" s="72" t="n"/>
      <c r="L117" s="88" t="inlineStr">
        <is>
          <t>YES</t>
        </is>
      </c>
      <c r="M117" s="88" t="n">
        <v>-1.152135198166113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FUNDING_GATE_MTF_REQUIRED</t>
        </is>
      </c>
      <c r="B118" s="85" t="inlineStr">
        <is>
          <t>0.0_ALT</t>
        </is>
      </c>
      <c r="C118" s="85" t="n"/>
      <c r="D118" s="80" t="inlineStr">
        <is>
          <t>ENTRY, GLOBAL_CHECK, STOCKS_EXIT</t>
        </is>
      </c>
      <c r="E118" s="80" t="n"/>
      <c r="F118" s="72" t="n"/>
      <c r="G118" s="80">
        <f>IFERROR(VLOOKUP($A119&amp;"_"&amp;$B119,Results_Deltas!$A$2:$P$15000,5,FALSE),"")</f>
        <v/>
      </c>
      <c r="H118" s="80" t="inlineStr">
        <is>
          <t>Blanket (page end)</t>
        </is>
      </c>
      <c r="I118" s="72" t="n"/>
      <c r="J118" s="72" t="n"/>
      <c r="K118" s="72" t="n"/>
      <c r="L118" s="82" t="inlineStr">
        <is>
          <t>NO</t>
        </is>
      </c>
      <c r="M118" s="82" t="n">
        <v>-1.152135198166113</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FUNDING_GATE_SHORT_MIN</t>
        </is>
      </c>
      <c r="B119" s="87" t="inlineStr">
        <is>
          <t>0.0</t>
        </is>
      </c>
      <c r="C119" s="85" t="n"/>
      <c r="D119" s="80" t="inlineStr">
        <is>
          <t>ENTRY, GLOBAL_CHECK, STOCKS_EXIT</t>
        </is>
      </c>
      <c r="E119" s="80" t="n"/>
      <c r="F119" s="72" t="n"/>
      <c r="G119" s="80">
        <f>IFERROR(VLOOKUP($A120&amp;"_"&amp;$B120,Results_Deltas!$A$2:$P$15000,5,FALSE),"")</f>
        <v/>
      </c>
      <c r="H119" s="80" t="inlineStr">
        <is>
          <t>Blanket (page end)</t>
        </is>
      </c>
      <c r="I119" s="72" t="n"/>
      <c r="J119" s="72" t="n"/>
      <c r="K119" s="72" t="n"/>
      <c r="L119" s="88" t="inlineStr">
        <is>
          <t>YES</t>
        </is>
      </c>
      <c r="M119" s="88" t="n">
        <v>-1.152135198166113</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FUNDING_GATE_SHORT_MIN</t>
        </is>
      </c>
      <c r="B120" s="85" t="inlineStr">
        <is>
          <t>0.0_ALT</t>
        </is>
      </c>
      <c r="C120" s="85" t="n"/>
      <c r="D120" s="80" t="inlineStr">
        <is>
          <t>ENTRY, GLOBAL_CHECK, STOCKS_EXIT</t>
        </is>
      </c>
      <c r="E120" s="80" t="n"/>
      <c r="F120" s="72" t="n"/>
      <c r="G120" s="80">
        <f>IFERROR(VLOOKUP($A121&amp;"_"&amp;$B121,Results_Deltas!$A$2:$P$15000,5,FALSE),"")</f>
        <v/>
      </c>
      <c r="H120" s="80" t="inlineStr">
        <is>
          <t>Blanket (page end)</t>
        </is>
      </c>
      <c r="I120" s="72" t="n"/>
      <c r="J120" s="72" t="n"/>
      <c r="K120" s="72" t="n"/>
      <c r="L120" s="82" t="inlineStr">
        <is>
          <t>NO</t>
        </is>
      </c>
      <c r="M120" s="82" t="n">
        <v>-1.152135198166113</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GOLDEN_RULE_BASE_USD</t>
        </is>
      </c>
      <c r="B121" s="87" t="inlineStr">
        <is>
          <t>0.0</t>
        </is>
      </c>
      <c r="C121" s="85" t="n"/>
      <c r="D121" s="80" t="inlineStr">
        <is>
          <t>GLOBAL_CHECK, STOCKS_EXIT</t>
        </is>
      </c>
      <c r="E121" s="80" t="n"/>
      <c r="F121" s="72" t="n"/>
      <c r="G121" s="80">
        <f>IFERROR(VLOOKUP($A122&amp;"_"&amp;$B122,Results_Deltas!$A$2:$P$15000,5,FALSE),"")</f>
        <v/>
      </c>
      <c r="H121" s="80" t="inlineStr">
        <is>
          <t>Blanket (page end)</t>
        </is>
      </c>
      <c r="I121" s="72" t="n"/>
      <c r="J121" s="72" t="n"/>
      <c r="K121" s="72" t="n"/>
      <c r="L121" s="88" t="inlineStr">
        <is>
          <t>YES</t>
        </is>
      </c>
      <c r="M121" s="88" t="n">
        <v>-0.9068989161379073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GOLDEN_RULE_BASE_USD</t>
        </is>
      </c>
      <c r="B122" s="85" t="inlineStr">
        <is>
          <t>0.0_ALT</t>
        </is>
      </c>
      <c r="C122" s="85" t="n"/>
      <c r="D122" s="80" t="inlineStr">
        <is>
          <t>GLOBAL_CHECK, STOCKS_EXIT</t>
        </is>
      </c>
      <c r="E122" s="80" t="n"/>
      <c r="F122" s="72" t="n"/>
      <c r="G122" s="80">
        <f>IFERROR(VLOOKUP($A123&amp;"_"&amp;$B123,Results_Deltas!$A$2:$P$15000,5,FALSE),"")</f>
        <v/>
      </c>
      <c r="H122" s="80" t="inlineStr">
        <is>
          <t>Blanket (page end)</t>
        </is>
      </c>
      <c r="I122" s="72" t="n"/>
      <c r="J122" s="72" t="n"/>
      <c r="K122" s="72" t="n"/>
      <c r="L122" s="82" t="inlineStr">
        <is>
          <t>NO</t>
        </is>
      </c>
      <c r="M122" s="82" t="n">
        <v>-0.9068989161379073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GR_FILTER_ALL_ENTRIES</t>
        </is>
      </c>
      <c r="B123" s="87" t="inlineStr">
        <is>
          <t>0.0</t>
        </is>
      </c>
      <c r="C123" s="85" t="n"/>
      <c r="D123" s="80" t="inlineStr">
        <is>
          <t>GLOBAL_CHECK, STOCKS_EXIT</t>
        </is>
      </c>
      <c r="E123" s="80" t="n"/>
      <c r="F123" s="72" t="n"/>
      <c r="G123" s="80">
        <f>IFERROR(VLOOKUP($A124&amp;"_"&amp;$B124,Results_Deltas!$A$2:$P$15000,5,FALSE),"")</f>
        <v/>
      </c>
      <c r="H123" s="80" t="inlineStr">
        <is>
          <t>Blanket (page end)</t>
        </is>
      </c>
      <c r="I123" s="72" t="n"/>
      <c r="J123" s="72" t="n"/>
      <c r="K123" s="72" t="n"/>
      <c r="L123" s="88" t="inlineStr">
        <is>
          <t>YES</t>
        </is>
      </c>
      <c r="M123" s="88" t="n">
        <v>-0.9563650690685147</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GR_FILTER_ALL_ENTRIES</t>
        </is>
      </c>
      <c r="B124" s="85" t="inlineStr">
        <is>
          <t>0.0_ALT</t>
        </is>
      </c>
      <c r="C124" s="85" t="n"/>
      <c r="D124" s="80" t="inlineStr">
        <is>
          <t>GLOBAL_CHECK, STOCKS_EXIT</t>
        </is>
      </c>
      <c r="E124" s="80" t="n"/>
      <c r="F124" s="72" t="n"/>
      <c r="G124" s="80">
        <f>IFERROR(VLOOKUP($A125&amp;"_"&amp;$B125,Results_Deltas!$A$2:$P$15000,5,FALSE),"")</f>
        <v/>
      </c>
      <c r="H124" s="80" t="inlineStr">
        <is>
          <t>Blanket (page end)</t>
        </is>
      </c>
      <c r="I124" s="72" t="n"/>
      <c r="J124" s="72" t="n"/>
      <c r="K124" s="72" t="n"/>
      <c r="L124" s="82" t="inlineStr">
        <is>
          <t>NO</t>
        </is>
      </c>
      <c r="M124" s="82" t="n">
        <v>-0.9563650690685147</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GR_FILTER_VEC_ENABLED</t>
        </is>
      </c>
      <c r="B125" s="87" t="inlineStr">
        <is>
          <t>False</t>
        </is>
      </c>
      <c r="C125" s="85" t="n"/>
      <c r="D125" s="80" t="inlineStr">
        <is>
          <t>GLOBAL_CHECK</t>
        </is>
      </c>
      <c r="E125" s="80" t="n"/>
      <c r="F125" s="72" t="n"/>
      <c r="G125" s="80">
        <f>IFERROR(VLOOKUP($A126&amp;"_"&amp;$B126,Results_Deltas!$A$2:$P$15000,5,FALSE),"")</f>
        <v/>
      </c>
      <c r="H125" s="80" t="inlineStr">
        <is>
          <t>Blanket (page end)</t>
        </is>
      </c>
      <c r="I125" s="72" t="n"/>
      <c r="J125" s="72" t="n"/>
      <c r="K125" s="72" t="n"/>
      <c r="L125" s="88" t="inlineStr">
        <is>
          <t>YES</t>
        </is>
      </c>
      <c r="M125" s="88" t="n">
        <v>-0.7796368693516079</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GR_FILTER_VEC_ENABLED</t>
        </is>
      </c>
      <c r="B126" s="85" t="inlineStr">
        <is>
          <t>True</t>
        </is>
      </c>
      <c r="C126" s="85" t="n"/>
      <c r="D126" s="80" t="inlineStr">
        <is>
          <t>GLOBAL_CHECK</t>
        </is>
      </c>
      <c r="E126" s="80" t="n"/>
      <c r="F126" s="72" t="n"/>
      <c r="G126" s="80">
        <f>IFERROR(VLOOKUP($A127&amp;"_"&amp;$B127,Results_Deltas!$A$2:$P$15000,5,FALSE),"")</f>
        <v/>
      </c>
      <c r="H126" s="80" t="inlineStr">
        <is>
          <t>Blanket (page end)</t>
        </is>
      </c>
      <c r="I126" s="72" t="n"/>
      <c r="J126" s="72" t="n"/>
      <c r="K126" s="72" t="n"/>
      <c r="L126" s="82" t="inlineStr">
        <is>
          <t>NO</t>
        </is>
      </c>
      <c r="M126" s="82" t="n">
        <v>-2.168812040969331</v>
      </c>
      <c r="N126" s="82" t="n">
        <v>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GR_FILTER_VEC_MIN_TFS</t>
        </is>
      </c>
      <c r="B127" s="85" t="inlineStr">
        <is>
          <t>0</t>
        </is>
      </c>
      <c r="C127" s="85" t="n"/>
      <c r="D127" s="80" t="inlineStr">
        <is>
          <t>GLOBAL_CHECK</t>
        </is>
      </c>
      <c r="E127" s="80" t="n"/>
      <c r="F127" s="72" t="n"/>
      <c r="G127" s="80">
        <f>IFERROR(VLOOKUP($A128&amp;"_"&amp;$B128,Results_Deltas!$A$2:$P$15000,5,FALSE),"")</f>
        <v/>
      </c>
      <c r="H127" s="80" t="inlineStr">
        <is>
          <t>Blanket (page end)</t>
        </is>
      </c>
      <c r="I127" s="72" t="n"/>
      <c r="J127" s="72" t="n"/>
      <c r="K127" s="72" t="n"/>
      <c r="L127" s="82" t="inlineStr">
        <is>
          <t>NO</t>
        </is>
      </c>
      <c r="M127" s="82" t="n">
        <v>-1.14566814394779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GR_FILTER_VEC_MIN_TFS</t>
        </is>
      </c>
      <c r="B128" s="87" t="inlineStr">
        <is>
          <t>2</t>
        </is>
      </c>
      <c r="C128" s="85" t="n"/>
      <c r="D128" s="80" t="inlineStr">
        <is>
          <t>GLOBAL_CHECK</t>
        </is>
      </c>
      <c r="E128" s="80" t="n"/>
      <c r="F128" s="72" t="n"/>
      <c r="G128" s="80">
        <f>IFERROR(VLOOKUP($A129&amp;"_"&amp;$B129,Results_Deltas!$A$2:$P$15000,5,FALSE),"")</f>
        <v/>
      </c>
      <c r="H128" s="80" t="inlineStr">
        <is>
          <t>Blanket (page end)</t>
        </is>
      </c>
      <c r="I128" s="72" t="n"/>
      <c r="J128" s="72" t="n"/>
      <c r="K128" s="72" t="n"/>
      <c r="L128" s="88" t="inlineStr">
        <is>
          <t>YES</t>
        </is>
      </c>
      <c r="M128" s="88" t="n">
        <v>-1.951598992118171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GR_FILTER_VEC_MIN_TFS</t>
        </is>
      </c>
      <c r="B129" s="85" t="inlineStr">
        <is>
          <t>1</t>
        </is>
      </c>
      <c r="C129" s="85" t="n"/>
      <c r="D129" s="80" t="inlineStr">
        <is>
          <t>GLOBAL_CHECK</t>
        </is>
      </c>
      <c r="E129" s="80" t="n"/>
      <c r="F129" s="72" t="n"/>
      <c r="G129" s="80">
        <f>IFERROR(VLOOKUP($A130&amp;"_"&amp;$B130,Results_Deltas!$A$2:$P$15000,5,FALSE),"")</f>
        <v/>
      </c>
      <c r="H129" s="80" t="inlineStr">
        <is>
          <t>Blanket (page end)</t>
        </is>
      </c>
      <c r="I129" s="72" t="n"/>
      <c r="J129" s="72" t="n"/>
      <c r="K129" s="72" t="n"/>
      <c r="L129" s="82" t="inlineStr">
        <is>
          <t>NO</t>
        </is>
      </c>
      <c r="M129" s="82" t="n">
        <v>-2.072871777089378</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HA_WICK_QUALITY_ENABLED</t>
        </is>
      </c>
      <c r="B130" s="87" t="inlineStr">
        <is>
          <t>False</t>
        </is>
      </c>
      <c r="C130" s="85" t="n"/>
      <c r="D130" s="80" t="inlineStr">
        <is>
          <t>ENTRY, GLOBAL_CHECK, STOCKS_EXIT</t>
        </is>
      </c>
      <c r="E130" s="80" t="n"/>
      <c r="F130" s="72" t="n"/>
      <c r="G130" s="80">
        <f>IFERROR(VLOOKUP($A131&amp;"_"&amp;$B131,Results_Deltas!$A$2:$P$15000,5,FALSE),"")</f>
        <v/>
      </c>
      <c r="H130" s="80" t="inlineStr">
        <is>
          <t>Blanket (page end)</t>
        </is>
      </c>
      <c r="I130" s="72" t="n"/>
      <c r="J130" s="72" t="n"/>
      <c r="K130" s="72" t="n"/>
      <c r="L130" s="88" t="inlineStr">
        <is>
          <t>YES</t>
        </is>
      </c>
      <c r="M130" s="88" t="n">
        <v>-0.8048960208881664</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HA_WICK_QUALITY_ENABLED</t>
        </is>
      </c>
      <c r="B131" s="85" t="inlineStr">
        <is>
          <t>True</t>
        </is>
      </c>
      <c r="C131" s="85" t="n"/>
      <c r="D131" s="80" t="inlineStr">
        <is>
          <t>ENTRY, GLOBAL_CHECK, STOCKS_EXIT</t>
        </is>
      </c>
      <c r="E131" s="80" t="n"/>
      <c r="F131" s="72" t="n"/>
      <c r="G131" s="80">
        <f>IFERROR(VLOOKUP($A132&amp;"_"&amp;$B132,Results_Deltas!$A$2:$P$15000,5,FALSE),"")</f>
        <v/>
      </c>
      <c r="H131" s="80" t="inlineStr">
        <is>
          <t>Blanket (page end)</t>
        </is>
      </c>
      <c r="I131" s="72" t="n"/>
      <c r="J131" s="72" t="n"/>
      <c r="K131" s="72" t="n"/>
      <c r="L131" s="82" t="inlineStr">
        <is>
          <t>NO</t>
        </is>
      </c>
      <c r="M131" s="82" t="n">
        <v>-3.114726055026848</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HA_WICK_QUALITY_SCORE</t>
        </is>
      </c>
      <c r="B132" s="87" t="inlineStr">
        <is>
          <t>15</t>
        </is>
      </c>
      <c r="C132" s="85" t="n"/>
      <c r="D132" s="80" t="inlineStr">
        <is>
          <t>ENTRY, GLOBAL_CHECK, STOCKS_EXIT</t>
        </is>
      </c>
      <c r="E132" s="80" t="n"/>
      <c r="F132" s="72" t="n"/>
      <c r="G132" s="80">
        <f>IFERROR(VLOOKUP($A133&amp;"_"&amp;$B133,Results_Deltas!$A$2:$P$15000,5,FALSE),"")</f>
        <v/>
      </c>
      <c r="H132" s="80" t="inlineStr">
        <is>
          <t>Blanket (page end)</t>
        </is>
      </c>
      <c r="I132" s="72" t="n"/>
      <c r="J132" s="72" t="n"/>
      <c r="K132" s="72" t="n"/>
      <c r="L132" s="88" t="inlineStr">
        <is>
          <t>YES</t>
        </is>
      </c>
      <c r="M132" s="88" t="n">
        <v>-2.847376975491798</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HA_WICK_QUALITY_SCORE</t>
        </is>
      </c>
      <c r="B133" s="85" t="inlineStr">
        <is>
          <t>15_ALT</t>
        </is>
      </c>
      <c r="C133" s="85" t="n"/>
      <c r="D133" s="80" t="inlineStr">
        <is>
          <t>ENTRY, GLOBAL_CHECK, STOCKS_EXIT</t>
        </is>
      </c>
      <c r="E133" s="80" t="n"/>
      <c r="F133" s="72" t="n"/>
      <c r="G133" s="80">
        <f>IFERROR(VLOOKUP($A134&amp;"_"&amp;$B134,Results_Deltas!$A$2:$P$15000,5,FALSE),"")</f>
        <v/>
      </c>
      <c r="H133" s="80" t="inlineStr">
        <is>
          <t>Blanket (page end)</t>
        </is>
      </c>
      <c r="I133" s="72" t="n"/>
      <c r="J133" s="72" t="n"/>
      <c r="K133" s="72" t="n"/>
      <c r="L133" s="82" t="inlineStr">
        <is>
          <t>NO</t>
        </is>
      </c>
      <c r="M133" s="82" t="n">
        <v>-2.847376975491798</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OFF</t>
        </is>
      </c>
      <c r="C134" s="85" t="n"/>
      <c r="D134" s="80" t="inlineStr">
        <is>
          <t>ENTRY, 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-3.106686140790221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HA_WICK_QUALITY_TF</t>
        </is>
      </c>
      <c r="B135" s="87" t="inlineStr">
        <is>
          <t>D</t>
        </is>
      </c>
      <c r="C135" s="85" t="n"/>
      <c r="D135" s="80" t="inlineStr">
        <is>
          <t>ENTRY, GLOBAL_CHECK, STOCKS_EXIT</t>
        </is>
      </c>
      <c r="E135" s="80" t="n"/>
      <c r="F135" s="72" t="n"/>
      <c r="G135" s="80">
        <f>IFERROR(VLOOKUP($A136&amp;"_"&amp;$B136,Results_Deltas!$A$2:$P$15000,5,FALSE),"")</f>
        <v/>
      </c>
      <c r="H135" s="80" t="inlineStr">
        <is>
          <t>Blanket (page end)</t>
        </is>
      </c>
      <c r="I135" s="72" t="n"/>
      <c r="J135" s="72" t="n"/>
      <c r="K135" s="72" t="n"/>
      <c r="L135" s="88" t="inlineStr">
        <is>
          <t>YES</t>
        </is>
      </c>
      <c r="M135" s="88" t="n">
        <v>-2.859759301146862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HA_WICK_QUALITY_TF</t>
        </is>
      </c>
      <c r="B136" s="85" t="inlineStr">
        <is>
          <t>4h</t>
        </is>
      </c>
      <c r="C136" s="85" t="n"/>
      <c r="D136" s="80" t="inlineStr">
        <is>
          <t>ENTRY, 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-2.507713577106898</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HA_WICK_QUALITY_TF</t>
        </is>
      </c>
      <c r="B137" s="87" t="inlineStr">
        <is>
          <t>1h</t>
        </is>
      </c>
      <c r="C137" s="85" t="n"/>
      <c r="D137" s="80" t="inlineStr">
        <is>
          <t>ENTRY, 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-3.160222436225949</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HA_WICK_QUALITY_TF</t>
        </is>
      </c>
      <c r="B138" s="85" t="inlineStr">
        <is>
          <t>15m</t>
        </is>
      </c>
      <c r="C138" s="85" t="n"/>
      <c r="D138" s="80" t="inlineStr">
        <is>
          <t>ENTRY, 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-1.060922126745729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t>
        </is>
      </c>
      <c r="C139" s="85" t="n"/>
      <c r="D139" s="80" t="inlineStr">
        <is>
          <t>ENTRY, GLOBAL_CHECK, STOCKS_EXIT</t>
        </is>
      </c>
      <c r="E139" s="80" t="n"/>
      <c r="F139" s="72" t="n"/>
      <c r="G139" s="80">
        <f>IFERROR(VLOOKUP($A140&amp;"_"&amp;$B140,Results_Deltas!$A$2:$P$15000,5,FALSE),"")</f>
        <v/>
      </c>
      <c r="H139" s="80" t="inlineStr">
        <is>
          <t>Blanket (page end)</t>
        </is>
      </c>
      <c r="I139" s="72" t="n"/>
      <c r="J139" s="72" t="n"/>
      <c r="K139" s="72" t="n"/>
      <c r="L139" s="82" t="inlineStr">
        <is>
          <t>NO</t>
        </is>
      </c>
      <c r="M139" s="82" t="n">
        <v>-1.246306480408845</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HLR_SMA_BAND_PCT</t>
        </is>
      </c>
      <c r="B140" s="85" t="inlineStr">
        <is>
          <t>2.0</t>
        </is>
      </c>
      <c r="C140" s="85" t="n"/>
      <c r="D140" s="80" t="inlineStr">
        <is>
          <t>ENTRY, GLOBAL_CHECK, STOCKS_EXIT</t>
        </is>
      </c>
      <c r="E140" s="80" t="n"/>
      <c r="F140" s="72" t="n"/>
      <c r="G140" s="80">
        <f>IFERROR(VLOOKUP($A141&amp;"_"&amp;$B141,Results_Deltas!$A$2:$P$15000,5,FALSE),"")</f>
        <v/>
      </c>
      <c r="H140" s="80" t="inlineStr">
        <is>
          <t>Blanket (page end)</t>
        </is>
      </c>
      <c r="I140" s="72" t="n"/>
      <c r="J140" s="72" t="n"/>
      <c r="K140" s="72" t="n"/>
      <c r="L140" s="82" t="inlineStr">
        <is>
          <t>NO</t>
        </is>
      </c>
      <c r="M140" s="82" t="n">
        <v>-2.728346131288555</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HLR_SMA_BAND_PCT</t>
        </is>
      </c>
      <c r="B141" s="85" t="inlineStr">
        <is>
          <t>1.0</t>
        </is>
      </c>
      <c r="C141" s="85" t="n"/>
      <c r="D141" s="80" t="inlineStr">
        <is>
          <t>ENTRY, GLOBAL_CHECK, STOCKS_EXIT</t>
        </is>
      </c>
      <c r="E141" s="80" t="n"/>
      <c r="F141" s="72" t="n"/>
      <c r="G141" s="80">
        <f>IFERROR(VLOOKUP($A142&amp;"_"&amp;$B142,Results_Deltas!$A$2:$P$15000,5,FALSE),"")</f>
        <v/>
      </c>
      <c r="H141" s="80" t="inlineStr">
        <is>
          <t>Blanket (page end)</t>
        </is>
      </c>
      <c r="I141" s="72" t="n"/>
      <c r="J141" s="72" t="n"/>
      <c r="K141" s="72" t="n"/>
      <c r="L141" s="82" t="inlineStr">
        <is>
          <t>NO</t>
        </is>
      </c>
      <c r="M141" s="82" t="n">
        <v>-2.655488878187066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HLR_SMA_BAND_PCT</t>
        </is>
      </c>
      <c r="B142" s="87" t="inlineStr">
        <is>
          <t>0.5</t>
        </is>
      </c>
      <c r="C142" s="85" t="n"/>
      <c r="D142" s="80" t="inlineStr">
        <is>
          <t>ENTRY, GLOBAL_CHECK, STOCKS_EXIT</t>
        </is>
      </c>
      <c r="E142" s="80" t="n"/>
      <c r="F142" s="72" t="n"/>
      <c r="G142" s="80">
        <f>IFERROR(VLOOKUP($A143&amp;"_"&amp;$B143,Results_Deltas!$A$2:$P$15000,5,FALSE),"")</f>
        <v/>
      </c>
      <c r="H142" s="80" t="inlineStr">
        <is>
          <t>Blanket (page end)</t>
        </is>
      </c>
      <c r="I142" s="72" t="n"/>
      <c r="J142" s="72" t="n"/>
      <c r="K142" s="72" t="n"/>
      <c r="L142" s="88" t="inlineStr">
        <is>
          <t>YES</t>
        </is>
      </c>
      <c r="M142" s="88" t="n">
        <v>-2.603164314913784</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HLR_TOP_MIN_TFS</t>
        </is>
      </c>
      <c r="B143" s="85" t="inlineStr">
        <is>
          <t>0</t>
        </is>
      </c>
      <c r="C143" s="85" t="n"/>
      <c r="D143" s="80" t="inlineStr">
        <is>
          <t>GLOBAL_CHECK, REENTRY, STOCKS_EXIT</t>
        </is>
      </c>
      <c r="E143" s="80" t="n"/>
      <c r="F143" s="72" t="n"/>
      <c r="G143" s="80">
        <f>IFERROR(VLOOKUP($A144&amp;"_"&amp;$B144,Results_Deltas!$A$2:$P$15000,5,FALSE),"")</f>
        <v/>
      </c>
      <c r="H143" s="80" t="inlineStr">
        <is>
          <t>Blanket (page end)</t>
        </is>
      </c>
      <c r="I143" s="72" t="n"/>
      <c r="J143" s="72" t="n"/>
      <c r="K143" s="72" t="n"/>
      <c r="L143" s="82" t="inlineStr">
        <is>
          <t>NO</t>
        </is>
      </c>
      <c r="M143" s="82" t="n">
        <v>-1.246306480408845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HLR_TOP_MIN_TFS</t>
        </is>
      </c>
      <c r="B144" s="87" t="inlineStr">
        <is>
          <t>2</t>
        </is>
      </c>
      <c r="C144" s="85" t="n"/>
      <c r="D144" s="80" t="inlineStr">
        <is>
          <t>GLOBAL_CHECK, REENTRY, STOCKS_EXIT</t>
        </is>
      </c>
      <c r="E144" s="80" t="n"/>
      <c r="F144" s="72" t="n"/>
      <c r="G144" s="80">
        <f>IFERROR(VLOOKUP($A145&amp;"_"&amp;$B145,Results_Deltas!$A$2:$P$15000,5,FALSE),"")</f>
        <v/>
      </c>
      <c r="H144" s="80" t="inlineStr">
        <is>
          <t>Blanket (page end)</t>
        </is>
      </c>
      <c r="I144" s="72" t="n"/>
      <c r="J144" s="72" t="n"/>
      <c r="K144" s="72" t="n"/>
      <c r="L144" s="88" t="inlineStr">
        <is>
          <t>YES</t>
        </is>
      </c>
      <c r="M144" s="88" t="n">
        <v>-3.027801108580745</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HLR_TOP_MIN_TFS</t>
        </is>
      </c>
      <c r="B145" s="85" t="inlineStr">
        <is>
          <t>1</t>
        </is>
      </c>
      <c r="C145" s="85" t="n"/>
      <c r="D145" s="80" t="inlineStr">
        <is>
          <t>GLOBAL_CHECK, REENTRY, STOCKS_EXIT</t>
        </is>
      </c>
      <c r="E145" s="80" t="n"/>
      <c r="F145" s="72" t="n"/>
      <c r="G145" s="80">
        <f>IFERROR(VLOOKUP($A146&amp;"_"&amp;$B146,Results_Deltas!$A$2:$P$15000,5,FALSE),"")</f>
        <v/>
      </c>
      <c r="H145" s="80" t="inlineStr">
        <is>
          <t>Blanket (page end)</t>
        </is>
      </c>
      <c r="I145" s="72" t="n"/>
      <c r="J145" s="72" t="n"/>
      <c r="K145" s="72" t="n"/>
      <c r="L145" s="82" t="inlineStr">
        <is>
          <t>NO</t>
        </is>
      </c>
      <c r="M145" s="82" t="n">
        <v>-3.116340326621054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HTF4_CONF</t>
        </is>
      </c>
      <c r="B146" s="87" t="inlineStr">
        <is>
          <t>False</t>
        </is>
      </c>
      <c r="C146" s="85" t="n"/>
      <c r="D146" s="80" t="inlineStr">
        <is>
          <t>GLOBAL_CHECK, STOCKS_EXIT</t>
        </is>
      </c>
      <c r="E146" s="80" t="n"/>
      <c r="F146" s="72" t="n"/>
      <c r="G146" s="80">
        <f>IFERROR(VLOOKUP($A147&amp;"_"&amp;$B147,Results_Deltas!$A$2:$P$15000,5,FALSE),"")</f>
        <v/>
      </c>
      <c r="H146" s="80" t="inlineStr">
        <is>
          <t>Blanket (page end)</t>
        </is>
      </c>
      <c r="I146" s="72" t="n"/>
      <c r="J146" s="72" t="n"/>
      <c r="K146" s="72" t="n"/>
      <c r="L146" s="88" t="inlineStr">
        <is>
          <t>YES</t>
        </is>
      </c>
      <c r="M146" s="88" t="n">
        <v>-0.8235768583424846</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HTF4_CONF</t>
        </is>
      </c>
      <c r="B147" s="85" t="inlineStr">
        <is>
          <t>False_ALT</t>
        </is>
      </c>
      <c r="C147" s="85" t="n"/>
      <c r="D147" s="80" t="inlineStr">
        <is>
          <t>GLOBAL_CHECK, STOCKS_EXIT</t>
        </is>
      </c>
      <c r="E147" s="80" t="n"/>
      <c r="F147" s="72" t="n"/>
      <c r="G147" s="80">
        <f>IFERROR(VLOOKUP($A148&amp;"_"&amp;$B148,Results_Deltas!$A$2:$P$15000,5,FALSE),"")</f>
        <v/>
      </c>
      <c r="H147" s="80" t="inlineStr">
        <is>
          <t>Blanket (page end)</t>
        </is>
      </c>
      <c r="I147" s="72" t="n"/>
      <c r="J147" s="72" t="n"/>
      <c r="K147" s="72" t="n"/>
      <c r="L147" s="82" t="inlineStr">
        <is>
          <t>NO</t>
        </is>
      </c>
      <c r="M147" s="82" t="n">
        <v>-1.246306480408845</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HTF_DIRECTION_GATE_ENABLED</t>
        </is>
      </c>
      <c r="B148" s="85" t="inlineStr">
        <is>
          <t>False</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-0.8235768583424846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HTF_DIRECTION_GATE_ENABLED</t>
        </is>
      </c>
      <c r="B149" s="87" t="inlineStr">
        <is>
          <t>True</t>
        </is>
      </c>
      <c r="C149" s="85" t="n"/>
      <c r="D149" s="80" t="inlineStr">
        <is>
          <t>ENTRY, GLOBAL_CHECK, STOCKS_EXIT</t>
        </is>
      </c>
      <c r="E149" s="80" t="n"/>
      <c r="F149" s="72" t="n"/>
      <c r="G149" s="80">
        <f>IFERROR(VLOOKUP($A150&amp;"_"&amp;$B150,Results_Deltas!$A$2:$P$15000,5,FALSE),"")</f>
        <v/>
      </c>
      <c r="H149" s="80" t="inlineStr">
        <is>
          <t>Blanket (page end)</t>
        </is>
      </c>
      <c r="I149" s="72" t="n"/>
      <c r="J149" s="72" t="n"/>
      <c r="K149" s="72" t="n"/>
      <c r="L149" s="88" t="inlineStr">
        <is>
          <t>YES</t>
        </is>
      </c>
      <c r="M149" s="88" t="n">
        <v>-3.21180034579701</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HTF_GATE_BYPASS_RZ</t>
        </is>
      </c>
      <c r="B150" s="87" t="inlineStr">
        <is>
          <t>0.0</t>
        </is>
      </c>
      <c r="C150" s="85" t="n"/>
      <c r="D150" s="80" t="inlineStr">
        <is>
          <t>ENTRY, GLOBAL_CHECK, STOCKS_EXIT</t>
        </is>
      </c>
      <c r="E150" s="80" t="n"/>
      <c r="F150" s="72" t="n"/>
      <c r="G150" s="80">
        <f>IFERROR(VLOOKUP($A151&amp;"_"&amp;$B151,Results_Deltas!$A$2:$P$15000,5,FALSE),"")</f>
        <v/>
      </c>
      <c r="H150" s="80" t="inlineStr">
        <is>
          <t>Blanket (page end)</t>
        </is>
      </c>
      <c r="I150" s="72" t="n"/>
      <c r="J150" s="72" t="n"/>
      <c r="K150" s="72" t="n"/>
      <c r="L150" s="88" t="inlineStr">
        <is>
          <t>YES</t>
        </is>
      </c>
      <c r="M150" s="88" t="n">
        <v>-1.040906254360451</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HTF_GATE_BYPASS_RZ</t>
        </is>
      </c>
      <c r="B151" s="85" t="inlineStr">
        <is>
          <t>0.0_ALT</t>
        </is>
      </c>
      <c r="C151" s="85" t="n"/>
      <c r="D151" s="80" t="inlineStr">
        <is>
          <t>ENTRY, GLOBAL_CHECK, STOCKS_EXIT</t>
        </is>
      </c>
      <c r="E151" s="80" t="n"/>
      <c r="F151" s="72" t="n"/>
      <c r="G151" s="80">
        <f>IFERROR(VLOOKUP($A152&amp;"_"&amp;$B152,Results_Deltas!$A$2:$P$15000,5,FALSE),"")</f>
        <v/>
      </c>
      <c r="H151" s="80" t="inlineStr">
        <is>
          <t>Blanket (page end)</t>
        </is>
      </c>
      <c r="I151" s="72" t="n"/>
      <c r="J151" s="72" t="n"/>
      <c r="K151" s="72" t="n"/>
      <c r="L151" s="82" t="inlineStr">
        <is>
          <t>NO</t>
        </is>
      </c>
      <c r="M151" s="82" t="n">
        <v>-1.040906254360451</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HTF_GATE_D_MANDATORY</t>
        </is>
      </c>
      <c r="B152" s="85" t="inlineStr">
        <is>
          <t>0.0</t>
        </is>
      </c>
      <c r="C152" s="85" t="n"/>
      <c r="D152" s="80" t="inlineStr">
        <is>
          <t>ENTRY, 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-1.138010267590108</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HTF_GATE_D_MANDATORY</t>
        </is>
      </c>
      <c r="B153" s="87" t="inlineStr">
        <is>
          <t>0.0_ALT</t>
        </is>
      </c>
      <c r="C153" s="85" t="n"/>
      <c r="D153" s="80" t="inlineStr">
        <is>
          <t>ENTRY, 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-1.138010267590108</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HTF_GATE_MIN_CONFIRMATIONS</t>
        </is>
      </c>
      <c r="B154" s="87" t="inlineStr">
        <is>
          <t>0.0</t>
        </is>
      </c>
      <c r="C154" s="85" t="n"/>
      <c r="D154" s="80" t="inlineStr">
        <is>
          <t>ENTRY, GLOBAL_CHECK, STOCKS_EXIT</t>
        </is>
      </c>
      <c r="E154" s="80" t="n"/>
      <c r="F154" s="72" t="n"/>
      <c r="G154" s="80">
        <f>IFERROR(VLOOKUP($A155&amp;"_"&amp;$B155,Results_Deltas!$A$2:$P$15000,5,FALSE),"")</f>
        <v/>
      </c>
      <c r="H154" s="80" t="inlineStr">
        <is>
          <t>Blanket (page end)</t>
        </is>
      </c>
      <c r="I154" s="72" t="n"/>
      <c r="J154" s="72" t="n"/>
      <c r="K154" s="72" t="n"/>
      <c r="L154" s="88" t="inlineStr">
        <is>
          <t>YES</t>
        </is>
      </c>
      <c r="M154" s="88" t="n">
        <v>-1.246306480408845</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HTF_GATE_MIN_CONFIRMATIONS</t>
        </is>
      </c>
      <c r="B155" s="85" t="inlineStr">
        <is>
          <t>0.0_ALT</t>
        </is>
      </c>
      <c r="C155" s="85" t="n"/>
      <c r="D155" s="80" t="inlineStr">
        <is>
          <t>ENTRY, GLOBAL_CHECK, STOCKS_EXIT</t>
        </is>
      </c>
      <c r="E155" s="80" t="n"/>
      <c r="F155" s="72" t="n"/>
      <c r="G155" s="80">
        <f>IFERROR(VLOOKUP($A156&amp;"_"&amp;$B156,Results_Deltas!$A$2:$P$15000,5,FALSE),"")</f>
        <v/>
      </c>
      <c r="H155" s="80" t="inlineStr">
        <is>
          <t>Blanket (page end)</t>
        </is>
      </c>
      <c r="I155" s="72" t="n"/>
      <c r="J155" s="72" t="n"/>
      <c r="K155" s="72" t="n"/>
      <c r="L155" s="82" t="inlineStr">
        <is>
          <t>NO</t>
        </is>
      </c>
      <c r="M155" s="82" t="n">
        <v>-1.246306480408845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HTF_TREND_VETO_BYPASS_ENABLED</t>
        </is>
      </c>
      <c r="B156" s="85" t="inlineStr">
        <is>
          <t>False</t>
        </is>
      </c>
      <c r="C156" s="85" t="n"/>
      <c r="D156" s="80" t="inlineStr">
        <is>
          <t>GLOBAL_CHECK, STOCKS_EXIT</t>
        </is>
      </c>
      <c r="E156" s="80" t="n"/>
      <c r="F156" s="72" t="n"/>
      <c r="G156" s="80">
        <f>IFERROR(VLOOKUP($A157&amp;"_"&amp;$B157,Results_Deltas!$A$2:$P$15000,5,FALSE),"")</f>
        <v/>
      </c>
      <c r="H156" s="80" t="inlineStr">
        <is>
          <t>Blanket (page end)</t>
        </is>
      </c>
      <c r="I156" s="72" t="n"/>
      <c r="J156" s="72" t="n"/>
      <c r="K156" s="72" t="n"/>
      <c r="L156" s="82" t="inlineStr">
        <is>
          <t>NO</t>
        </is>
      </c>
      <c r="M156" s="82" t="n">
        <v>-0.7874113147523567</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HTF_TREND_VETO_BYPASS_ENABLED</t>
        </is>
      </c>
      <c r="B157" s="87" t="inlineStr">
        <is>
          <t>True</t>
        </is>
      </c>
      <c r="C157" s="85" t="n"/>
      <c r="D157" s="80" t="inlineStr">
        <is>
          <t>GLOBAL_CHECK, STOCKS_EXIT</t>
        </is>
      </c>
      <c r="E157" s="80" t="n"/>
      <c r="F157" s="72" t="n"/>
      <c r="G157" s="80">
        <f>IFERROR(VLOOKUP($A158&amp;"_"&amp;$B158,Results_Deltas!$A$2:$P$15000,5,FALSE),"")</f>
        <v/>
      </c>
      <c r="H157" s="80" t="inlineStr">
        <is>
          <t>Blanket (page end)</t>
        </is>
      </c>
      <c r="I157" s="72" t="n"/>
      <c r="J157" s="72" t="n"/>
      <c r="K157" s="72" t="n"/>
      <c r="L157" s="88" t="inlineStr">
        <is>
          <t>YES</t>
        </is>
      </c>
      <c r="M157" s="88" t="n">
        <v>-2.004410483048964</v>
      </c>
      <c r="N157" s="88" t="n">
        <v>1</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HTF_TREND_VETO_BYPASS_REASONS</t>
        </is>
      </c>
      <c r="B158" s="87" t="inlineStr">
        <is>
          <t>0.0</t>
        </is>
      </c>
      <c r="C158" s="85" t="n"/>
      <c r="D158" s="80" t="inlineStr">
        <is>
          <t>GLOBAL_CHECK, STOCKS_EXIT</t>
        </is>
      </c>
      <c r="E158" s="80" t="n"/>
      <c r="F158" s="72" t="n"/>
      <c r="G158" s="80">
        <f>IFERROR(VLOOKUP($A159&amp;"_"&amp;$B159,Results_Deltas!$A$2:$P$15000,5,FALSE),"")</f>
        <v/>
      </c>
      <c r="H158" s="80" t="inlineStr">
        <is>
          <t>Blanket (page end)</t>
        </is>
      </c>
      <c r="I158" s="72" t="n"/>
      <c r="J158" s="72" t="n"/>
      <c r="K158" s="72" t="n"/>
      <c r="L158" s="88" t="inlineStr">
        <is>
          <t>YES</t>
        </is>
      </c>
      <c r="M158" s="88" t="n">
        <v>-1.082542504534869</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HTF_TREND_VETO_BYPASS_REASONS</t>
        </is>
      </c>
      <c r="B159" s="85" t="inlineStr">
        <is>
          <t>0.0_ALT</t>
        </is>
      </c>
      <c r="C159" s="85" t="n"/>
      <c r="D159" s="80" t="inlineStr">
        <is>
          <t>GLOBAL_CHECK, STOCKS_EXIT</t>
        </is>
      </c>
      <c r="E159" s="80" t="n"/>
      <c r="F159" s="72" t="n"/>
      <c r="G159" s="80">
        <f>IFERROR(VLOOKUP($A160&amp;"_"&amp;$B160,Results_Deltas!$A$2:$P$15000,5,FALSE),"")</f>
        <v/>
      </c>
      <c r="H159" s="80" t="inlineStr">
        <is>
          <t>Blanket (page end)</t>
        </is>
      </c>
      <c r="I159" s="72" t="n"/>
      <c r="J159" s="72" t="n"/>
      <c r="K159" s="72" t="n"/>
      <c r="L159" s="82" t="inlineStr">
        <is>
          <t>NO</t>
        </is>
      </c>
      <c r="M159" s="82" t="n">
        <v>-1.082542504534869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LEADERBOARD_FILTER</t>
        </is>
      </c>
      <c r="B160" s="87" t="inlineStr">
        <is>
          <t>False</t>
        </is>
      </c>
      <c r="C160" s="85" t="n"/>
      <c r="D160" s="80" t="inlineStr">
        <is>
          <t>AUGMENT, ENTRY, EXIT, GLOBAL_CHECK, REDUCE, STOCKS_EXIT</t>
        </is>
      </c>
      <c r="E160" s="80" t="n"/>
      <c r="F160" s="72" t="n"/>
      <c r="G160" s="80">
        <f>IFERROR(VLOOKUP($A161&amp;"_"&amp;$B161,Results_Deltas!$A$2:$P$15000,5,FALSE),"")</f>
        <v/>
      </c>
      <c r="H160" s="80" t="inlineStr">
        <is>
          <t>Blanket (page end)</t>
        </is>
      </c>
      <c r="I160" s="72" t="n"/>
      <c r="J160" s="72" t="n"/>
      <c r="K160" s="72" t="n"/>
      <c r="L160" s="88" t="inlineStr">
        <is>
          <t>YES</t>
        </is>
      </c>
      <c r="M160" s="88" t="n">
        <v>-0.8774052580107454</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LEADERBOARD_FILTER</t>
        </is>
      </c>
      <c r="B161" s="85" t="inlineStr">
        <is>
          <t>False_ALT</t>
        </is>
      </c>
      <c r="C161" s="85" t="n"/>
      <c r="D161" s="80" t="inlineStr">
        <is>
          <t>AUGMENT, ENTRY, EXIT, GLOBAL_CHECK, REDUCE, STOCKS_EXIT</t>
        </is>
      </c>
      <c r="E161" s="80" t="n"/>
      <c r="F161" s="72" t="n"/>
      <c r="G161" s="80">
        <f>IFERROR(VLOOKUP($A162&amp;"_"&amp;$B162,Results_Deltas!$A$2:$P$15000,5,FALSE),"")</f>
        <v/>
      </c>
      <c r="H161" s="80" t="inlineStr">
        <is>
          <t>Blanket (page end)</t>
        </is>
      </c>
      <c r="I161" s="72" t="n"/>
      <c r="J161" s="72" t="n"/>
      <c r="K161" s="72" t="n"/>
      <c r="L161" s="82" t="inlineStr">
        <is>
          <t>NO</t>
        </is>
      </c>
      <c r="M161" s="82" t="n">
        <v>-1.299058312083741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LH_HL_FILTER_ENABLED</t>
        </is>
      </c>
      <c r="B162" s="87" t="inlineStr">
        <is>
          <t>False</t>
        </is>
      </c>
      <c r="C162" s="85" t="n"/>
      <c r="D162" s="80" t="inlineStr">
        <is>
          <t>ENTRY, GLOBAL_CHECK, STOCKS_EXIT</t>
        </is>
      </c>
      <c r="E162" s="80" t="n"/>
      <c r="F162" s="72" t="n"/>
      <c r="G162" s="80">
        <f>IFERROR(VLOOKUP($A163&amp;"_"&amp;$B163,Results_Deltas!$A$2:$P$15000,5,FALSE),"")</f>
        <v/>
      </c>
      <c r="H162" s="80" t="inlineStr">
        <is>
          <t>Blanket (page end)</t>
        </is>
      </c>
      <c r="I162" s="72" t="n"/>
      <c r="J162" s="72" t="n"/>
      <c r="K162" s="72" t="n"/>
      <c r="L162" s="88" t="inlineStr">
        <is>
          <t>YES</t>
        </is>
      </c>
      <c r="M162" s="88" t="n">
        <v>-0.7928523918272012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LH_HL_FILTER_ENABLED</t>
        </is>
      </c>
      <c r="B163" s="85" t="inlineStr">
        <is>
          <t>True</t>
        </is>
      </c>
      <c r="C163" s="85" t="n"/>
      <c r="D163" s="80" t="inlineStr">
        <is>
          <t>ENTRY, 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-3.109323366885306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LH_HL_FILTER_MODE</t>
        </is>
      </c>
      <c r="B164" s="87" t="inlineStr">
        <is>
          <t>STRICT_2BAR</t>
        </is>
      </c>
      <c r="C164" s="85" t="n"/>
      <c r="D164" s="80" t="inlineStr">
        <is>
          <t>ENTRY, GLOBAL_CHECK, STOCKS_EXIT</t>
        </is>
      </c>
      <c r="E164" s="80" t="n"/>
      <c r="F164" s="72" t="n"/>
      <c r="G164" s="80">
        <f>IFERROR(VLOOKUP($A165&amp;"_"&amp;$B165,Results_Deltas!$A$2:$P$15000,5,FALSE),"")</f>
        <v/>
      </c>
      <c r="H164" s="80" t="inlineStr">
        <is>
          <t>Blanket (page end)</t>
        </is>
      </c>
      <c r="I164" s="72" t="n"/>
      <c r="J164" s="72" t="n"/>
      <c r="K164" s="72" t="n"/>
      <c r="L164" s="88" t="inlineStr">
        <is>
          <t>YES</t>
        </is>
      </c>
      <c r="M164" s="88" t="n">
        <v>-3.198482527702678</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LH_HL_FILTER_MODE</t>
        </is>
      </c>
      <c r="B165" s="85" t="inlineStr">
        <is>
          <t>STRICT_2BAR_ALT</t>
        </is>
      </c>
      <c r="C165" s="85" t="n"/>
      <c r="D165" s="80" t="inlineStr">
        <is>
          <t>ENTRY, GLOBAL_CHECK, STOCKS_EXIT</t>
        </is>
      </c>
      <c r="E165" s="80" t="n"/>
      <c r="F165" s="72" t="n"/>
      <c r="G165" s="80">
        <f>IFERROR(VLOOKUP($A166&amp;"_"&amp;$B166,Results_Deltas!$A$2:$P$15000,5,FALSE),"")</f>
        <v/>
      </c>
      <c r="H165" s="80" t="inlineStr">
        <is>
          <t>Blanket (page end)</t>
        </is>
      </c>
      <c r="I165" s="72" t="n"/>
      <c r="J165" s="72" t="n"/>
      <c r="K165" s="72" t="n"/>
      <c r="L165" s="82" t="inlineStr">
        <is>
          <t>NO</t>
        </is>
      </c>
      <c r="M165" s="82" t="n">
        <v>-3.198482527702678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LH_HL_FILTER_REQUIRE_BOTH</t>
        </is>
      </c>
      <c r="B166" s="85" t="inlineStr">
        <is>
          <t>False</t>
        </is>
      </c>
      <c r="C166" s="85" t="n"/>
      <c r="D166" s="80" t="inlineStr">
        <is>
          <t>ENTRY, 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-0.8429972086769907</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LH_HL_FILTER_REQUIRE_BOTH</t>
        </is>
      </c>
      <c r="B167" s="87" t="inlineStr">
        <is>
          <t>False_ALT</t>
        </is>
      </c>
      <c r="C167" s="85" t="n"/>
      <c r="D167" s="80" t="inlineStr">
        <is>
          <t>ENTRY, GLOBAL_CHECK, STOCKS_EXIT</t>
        </is>
      </c>
      <c r="E167" s="80" t="n"/>
      <c r="F167" s="72" t="n"/>
      <c r="G167" s="80">
        <f>IFERROR(VLOOKUP($A168&amp;"_"&amp;$B168,Results_Deltas!$A$2:$P$15000,5,FALSE),"")</f>
        <v/>
      </c>
      <c r="H167" s="80" t="inlineStr">
        <is>
          <t>Blanket (page end)</t>
        </is>
      </c>
      <c r="I167" s="72" t="n"/>
      <c r="J167" s="72" t="n"/>
      <c r="K167" s="72" t="n"/>
      <c r="L167" s="88" t="inlineStr">
        <is>
          <t>YES</t>
        </is>
      </c>
      <c r="M167" s="88" t="n">
        <v>-1.249094530849751</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LIVE_VEC_EMERGENCY_BRAKE_ENABLED</t>
        </is>
      </c>
      <c r="B168" s="85" t="inlineStr">
        <is>
          <t>False</t>
        </is>
      </c>
      <c r="C168" s="85" t="n"/>
      <c r="D168" s="80" t="inlineStr">
        <is>
          <t>GLOBAL_CHECK, STOCKS_EXIT</t>
        </is>
      </c>
      <c r="E168" s="80" t="n"/>
      <c r="F168" s="72" t="n"/>
      <c r="G168" s="80">
        <f>IFERROR(VLOOKUP($A169&amp;"_"&amp;$B169,Results_Deltas!$A$2:$P$15000,5,FALSE),"")</f>
        <v/>
      </c>
      <c r="H168" s="80" t="inlineStr">
        <is>
          <t>Blanket (page end)</t>
        </is>
      </c>
      <c r="I168" s="72" t="n"/>
      <c r="J168" s="72" t="n"/>
      <c r="K168" s="72" t="n"/>
      <c r="L168" s="82" t="inlineStr">
        <is>
          <t>NO</t>
        </is>
      </c>
      <c r="M168" s="82" t="n">
        <v>-0.5142348214271483</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LIVE_VEC_EMERGENCY_BRAKE_ENABLED</t>
        </is>
      </c>
      <c r="B169" s="87" t="inlineStr">
        <is>
          <t>True</t>
        </is>
      </c>
      <c r="C169" s="85" t="n"/>
      <c r="D169" s="80" t="inlineStr">
        <is>
          <t>GLOBAL_CHECK, STOCKS_EXIT</t>
        </is>
      </c>
      <c r="E169" s="80" t="n"/>
      <c r="F169" s="72" t="n"/>
      <c r="G169" s="80">
        <f>IFERROR(VLOOKUP($A170&amp;"_"&amp;$B170,Results_Deltas!$A$2:$P$15000,5,FALSE),"")</f>
        <v/>
      </c>
      <c r="H169" s="80" t="inlineStr">
        <is>
          <t>Blanket (page end)</t>
        </is>
      </c>
      <c r="I169" s="72" t="n"/>
      <c r="J169" s="72" t="n"/>
      <c r="K169" s="72" t="n"/>
      <c r="L169" s="88" t="inlineStr">
        <is>
          <t>YES</t>
        </is>
      </c>
      <c r="M169" s="88" t="n">
        <v>-1.728633899004092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LR_BAND_LADDER_STOCH_EXTREME</t>
        </is>
      </c>
      <c r="B170" s="85" t="inlineStr">
        <is>
          <t>30.0</t>
        </is>
      </c>
      <c r="C170" s="85" t="n"/>
      <c r="D170" s="80" t="inlineStr">
        <is>
          <t>GLOBAL_CHECK, STOCKS_EXIT</t>
        </is>
      </c>
      <c r="E170" s="80" t="n"/>
      <c r="F170" s="72" t="n"/>
      <c r="G170" s="80">
        <f>IFERROR(VLOOKUP($A171&amp;"_"&amp;$B171,Results_Deltas!$A$2:$P$15000,5,FALSE),"")</f>
        <v/>
      </c>
      <c r="H170" s="80" t="inlineStr">
        <is>
          <t>Blanket (page end)</t>
        </is>
      </c>
      <c r="I170" s="72" t="n"/>
      <c r="J170" s="72" t="n"/>
      <c r="K170" s="72" t="n"/>
      <c r="L170" s="82" t="inlineStr">
        <is>
          <t>NO</t>
        </is>
      </c>
      <c r="M170" s="82" t="n">
        <v>-2.262180871928369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LR_BAND_LADDER_STOCH_EXTREME</t>
        </is>
      </c>
      <c r="B171" s="87" t="inlineStr">
        <is>
          <t>30.0_ALT</t>
        </is>
      </c>
      <c r="C171" s="85" t="n"/>
      <c r="D171" s="80" t="inlineStr">
        <is>
          <t>GLOBAL_CHECK, STOCKS_EXIT</t>
        </is>
      </c>
      <c r="E171" s="80" t="n"/>
      <c r="F171" s="72" t="n"/>
      <c r="G171" s="80">
        <f>IFERROR(VLOOKUP($A172&amp;"_"&amp;$B172,Results_Deltas!$A$2:$P$15000,5,FALSE),"")</f>
        <v/>
      </c>
      <c r="H171" s="80" t="inlineStr">
        <is>
          <t>Blanket (page end)</t>
        </is>
      </c>
      <c r="I171" s="72" t="n"/>
      <c r="J171" s="72" t="n"/>
      <c r="K171" s="72" t="n"/>
      <c r="L171" s="88" t="inlineStr">
        <is>
          <t>YES</t>
        </is>
      </c>
      <c r="M171" s="88" t="n">
        <v>-2.262180871928369</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LR_BAND_LADDER_TF_BOTTOM</t>
        </is>
      </c>
      <c r="B172" s="85" t="inlineStr">
        <is>
          <t>0</t>
        </is>
      </c>
      <c r="C172" s="85" t="n"/>
      <c r="D172" s="80" t="inlineStr">
        <is>
          <t>GLOBAL_CHECK, STOCKS_EXIT</t>
        </is>
      </c>
      <c r="E172" s="80" t="n"/>
      <c r="F172" s="72" t="n"/>
      <c r="G172" s="80">
        <f>IFERROR(VLOOKUP($A173&amp;"_"&amp;$B173,Results_Deltas!$A$2:$P$15000,5,FALSE),"")</f>
        <v/>
      </c>
      <c r="H172" s="80" t="inlineStr">
        <is>
          <t>Blanket (page end)</t>
        </is>
      </c>
      <c r="I172" s="72" t="n"/>
      <c r="J172" s="72" t="n"/>
      <c r="K172" s="72" t="n"/>
      <c r="L172" s="82" t="inlineStr">
        <is>
          <t>NO</t>
        </is>
      </c>
      <c r="M172" s="82" t="n">
        <v>-1.80615270920289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LR_BAND_LADDER_TF_BOTTOM</t>
        </is>
      </c>
      <c r="B173" s="87" t="inlineStr">
        <is>
          <t>1</t>
        </is>
      </c>
      <c r="C173" s="85" t="n"/>
      <c r="D173" s="80" t="inlineStr">
        <is>
          <t>GLOBAL_CHECK, STOCKS_EXIT</t>
        </is>
      </c>
      <c r="E173" s="80" t="n"/>
      <c r="F173" s="72" t="n"/>
      <c r="G173" s="80">
        <f>IFERROR(VLOOKUP($A174&amp;"_"&amp;$B174,Results_Deltas!$A$2:$P$15000,5,FALSE),"")</f>
        <v/>
      </c>
      <c r="H173" s="80" t="inlineStr">
        <is>
          <t>Blanket (page end)</t>
        </is>
      </c>
      <c r="I173" s="72" t="n"/>
      <c r="J173" s="72" t="n"/>
      <c r="K173" s="72" t="n"/>
      <c r="L173" s="88" t="inlineStr">
        <is>
          <t>YES</t>
        </is>
      </c>
      <c r="M173" s="88" t="n">
        <v>-2.277164891035103</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LR_BAND_LADDER_TF_TOP</t>
        </is>
      </c>
      <c r="B174" s="85" t="inlineStr">
        <is>
          <t>0</t>
        </is>
      </c>
      <c r="C174" s="85" t="n"/>
      <c r="D174" s="80" t="inlineStr">
        <is>
          <t>GLOBAL_CHECK, STOCKS_EXIT</t>
        </is>
      </c>
      <c r="E174" s="80" t="n"/>
      <c r="F174" s="72" t="n"/>
      <c r="G174" s="80">
        <f>IFERROR(VLOOKUP($A175&amp;"_"&amp;$B175,Results_Deltas!$A$2:$P$15000,5,FALSE),"")</f>
        <v/>
      </c>
      <c r="H174" s="80" t="inlineStr">
        <is>
          <t>Blanket (page end)</t>
        </is>
      </c>
      <c r="I174" s="72" t="n"/>
      <c r="J174" s="72" t="n"/>
      <c r="K174" s="72" t="n"/>
      <c r="L174" s="82" t="inlineStr">
        <is>
          <t>NO</t>
        </is>
      </c>
      <c r="M174" s="82" t="n">
        <v>-2.057129395286055</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LR_BAND_LADDER_TF_TOP</t>
        </is>
      </c>
      <c r="B175" s="87" t="inlineStr">
        <is>
          <t>1</t>
        </is>
      </c>
      <c r="C175" s="85" t="n"/>
      <c r="D175" s="80" t="inlineStr">
        <is>
          <t>GLOBAL_CHECK, STOCKS_EXIT</t>
        </is>
      </c>
      <c r="E175" s="80" t="n"/>
      <c r="F175" s="72" t="n"/>
      <c r="G175" s="80">
        <f>IFERROR(VLOOKUP($A176&amp;"_"&amp;$B176,Results_Deltas!$A$2:$P$15000,5,FALSE),"")</f>
        <v/>
      </c>
      <c r="H175" s="80" t="inlineStr">
        <is>
          <t>Blanket (page end)</t>
        </is>
      </c>
      <c r="I175" s="72" t="n"/>
      <c r="J175" s="72" t="n"/>
      <c r="K175" s="72" t="n"/>
      <c r="L175" s="88" t="inlineStr">
        <is>
          <t>YES</t>
        </is>
      </c>
      <c r="M175" s="88" t="n">
        <v>-2.07318029197239</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MANDATORY_REENTRY_WT_FILTER_MIN_TFS</t>
        </is>
      </c>
      <c r="B176" s="87" t="inlineStr">
        <is>
          <t>1</t>
        </is>
      </c>
      <c r="C176" s="85" t="n"/>
      <c r="D176" s="80" t="inlineStr">
        <is>
          <t>GLOBAL_CHECK, STOCKS_EXIT</t>
        </is>
      </c>
      <c r="E176" s="80" t="n"/>
      <c r="F176" s="72" t="n"/>
      <c r="G176" s="80">
        <f>IFERROR(VLOOKUP($A177&amp;"_"&amp;$B177,Results_Deltas!$A$2:$P$15000,5,FALSE),"")</f>
        <v/>
      </c>
      <c r="H176" s="80" t="inlineStr">
        <is>
          <t>Blanket (page end)</t>
        </is>
      </c>
      <c r="I176" s="72" t="n"/>
      <c r="J176" s="72" t="n"/>
      <c r="K176" s="72" t="n"/>
      <c r="L176" s="88" t="inlineStr">
        <is>
          <t>YES</t>
        </is>
      </c>
      <c r="M176" s="88" t="n">
        <v>-2.15527036997602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MANDATORY_REENTRY_WT_FILTER_MIN_TFS</t>
        </is>
      </c>
      <c r="B177" s="85" t="inlineStr">
        <is>
          <t>3</t>
        </is>
      </c>
      <c r="C177" s="85" t="n"/>
      <c r="D177" s="80" t="inlineStr">
        <is>
          <t>GLOBAL_CHECK, STOCKS_EXIT</t>
        </is>
      </c>
      <c r="E177" s="80" t="n"/>
      <c r="F177" s="72" t="n"/>
      <c r="G177" s="80">
        <f>IFERROR(VLOOKUP($A178&amp;"_"&amp;$B178,Results_Deltas!$A$2:$P$15000,5,FALSE),"")</f>
        <v/>
      </c>
      <c r="H177" s="80" t="inlineStr">
        <is>
          <t>Blanket (page end)</t>
        </is>
      </c>
      <c r="I177" s="72" t="n"/>
      <c r="J177" s="72" t="n"/>
      <c r="K177" s="72" t="n"/>
      <c r="L177" s="82" t="inlineStr">
        <is>
          <t>NO</t>
        </is>
      </c>
      <c r="M177" s="82" t="n">
        <v>-2.622728557303331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MANDATORY_REENTRY_WT_FILTER_MIN_TFS</t>
        </is>
      </c>
      <c r="B178" s="85" t="inlineStr">
        <is>
          <t>2</t>
        </is>
      </c>
      <c r="C178" s="85" t="n"/>
      <c r="D178" s="80" t="inlineStr">
        <is>
          <t>GLOBAL_CHECK, STOCKS_EXIT</t>
        </is>
      </c>
      <c r="E178" s="80" t="n"/>
      <c r="F178" s="72" t="n"/>
      <c r="G178" s="80">
        <f>IFERROR(VLOOKUP($A179&amp;"_"&amp;$B179,Results_Deltas!$A$2:$P$15000,5,FALSE),"")</f>
        <v/>
      </c>
      <c r="H178" s="80" t="inlineStr">
        <is>
          <t>Blanket (page end)</t>
        </is>
      </c>
      <c r="I178" s="72" t="n"/>
      <c r="J178" s="72" t="n"/>
      <c r="K178" s="72" t="n"/>
      <c r="L178" s="82" t="inlineStr">
        <is>
          <t>NO</t>
        </is>
      </c>
      <c r="M178" s="82" t="n">
        <v>-2.495290377852825</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MANDATORY_REENTRY_WT_FILTER_MIN_VELOCITY</t>
        </is>
      </c>
      <c r="B179" s="87" t="inlineStr">
        <is>
          <t>0.0</t>
        </is>
      </c>
      <c r="C179" s="85" t="n"/>
      <c r="D179" s="80" t="inlineStr">
        <is>
          <t>GLOBAL_CHECK, STOCKS_EXIT</t>
        </is>
      </c>
      <c r="E179" s="80" t="n"/>
      <c r="F179" s="72" t="n"/>
      <c r="G179" s="80">
        <f>IFERROR(VLOOKUP($A180&amp;"_"&amp;$B180,Results_Deltas!$A$2:$P$15000,5,FALSE),"")</f>
        <v/>
      </c>
      <c r="H179" s="80" t="inlineStr">
        <is>
          <t>Blanket (page end)</t>
        </is>
      </c>
      <c r="I179" s="72" t="n"/>
      <c r="J179" s="72" t="n"/>
      <c r="K179" s="72" t="n"/>
      <c r="L179" s="88" t="inlineStr">
        <is>
          <t>YES</t>
        </is>
      </c>
      <c r="M179" s="88" t="n">
        <v>-1.183530678293712</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MANDATORY_REENTRY_WT_FILTER_MIN_VELOCITY</t>
        </is>
      </c>
      <c r="B180" s="85" t="inlineStr">
        <is>
          <t>0.0_ALT</t>
        </is>
      </c>
      <c r="C180" s="85" t="n"/>
      <c r="D180" s="80" t="inlineStr">
        <is>
          <t>GLOBAL_CHECK, STOCKS_EXIT</t>
        </is>
      </c>
      <c r="E180" s="80" t="n"/>
      <c r="F180" s="72" t="n"/>
      <c r="G180" s="80">
        <f>IFERROR(VLOOKUP($A181&amp;"_"&amp;$B181,Results_Deltas!$A$2:$P$15000,5,FALSE),"")</f>
        <v/>
      </c>
      <c r="H180" s="80" t="inlineStr">
        <is>
          <t>Blanket (page end)</t>
        </is>
      </c>
      <c r="I180" s="72" t="n"/>
      <c r="J180" s="72" t="n"/>
      <c r="K180" s="72" t="n"/>
      <c r="L180" s="82" t="inlineStr">
        <is>
          <t>NO</t>
        </is>
      </c>
      <c r="M180" s="82" t="n">
        <v>-1.183530678293712</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MANDATORY_REENTRY_WT_FILTER_REQUIRE_FLIP</t>
        </is>
      </c>
      <c r="B181" s="87" t="inlineStr">
        <is>
          <t>False</t>
        </is>
      </c>
      <c r="C181" s="85" t="n"/>
      <c r="D181" s="80" t="inlineStr">
        <is>
          <t>GLOBAL_CHECK, STOCKS_EXIT</t>
        </is>
      </c>
      <c r="E181" s="80" t="n"/>
      <c r="F181" s="72" t="n"/>
      <c r="G181" s="80">
        <f>IFERROR(VLOOKUP($A182&amp;"_"&amp;$B182,Results_Deltas!$A$2:$P$15000,5,FALSE),"")</f>
        <v/>
      </c>
      <c r="H181" s="80" t="inlineStr">
        <is>
          <t>Blanket (page end)</t>
        </is>
      </c>
      <c r="I181" s="72" t="n"/>
      <c r="J181" s="72" t="n"/>
      <c r="K181" s="72" t="n"/>
      <c r="L181" s="88" t="inlineStr">
        <is>
          <t>YES</t>
        </is>
      </c>
      <c r="M181" s="88" t="n">
        <v>-0.8235914349062938</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MANDATORY_REENTRY_WT_FILTER_REQUIRE_FLIP</t>
        </is>
      </c>
      <c r="B182" s="85" t="inlineStr">
        <is>
          <t>False_ALT</t>
        </is>
      </c>
      <c r="C182" s="85" t="n"/>
      <c r="D182" s="80" t="inlineStr">
        <is>
          <t>GLOBAL_CHECK, STOCKS_EXIT</t>
        </is>
      </c>
      <c r="E182" s="80" t="n"/>
      <c r="F182" s="72" t="n"/>
      <c r="G182" s="80">
        <f>IFERROR(VLOOKUP($A183&amp;"_"&amp;$B183,Results_Deltas!$A$2:$P$15000,5,FALSE),"")</f>
        <v/>
      </c>
      <c r="H182" s="80" t="inlineStr">
        <is>
          <t>Blanket (page end)</t>
        </is>
      </c>
      <c r="I182" s="72" t="n"/>
      <c r="J182" s="72" t="n"/>
      <c r="K182" s="72" t="n"/>
      <c r="L182" s="82" t="inlineStr">
        <is>
          <t>NO</t>
        </is>
      </c>
      <c r="M182" s="82" t="n">
        <v>-1.183530678293712</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MANDATORY_REENTRY_WT_FILTER_VELOCITY_RATIO</t>
        </is>
      </c>
      <c r="B183" s="87" t="inlineStr">
        <is>
          <t>0.90</t>
        </is>
      </c>
      <c r="C183" s="85" t="n"/>
      <c r="D183" s="80" t="inlineStr">
        <is>
          <t>GLOBAL_CHECK, STOCKS_EXIT</t>
        </is>
      </c>
      <c r="E183" s="80" t="n"/>
      <c r="F183" s="72" t="n"/>
      <c r="G183" s="80">
        <f>IFERROR(VLOOKUP($A184&amp;"_"&amp;$B184,Results_Deltas!$A$2:$P$15000,5,FALSE),"")</f>
        <v/>
      </c>
      <c r="H183" s="80" t="inlineStr">
        <is>
          <t>Blanket (page end)</t>
        </is>
      </c>
      <c r="I183" s="72" t="n"/>
      <c r="J183" s="72" t="n"/>
      <c r="K183" s="72" t="n"/>
      <c r="L183" s="88" t="inlineStr">
        <is>
          <t>YES</t>
        </is>
      </c>
      <c r="M183" s="88" t="n">
        <v>-2.503521699889828</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MANDATORY_REENTRY_WT_FILTER_VELOCITY_RATIO</t>
        </is>
      </c>
      <c r="B184" s="85" t="inlineStr">
        <is>
          <t>0.90_ALT</t>
        </is>
      </c>
      <c r="C184" s="85" t="n"/>
      <c r="D184" s="80" t="inlineStr">
        <is>
          <t>GLOBAL_CHECK, STOCKS_EXIT</t>
        </is>
      </c>
      <c r="E184" s="80" t="n"/>
      <c r="F184" s="72" t="n"/>
      <c r="G184" s="80">
        <f>IFERROR(VLOOKUP($A185&amp;"_"&amp;$B185,Results_Deltas!$A$2:$P$15000,5,FALSE),"")</f>
        <v/>
      </c>
      <c r="H184" s="80" t="inlineStr">
        <is>
          <t>Blanket (page end)</t>
        </is>
      </c>
      <c r="I184" s="72" t="n"/>
      <c r="J184" s="72" t="n"/>
      <c r="K184" s="72" t="n"/>
      <c r="L184" s="82" t="inlineStr">
        <is>
          <t>NO</t>
        </is>
      </c>
      <c r="M184" s="82" t="n">
        <v>-2.503521699889828</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MARKET_QUALITY_SCORE_ENABLED</t>
        </is>
      </c>
      <c r="B185" s="85" t="inlineStr">
        <is>
          <t>False</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-0.8235768583424846</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MARKET_QUALITY_SCORE_ENABLED</t>
        </is>
      </c>
      <c r="B186" s="87" t="inlineStr">
        <is>
          <t>True</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8" t="inlineStr">
        <is>
          <t>YES</t>
        </is>
      </c>
      <c r="M186" s="88" t="n">
        <v>-3.033364572994827</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MI_TF_AGREE_MIN</t>
        </is>
      </c>
      <c r="B187" s="85" t="inlineStr">
        <is>
          <t>0.0</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-1.246306480408845</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MI_TF_AGREE_MIN</t>
        </is>
      </c>
      <c r="B188" s="87" t="inlineStr">
        <is>
          <t>0.0_ALT</t>
        </is>
      </c>
      <c r="C188" s="85" t="n"/>
      <c r="D188" s="80" t="inlineStr">
        <is>
          <t>ENTRY, GLOBAL_CHECK, STOCKS_EXIT</t>
        </is>
      </c>
      <c r="E188" s="80" t="n"/>
      <c r="F188" s="72" t="n"/>
      <c r="G188" s="80">
        <f>IFERROR(VLOOKUP($A189&amp;"_"&amp;$B189,Results_Deltas!$A$2:$P$15000,5,FALSE),"")</f>
        <v/>
      </c>
      <c r="H188" s="80" t="inlineStr">
        <is>
          <t>Blanket (page end)</t>
        </is>
      </c>
      <c r="I188" s="72" t="n"/>
      <c r="J188" s="72" t="n"/>
      <c r="K188" s="72" t="n"/>
      <c r="L188" s="88" t="inlineStr">
        <is>
          <t>YES</t>
        </is>
      </c>
      <c r="M188" s="88" t="n">
        <v>-1.246306480408845</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MOVER_THRESHOLD</t>
        </is>
      </c>
      <c r="B189" s="87" t="inlineStr">
        <is>
          <t>5</t>
        </is>
      </c>
      <c r="C189" s="85" t="n"/>
      <c r="D189" s="80" t="inlineStr">
        <is>
          <t>ENTRY, GLOBAL_CHECK, STOCKS_EXIT</t>
        </is>
      </c>
      <c r="E189" s="80" t="n"/>
      <c r="F189" s="72" t="n"/>
      <c r="G189" s="80">
        <f>IFERROR(VLOOKUP($A190&amp;"_"&amp;$B190,Results_Deltas!$A$2:$P$15000,5,FALSE),"")</f>
        <v/>
      </c>
      <c r="H189" s="80" t="inlineStr">
        <is>
          <t>Blanket (page end)</t>
        </is>
      </c>
      <c r="I189" s="72" t="n"/>
      <c r="J189" s="72" t="n"/>
      <c r="K189" s="72" t="n"/>
      <c r="L189" s="88" t="inlineStr">
        <is>
          <t>YES</t>
        </is>
      </c>
      <c r="M189" s="88" t="n">
        <v>-3.05457705952108</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MOVER_THRESHOLD</t>
        </is>
      </c>
      <c r="B190" s="85" t="inlineStr">
        <is>
          <t>6.25</t>
        </is>
      </c>
      <c r="C190" s="85" t="n"/>
      <c r="D190" s="80" t="inlineStr">
        <is>
          <t>ENTRY, GLOBAL_CHECK, STOCKS_EXIT</t>
        </is>
      </c>
      <c r="E190" s="80" t="n"/>
      <c r="F190" s="72" t="n"/>
      <c r="G190" s="80">
        <f>IFERROR(VLOOKUP($A191&amp;"_"&amp;$B191,Results_Deltas!$A$2:$P$15000,5,FALSE),"")</f>
        <v/>
      </c>
      <c r="H190" s="80" t="inlineStr">
        <is>
          <t>Blanket (page end)</t>
        </is>
      </c>
      <c r="I190" s="72" t="n"/>
      <c r="J190" s="72" t="n"/>
      <c r="K190" s="72" t="n"/>
      <c r="L190" s="82" t="inlineStr">
        <is>
          <t>NO</t>
        </is>
      </c>
      <c r="M190" s="82" t="n">
        <v>-2.780576708913323</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MOVER_THRESHOLD</t>
        </is>
      </c>
      <c r="B191" s="85" t="inlineStr">
        <is>
          <t>3.75</t>
        </is>
      </c>
      <c r="C191" s="85" t="n"/>
      <c r="D191" s="80" t="inlineStr">
        <is>
          <t>ENTRY, 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-2.816207882601617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MOVER_THRESHOLD</t>
        </is>
      </c>
      <c r="B192" s="85" t="inlineStr">
        <is>
          <t>2.5</t>
        </is>
      </c>
      <c r="C192" s="85" t="n"/>
      <c r="D192" s="80" t="inlineStr">
        <is>
          <t>ENTRY, GLOBAL_CHECK, STOCKS_EXIT</t>
        </is>
      </c>
      <c r="E192" s="80" t="n"/>
      <c r="F192" s="72" t="n"/>
      <c r="G192" s="80">
        <f>IFERROR(VLOOKUP($A193&amp;"_"&amp;$B193,Results_Deltas!$A$2:$P$15000,5,FALSE),"")</f>
        <v/>
      </c>
      <c r="H192" s="80" t="inlineStr">
        <is>
          <t>Blanket (page end)</t>
        </is>
      </c>
      <c r="I192" s="72" t="n"/>
      <c r="J192" s="72" t="n"/>
      <c r="K192" s="72" t="n"/>
      <c r="L192" s="82" t="inlineStr">
        <is>
          <t>NO</t>
        </is>
      </c>
      <c r="M192" s="82" t="n">
        <v>-3.205074160566398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MTF_FILTER_STRONG_BUY_QUICK_BYPASS</t>
        </is>
      </c>
      <c r="B193" s="85" t="inlineStr">
        <is>
          <t>0.0</t>
        </is>
      </c>
      <c r="C193" s="85" t="n"/>
      <c r="D193" s="80" t="inlineStr">
        <is>
          <t>GLOBAL_CHECK, STOCKS_EXIT</t>
        </is>
      </c>
      <c r="E193" s="80" t="n"/>
      <c r="F193" s="72" t="n"/>
      <c r="G193" s="80">
        <f>IFERROR(VLOOKUP($A194&amp;"_"&amp;$B194,Results_Deltas!$A$2:$P$15000,5,FALSE),"")</f>
        <v/>
      </c>
      <c r="H193" s="80" t="inlineStr">
        <is>
          <t>Blanket (page end)</t>
        </is>
      </c>
      <c r="I193" s="72" t="n"/>
      <c r="J193" s="72" t="n"/>
      <c r="K193" s="72" t="n"/>
      <c r="L193" s="82" t="inlineStr">
        <is>
          <t>NO</t>
        </is>
      </c>
      <c r="M193" s="82" t="n">
        <v>-1.082542504534869</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MTF_FILTER_STRONG_BUY_QUICK_BYPASS</t>
        </is>
      </c>
      <c r="B194" s="87" t="inlineStr">
        <is>
          <t>0.0_ALT</t>
        </is>
      </c>
      <c r="C194" s="85" t="n"/>
      <c r="D194" s="80" t="inlineStr">
        <is>
          <t>GLOBAL_CHECK, STOCKS_EXIT</t>
        </is>
      </c>
      <c r="E194" s="80" t="n"/>
      <c r="F194" s="72" t="n"/>
      <c r="G194" s="80">
        <f>IFERROR(VLOOKUP($A195&amp;"_"&amp;$B195,Results_Deltas!$A$2:$P$15000,5,FALSE),"")</f>
        <v/>
      </c>
      <c r="H194" s="80" t="inlineStr">
        <is>
          <t>Blanket (page end)</t>
        </is>
      </c>
      <c r="I194" s="72" t="n"/>
      <c r="J194" s="72" t="n"/>
      <c r="K194" s="72" t="n"/>
      <c r="L194" s="88" t="inlineStr">
        <is>
          <t>YES</t>
        </is>
      </c>
      <c r="M194" s="88" t="n">
        <v>-1.082542504534869</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MTF_GR_MIN_IND</t>
        </is>
      </c>
      <c r="B195" s="87" t="inlineStr">
        <is>
          <t>5</t>
        </is>
      </c>
      <c r="C195" s="85" t="n"/>
      <c r="D195" s="80" t="inlineStr">
        <is>
          <t>GLOBAL_CHECK, STOCKS_EXIT</t>
        </is>
      </c>
      <c r="E195" s="80" t="n"/>
      <c r="F195" s="72" t="n"/>
      <c r="G195" s="80">
        <f>IFERROR(VLOOKUP($A196&amp;"_"&amp;$B196,Results_Deltas!$A$2:$P$15000,5,FALSE),"")</f>
        <v/>
      </c>
      <c r="H195" s="80" t="inlineStr">
        <is>
          <t>Blanket (page end)</t>
        </is>
      </c>
      <c r="I195" s="72" t="n"/>
      <c r="J195" s="72" t="n"/>
      <c r="K195" s="72" t="n"/>
      <c r="L195" s="88" t="inlineStr">
        <is>
          <t>YES</t>
        </is>
      </c>
      <c r="M195" s="88" t="n">
        <v>-2.554436406784009</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MTF_GR_MIN_IND</t>
        </is>
      </c>
      <c r="B196" s="85" t="inlineStr">
        <is>
          <t>5_ALT</t>
        </is>
      </c>
      <c r="C196" s="85" t="n"/>
      <c r="D196" s="80" t="inlineStr">
        <is>
          <t>GLOBAL_CHECK, STOCKS_EXIT</t>
        </is>
      </c>
      <c r="E196" s="80" t="n"/>
      <c r="F196" s="72" t="n"/>
      <c r="G196" s="80">
        <f>IFERROR(VLOOKUP($A197&amp;"_"&amp;$B197,Results_Deltas!$A$2:$P$15000,5,FALSE),"")</f>
        <v/>
      </c>
      <c r="H196" s="80" t="inlineStr">
        <is>
          <t>Blanket (page end)</t>
        </is>
      </c>
      <c r="I196" s="72" t="n"/>
      <c r="J196" s="72" t="n"/>
      <c r="K196" s="72" t="n"/>
      <c r="L196" s="82" t="inlineStr">
        <is>
          <t>NO</t>
        </is>
      </c>
      <c r="M196" s="82" t="n">
        <v>-2.554436406784009</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6" t="inlineStr">
        <is>
          <t>MTS_BOTTOM_BONUS_THRESHOLD</t>
        </is>
      </c>
      <c r="B197" s="87" t="inlineStr">
        <is>
          <t>25</t>
        </is>
      </c>
      <c r="C197" s="85" t="n"/>
      <c r="D197" s="80" t="inlineStr">
        <is>
          <t>ENTRY, GLOBAL_CHECK, STOCKS_EXIT</t>
        </is>
      </c>
      <c r="E197" s="80" t="n"/>
      <c r="F197" s="72" t="n"/>
      <c r="G197" s="80">
        <f>IFERROR(VLOOKUP($A198&amp;"_"&amp;$B198,Results_Deltas!$A$2:$P$15000,5,FALSE),"")</f>
        <v/>
      </c>
      <c r="H197" s="80" t="inlineStr">
        <is>
          <t>Blanket (page end)</t>
        </is>
      </c>
      <c r="I197" s="72" t="n"/>
      <c r="J197" s="72" t="n"/>
      <c r="K197" s="72" t="n"/>
      <c r="L197" s="88" t="inlineStr">
        <is>
          <t>YES</t>
        </is>
      </c>
      <c r="M197" s="88" t="n">
        <v>-2.91602323928265</v>
      </c>
      <c r="N197" s="88"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MTS_BOTTOM_BONUS_THRESHOLD</t>
        </is>
      </c>
      <c r="B198" s="85" t="inlineStr">
        <is>
          <t>31.25</t>
        </is>
      </c>
      <c r="C198" s="85" t="n"/>
      <c r="D198" s="80" t="inlineStr">
        <is>
          <t>ENTRY, GLOBAL_CHECK, STOCKS_EXIT</t>
        </is>
      </c>
      <c r="E198" s="80" t="n"/>
      <c r="F198" s="72" t="n"/>
      <c r="G198" s="80">
        <f>IFERROR(VLOOKUP($A199&amp;"_"&amp;$B199,Results_Deltas!$A$2:$P$15000,5,FALSE),"")</f>
        <v/>
      </c>
      <c r="H198" s="80" t="inlineStr">
        <is>
          <t>Blanket (page end)</t>
        </is>
      </c>
      <c r="I198" s="72" t="n"/>
      <c r="J198" s="72" t="n"/>
      <c r="K198" s="72" t="n"/>
      <c r="L198" s="82" t="inlineStr">
        <is>
          <t>NO</t>
        </is>
      </c>
      <c r="M198" s="82" t="n">
        <v>-2.730774877741259</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MTS_BOTTOM_BONUS_THRESHOLD</t>
        </is>
      </c>
      <c r="B199" s="85" t="inlineStr">
        <is>
          <t>18.75</t>
        </is>
      </c>
      <c r="C199" s="85" t="n"/>
      <c r="D199" s="80" t="inlineStr">
        <is>
          <t>ENTRY, GLOBAL_CHECK, STOCKS_EXIT</t>
        </is>
      </c>
      <c r="E199" s="80" t="n"/>
      <c r="F199" s="72" t="n"/>
      <c r="G199" s="80">
        <f>IFERROR(VLOOKUP($A200&amp;"_"&amp;$B200,Results_Deltas!$A$2:$P$15000,5,FALSE),"")</f>
        <v/>
      </c>
      <c r="H199" s="80" t="inlineStr">
        <is>
          <t>Blanket (page end)</t>
        </is>
      </c>
      <c r="I199" s="72" t="n"/>
      <c r="J199" s="72" t="n"/>
      <c r="K199" s="72" t="n"/>
      <c r="L199" s="82" t="inlineStr">
        <is>
          <t>NO</t>
        </is>
      </c>
      <c r="M199" s="82" t="n">
        <v>-2.696817409578451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MTS_BOTTOM_BONUS_THRESHOLD</t>
        </is>
      </c>
      <c r="B200" s="85" t="inlineStr">
        <is>
          <t>12.5</t>
        </is>
      </c>
      <c r="C200" s="85" t="n"/>
      <c r="D200" s="80" t="inlineStr">
        <is>
          <t>ENTRY, GLOBAL_CHECK, STOCKS_EXIT</t>
        </is>
      </c>
      <c r="E200" s="80" t="n"/>
      <c r="F200" s="72" t="n"/>
      <c r="G200" s="80">
        <f>IFERROR(VLOOKUP($A201&amp;"_"&amp;$B201,Results_Deltas!$A$2:$P$15000,5,FALSE),"")</f>
        <v/>
      </c>
      <c r="H200" s="80" t="inlineStr">
        <is>
          <t>Blanket (page end)</t>
        </is>
      </c>
      <c r="I200" s="72" t="n"/>
      <c r="J200" s="72" t="n"/>
      <c r="K200" s="72" t="n"/>
      <c r="L200" s="82" t="inlineStr">
        <is>
          <t>NO</t>
        </is>
      </c>
      <c r="M200" s="82" t="n">
        <v>-3.046143576232743</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40</t>
        </is>
      </c>
      <c r="C201" s="85" t="n"/>
      <c r="D201" s="80" t="inlineStr">
        <is>
          <t>ENTRY, GLOBAL_CHECK, STOCKS_EXIT</t>
        </is>
      </c>
      <c r="E201" s="80" t="n"/>
      <c r="F201" s="72" t="n"/>
      <c r="G201" s="80">
        <f>IFERROR(VLOOKUP($A202&amp;"_"&amp;$B202,Results_Deltas!$A$2:$P$15000,5,FALSE),"")</f>
        <v/>
      </c>
      <c r="H201" s="80" t="inlineStr">
        <is>
          <t>Blanket (page end)</t>
        </is>
      </c>
      <c r="I201" s="72" t="n"/>
      <c r="J201" s="72" t="n"/>
      <c r="K201" s="72" t="n"/>
      <c r="L201" s="82" t="inlineStr">
        <is>
          <t>NO</t>
        </is>
      </c>
      <c r="M201" s="82" t="n">
        <v>-2.973843955647347</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MTS_BOTTOM_STRONG_THRESHOLD</t>
        </is>
      </c>
      <c r="B202" s="87" t="inlineStr">
        <is>
          <t>50</t>
        </is>
      </c>
      <c r="C202" s="85" t="n"/>
      <c r="D202" s="80" t="inlineStr">
        <is>
          <t>ENTRY, GLOBAL_CHECK, STOCKS_EXIT</t>
        </is>
      </c>
      <c r="E202" s="80" t="n"/>
      <c r="F202" s="72" t="n"/>
      <c r="G202" s="80">
        <f>IFERROR(VLOOKUP($A203&amp;"_"&amp;$B203,Results_Deltas!$A$2:$P$15000,5,FALSE),"")</f>
        <v/>
      </c>
      <c r="H202" s="80" t="inlineStr">
        <is>
          <t>Blanket (page end)</t>
        </is>
      </c>
      <c r="I202" s="72" t="n"/>
      <c r="J202" s="72" t="n"/>
      <c r="K202" s="72" t="n"/>
      <c r="L202" s="88" t="inlineStr">
        <is>
          <t>YES</t>
        </is>
      </c>
      <c r="M202" s="88" t="n">
        <v>-2.817071499053466</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MTS_BOTTOM_STRONG_THRESHOLD</t>
        </is>
      </c>
      <c r="B203" s="85" t="inlineStr">
        <is>
          <t>30</t>
        </is>
      </c>
      <c r="C203" s="85" t="n"/>
      <c r="D203" s="80" t="inlineStr">
        <is>
          <t>ENTRY, GLOBAL_CHECK, STOCKS_EXIT</t>
        </is>
      </c>
      <c r="E203" s="80" t="n"/>
      <c r="F203" s="72" t="n"/>
      <c r="G203" s="80">
        <f>IFERROR(VLOOKUP($A204&amp;"_"&amp;$B204,Results_Deltas!$A$2:$P$15000,5,FALSE),"")</f>
        <v/>
      </c>
      <c r="H203" s="80" t="inlineStr">
        <is>
          <t>Blanket (page end)</t>
        </is>
      </c>
      <c r="I203" s="72" t="n"/>
      <c r="J203" s="72" t="n"/>
      <c r="K203" s="72" t="n"/>
      <c r="L203" s="82" t="inlineStr">
        <is>
          <t>NO</t>
        </is>
      </c>
      <c r="M203" s="82" t="n">
        <v>-2.848351201325365</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MTS_BOTTOM_STRONG_THRESHOLD</t>
        </is>
      </c>
      <c r="B204" s="85" t="inlineStr">
        <is>
          <t>20</t>
        </is>
      </c>
      <c r="C204" s="85" t="n"/>
      <c r="D204" s="80" t="inlineStr">
        <is>
          <t>ENTRY, GLOBAL_CHECK, STOCKS_EXIT</t>
        </is>
      </c>
      <c r="E204" s="80" t="n"/>
      <c r="F204" s="72" t="n"/>
      <c r="G204" s="80">
        <f>IFERROR(VLOOKUP($A205&amp;"_"&amp;$B205,Results_Deltas!$A$2:$P$15000,5,FALSE),"")</f>
        <v/>
      </c>
      <c r="H204" s="80" t="inlineStr">
        <is>
          <t>Blanket (page end)</t>
        </is>
      </c>
      <c r="I204" s="72" t="n"/>
      <c r="J204" s="72" t="n"/>
      <c r="K204" s="72" t="n"/>
      <c r="L204" s="82" t="inlineStr">
        <is>
          <t>NO</t>
        </is>
      </c>
      <c r="M204" s="82" t="n">
        <v>-2.893358273847032</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MTS_GATE_ENABLED</t>
        </is>
      </c>
      <c r="B205" s="85" t="inlineStr">
        <is>
          <t>False</t>
        </is>
      </c>
      <c r="C205" s="85" t="n"/>
      <c r="D205" s="80" t="inlineStr">
        <is>
          <t>ENTRY, GLOBAL_CHECK, STOCKS_EXIT</t>
        </is>
      </c>
      <c r="E205" s="80" t="n"/>
      <c r="F205" s="72" t="n"/>
      <c r="G205" s="80">
        <f>IFERROR(VLOOKUP($A206&amp;"_"&amp;$B206,Results_Deltas!$A$2:$P$15000,5,FALSE),"")</f>
        <v/>
      </c>
      <c r="H205" s="80" t="inlineStr">
        <is>
          <t>Blanket (page end)</t>
        </is>
      </c>
      <c r="I205" s="72" t="n"/>
      <c r="J205" s="72" t="n"/>
      <c r="K205" s="72" t="n"/>
      <c r="L205" s="82" t="inlineStr">
        <is>
          <t>NO</t>
        </is>
      </c>
      <c r="M205" s="82" t="n">
        <v>-0.7912797266427793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MTS_GATE_ENABLED</t>
        </is>
      </c>
      <c r="B206" s="87" t="inlineStr">
        <is>
          <t>True</t>
        </is>
      </c>
      <c r="C206" s="85" t="n"/>
      <c r="D206" s="80" t="inlineStr">
        <is>
          <t>ENTRY, GLOBAL_CHECK, STOCKS_EXIT</t>
        </is>
      </c>
      <c r="E206" s="80" t="n"/>
      <c r="F206" s="72" t="n"/>
      <c r="G206" s="80">
        <f>IFERROR(VLOOKUP($A207&amp;"_"&amp;$B207,Results_Deltas!$A$2:$P$15000,5,FALSE),"")</f>
        <v/>
      </c>
      <c r="H206" s="80" t="inlineStr">
        <is>
          <t>Blanket (page end)</t>
        </is>
      </c>
      <c r="I206" s="72" t="n"/>
      <c r="J206" s="72" t="n"/>
      <c r="K206" s="72" t="n"/>
      <c r="L206" s="88" t="inlineStr">
        <is>
          <t>YES</t>
        </is>
      </c>
      <c r="M206" s="88" t="n">
        <v>-2.662929374061026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NEWBORN_LOSS_KILL_GAIN_THRESHOLD_PCT</t>
        </is>
      </c>
      <c r="B207" s="87" t="inlineStr">
        <is>
          <t>0</t>
        </is>
      </c>
      <c r="C207" s="85"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88" t="inlineStr">
        <is>
          <t>YES</t>
        </is>
      </c>
      <c r="M207" s="88" t="n">
        <v>-0.8271762044678517</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NEWBORN_LOSS_KILL_GAIN_THRESHOLD_PCT</t>
        </is>
      </c>
      <c r="B208" s="85" t="inlineStr">
        <is>
          <t>2.0</t>
        </is>
      </c>
      <c r="C208" s="85"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82" t="inlineStr">
        <is>
          <t>NO</t>
        </is>
      </c>
      <c r="M208" s="82" t="n">
        <v>-1.648144067884669</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NEWBORN_LOSS_KILL_GAIN_THRESHOLD_PCT</t>
        </is>
      </c>
      <c r="B209" s="85" t="inlineStr">
        <is>
          <t>1.0</t>
        </is>
      </c>
      <c r="C209" s="85"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82" t="inlineStr">
        <is>
          <t>NO</t>
        </is>
      </c>
      <c r="M209" s="82" t="n">
        <v>-1.711580443384463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NEWBORN_LOSS_KILL_GAIN_THRESHOLD_PCT</t>
        </is>
      </c>
      <c r="B210" s="85" t="inlineStr">
        <is>
          <t>0.5</t>
        </is>
      </c>
      <c r="C210" s="85"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82" t="inlineStr">
        <is>
          <t>NO</t>
        </is>
      </c>
      <c r="M210" s="82" t="n">
        <v>-1.686283466952141</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NEWBORN_LOSS_KILL_REQUIRE_VEL_AGAINST</t>
        </is>
      </c>
      <c r="B211" s="87" t="inlineStr">
        <is>
          <t>0.0</t>
        </is>
      </c>
      <c r="C211" s="85"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88" t="inlineStr">
        <is>
          <t>YES</t>
        </is>
      </c>
      <c r="M211" s="88" t="n">
        <v>-0.9778899594477499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NEWBORN_LOSS_KILL_REQUIRE_VEL_AGAINST</t>
        </is>
      </c>
      <c r="B212" s="87" t="inlineStr">
        <is>
          <t>0.0_ALT</t>
        </is>
      </c>
      <c r="C212" s="85"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88" t="inlineStr">
        <is>
          <t>YES</t>
        </is>
      </c>
      <c r="M212" s="88" t="n">
        <v>-0.9778899594477499</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6" t="inlineStr">
        <is>
          <t>NEW_POSITION_MAX_LOSS_THRESHOLD</t>
        </is>
      </c>
      <c r="B213" s="87" t="inlineStr">
        <is>
          <t>0</t>
        </is>
      </c>
      <c r="C213" s="85"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88" t="inlineStr">
        <is>
          <t>YES</t>
        </is>
      </c>
      <c r="M213" s="88" t="n">
        <v>-1.080400263270768</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NEW_POSITION_MAX_LOSS_THRESHOLD</t>
        </is>
      </c>
      <c r="B214" s="85" t="inlineStr">
        <is>
          <t>2.0</t>
        </is>
      </c>
      <c r="C214" s="85" t="n"/>
      <c r="D214" s="80" t="inlineStr">
        <is>
          <t>AUGMENT, EXIT, GLOBAL_CHECK, REDUCE, STOCKS_EXIT</t>
        </is>
      </c>
      <c r="E214" s="80" t="n"/>
      <c r="F214" s="72" t="n"/>
      <c r="G214" s="80">
        <f>IFERROR(VLOOKUP($A215&amp;"_"&amp;$B215,Results_Deltas!$A$2:$P$15000,5,FALSE),"")</f>
        <v/>
      </c>
      <c r="H214" s="80" t="inlineStr">
        <is>
          <t>Blanket (page end)</t>
        </is>
      </c>
      <c r="I214" s="72" t="n"/>
      <c r="J214" s="72" t="n"/>
      <c r="K214" s="72" t="n"/>
      <c r="L214" s="82" t="inlineStr">
        <is>
          <t>NO</t>
        </is>
      </c>
      <c r="M214" s="82" t="n">
        <v>-2.15434808320242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NEW_POSITION_MAX_LOSS_THRESHOLD</t>
        </is>
      </c>
      <c r="B215" s="85" t="inlineStr">
        <is>
          <t>1.0</t>
        </is>
      </c>
      <c r="C215" s="85" t="n"/>
      <c r="D215" s="80" t="inlineStr">
        <is>
          <t>AUGMENT, EXIT, GLOBAL_CHECK, REDUCE, STOCKS_EXIT</t>
        </is>
      </c>
      <c r="E215" s="80" t="n"/>
      <c r="F215" s="72" t="n"/>
      <c r="G215" s="80">
        <f>IFERROR(VLOOKUP($A216&amp;"_"&amp;$B216,Results_Deltas!$A$2:$P$15000,5,FALSE),"")</f>
        <v/>
      </c>
      <c r="H215" s="80" t="inlineStr">
        <is>
          <t>Blanket (page end)</t>
        </is>
      </c>
      <c r="I215" s="72" t="n"/>
      <c r="J215" s="72" t="n"/>
      <c r="K215" s="72" t="n"/>
      <c r="L215" s="82" t="inlineStr">
        <is>
          <t>NO</t>
        </is>
      </c>
      <c r="M215" s="82" t="n">
        <v>-1.930824873666559</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NEW_POSITION_MAX_LOSS_THRESHOLD</t>
        </is>
      </c>
      <c r="B216" s="85" t="inlineStr">
        <is>
          <t>0.5</t>
        </is>
      </c>
      <c r="C216" s="85" t="n"/>
      <c r="D216" s="80" t="inlineStr">
        <is>
          <t>AUGMENT, EXIT, GLOBAL_CHECK, REDUCE, STOCKS_EXIT</t>
        </is>
      </c>
      <c r="E216" s="80" t="n"/>
      <c r="F216" s="72" t="n"/>
      <c r="G216" s="80">
        <f>IFERROR(VLOOKUP($A217&amp;"_"&amp;$B217,Results_Deltas!$A$2:$P$15000,5,FALSE),"")</f>
        <v/>
      </c>
      <c r="H216" s="80" t="inlineStr">
        <is>
          <t>Blanket (page end)</t>
        </is>
      </c>
      <c r="I216" s="72" t="n"/>
      <c r="J216" s="72" t="n"/>
      <c r="K216" s="72" t="n"/>
      <c r="L216" s="82" t="inlineStr">
        <is>
          <t>NO</t>
        </is>
      </c>
      <c r="M216" s="82" t="n">
        <v>-1.90114266106889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OI_CONFIRM_ENABLED</t>
        </is>
      </c>
      <c r="B217" s="85" t="inlineStr">
        <is>
          <t>False</t>
        </is>
      </c>
      <c r="C217" s="85" t="n"/>
      <c r="D217" s="80" t="inlineStr">
        <is>
          <t>ENTRY, GLOBAL_CHECK, STOCKS_EXIT</t>
        </is>
      </c>
      <c r="E217" s="80" t="n"/>
      <c r="F217" s="72" t="n"/>
      <c r="G217" s="80">
        <f>IFERROR(VLOOKUP($A218&amp;"_"&amp;$B218,Results_Deltas!$A$2:$P$15000,5,FALSE),"")</f>
        <v/>
      </c>
      <c r="H217" s="80" t="inlineStr">
        <is>
          <t>Blanket (page end)</t>
        </is>
      </c>
      <c r="I217" s="72" t="n"/>
      <c r="J217" s="72" t="n"/>
      <c r="K217" s="72" t="n"/>
      <c r="L217" s="82" t="inlineStr">
        <is>
          <t>NO</t>
        </is>
      </c>
      <c r="M217" s="82" t="n">
        <v>-0.7912797266427793</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OI_CONFIRM_ENABLED</t>
        </is>
      </c>
      <c r="B218" s="87" t="inlineStr">
        <is>
          <t>True</t>
        </is>
      </c>
      <c r="C218" s="85" t="n"/>
      <c r="D218" s="80" t="inlineStr">
        <is>
          <t>ENTRY, GLOBAL_CHECK, STOCKS_EXIT</t>
        </is>
      </c>
      <c r="E218" s="80" t="n"/>
      <c r="F218" s="72" t="n"/>
      <c r="G218" s="80">
        <f>IFERROR(VLOOKUP($A219&amp;"_"&amp;$B219,Results_Deltas!$A$2:$P$15000,5,FALSE),"")</f>
        <v/>
      </c>
      <c r="H218" s="80" t="inlineStr">
        <is>
          <t>Blanket (page end)</t>
        </is>
      </c>
      <c r="I218" s="72" t="n"/>
      <c r="J218" s="72" t="n"/>
      <c r="K218" s="72" t="n"/>
      <c r="L218" s="88" t="inlineStr">
        <is>
          <t>YES</t>
        </is>
      </c>
      <c r="M218" s="88" t="n">
        <v>-2.773544991315461</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t>
        </is>
      </c>
      <c r="C219" s="85" t="n"/>
      <c r="D219" s="80" t="inlineStr">
        <is>
          <t>ENTRY, GLOBAL_CHECK, STOCKS_EXIT</t>
        </is>
      </c>
      <c r="E219" s="80" t="n"/>
      <c r="F219" s="72" t="n"/>
      <c r="G219" s="80">
        <f>IFERROR(VLOOKUP($A220&amp;"_"&amp;$B220,Results_Deltas!$A$2:$P$15000,5,FALSE),"")</f>
        <v/>
      </c>
      <c r="H219" s="80" t="inlineStr">
        <is>
          <t>Blanket (page end)</t>
        </is>
      </c>
      <c r="I219" s="72" t="n"/>
      <c r="J219" s="72" t="n"/>
      <c r="K219" s="72" t="n"/>
      <c r="L219" s="82" t="inlineStr">
        <is>
          <t>NO</t>
        </is>
      </c>
      <c r="M219" s="82" t="n">
        <v>-1.705322984325216</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OI_CONFIRM_MIN_CHANGE_PCT</t>
        </is>
      </c>
      <c r="B220" s="85" t="inlineStr">
        <is>
          <t>2.0</t>
        </is>
      </c>
      <c r="C220" s="85" t="n"/>
      <c r="D220" s="80" t="inlineStr">
        <is>
          <t>ENTRY, GLOBAL_CHECK, STOCKS_EXIT</t>
        </is>
      </c>
      <c r="E220" s="80" t="n"/>
      <c r="F220" s="72" t="n"/>
      <c r="G220" s="80">
        <f>IFERROR(VLOOKUP($A221&amp;"_"&amp;$B221,Results_Deltas!$A$2:$P$15000,5,FALSE),"")</f>
        <v/>
      </c>
      <c r="H220" s="80" t="inlineStr">
        <is>
          <t>Blanket (page end)</t>
        </is>
      </c>
      <c r="I220" s="72" t="n"/>
      <c r="J220" s="72" t="n"/>
      <c r="K220" s="72" t="n"/>
      <c r="L220" s="82" t="inlineStr">
        <is>
          <t>NO</t>
        </is>
      </c>
      <c r="M220" s="82" t="n">
        <v>-2.644589938292124</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OI_CONFIRM_MIN_CHANGE_PCT</t>
        </is>
      </c>
      <c r="B221" s="85" t="inlineStr">
        <is>
          <t>1.0</t>
        </is>
      </c>
      <c r="C221" s="85" t="n"/>
      <c r="D221" s="80" t="inlineStr">
        <is>
          <t>ENTRY, GLOBAL_CHECK, STOCKS_EXIT</t>
        </is>
      </c>
      <c r="E221" s="80" t="n"/>
      <c r="F221" s="72" t="n"/>
      <c r="G221" s="80">
        <f>IFERROR(VLOOKUP($A222&amp;"_"&amp;$B222,Results_Deltas!$A$2:$P$15000,5,FALSE),"")</f>
        <v/>
      </c>
      <c r="H221" s="80" t="inlineStr">
        <is>
          <t>Blanket (page end)</t>
        </is>
      </c>
      <c r="I221" s="72" t="n"/>
      <c r="J221" s="72" t="n"/>
      <c r="K221" s="72" t="n"/>
      <c r="L221" s="82" t="inlineStr">
        <is>
          <t>NO</t>
        </is>
      </c>
      <c r="M221" s="82" t="n">
        <v>-2.834375892329797</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OI_CONFIRM_MIN_CHANGE_PCT</t>
        </is>
      </c>
      <c r="B222" s="87" t="inlineStr">
        <is>
          <t>0.5</t>
        </is>
      </c>
      <c r="C222" s="85" t="n"/>
      <c r="D222" s="80" t="inlineStr">
        <is>
          <t>ENTRY, GLOBAL_CHECK, STOCKS_EXIT</t>
        </is>
      </c>
      <c r="E222" s="80" t="n"/>
      <c r="F222" s="72" t="n"/>
      <c r="G222" s="80">
        <f>IFERROR(VLOOKUP($A223&amp;"_"&amp;$B223,Results_Deltas!$A$2:$P$15000,5,FALSE),"")</f>
        <v/>
      </c>
      <c r="H222" s="80" t="inlineStr">
        <is>
          <t>Blanket (page end)</t>
        </is>
      </c>
      <c r="I222" s="72" t="n"/>
      <c r="J222" s="72" t="n"/>
      <c r="K222" s="72" t="n"/>
      <c r="L222" s="88" t="inlineStr">
        <is>
          <t>YES</t>
        </is>
      </c>
      <c r="M222" s="88" t="n">
        <v>-2.638680572795577</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6" t="inlineStr">
        <is>
          <t>OI_CONFIRM_MIN_PRICE_PCT</t>
        </is>
      </c>
      <c r="B223" s="87" t="inlineStr">
        <is>
          <t>0</t>
        </is>
      </c>
      <c r="C223" s="85" t="n"/>
      <c r="D223" s="80" t="inlineStr">
        <is>
          <t>ENTRY, GLOBAL_CHECK, STOCKS_EXIT</t>
        </is>
      </c>
      <c r="E223" s="80" t="n"/>
      <c r="F223" s="72" t="n"/>
      <c r="G223" s="80">
        <f>IFERROR(VLOOKUP($A224&amp;"_"&amp;$B224,Results_Deltas!$A$2:$P$15000,5,FALSE),"")</f>
        <v/>
      </c>
      <c r="H223" s="80" t="inlineStr">
        <is>
          <t>Blanket (page end)</t>
        </is>
      </c>
      <c r="I223" s="72" t="n"/>
      <c r="J223" s="72" t="n"/>
      <c r="K223" s="72" t="n"/>
      <c r="L223" s="88" t="inlineStr">
        <is>
          <t>YES</t>
        </is>
      </c>
      <c r="M223" s="88" t="n">
        <v>-1.612420760964146</v>
      </c>
      <c r="N223" s="88"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OI_CONFIRM_MIN_PRICE_PCT</t>
        </is>
      </c>
      <c r="B224" s="85" t="inlineStr">
        <is>
          <t>2.0</t>
        </is>
      </c>
      <c r="C224" s="85" t="n"/>
      <c r="D224" s="80" t="inlineStr">
        <is>
          <t>ENTRY, GLOBAL_CHECK, STOCKS_EXIT</t>
        </is>
      </c>
      <c r="E224" s="80" t="n"/>
      <c r="F224" s="72" t="n"/>
      <c r="G224" s="80">
        <f>IFERROR(VLOOKUP($A225&amp;"_"&amp;$B225,Results_Deltas!$A$2:$P$15000,5,FALSE),"")</f>
        <v/>
      </c>
      <c r="H224" s="80" t="inlineStr">
        <is>
          <t>Blanket (page end)</t>
        </is>
      </c>
      <c r="I224" s="72" t="n"/>
      <c r="J224" s="72" t="n"/>
      <c r="K224" s="72" t="n"/>
      <c r="L224" s="82" t="inlineStr">
        <is>
          <t>NO</t>
        </is>
      </c>
      <c r="M224" s="82" t="n">
        <v>-2.66665112631357</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OI_CONFIRM_MIN_PRICE_PCT</t>
        </is>
      </c>
      <c r="B225" s="85" t="inlineStr">
        <is>
          <t>1.0</t>
        </is>
      </c>
      <c r="C225" s="85" t="n"/>
      <c r="D225" s="80" t="inlineStr">
        <is>
          <t>ENTRY, GLOBAL_CHECK, STOCKS_EXIT</t>
        </is>
      </c>
      <c r="E225" s="80" t="n"/>
      <c r="F225" s="72" t="n"/>
      <c r="G225" s="80">
        <f>IFERROR(VLOOKUP($A226&amp;"_"&amp;$B226,Results_Deltas!$A$2:$P$15000,5,FALSE),"")</f>
        <v/>
      </c>
      <c r="H225" s="80" t="inlineStr">
        <is>
          <t>Blanket (page end)</t>
        </is>
      </c>
      <c r="I225" s="72" t="n"/>
      <c r="J225" s="72" t="n"/>
      <c r="K225" s="72" t="n"/>
      <c r="L225" s="82" t="inlineStr">
        <is>
          <t>NO</t>
        </is>
      </c>
      <c r="M225" s="82" t="n">
        <v>-2.487013676041557</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4" t="inlineStr">
        <is>
          <t>OI_CONFIRM_MIN_PRICE_PCT</t>
        </is>
      </c>
      <c r="B226" s="85" t="inlineStr">
        <is>
          <t>0.5</t>
        </is>
      </c>
      <c r="C226" s="85" t="n"/>
      <c r="D226" s="80" t="inlineStr">
        <is>
          <t>ENTRY, GLOBAL_CHECK, STOCKS_EXIT</t>
        </is>
      </c>
      <c r="E226" s="80" t="n"/>
      <c r="F226" s="72" t="n"/>
      <c r="G226" s="80">
        <f>IFERROR(VLOOKUP($A227&amp;"_"&amp;$B227,Results_Deltas!$A$2:$P$15000,5,FALSE),"")</f>
        <v/>
      </c>
      <c r="H226" s="80" t="inlineStr">
        <is>
          <t>Blanket (page end)</t>
        </is>
      </c>
      <c r="I226" s="72" t="n"/>
      <c r="J226" s="72" t="n"/>
      <c r="K226" s="72" t="n"/>
      <c r="L226" s="82" t="inlineStr">
        <is>
          <t>NO</t>
        </is>
      </c>
      <c r="M226" s="82" t="n">
        <v>-2.6342113753195</v>
      </c>
      <c r="N226" s="82"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PEAK_GIVEBACK_DROP_TRIGGER_ENABLED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-0.6401476231347626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5" customHeight="1" s="65">
      <c r="A4" s="82" t="inlineStr">
        <is>
          <t>PEAK_GIVEBACK_DROP_TRIGGER_ENABLED</t>
        </is>
      </c>
      <c r="B4" s="82" t="inlineStr">
        <is>
          <t>True</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-3.233431086940868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5" customHeight="1" s="65">
      <c r="A5" s="82" t="inlineStr">
        <is>
          <t>PARTIAL_PROFIT_LOCK_FRAC</t>
        </is>
      </c>
      <c r="B5" s="82" t="inlineStr">
        <is>
          <t>0</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-1.247767758496861</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5" customHeight="1" s="65">
      <c r="A6" s="88" t="inlineStr">
        <is>
          <t>PARTIAL_PROFIT_LOCK_FRAC</t>
        </is>
      </c>
      <c r="B6" s="88" t="inlineStr">
        <is>
          <t>0.5</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8" t="inlineStr">
        <is>
          <t>YES</t>
        </is>
      </c>
      <c r="M6" s="89" t="n">
        <v>-2.898306585189024</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5" customHeight="1" s="65">
      <c r="A7" s="82" t="inlineStr">
        <is>
          <t>PARTIAL_PROFIT_LOCK_FRAC</t>
        </is>
      </c>
      <c r="B7" s="82" t="inlineStr">
        <is>
          <t>1.0</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-3.071324708742863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5" customHeight="1" s="65">
      <c r="A8" s="82" t="inlineStr">
        <is>
          <t>PARTIAL_PROFIT_LOCK_FRAC</t>
        </is>
      </c>
      <c r="B8" s="82" t="inlineStr">
        <is>
          <t>2.0</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-3.364296705890168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5" customHeight="1" s="65">
      <c r="A9" s="82" t="inlineStr">
        <is>
          <t>MIN_HOLD_BARS_BEFORE_EXIT</t>
        </is>
      </c>
      <c r="B9" s="82" t="inlineStr">
        <is>
          <t>16</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-2.639299330738511</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5" customHeight="1" s="65">
      <c r="A10" s="82" t="inlineStr">
        <is>
          <t>MIN_HOLD_BARS_BEFORE_EXIT</t>
        </is>
      </c>
      <c r="B10" s="82" t="inlineStr">
        <is>
          <t>24</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-2.212676196456663</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5" customHeight="1" s="65">
      <c r="A11" s="82" t="inlineStr">
        <is>
          <t>MIN_HOLD_BARS_BEFORE_EXIT</t>
        </is>
      </c>
      <c r="B11" s="82" t="inlineStr">
        <is>
          <t>32</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2" t="inlineStr">
        <is>
          <t>NO</t>
        </is>
      </c>
      <c r="M11" s="83" t="n">
        <v>-1.18737587335928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5" customHeight="1" s="65">
      <c r="A12" s="82" t="inlineStr">
        <is>
          <t>MIN_HOLD_BARS_BEFORE_EXIT</t>
        </is>
      </c>
      <c r="B12" s="82" t="inlineStr">
        <is>
          <t>40</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2" t="inlineStr">
        <is>
          <t>NO</t>
        </is>
      </c>
      <c r="M12" s="83" t="n">
        <v>-2.769913173196354</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5" customHeight="1" s="65">
      <c r="A13" s="88" t="inlineStr">
        <is>
          <t>MIN_HOLD_BARS_BEFORE_EXIT</t>
        </is>
      </c>
      <c r="B13" s="88" t="inlineStr">
        <is>
          <t>48</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8" t="inlineStr">
        <is>
          <t>YES</t>
        </is>
      </c>
      <c r="M13" s="89" t="n">
        <v>-2.185278776960529</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5" customHeight="1" s="65">
      <c r="A14" s="88" t="inlineStr">
        <is>
          <t>BREAKEVEN_GAIN_EROSION_ENABLED</t>
        </is>
      </c>
      <c r="B14" s="88" t="inlineStr">
        <is>
          <t>False</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8" t="inlineStr">
        <is>
          <t>YES</t>
        </is>
      </c>
      <c r="M14" s="89" t="n">
        <v>-0.5189389273458085</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5" customHeight="1" s="65">
      <c r="A15" s="82" t="inlineStr">
        <is>
          <t>BREAKEVEN_GAIN_EROSION_ENABLED</t>
        </is>
      </c>
      <c r="B15" s="82" t="inlineStr">
        <is>
          <t>True</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-2.725810944099063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5" customHeight="1" s="65">
      <c r="A16" s="82" t="inlineStr">
        <is>
          <t>BREAKEVEN_GAIN_EROSION_MIN_GAIN</t>
        </is>
      </c>
      <c r="B16" s="82" t="inlineStr">
        <is>
          <t>25.0</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-2.567548415568022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5" customHeight="1" s="65">
      <c r="A17" s="88" t="inlineStr">
        <is>
          <t>BREAKEVEN_GAIN_EROSION_MIN_GAIN</t>
        </is>
      </c>
      <c r="B17" s="88" t="inlineStr">
        <is>
          <t>37.5</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8" t="inlineStr">
        <is>
          <t>YES</t>
        </is>
      </c>
      <c r="M17" s="89" t="n">
        <v>-3.177291763502924</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5" customHeight="1" s="65">
      <c r="A18" s="82" t="inlineStr">
        <is>
          <t>BREAKEVEN_GAIN_EROSION_MIN_GAIN</t>
        </is>
      </c>
      <c r="B18" s="82" t="inlineStr">
        <is>
          <t>50.0</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-1.211310944886938</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5" customHeight="1" s="65">
      <c r="A19" s="82" t="inlineStr">
        <is>
          <t>BREAKEVEN_GAIN_EROSION_MIN_GAIN</t>
        </is>
      </c>
      <c r="B19" s="82" t="inlineStr">
        <is>
          <t>62.5</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-2.78046517880048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5" customHeight="1" s="65">
      <c r="A20" s="82" t="inlineStr">
        <is>
          <t>BREAKEVEN_GAIN_EROSION_MIN_GAIN</t>
        </is>
      </c>
      <c r="B20" s="82" t="inlineStr">
        <is>
          <t>75.0</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2" t="inlineStr">
        <is>
          <t>NO</t>
        </is>
      </c>
      <c r="M20" s="83" t="n">
        <v>-2.255331112418052</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5" customHeight="1" s="65">
      <c r="A21" s="88" t="inlineStr">
        <is>
          <t>BREAKEVEN_GAIN_EROSION_REQUIRE_PROFIT</t>
        </is>
      </c>
      <c r="B21" s="88" t="inlineStr">
        <is>
          <t>False</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8" t="inlineStr">
        <is>
          <t>YES</t>
        </is>
      </c>
      <c r="M21" s="89" t="n">
        <v>-2.597406965537572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5" customHeight="1" s="65">
      <c r="A22" s="82" t="inlineStr">
        <is>
          <t>BREAKEVEN_GAIN_EROSION_REQUIRE_PROFIT</t>
        </is>
      </c>
      <c r="B22" s="82" t="inlineStr">
        <is>
          <t>True</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-0.5189389273458085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5" customHeight="1" s="65">
      <c r="A23" s="82" t="inlineStr">
        <is>
          <t>FUNDING_GATE_LONG_MAX</t>
        </is>
      </c>
      <c r="B23" s="82" t="inlineStr">
        <is>
          <t>0.0</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-1.083013947886334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5" customHeight="1" s="65">
      <c r="A24" s="82" t="inlineStr">
        <is>
          <t>FUNDING_GATE_LONG_MAX</t>
        </is>
      </c>
      <c r="B24" s="82" t="inlineStr">
        <is>
          <t>0.0_ALT</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-1.083013947886334</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5" customHeight="1" s="65">
      <c r="A25" s="88" t="inlineStr">
        <is>
          <t>FUNDING_GATE_MTF_REQUIRED</t>
        </is>
      </c>
      <c r="B25" s="88" t="inlineStr">
        <is>
          <t>0.0</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8" t="inlineStr">
        <is>
          <t>YES</t>
        </is>
      </c>
      <c r="M25" s="89" t="n">
        <v>-1.083013947886334</v>
      </c>
      <c r="N25" s="89"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5" customHeight="1" s="65">
      <c r="A26" s="82" t="inlineStr">
        <is>
          <t>FUNDING_GATE_MTF_REQUIRED</t>
        </is>
      </c>
      <c r="B26" s="82" t="inlineStr">
        <is>
          <t>0.0_ALT</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2" t="inlineStr">
        <is>
          <t>NO</t>
        </is>
      </c>
      <c r="M26" s="83" t="n">
        <v>-1.083013947886334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5" customHeight="1" s="65">
      <c r="A27" s="88" t="inlineStr">
        <is>
          <t>FUNDING_GATE_SHORT_MIN</t>
        </is>
      </c>
      <c r="B27" s="88" t="inlineStr">
        <is>
          <t>0.0</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8" t="inlineStr">
        <is>
          <t>YES</t>
        </is>
      </c>
      <c r="M27" s="89" t="n">
        <v>-1.083013947886334</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5" customHeight="1" s="65">
      <c r="A28" s="82" t="inlineStr">
        <is>
          <t>FUNDING_GATE_SHORT_MIN</t>
        </is>
      </c>
      <c r="B28" s="82" t="inlineStr">
        <is>
          <t>0.0_ALT</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-1.083013947886334</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5" customHeight="1" s="65">
      <c r="A29" s="82" t="inlineStr">
        <is>
          <t>HTF4_CONF</t>
        </is>
      </c>
      <c r="B29" s="82" t="inlineStr">
        <is>
          <t>False</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-0.6482375952868064</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5" customHeight="1" s="65">
      <c r="A30" s="88" t="inlineStr">
        <is>
          <t>HTF4_CONF</t>
        </is>
      </c>
      <c r="B30" s="88" t="inlineStr">
        <is>
          <t>False_ALT</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8" t="inlineStr">
        <is>
          <t>YES</t>
        </is>
      </c>
      <c r="M30" s="89" t="n">
        <v>-1.210418890884105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5" customHeight="1" s="65">
      <c r="A31" s="88" t="inlineStr">
        <is>
          <t>HTF_DIRECTION_GATE_ENABLED</t>
        </is>
      </c>
      <c r="B31" s="88" t="inlineStr">
        <is>
          <t>False</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8" t="inlineStr">
        <is>
          <t>YES</t>
        </is>
      </c>
      <c r="M31" s="89" t="n">
        <v>-0.6482375952868064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5" customHeight="1" s="65">
      <c r="A32" s="82" t="inlineStr">
        <is>
          <t>HTF_DIRECTION_GATE_ENABLED</t>
        </is>
      </c>
      <c r="B32" s="82" t="inlineStr">
        <is>
          <t>True</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-3.362676532656292</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5" customHeight="1" s="65">
      <c r="A33" s="88" t="inlineStr">
        <is>
          <t>HTF_GATE_APPLY_TO_OPEN</t>
        </is>
      </c>
      <c r="B33" s="88" t="inlineStr">
        <is>
          <t>0</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8" t="inlineStr">
        <is>
          <t>YES</t>
        </is>
      </c>
      <c r="M33" s="89" t="n">
        <v>-1.349696031577856</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5" customHeight="1" s="65">
      <c r="A34" s="82" t="inlineStr">
        <is>
          <t>HTF_GATE_APPLY_TO_OPEN</t>
        </is>
      </c>
      <c r="B34" s="82" t="inlineStr">
        <is>
          <t>0.5</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2" t="inlineStr">
        <is>
          <t>NO</t>
        </is>
      </c>
      <c r="M34" s="83" t="n">
        <v>-2.72588537718428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5" customHeight="1" s="65">
      <c r="A35" s="82" t="inlineStr">
        <is>
          <t>HTF_GATE_APPLY_TO_OPEN</t>
        </is>
      </c>
      <c r="B35" s="82" t="inlineStr">
        <is>
          <t>1.0</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-2.497869026749492</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5" customHeight="1" s="65">
      <c r="A36" s="82" t="inlineStr">
        <is>
          <t>HTF_GATE_APPLY_TO_OPEN</t>
        </is>
      </c>
      <c r="B36" s="82" t="inlineStr">
        <is>
          <t>2.0</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2" t="inlineStr">
        <is>
          <t>NO</t>
        </is>
      </c>
      <c r="M36" s="83" t="n">
        <v>-2.249668970231426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5" customHeight="1" s="65">
      <c r="A37" s="82" t="inlineStr">
        <is>
          <t>HTF_GATE_BYPASS_RZ</t>
        </is>
      </c>
      <c r="B37" s="82" t="inlineStr">
        <is>
          <t>0.0</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-1.047575799150446</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5" customHeight="1" s="65">
      <c r="A38" s="82" t="inlineStr">
        <is>
          <t>HTF_GATE_BYPASS_RZ</t>
        </is>
      </c>
      <c r="B38" s="82" t="inlineStr">
        <is>
          <t>0.0_ALT</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2" t="inlineStr">
        <is>
          <t>NO</t>
        </is>
      </c>
      <c r="M38" s="83" t="n">
        <v>-1.047575799150446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5" customHeight="1" s="65">
      <c r="A39" s="88" t="inlineStr">
        <is>
          <t>HTF_GATE_D_MANDATORY</t>
        </is>
      </c>
      <c r="B39" s="88" t="inlineStr">
        <is>
          <t>0.0</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8" t="inlineStr">
        <is>
          <t>YES</t>
        </is>
      </c>
      <c r="M39" s="89" t="n">
        <v>-1.1570646475318</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5" customHeight="1" s="65">
      <c r="A40" s="82" t="inlineStr">
        <is>
          <t>HTF_GATE_D_MANDATORY</t>
        </is>
      </c>
      <c r="B40" s="82" t="inlineStr">
        <is>
          <t>0.0_ALT</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-1.1570646475318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5" customHeight="1" s="65">
      <c r="A41" s="88" t="inlineStr">
        <is>
          <t>HTF_GATE_MIN_CONFIRMATIONS</t>
        </is>
      </c>
      <c r="B41" s="88" t="inlineStr">
        <is>
          <t>0.0</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8" t="inlineStr">
        <is>
          <t>YES</t>
        </is>
      </c>
      <c r="M41" s="89" t="n">
        <v>-1.210418890884105</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5" customHeight="1" s="65">
      <c r="A42" s="82" t="inlineStr">
        <is>
          <t>HTF_GATE_MIN_CONFIRMATIONS</t>
        </is>
      </c>
      <c r="B42" s="82" t="inlineStr">
        <is>
          <t>0.0_ALT</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2" t="inlineStr">
        <is>
          <t>NO</t>
        </is>
      </c>
      <c r="M42" s="83" t="n">
        <v>-1.210418890884105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5" customHeight="1" s="65">
      <c r="A43" s="82" t="inlineStr">
        <is>
          <t>MARKET_QUALITY_SCORE_ENABLED</t>
        </is>
      </c>
      <c r="B43" s="82" t="inlineStr">
        <is>
          <t>False</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2" t="inlineStr">
        <is>
          <t>NO</t>
        </is>
      </c>
      <c r="M43" s="83" t="n">
        <v>-0.6482375952868064</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5" customHeight="1" s="65">
      <c r="A44" s="82" t="inlineStr">
        <is>
          <t>MARKET_QUALITY_SCORE_ENABLED</t>
        </is>
      </c>
      <c r="B44" s="82" t="inlineStr">
        <is>
          <t>True</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2" t="inlineStr">
        <is>
          <t>NO</t>
        </is>
      </c>
      <c r="M44" s="83" t="n">
        <v>-3.282004610220353</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5" customHeight="1" s="65">
      <c r="A45" s="82" t="inlineStr">
        <is>
          <t>NOLOSS_BYPASS_WT_5OF5_MIN_TFS</t>
        </is>
      </c>
      <c r="B45" s="82" t="inlineStr">
        <is>
          <t>2</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2" t="inlineStr">
        <is>
          <t>NO</t>
        </is>
      </c>
      <c r="M45" s="83" t="n">
        <v>-2.639139616451086</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5" customHeight="1" s="65">
      <c r="A46" s="82" t="inlineStr">
        <is>
          <t>NOLOSS_BYPASS_WT_5OF5_MIN_TFS</t>
        </is>
      </c>
      <c r="B46" s="82" t="inlineStr">
        <is>
          <t>4</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2" t="inlineStr">
        <is>
          <t>NO</t>
        </is>
      </c>
      <c r="M46" s="83" t="n">
        <v>-2.490085559231015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5" customHeight="1" s="65">
      <c r="A47" s="88" t="inlineStr">
        <is>
          <t>NOLOSS_BYPASS_WT_5OF5_MIN_TFS</t>
        </is>
      </c>
      <c r="B47" s="88" t="n">
        <v>3</v>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8" t="inlineStr">
        <is>
          <t>YES</t>
        </is>
      </c>
      <c r="M47" s="89" t="n">
        <v>-0.5595496130060243</v>
      </c>
      <c r="N47" s="89"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5" customHeight="1" s="65">
      <c r="A48" s="82" t="inlineStr">
        <is>
          <t>NOLOSS_BYPASS_WT_5OF5_MIN_TFS</t>
        </is>
      </c>
      <c r="B48" s="82" t="inlineStr">
        <is>
          <t>6</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2" t="inlineStr">
        <is>
          <t>NO</t>
        </is>
      </c>
      <c r="M48" s="83" t="n">
        <v>-2.459403933379979</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5" customHeight="1" s="65">
      <c r="A49" s="82" t="inlineStr">
        <is>
          <t>NOLOSS_BYPASS_WT_5OF5_MIN_TFS</t>
        </is>
      </c>
      <c r="B49" s="82" t="inlineStr">
        <is>
          <t>8</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2" t="inlineStr">
        <is>
          <t>NO</t>
        </is>
      </c>
      <c r="M49" s="83" t="n">
        <v>-2.385322475260048</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5" customHeight="1" s="65">
      <c r="A50" s="88" t="inlineStr">
        <is>
          <t>SIMPLE_TP_EXIT_ENABLED</t>
        </is>
      </c>
      <c r="B50" s="88" t="inlineStr">
        <is>
          <t>False</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8" t="inlineStr">
        <is>
          <t>YES</t>
        </is>
      </c>
      <c r="M50" s="89" t="n">
        <v>-0.5189389273458085</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5" customHeight="1" s="65">
      <c r="A51" s="82" t="inlineStr">
        <is>
          <t>SIMPLE_TP_EXIT_ENABLED</t>
        </is>
      </c>
      <c r="B51" s="82" t="inlineStr">
        <is>
          <t>True</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2" t="inlineStr">
        <is>
          <t>NO</t>
        </is>
      </c>
      <c r="M51" s="83" t="n">
        <v>-2.173520639849861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5" customHeight="1" s="65">
      <c r="A52" s="82" t="inlineStr">
        <is>
          <t>SIMPLE_TP_PCT</t>
        </is>
      </c>
      <c r="B52" s="82" t="inlineStr">
        <is>
          <t>0</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2" t="inlineStr">
        <is>
          <t>NO</t>
        </is>
      </c>
      <c r="M52" s="83" t="n">
        <v>-1.296497313173069</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5" customHeight="1" s="65">
      <c r="A53" s="82" t="inlineStr">
        <is>
          <t>SIMPLE_TP_PCT</t>
        </is>
      </c>
      <c r="B53" s="82" t="inlineStr">
        <is>
          <t>0.5</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2" t="inlineStr">
        <is>
          <t>NO</t>
        </is>
      </c>
      <c r="M53" s="83" t="n">
        <v>-3.531259842667358</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5" customHeight="1" s="65">
      <c r="A54" s="82" t="inlineStr">
        <is>
          <t>SIMPLE_TP_PCT</t>
        </is>
      </c>
      <c r="B54" s="82" t="inlineStr">
        <is>
          <t>1.0</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2" t="inlineStr">
        <is>
          <t>NO</t>
        </is>
      </c>
      <c r="M54" s="83" t="n">
        <v>-3.224247165411296</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5" customHeight="1" s="65">
      <c r="A55" s="88" t="inlineStr">
        <is>
          <t>SIMPLE_TP_PCT</t>
        </is>
      </c>
      <c r="B55" s="88" t="inlineStr">
        <is>
          <t>2.0</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8" t="inlineStr">
        <is>
          <t>YES</t>
        </is>
      </c>
      <c r="M55" s="89" t="n">
        <v>-3.790355793103584</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 customHeight="1" s="65">
      <c r="A56" s="86" t="inlineStr">
        <is>
          <t>ADX_RANGING_THRESHOLD</t>
        </is>
      </c>
      <c r="B56" s="87" t="inlineStr">
        <is>
          <t>25</t>
        </is>
      </c>
      <c r="C56" s="85" t="n"/>
      <c r="D56" s="80" t="inlineStr">
        <is>
          <t>ENTRY, GLOBAL_CHECK, STOCKS_EXIT</t>
        </is>
      </c>
      <c r="E56" s="80" t="n"/>
      <c r="F56" s="72" t="n"/>
      <c r="G56" s="80">
        <f>IFERROR(VLOOKUP($A57&amp;"_"&amp;$B57,Results_Deltas!$A$2:$P$15000,5,FALSE),"")</f>
        <v/>
      </c>
      <c r="H56" s="80" t="inlineStr">
        <is>
          <t>Blanket (page end)</t>
        </is>
      </c>
      <c r="I56" s="72" t="n"/>
      <c r="J56" s="72" t="n"/>
      <c r="K56" s="72" t="n"/>
      <c r="L56" s="88" t="inlineStr">
        <is>
          <t>YES</t>
        </is>
      </c>
      <c r="M56" s="88" t="n">
        <v>-2.660961167623437</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ADX_RANGING_THRESHOLD</t>
        </is>
      </c>
      <c r="B57" s="85" t="inlineStr">
        <is>
          <t>15</t>
        </is>
      </c>
      <c r="C57" s="85" t="n"/>
      <c r="D57" s="80" t="inlineStr">
        <is>
          <t>ENTRY, GLOBAL_CHECK, STOCKS_EXIT</t>
        </is>
      </c>
      <c r="E57" s="80" t="n"/>
      <c r="F57" s="72" t="n"/>
      <c r="G57" s="80">
        <f>IFERROR(VLOOKUP($A58&amp;"_"&amp;$B58,Results_Deltas!$A$2:$P$15000,5,FALSE),"")</f>
        <v/>
      </c>
      <c r="H57" s="80" t="inlineStr">
        <is>
          <t>Blanket (page end)</t>
        </is>
      </c>
      <c r="I57" s="72" t="n"/>
      <c r="J57" s="72" t="n"/>
      <c r="K57" s="72" t="n"/>
      <c r="L57" s="82" t="inlineStr">
        <is>
          <t>NO</t>
        </is>
      </c>
      <c r="M57" s="82" t="n">
        <v>-2.837939204855563</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ADX_RANGING_THRESHOLD</t>
        </is>
      </c>
      <c r="B58" s="85" t="inlineStr">
        <is>
          <t>10</t>
        </is>
      </c>
      <c r="C58" s="85" t="n"/>
      <c r="D58" s="80" t="inlineStr">
        <is>
          <t>ENTRY, GLOBAL_CHECK, STOCKS_EXIT</t>
        </is>
      </c>
      <c r="E58" s="80" t="n"/>
      <c r="F58" s="72" t="n"/>
      <c r="G58" s="80">
        <f>IFERROR(VLOOKUP($A59&amp;"_"&amp;$B59,Results_Deltas!$A$2:$P$15000,5,FALSE),"")</f>
        <v/>
      </c>
      <c r="H58" s="80" t="inlineStr">
        <is>
          <t>Blanket (page end)</t>
        </is>
      </c>
      <c r="I58" s="72" t="n"/>
      <c r="J58" s="72" t="n"/>
      <c r="K58" s="72" t="n"/>
      <c r="L58" s="82" t="inlineStr">
        <is>
          <t>NO</t>
        </is>
      </c>
      <c r="M58" s="82" t="n">
        <v>-2.611954193271555</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BANDAID_OFF_LOSER_RECOVER_PCT</t>
        </is>
      </c>
      <c r="B59" s="87" t="inlineStr">
        <is>
          <t>0</t>
        </is>
      </c>
      <c r="C59" s="85" t="n"/>
      <c r="D59" s="80" t="inlineStr">
        <is>
          <t>AUGMENT, ENTRY, EXIT, GLOBAL_CHECK, REDUCE, STOCKS_EXIT</t>
        </is>
      </c>
      <c r="E59" s="80" t="n"/>
      <c r="F59" s="72" t="n"/>
      <c r="G59" s="80">
        <f>IFERROR(VLOOKUP($A60&amp;"_"&amp;$B60,Results_Deltas!$A$2:$P$15000,5,FALSE),"")</f>
        <v/>
      </c>
      <c r="H59" s="80" t="inlineStr">
        <is>
          <t>Blanket (page end)</t>
        </is>
      </c>
      <c r="I59" s="72" t="n"/>
      <c r="J59" s="72" t="n"/>
      <c r="K59" s="72" t="n"/>
      <c r="L59" s="88" t="inlineStr">
        <is>
          <t>YES</t>
        </is>
      </c>
      <c r="M59" s="88" t="n">
        <v>-1.368684884637027</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BANDAID_OFF_LOSER_RECOVER_PCT</t>
        </is>
      </c>
      <c r="B60" s="85" t="inlineStr">
        <is>
          <t>2.0</t>
        </is>
      </c>
      <c r="C60" s="85" t="n"/>
      <c r="D60" s="80" t="inlineStr">
        <is>
          <t>AUGMENT, ENTRY, EXIT, GLOBAL_CHECK, REDUCE, STOCKS_EXIT</t>
        </is>
      </c>
      <c r="E60" s="80" t="n"/>
      <c r="F60" s="72" t="n"/>
      <c r="G60" s="80">
        <f>IFERROR(VLOOKUP($A61&amp;"_"&amp;$B61,Results_Deltas!$A$2:$P$15000,5,FALSE),"")</f>
        <v/>
      </c>
      <c r="H60" s="80" t="inlineStr">
        <is>
          <t>Blanket (page end)</t>
        </is>
      </c>
      <c r="I60" s="72" t="n"/>
      <c r="J60" s="72" t="n"/>
      <c r="K60" s="72" t="n"/>
      <c r="L60" s="82" t="inlineStr">
        <is>
          <t>NO</t>
        </is>
      </c>
      <c r="M60" s="82" t="n">
        <v>-4.21797630254671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BANDAID_OFF_LOSER_RECOVER_PCT</t>
        </is>
      </c>
      <c r="B61" s="85" t="inlineStr">
        <is>
          <t>1.0</t>
        </is>
      </c>
      <c r="C61" s="85" t="n"/>
      <c r="D61" s="80" t="inlineStr">
        <is>
          <t>AUGMENT, ENTRY, EXIT, GLOBAL_CHECK, REDUCE, STOCKS_EXIT</t>
        </is>
      </c>
      <c r="E61" s="80" t="n"/>
      <c r="F61" s="72" t="n"/>
      <c r="G61" s="80">
        <f>IFERROR(VLOOKUP($A62&amp;"_"&amp;$B62,Results_Deltas!$A$2:$P$15000,5,FALSE),"")</f>
        <v/>
      </c>
      <c r="H61" s="80" t="inlineStr">
        <is>
          <t>Blanket (page end)</t>
        </is>
      </c>
      <c r="I61" s="72" t="n"/>
      <c r="J61" s="72" t="n"/>
      <c r="K61" s="72" t="n"/>
      <c r="L61" s="82" t="inlineStr">
        <is>
          <t>NO</t>
        </is>
      </c>
      <c r="M61" s="82" t="n">
        <v>-3.209055424176064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BANDAID_OFF_LOSER_RECOVER_PCT</t>
        </is>
      </c>
      <c r="B62" s="85" t="inlineStr">
        <is>
          <t>0.5</t>
        </is>
      </c>
      <c r="C62" s="85" t="n"/>
      <c r="D62" s="80" t="inlineStr">
        <is>
          <t>AUGMENT, ENTRY, EXIT, GLOBAL_CHECK, REDUCE, STOCKS_EXIT</t>
        </is>
      </c>
      <c r="E62" s="80" t="n"/>
      <c r="F62" s="72" t="n"/>
      <c r="G62" s="80">
        <f>IFERROR(VLOOKUP($A63&amp;"_"&amp;$B63,Results_Deltas!$A$2:$P$15000,5,FALSE),"")</f>
        <v/>
      </c>
      <c r="H62" s="80" t="inlineStr">
        <is>
          <t>Blanket (page end)</t>
        </is>
      </c>
      <c r="I62" s="72" t="n"/>
      <c r="J62" s="72" t="n"/>
      <c r="K62" s="72" t="n"/>
      <c r="L62" s="82" t="inlineStr">
        <is>
          <t>NO</t>
        </is>
      </c>
      <c r="M62" s="82" t="n">
        <v>-3.596506593241145</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BAND_ARROW_ENABLED</t>
        </is>
      </c>
      <c r="B63" s="87" t="inlineStr">
        <is>
          <t>False</t>
        </is>
      </c>
      <c r="C63" s="85" t="n"/>
      <c r="D63" s="80" t="inlineStr">
        <is>
          <t>GLOBAL_CHECK, STOCKS_EXIT</t>
        </is>
      </c>
      <c r="E63" s="80" t="n"/>
      <c r="F63" s="72" t="n"/>
      <c r="G63" s="80">
        <f>IFERROR(VLOOKUP($A64&amp;"_"&amp;$B64,Results_Deltas!$A$2:$P$15000,5,FALSE),"")</f>
        <v/>
      </c>
      <c r="H63" s="80" t="inlineStr">
        <is>
          <t>Blanket (page end)</t>
        </is>
      </c>
      <c r="I63" s="72" t="n"/>
      <c r="J63" s="72" t="n"/>
      <c r="K63" s="72" t="n"/>
      <c r="L63" s="88" t="inlineStr">
        <is>
          <t>YES</t>
        </is>
      </c>
      <c r="M63" s="88" t="n">
        <v>-0.7006461413494979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BAND_ARROW_ENABLED</t>
        </is>
      </c>
      <c r="B64" s="85" t="inlineStr">
        <is>
          <t>True</t>
        </is>
      </c>
      <c r="C64" s="85" t="n"/>
      <c r="D64" s="80" t="inlineStr">
        <is>
          <t>GLOBAL_CHECK, STOCKS_EXIT</t>
        </is>
      </c>
      <c r="E64" s="80" t="n"/>
      <c r="F64" s="72" t="n"/>
      <c r="G64" s="80">
        <f>IFERROR(VLOOKUP($A65&amp;"_"&amp;$B65,Results_Deltas!$A$2:$P$15000,5,FALSE),"")</f>
        <v/>
      </c>
      <c r="H64" s="80" t="inlineStr">
        <is>
          <t>Blanket (page end)</t>
        </is>
      </c>
      <c r="I64" s="72" t="n"/>
      <c r="J64" s="72" t="n"/>
      <c r="K64" s="72" t="n"/>
      <c r="L64" s="82" t="inlineStr">
        <is>
          <t>NO</t>
        </is>
      </c>
      <c r="M64" s="82" t="n">
        <v>-2.661514956449522</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COOLDOWN_LOCKS_FILTER_TF</t>
        </is>
      </c>
      <c r="B65" s="85" t="inlineStr">
        <is>
          <t>OFF</t>
        </is>
      </c>
      <c r="C65" s="85" t="n"/>
      <c r="D65" s="80" t="inlineStr">
        <is>
          <t>GLOBAL_CHECK</t>
        </is>
      </c>
      <c r="E65" s="80" t="n"/>
      <c r="F65" s="72" t="n"/>
      <c r="G65" s="80">
        <f>IFERROR(VLOOKUP($A66&amp;"_"&amp;$B66,Results_Deltas!$A$2:$P$15000,5,FALSE),"")</f>
        <v/>
      </c>
      <c r="H65" s="80" t="inlineStr">
        <is>
          <t>Blanket (page end)</t>
        </is>
      </c>
      <c r="I65" s="72" t="n"/>
      <c r="J65" s="72" t="n"/>
      <c r="K65" s="72" t="n"/>
      <c r="L65" s="82" t="inlineStr">
        <is>
          <t>NO</t>
        </is>
      </c>
      <c r="M65" s="82" t="n">
        <v>-2.724578708293333</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COOLDOWN_LOCKS_FILTER_TF</t>
        </is>
      </c>
      <c r="B66" s="85" t="inlineStr">
        <is>
          <t>D</t>
        </is>
      </c>
      <c r="C66" s="85" t="n"/>
      <c r="D66" s="80" t="inlineStr">
        <is>
          <t>GLOBAL_CHECK</t>
        </is>
      </c>
      <c r="E66" s="80" t="n"/>
      <c r="F66" s="72" t="n"/>
      <c r="G66" s="80">
        <f>IFERROR(VLOOKUP($A67&amp;"_"&amp;$B67,Results_Deltas!$A$2:$P$15000,5,FALSE),"")</f>
        <v/>
      </c>
      <c r="H66" s="80" t="inlineStr">
        <is>
          <t>Blanket (page end)</t>
        </is>
      </c>
      <c r="I66" s="72" t="n"/>
      <c r="J66" s="72" t="n"/>
      <c r="K66" s="72" t="n"/>
      <c r="L66" s="82" t="inlineStr">
        <is>
          <t>NO</t>
        </is>
      </c>
      <c r="M66" s="82" t="n">
        <v>-2.495956734877754</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COOLDOWN_LOCKS_FILTER_TF</t>
        </is>
      </c>
      <c r="B67" s="85" t="inlineStr">
        <is>
          <t>4h</t>
        </is>
      </c>
      <c r="C67" s="85" t="n"/>
      <c r="D67" s="80" t="inlineStr">
        <is>
          <t>GLOBAL_CHECK</t>
        </is>
      </c>
      <c r="E67" s="80" t="n"/>
      <c r="F67" s="72" t="n"/>
      <c r="G67" s="80">
        <f>IFERROR(VLOOKUP($A68&amp;"_"&amp;$B68,Results_Deltas!$A$2:$P$15000,5,FALSE),"")</f>
        <v/>
      </c>
      <c r="H67" s="80" t="inlineStr">
        <is>
          <t>Blanket (page end)</t>
        </is>
      </c>
      <c r="I67" s="72" t="n"/>
      <c r="J67" s="72" t="n"/>
      <c r="K67" s="72" t="n"/>
      <c r="L67" s="82" t="inlineStr">
        <is>
          <t>NO</t>
        </is>
      </c>
      <c r="M67" s="82" t="n">
        <v>-3.285300761906086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1h</t>
        </is>
      </c>
      <c r="C68" s="85" t="n"/>
      <c r="D68" s="80" t="inlineStr">
        <is>
          <t>GLOBAL_CHECK</t>
        </is>
      </c>
      <c r="E68" s="80" t="n"/>
      <c r="F68" s="72" t="n"/>
      <c r="G68" s="80">
        <f>IFERROR(VLOOKUP($A69&amp;"_"&amp;$B69,Results_Deltas!$A$2:$P$15000,5,FALSE),"")</f>
        <v/>
      </c>
      <c r="H68" s="80" t="inlineStr">
        <is>
          <t>Blanket (page end)</t>
        </is>
      </c>
      <c r="I68" s="72" t="n"/>
      <c r="J68" s="72" t="n"/>
      <c r="K68" s="72" t="n"/>
      <c r="L68" s="82" t="inlineStr">
        <is>
          <t>NO</t>
        </is>
      </c>
      <c r="M68" s="82" t="n">
        <v>-2.932006794010255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COOLDOWN_LOCKS_FILTER_TF</t>
        </is>
      </c>
      <c r="B69" s="87" t="inlineStr">
        <is>
          <t>15m</t>
        </is>
      </c>
      <c r="C69" s="85" t="n"/>
      <c r="D69" s="80" t="inlineStr">
        <is>
          <t>GLOBAL_CHECK</t>
        </is>
      </c>
      <c r="E69" s="80" t="n"/>
      <c r="F69" s="72" t="n"/>
      <c r="G69" s="80">
        <f>IFERROR(VLOOKUP($A70&amp;"_"&amp;$B70,Results_Deltas!$A$2:$P$15000,5,FALSE),"")</f>
        <v/>
      </c>
      <c r="H69" s="80" t="inlineStr">
        <is>
          <t>Blanket (page end)</t>
        </is>
      </c>
      <c r="I69" s="72" t="n"/>
      <c r="J69" s="72" t="n"/>
      <c r="K69" s="72" t="n"/>
      <c r="L69" s="88" t="inlineStr">
        <is>
          <t>YES</t>
        </is>
      </c>
      <c r="M69" s="88" t="n">
        <v>-1.024470028282515</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CRYPTO_SPIKE_FADE_THRESHOLD_PCT</t>
        </is>
      </c>
      <c r="B70" s="87" t="inlineStr">
        <is>
          <t>10</t>
        </is>
      </c>
      <c r="C70" s="85" t="n"/>
      <c r="D70" s="80" t="inlineStr">
        <is>
          <t>GLOBAL_CHECK, STOCKS_EXIT</t>
        </is>
      </c>
      <c r="E70" s="80" t="n"/>
      <c r="F70" s="72" t="n"/>
      <c r="G70" s="80">
        <f>IFERROR(VLOOKUP($A71&amp;"_"&amp;$B71,Results_Deltas!$A$2:$P$15000,5,FALSE),"")</f>
        <v/>
      </c>
      <c r="H70" s="80" t="inlineStr">
        <is>
          <t>Blanket (page end)</t>
        </is>
      </c>
      <c r="I70" s="72" t="n"/>
      <c r="J70" s="72" t="n"/>
      <c r="K70" s="72" t="n"/>
      <c r="L70" s="88" t="inlineStr">
        <is>
          <t>YES</t>
        </is>
      </c>
      <c r="M70" s="88" t="n">
        <v>-2.204882664579876</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CRYPTO_SPIKE_FADE_THRESHOLD_PCT</t>
        </is>
      </c>
      <c r="B71" s="85" t="inlineStr">
        <is>
          <t>12.5</t>
        </is>
      </c>
      <c r="C71" s="85" t="n"/>
      <c r="D71" s="80" t="inlineStr">
        <is>
          <t>GLOBAL_CHECK, STOCKS_EXIT</t>
        </is>
      </c>
      <c r="E71" s="80" t="n"/>
      <c r="F71" s="72" t="n"/>
      <c r="G71" s="80">
        <f>IFERROR(VLOOKUP($A72&amp;"_"&amp;$B72,Results_Deltas!$A$2:$P$15000,5,FALSE),"")</f>
        <v/>
      </c>
      <c r="H71" s="80" t="inlineStr">
        <is>
          <t>Blanket (page end)</t>
        </is>
      </c>
      <c r="I71" s="72" t="n"/>
      <c r="J71" s="72" t="n"/>
      <c r="K71" s="72" t="n"/>
      <c r="L71" s="82" t="inlineStr">
        <is>
          <t>NO</t>
        </is>
      </c>
      <c r="M71" s="82" t="n">
        <v>-2.441701131945389</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CRYPTO_SPIKE_FADE_THRESHOLD_PCT</t>
        </is>
      </c>
      <c r="B72" s="85" t="inlineStr">
        <is>
          <t>7.5</t>
        </is>
      </c>
      <c r="C72" s="85" t="n"/>
      <c r="D72" s="80" t="inlineStr">
        <is>
          <t>GLOBAL_CHECK, STOCKS_EXIT</t>
        </is>
      </c>
      <c r="E72" s="80" t="n"/>
      <c r="F72" s="72" t="n"/>
      <c r="G72" s="80">
        <f>IFERROR(VLOOKUP($A73&amp;"_"&amp;$B73,Results_Deltas!$A$2:$P$15000,5,FALSE),"")</f>
        <v/>
      </c>
      <c r="H72" s="80" t="inlineStr">
        <is>
          <t>Blanket (page end)</t>
        </is>
      </c>
      <c r="I72" s="72" t="n"/>
      <c r="J72" s="72" t="n"/>
      <c r="K72" s="72" t="n"/>
      <c r="L72" s="82" t="inlineStr">
        <is>
          <t>NO</t>
        </is>
      </c>
      <c r="M72" s="82" t="n">
        <v>-2.298242666159171</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CRYPTO_SPIKE_FADE_THRESHOLD_PCT</t>
        </is>
      </c>
      <c r="B73" s="85" t="inlineStr">
        <is>
          <t>5</t>
        </is>
      </c>
      <c r="C73" s="85" t="n"/>
      <c r="D73" s="80" t="inlineStr">
        <is>
          <t>GLOBAL_CHECK, STOCKS_EXIT</t>
        </is>
      </c>
      <c r="E73" s="80" t="n"/>
      <c r="F73" s="72" t="n"/>
      <c r="G73" s="80">
        <f>IFERROR(VLOOKUP($A74&amp;"_"&amp;$B74,Results_Deltas!$A$2:$P$15000,5,FALSE),"")</f>
        <v/>
      </c>
      <c r="H73" s="80" t="inlineStr">
        <is>
          <t>Blanket (page end)</t>
        </is>
      </c>
      <c r="I73" s="72" t="n"/>
      <c r="J73" s="72" t="n"/>
      <c r="K73" s="72" t="n"/>
      <c r="L73" s="82" t="inlineStr">
        <is>
          <t>NO</t>
        </is>
      </c>
      <c r="M73" s="82" t="n">
        <v>-2.036608214383805</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DC_MOMENT_STRONG_THRESHOLD</t>
        </is>
      </c>
      <c r="B74" s="87" t="inlineStr">
        <is>
          <t>40</t>
        </is>
      </c>
      <c r="C74" s="85" t="n"/>
      <c r="D74" s="80" t="inlineStr">
        <is>
          <t>ENTRY, GLOBAL_CHECK, STOCKS_EXIT</t>
        </is>
      </c>
      <c r="E74" s="80" t="n"/>
      <c r="F74" s="72" t="n"/>
      <c r="G74" s="80">
        <f>IFERROR(VLOOKUP($A75&amp;"_"&amp;$B75,Results_Deltas!$A$2:$P$15000,5,FALSE),"")</f>
        <v/>
      </c>
      <c r="H74" s="80" t="inlineStr">
        <is>
          <t>Blanket (page end)</t>
        </is>
      </c>
      <c r="I74" s="72" t="n"/>
      <c r="J74" s="72" t="n"/>
      <c r="K74" s="72" t="n"/>
      <c r="L74" s="88" t="inlineStr">
        <is>
          <t>YES</t>
        </is>
      </c>
      <c r="M74" s="88" t="n">
        <v>-2.610423161084356</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DC_MOMENT_STRONG_THRESHOLD</t>
        </is>
      </c>
      <c r="B75" s="85" t="inlineStr">
        <is>
          <t>50</t>
        </is>
      </c>
      <c r="C75" s="85" t="n"/>
      <c r="D75" s="80" t="inlineStr">
        <is>
          <t>ENTRY, GLOBAL_CHECK, STOCKS_EXIT</t>
        </is>
      </c>
      <c r="E75" s="80" t="n"/>
      <c r="F75" s="72" t="n"/>
      <c r="G75" s="80">
        <f>IFERROR(VLOOKUP($A76&amp;"_"&amp;$B76,Results_Deltas!$A$2:$P$15000,5,FALSE),"")</f>
        <v/>
      </c>
      <c r="H75" s="80" t="inlineStr">
        <is>
          <t>Blanket (page end)</t>
        </is>
      </c>
      <c r="I75" s="72" t="n"/>
      <c r="J75" s="72" t="n"/>
      <c r="K75" s="72" t="n"/>
      <c r="L75" s="82" t="inlineStr">
        <is>
          <t>NO</t>
        </is>
      </c>
      <c r="M75" s="82" t="n">
        <v>-2.805189915952753</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DC_MOMENT_STRONG_THRESHOLD</t>
        </is>
      </c>
      <c r="B76" s="85" t="inlineStr">
        <is>
          <t>30</t>
        </is>
      </c>
      <c r="C76" s="85" t="n"/>
      <c r="D76" s="80" t="inlineStr">
        <is>
          <t>ENTRY, GLOBAL_CHECK, STOCKS_EXIT</t>
        </is>
      </c>
      <c r="E76" s="80" t="n"/>
      <c r="F76" s="72" t="n"/>
      <c r="G76" s="80">
        <f>IFERROR(VLOOKUP($A77&amp;"_"&amp;$B77,Results_Deltas!$A$2:$P$15000,5,FALSE),"")</f>
        <v/>
      </c>
      <c r="H76" s="80" t="inlineStr">
        <is>
          <t>Blanket (page end)</t>
        </is>
      </c>
      <c r="I76" s="72" t="n"/>
      <c r="J76" s="72" t="n"/>
      <c r="K76" s="72" t="n"/>
      <c r="L76" s="82" t="inlineStr">
        <is>
          <t>NO</t>
        </is>
      </c>
      <c r="M76" s="82" t="n">
        <v>-2.740079266358577</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DC_MOMENT_STRONG_THRESHOLD</t>
        </is>
      </c>
      <c r="B77" s="85" t="inlineStr">
        <is>
          <t>20</t>
        </is>
      </c>
      <c r="C77" s="85" t="n"/>
      <c r="D77" s="80" t="inlineStr">
        <is>
          <t>ENTRY, GLOBAL_CHECK, STOCKS_EXIT</t>
        </is>
      </c>
      <c r="E77" s="80" t="n"/>
      <c r="F77" s="72" t="n"/>
      <c r="G77" s="80">
        <f>IFERROR(VLOOKUP($A78&amp;"_"&amp;$B78,Results_Deltas!$A$2:$P$15000,5,FALSE),"")</f>
        <v/>
      </c>
      <c r="H77" s="80" t="inlineStr">
        <is>
          <t>Blanket (page end)</t>
        </is>
      </c>
      <c r="I77" s="72" t="n"/>
      <c r="J77" s="72" t="n"/>
      <c r="K77" s="72" t="n"/>
      <c r="L77" s="82" t="inlineStr">
        <is>
          <t>NO</t>
        </is>
      </c>
      <c r="M77" s="82" t="n">
        <v>-2.932690219399902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DELTA_HTF_GATE</t>
        </is>
      </c>
      <c r="B78" s="87" t="inlineStr">
        <is>
          <t>4h</t>
        </is>
      </c>
      <c r="C78" s="85" t="n"/>
      <c r="D78" s="80" t="inlineStr">
        <is>
          <t>ENTRY, GLOBAL_CHECK, STOCKS_EXIT</t>
        </is>
      </c>
      <c r="E78" s="80" t="n"/>
      <c r="F78" s="72" t="n"/>
      <c r="G78" s="80">
        <f>IFERROR(VLOOKUP($A79&amp;"_"&amp;$B79,Results_Deltas!$A$2:$P$15000,5,FALSE),"")</f>
        <v/>
      </c>
      <c r="H78" s="80" t="inlineStr">
        <is>
          <t>Blanket (page end)</t>
        </is>
      </c>
      <c r="I78" s="72" t="n"/>
      <c r="J78" s="72" t="n"/>
      <c r="K78" s="72" t="n"/>
      <c r="L78" s="88" t="inlineStr">
        <is>
          <t>YES</t>
        </is>
      </c>
      <c r="M78" s="88" t="n">
        <v>-2.285403517180535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DELTA_HTF_GATE</t>
        </is>
      </c>
      <c r="B79" s="85" t="inlineStr">
        <is>
          <t>4h_ALT</t>
        </is>
      </c>
      <c r="C79" s="85" t="n"/>
      <c r="D79" s="80" t="inlineStr">
        <is>
          <t>ENTRY, GLOBAL_CHECK, STOCKS_EXIT</t>
        </is>
      </c>
      <c r="E79" s="80" t="n"/>
      <c r="F79" s="72" t="n"/>
      <c r="G79" s="80">
        <f>IFERROR(VLOOKUP($A80&amp;"_"&amp;$B80,Results_Deltas!$A$2:$P$15000,5,FALSE),"")</f>
        <v/>
      </c>
      <c r="H79" s="80" t="inlineStr">
        <is>
          <t>Blanket (page end)</t>
        </is>
      </c>
      <c r="I79" s="72" t="n"/>
      <c r="J79" s="72" t="n"/>
      <c r="K79" s="72" t="n"/>
      <c r="L79" s="82" t="inlineStr">
        <is>
          <t>NO</t>
        </is>
      </c>
      <c r="M79" s="82" t="n">
        <v>-2.335086202336634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DELTA_REENTRY_FILTER_ENABLED</t>
        </is>
      </c>
      <c r="B80" s="87" t="inlineStr">
        <is>
          <t>False</t>
        </is>
      </c>
      <c r="C80" s="85" t="n"/>
      <c r="D80" s="80" t="inlineStr">
        <is>
          <t>ENTRY, GLOBAL_CHECK, STOCKS_EXIT</t>
        </is>
      </c>
      <c r="E80" s="80" t="n"/>
      <c r="F80" s="72" t="n"/>
      <c r="G80" s="80">
        <f>IFERROR(VLOOKUP($A81&amp;"_"&amp;$B81,Results_Deltas!$A$2:$P$15000,5,FALSE),"")</f>
        <v/>
      </c>
      <c r="H80" s="80" t="inlineStr">
        <is>
          <t>Blanket (page end)</t>
        </is>
      </c>
      <c r="I80" s="72" t="n"/>
      <c r="J80" s="72" t="n"/>
      <c r="K80" s="72" t="n"/>
      <c r="L80" s="88" t="inlineStr">
        <is>
          <t>YES</t>
        </is>
      </c>
      <c r="M80" s="88" t="n">
        <v>-0.9221810862100208</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DELTA_REENTRY_FILTER_ENABLED</t>
        </is>
      </c>
      <c r="B81" s="85" t="inlineStr">
        <is>
          <t>True</t>
        </is>
      </c>
      <c r="C81" s="85" t="n"/>
      <c r="D81" s="80" t="inlineStr">
        <is>
          <t>ENTRY, GLOBAL_CHECK, STOCKS_EXIT</t>
        </is>
      </c>
      <c r="E81" s="80" t="n"/>
      <c r="F81" s="72" t="n"/>
      <c r="G81" s="80">
        <f>IFERROR(VLOOKUP($A82&amp;"_"&amp;$B82,Results_Deltas!$A$2:$P$15000,5,FALSE),"")</f>
        <v/>
      </c>
      <c r="H81" s="80" t="inlineStr">
        <is>
          <t>Blanket (page end)</t>
        </is>
      </c>
      <c r="I81" s="72" t="n"/>
      <c r="J81" s="72" t="n"/>
      <c r="K81" s="72" t="n"/>
      <c r="L81" s="82" t="inlineStr">
        <is>
          <t>NO</t>
        </is>
      </c>
      <c r="M81" s="82" t="n">
        <v>-1.756234098833247</v>
      </c>
      <c r="N81" s="82" t="n">
        <v>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DUP_GUARD_FILTER_TF</t>
        </is>
      </c>
      <c r="B82" s="87" t="inlineStr">
        <is>
          <t>OFF</t>
        </is>
      </c>
      <c r="C82" s="85" t="n"/>
      <c r="D82" s="80" t="inlineStr">
        <is>
          <t>GLOBAL_CHECK</t>
        </is>
      </c>
      <c r="E82" s="80" t="n"/>
      <c r="F82" s="72" t="n"/>
      <c r="G82" s="80">
        <f>IFERROR(VLOOKUP($A83&amp;"_"&amp;$B83,Results_Deltas!$A$2:$P$15000,5,FALSE),"")</f>
        <v/>
      </c>
      <c r="H82" s="80" t="inlineStr">
        <is>
          <t>Blanket (page end)</t>
        </is>
      </c>
      <c r="I82" s="72" t="n"/>
      <c r="J82" s="72" t="n"/>
      <c r="K82" s="72" t="n"/>
      <c r="L82" s="88" t="inlineStr">
        <is>
          <t>YES</t>
        </is>
      </c>
      <c r="M82" s="88" t="n">
        <v>-3.70488984378744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DUP_GUARD_FILTER_TF</t>
        </is>
      </c>
      <c r="B83" s="85" t="inlineStr">
        <is>
          <t>D</t>
        </is>
      </c>
      <c r="C83" s="85" t="n"/>
      <c r="D83" s="80" t="inlineStr">
        <is>
          <t>GLOBAL_CHECK</t>
        </is>
      </c>
      <c r="E83" s="80" t="n"/>
      <c r="F83" s="72" t="n"/>
      <c r="G83" s="80">
        <f>IFERROR(VLOOKUP($A84&amp;"_"&amp;$B84,Results_Deltas!$A$2:$P$15000,5,FALSE),"")</f>
        <v/>
      </c>
      <c r="H83" s="80" t="inlineStr">
        <is>
          <t>Blanket (page end)</t>
        </is>
      </c>
      <c r="I83" s="72" t="n"/>
      <c r="J83" s="72" t="n"/>
      <c r="K83" s="72" t="n"/>
      <c r="L83" s="82" t="inlineStr">
        <is>
          <t>NO</t>
        </is>
      </c>
      <c r="M83" s="82" t="n">
        <v>-3.103292011691128</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DUP_GUARD_FILTER_TF</t>
        </is>
      </c>
      <c r="B84" s="85" t="inlineStr">
        <is>
          <t>4h</t>
        </is>
      </c>
      <c r="C84" s="85" t="n"/>
      <c r="D84" s="80" t="inlineStr">
        <is>
          <t>GLOBAL_CHECK</t>
        </is>
      </c>
      <c r="E84" s="80" t="n"/>
      <c r="F84" s="72" t="n"/>
      <c r="G84" s="80">
        <f>IFERROR(VLOOKUP($A85&amp;"_"&amp;$B85,Results_Deltas!$A$2:$P$15000,5,FALSE),"")</f>
        <v/>
      </c>
      <c r="H84" s="80" t="inlineStr">
        <is>
          <t>Blanket (page end)</t>
        </is>
      </c>
      <c r="I84" s="72" t="n"/>
      <c r="J84" s="72" t="n"/>
      <c r="K84" s="72" t="n"/>
      <c r="L84" s="82" t="inlineStr">
        <is>
          <t>NO</t>
        </is>
      </c>
      <c r="M84" s="82" t="n">
        <v>-2.990659683575171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1h</t>
        </is>
      </c>
      <c r="C85" s="85" t="n"/>
      <c r="D85" s="80" t="inlineStr">
        <is>
          <t>GLOBAL_CHECK</t>
        </is>
      </c>
      <c r="E85" s="80" t="n"/>
      <c r="F85" s="72" t="n"/>
      <c r="G85" s="80">
        <f>IFERROR(VLOOKUP($A86&amp;"_"&amp;$B86,Results_Deltas!$A$2:$P$15000,5,FALSE),"")</f>
        <v/>
      </c>
      <c r="H85" s="80" t="inlineStr">
        <is>
          <t>Blanket (page end)</t>
        </is>
      </c>
      <c r="I85" s="72" t="n"/>
      <c r="J85" s="72" t="n"/>
      <c r="K85" s="72" t="n"/>
      <c r="L85" s="82" t="inlineStr">
        <is>
          <t>NO</t>
        </is>
      </c>
      <c r="M85" s="82" t="n">
        <v>-3.006899653879817</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15m</t>
        </is>
      </c>
      <c r="C86" s="85" t="n"/>
      <c r="D86" s="80" t="inlineStr">
        <is>
          <t>GLOBAL_CHECK</t>
        </is>
      </c>
      <c r="E86" s="80" t="n"/>
      <c r="F86" s="72" t="n"/>
      <c r="G86" s="80">
        <f>IFERROR(VLOOKUP($A87&amp;"_"&amp;$B87,Results_Deltas!$A$2:$P$15000,5,FALSE),"")</f>
        <v/>
      </c>
      <c r="H86" s="80" t="inlineStr">
        <is>
          <t>Blanket (page end)</t>
        </is>
      </c>
      <c r="I86" s="72" t="n"/>
      <c r="J86" s="72" t="n"/>
      <c r="K86" s="72" t="n"/>
      <c r="L86" s="82" t="inlineStr">
        <is>
          <t>NO</t>
        </is>
      </c>
      <c r="M86" s="82" t="n">
        <v>-1.03809885199628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EMA_9_21_FILTER_MIN_TFS</t>
        </is>
      </c>
      <c r="B87" s="85" t="inlineStr">
        <is>
          <t>0</t>
        </is>
      </c>
      <c r="C87" s="85" t="n"/>
      <c r="D87" s="80" t="inlineStr">
        <is>
          <t>GLOBAL_CHECK</t>
        </is>
      </c>
      <c r="E87" s="80" t="n"/>
      <c r="F87" s="72" t="n"/>
      <c r="G87" s="80">
        <f>IFERROR(VLOOKUP($A88&amp;"_"&amp;$B88,Results_Deltas!$A$2:$P$15000,5,FALSE),"")</f>
        <v/>
      </c>
      <c r="H87" s="80" t="inlineStr">
        <is>
          <t>Blanket (page end)</t>
        </is>
      </c>
      <c r="I87" s="72" t="n"/>
      <c r="J87" s="72" t="n"/>
      <c r="K87" s="72" t="n"/>
      <c r="L87" s="82" t="inlineStr">
        <is>
          <t>NO</t>
        </is>
      </c>
      <c r="M87" s="82" t="n">
        <v>-2.363491507992876</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EMA_9_21_FILTER_MIN_TFS</t>
        </is>
      </c>
      <c r="B88" s="87" t="inlineStr">
        <is>
          <t>2</t>
        </is>
      </c>
      <c r="C88" s="85" t="n"/>
      <c r="D88" s="80" t="inlineStr">
        <is>
          <t>GLOBAL_CHECK</t>
        </is>
      </c>
      <c r="E88" s="80" t="n"/>
      <c r="F88" s="72" t="n"/>
      <c r="G88" s="80">
        <f>IFERROR(VLOOKUP($A89&amp;"_"&amp;$B89,Results_Deltas!$A$2:$P$15000,5,FALSE),"")</f>
        <v/>
      </c>
      <c r="H88" s="80" t="inlineStr">
        <is>
          <t>Blanket (page end)</t>
        </is>
      </c>
      <c r="I88" s="72" t="n"/>
      <c r="J88" s="72" t="n"/>
      <c r="K88" s="72" t="n"/>
      <c r="L88" s="88" t="inlineStr">
        <is>
          <t>YES</t>
        </is>
      </c>
      <c r="M88" s="88" t="n">
        <v>-2.242359353933891</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EMA_9_21_FILTER_MIN_TFS</t>
        </is>
      </c>
      <c r="B89" s="85" t="inlineStr">
        <is>
          <t>1</t>
        </is>
      </c>
      <c r="C89" s="85" t="n"/>
      <c r="D89" s="80" t="inlineStr">
        <is>
          <t>GLOBAL_CHECK</t>
        </is>
      </c>
      <c r="E89" s="80" t="n"/>
      <c r="F89" s="72" t="n"/>
      <c r="G89" s="80">
        <f>IFERROR(VLOOKUP($A90&amp;"_"&amp;$B90,Results_Deltas!$A$2:$P$15000,5,FALSE),"")</f>
        <v/>
      </c>
      <c r="H89" s="80" t="inlineStr">
        <is>
          <t>Blanket (page end)</t>
        </is>
      </c>
      <c r="I89" s="72" t="n"/>
      <c r="J89" s="72" t="n"/>
      <c r="K89" s="72" t="n"/>
      <c r="L89" s="82" t="inlineStr">
        <is>
          <t>NO</t>
        </is>
      </c>
      <c r="M89" s="82" t="n">
        <v>-2.173500437099718</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EMA_BLANKET_FILTER_ENABLED</t>
        </is>
      </c>
      <c r="B90" s="85" t="inlineStr">
        <is>
          <t>False</t>
        </is>
      </c>
      <c r="C90" s="85" t="n"/>
      <c r="D90" s="80" t="inlineStr">
        <is>
          <t>GLOBAL_CHECK</t>
        </is>
      </c>
      <c r="E90" s="80" t="n"/>
      <c r="F90" s="72" t="n"/>
      <c r="G90" s="80">
        <f>IFERROR(VLOOKUP($A91&amp;"_"&amp;$B91,Results_Deltas!$A$2:$P$15000,5,FALSE),"")</f>
        <v/>
      </c>
      <c r="H90" s="80" t="inlineStr">
        <is>
          <t>Blanket (page end)</t>
        </is>
      </c>
      <c r="I90" s="72" t="n"/>
      <c r="J90" s="72" t="n"/>
      <c r="K90" s="72" t="n"/>
      <c r="L90" s="82" t="inlineStr">
        <is>
          <t>NO</t>
        </is>
      </c>
      <c r="M90" s="82" t="n">
        <v>-2.418705260874007</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EMA_BLANKET_FILTER_ENABLED</t>
        </is>
      </c>
      <c r="B91" s="87" t="inlineStr">
        <is>
          <t>True</t>
        </is>
      </c>
      <c r="C91" s="85" t="n"/>
      <c r="D91" s="80" t="inlineStr">
        <is>
          <t>GLOBAL_CHECK</t>
        </is>
      </c>
      <c r="E91" s="80" t="n"/>
      <c r="F91" s="72" t="n"/>
      <c r="G91" s="80">
        <f>IFERROR(VLOOKUP($A92&amp;"_"&amp;$B92,Results_Deltas!$A$2:$P$15000,5,FALSE),"")</f>
        <v/>
      </c>
      <c r="H91" s="80" t="inlineStr">
        <is>
          <t>Blanket (page end)</t>
        </is>
      </c>
      <c r="I91" s="72" t="n"/>
      <c r="J91" s="72" t="n"/>
      <c r="K91" s="72" t="n"/>
      <c r="L91" s="88" t="inlineStr">
        <is>
          <t>YES</t>
        </is>
      </c>
      <c r="M91" s="88" t="n">
        <v>-0.6155966729466341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EMA_BLANKET_FILTER_MIN_TFS</t>
        </is>
      </c>
      <c r="B92" s="85" t="inlineStr">
        <is>
          <t>0</t>
        </is>
      </c>
      <c r="C92" s="85" t="n"/>
      <c r="D92" s="80" t="inlineStr">
        <is>
          <t>GLOBAL_CHECK</t>
        </is>
      </c>
      <c r="E92" s="80" t="n"/>
      <c r="F92" s="72" t="n"/>
      <c r="G92" s="80">
        <f>IFERROR(VLOOKUP($A93&amp;"_"&amp;$B93,Results_Deltas!$A$2:$P$15000,5,FALSE),"")</f>
        <v/>
      </c>
      <c r="H92" s="80" t="inlineStr">
        <is>
          <t>Blanket (page end)</t>
        </is>
      </c>
      <c r="I92" s="72" t="n"/>
      <c r="J92" s="72" t="n"/>
      <c r="K92" s="72" t="n"/>
      <c r="L92" s="82" t="inlineStr">
        <is>
          <t>NO</t>
        </is>
      </c>
      <c r="M92" s="82" t="n">
        <v>-2.225081682411058</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EMA_BLANKET_FILTER_MIN_TFS</t>
        </is>
      </c>
      <c r="B93" s="87" t="inlineStr">
        <is>
          <t>2</t>
        </is>
      </c>
      <c r="C93" s="85" t="n"/>
      <c r="D93" s="80" t="inlineStr">
        <is>
          <t>GLOBAL_CHECK</t>
        </is>
      </c>
      <c r="E93" s="80" t="n"/>
      <c r="F93" s="72" t="n"/>
      <c r="G93" s="80">
        <f>IFERROR(VLOOKUP($A94&amp;"_"&amp;$B94,Results_Deltas!$A$2:$P$15000,5,FALSE),"")</f>
        <v/>
      </c>
      <c r="H93" s="80" t="inlineStr">
        <is>
          <t>Blanket (page end)</t>
        </is>
      </c>
      <c r="I93" s="72" t="n"/>
      <c r="J93" s="72" t="n"/>
      <c r="K93" s="72" t="n"/>
      <c r="L93" s="88" t="inlineStr">
        <is>
          <t>YES</t>
        </is>
      </c>
      <c r="M93" s="88" t="n">
        <v>-2.549121068743907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EMA_BLANKET_FILTER_MIN_TFS</t>
        </is>
      </c>
      <c r="B94" s="85" t="inlineStr">
        <is>
          <t>1</t>
        </is>
      </c>
      <c r="C94" s="85" t="n"/>
      <c r="D94" s="80" t="inlineStr">
        <is>
          <t>GLOBAL_CHECK</t>
        </is>
      </c>
      <c r="E94" s="80" t="n"/>
      <c r="F94" s="72" t="n"/>
      <c r="G94" s="80">
        <f>IFERROR(VLOOKUP($A95&amp;"_"&amp;$B95,Results_Deltas!$A$2:$P$15000,5,FALSE),"")</f>
        <v/>
      </c>
      <c r="H94" s="80" t="inlineStr">
        <is>
          <t>Blanket (page end)</t>
        </is>
      </c>
      <c r="I94" s="72" t="n"/>
      <c r="J94" s="72" t="n"/>
      <c r="K94" s="72" t="n"/>
      <c r="L94" s="82" t="inlineStr">
        <is>
          <t>NO</t>
        </is>
      </c>
      <c r="M94" s="82" t="n">
        <v>-2.135277364330566</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EXECUTE_NOW_SINGLE_GATE_ENFORCE</t>
        </is>
      </c>
      <c r="B95" s="87" t="inlineStr">
        <is>
          <t>0.0</t>
        </is>
      </c>
      <c r="C95" s="85" t="n"/>
      <c r="D95" s="80" t="inlineStr">
        <is>
          <t>ENTRY, GLOBAL_CHECK, STOCKS_EXIT</t>
        </is>
      </c>
      <c r="E95" s="80" t="n"/>
      <c r="F95" s="72" t="n"/>
      <c r="G95" s="80">
        <f>IFERROR(VLOOKUP($A96&amp;"_"&amp;$B96,Results_Deltas!$A$2:$P$15000,5,FALSE),"")</f>
        <v/>
      </c>
      <c r="H95" s="80" t="inlineStr">
        <is>
          <t>Blanket (page end)</t>
        </is>
      </c>
      <c r="I95" s="72" t="n"/>
      <c r="J95" s="72" t="n"/>
      <c r="K95" s="72" t="n"/>
      <c r="L95" s="88" t="inlineStr">
        <is>
          <t>YES</t>
        </is>
      </c>
      <c r="M95" s="88" t="n">
        <v>-0.8789149713197144</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EXECUTE_NOW_SINGLE_GATE_ENFORCE</t>
        </is>
      </c>
      <c r="B96" s="85" t="inlineStr">
        <is>
          <t>0.0_ALT</t>
        </is>
      </c>
      <c r="C96" s="85" t="n"/>
      <c r="D96" s="80" t="inlineStr">
        <is>
          <t>ENTRY, GLOBAL_CHECK, STOCKS_EXIT</t>
        </is>
      </c>
      <c r="E96" s="80" t="n"/>
      <c r="F96" s="72" t="n"/>
      <c r="G96" s="80">
        <f>IFERROR(VLOOKUP($A97&amp;"_"&amp;$B97,Results_Deltas!$A$2:$P$15000,5,FALSE),"")</f>
        <v/>
      </c>
      <c r="H96" s="80" t="inlineStr">
        <is>
          <t>Blanket (page end)</t>
        </is>
      </c>
      <c r="I96" s="72" t="n"/>
      <c r="J96" s="72" t="n"/>
      <c r="K96" s="72" t="n"/>
      <c r="L96" s="82" t="inlineStr">
        <is>
          <t>NO</t>
        </is>
      </c>
      <c r="M96" s="82" t="n">
        <v>-0.8789149713197144</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EZ_MANAGE_THROTTLER_RATE</t>
        </is>
      </c>
      <c r="B97" s="87" t="inlineStr">
        <is>
          <t>0.0</t>
        </is>
      </c>
      <c r="C97" s="85" t="n"/>
      <c r="D97" s="80" t="inlineStr">
        <is>
          <t>GLOBAL_CHECK, STOCKS_EXIT</t>
        </is>
      </c>
      <c r="E97" s="80" t="n"/>
      <c r="F97" s="72" t="n"/>
      <c r="G97" s="80">
        <f>IFERROR(VLOOKUP($A98&amp;"_"&amp;$B98,Results_Deltas!$A$2:$P$15000,5,FALSE),"")</f>
        <v/>
      </c>
      <c r="H97" s="80" t="inlineStr">
        <is>
          <t>Blanket (page end)</t>
        </is>
      </c>
      <c r="I97" s="72" t="n"/>
      <c r="J97" s="72" t="n"/>
      <c r="K97" s="72" t="n"/>
      <c r="L97" s="88" t="inlineStr">
        <is>
          <t>YES</t>
        </is>
      </c>
      <c r="M97" s="88" t="n">
        <v>-1.146151112420409</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EZ_MANAGE_THROTTLER_RATE</t>
        </is>
      </c>
      <c r="B98" s="85" t="inlineStr">
        <is>
          <t>0.0_ALT</t>
        </is>
      </c>
      <c r="C98" s="85" t="n"/>
      <c r="D98" s="80" t="inlineStr">
        <is>
          <t>GLOBAL_CHECK, STOCKS_EXIT</t>
        </is>
      </c>
      <c r="E98" s="80" t="n"/>
      <c r="F98" s="72" t="n"/>
      <c r="G98" s="80">
        <f>IFERROR(VLOOKUP($A99&amp;"_"&amp;$B99,Results_Deltas!$A$2:$P$15000,5,FALSE),"")</f>
        <v/>
      </c>
      <c r="H98" s="80" t="inlineStr">
        <is>
          <t>Blanket (page end)</t>
        </is>
      </c>
      <c r="I98" s="72" t="n"/>
      <c r="J98" s="72" t="n"/>
      <c r="K98" s="72" t="n"/>
      <c r="L98" s="82" t="inlineStr">
        <is>
          <t>NO</t>
        </is>
      </c>
      <c r="M98" s="82" t="n">
        <v>-1.146151112420409</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FG_FEAR_THRESHOLD</t>
        </is>
      </c>
      <c r="B99" s="87" t="inlineStr">
        <is>
          <t>25</t>
        </is>
      </c>
      <c r="C99" s="85" t="n"/>
      <c r="D99" s="80" t="inlineStr">
        <is>
          <t>GLOBAL_CHECK, STOCKS_EXIT</t>
        </is>
      </c>
      <c r="E99" s="80" t="n"/>
      <c r="F99" s="72" t="n"/>
      <c r="G99" s="80">
        <f>IFERROR(VLOOKUP($A100&amp;"_"&amp;$B100,Results_Deltas!$A$2:$P$15000,5,FALSE),"")</f>
        <v/>
      </c>
      <c r="H99" s="80" t="inlineStr">
        <is>
          <t>Blanket (page end)</t>
        </is>
      </c>
      <c r="I99" s="72" t="n"/>
      <c r="J99" s="72" t="n"/>
      <c r="K99" s="72" t="n"/>
      <c r="L99" s="88" t="inlineStr">
        <is>
          <t>YES</t>
        </is>
      </c>
      <c r="M99" s="88" t="n">
        <v>-2.609524700775813</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FG_FEAR_THRESHOLD</t>
        </is>
      </c>
      <c r="B100" s="85" t="inlineStr">
        <is>
          <t>31.25</t>
        </is>
      </c>
      <c r="C100" s="85" t="n"/>
      <c r="D100" s="80" t="inlineStr">
        <is>
          <t>GLOBAL_CHECK, STOCKS_EXIT</t>
        </is>
      </c>
      <c r="E100" s="80" t="n"/>
      <c r="F100" s="72" t="n"/>
      <c r="G100" s="80">
        <f>IFERROR(VLOOKUP($A101&amp;"_"&amp;$B101,Results_Deltas!$A$2:$P$15000,5,FALSE),"")</f>
        <v/>
      </c>
      <c r="H100" s="80" t="inlineStr">
        <is>
          <t>Blanket (page end)</t>
        </is>
      </c>
      <c r="I100" s="72" t="n"/>
      <c r="J100" s="72" t="n"/>
      <c r="K100" s="72" t="n"/>
      <c r="L100" s="82" t="inlineStr">
        <is>
          <t>NO</t>
        </is>
      </c>
      <c r="M100" s="82" t="n">
        <v>-2.674511289037632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FG_FEAR_THRESHOLD</t>
        </is>
      </c>
      <c r="B101" s="85" t="inlineStr">
        <is>
          <t>18.75</t>
        </is>
      </c>
      <c r="C101" s="85" t="n"/>
      <c r="D101" s="80" t="inlineStr">
        <is>
          <t>GLOBAL_CHECK, STOCKS_EXIT</t>
        </is>
      </c>
      <c r="E101" s="80" t="n"/>
      <c r="F101" s="72" t="n"/>
      <c r="G101" s="80">
        <f>IFERROR(VLOOKUP($A102&amp;"_"&amp;$B102,Results_Deltas!$A$2:$P$15000,5,FALSE),"")</f>
        <v/>
      </c>
      <c r="H101" s="80" t="inlineStr">
        <is>
          <t>Blanket (page end)</t>
        </is>
      </c>
      <c r="I101" s="72" t="n"/>
      <c r="J101" s="72" t="n"/>
      <c r="K101" s="72" t="n"/>
      <c r="L101" s="82" t="inlineStr">
        <is>
          <t>NO</t>
        </is>
      </c>
      <c r="M101" s="82" t="n">
        <v>-2.547911489780482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FG_FEAR_THRESHOLD</t>
        </is>
      </c>
      <c r="B102" s="85" t="inlineStr">
        <is>
          <t>12.5</t>
        </is>
      </c>
      <c r="C102" s="85" t="n"/>
      <c r="D102" s="80" t="inlineStr">
        <is>
          <t>GLOBAL_CHECK, STOCKS_EXIT</t>
        </is>
      </c>
      <c r="E102" s="80" t="n"/>
      <c r="F102" s="72" t="n"/>
      <c r="G102" s="80">
        <f>IFERROR(VLOOKUP($A103&amp;"_"&amp;$B103,Results_Deltas!$A$2:$P$15000,5,FALSE),"")</f>
        <v/>
      </c>
      <c r="H102" s="80" t="inlineStr">
        <is>
          <t>Blanket (page end)</t>
        </is>
      </c>
      <c r="I102" s="72" t="n"/>
      <c r="J102" s="72" t="n"/>
      <c r="K102" s="72" t="n"/>
      <c r="L102" s="82" t="inlineStr">
        <is>
          <t>NO</t>
        </is>
      </c>
      <c r="M102" s="82" t="n">
        <v>-3.103243015273358</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FG_GREED_THRESHOLD</t>
        </is>
      </c>
      <c r="B103" s="87" t="inlineStr">
        <is>
          <t>75</t>
        </is>
      </c>
      <c r="C103" s="85" t="n"/>
      <c r="D103" s="80" t="inlineStr">
        <is>
          <t>GLOBAL_CHECK, STOCKS_EXIT</t>
        </is>
      </c>
      <c r="E103" s="80" t="n"/>
      <c r="F103" s="72" t="n"/>
      <c r="G103" s="80">
        <f>IFERROR(VLOOKUP($A104&amp;"_"&amp;$B104,Results_Deltas!$A$2:$P$15000,5,FALSE),"")</f>
        <v/>
      </c>
      <c r="H103" s="80" t="inlineStr">
        <is>
          <t>Blanket (page end)</t>
        </is>
      </c>
      <c r="I103" s="72" t="n"/>
      <c r="J103" s="72" t="n"/>
      <c r="K103" s="72" t="n"/>
      <c r="L103" s="88" t="inlineStr">
        <is>
          <t>YES</t>
        </is>
      </c>
      <c r="M103" s="88" t="n">
        <v>-2.686603032282545</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FG_GREED_THRESHOLD</t>
        </is>
      </c>
      <c r="B104" s="85" t="inlineStr">
        <is>
          <t>93.75</t>
        </is>
      </c>
      <c r="C104" s="85" t="n"/>
      <c r="D104" s="80" t="inlineStr">
        <is>
          <t>GLOBAL_CHECK, STOCKS_EXIT</t>
        </is>
      </c>
      <c r="E104" s="80" t="n"/>
      <c r="F104" s="72" t="n"/>
      <c r="G104" s="80">
        <f>IFERROR(VLOOKUP($A105&amp;"_"&amp;$B105,Results_Deltas!$A$2:$P$15000,5,FALSE),"")</f>
        <v/>
      </c>
      <c r="H104" s="80" t="inlineStr">
        <is>
          <t>Blanket (page end)</t>
        </is>
      </c>
      <c r="I104" s="72" t="n"/>
      <c r="J104" s="72" t="n"/>
      <c r="K104" s="72" t="n"/>
      <c r="L104" s="82" t="inlineStr">
        <is>
          <t>NO</t>
        </is>
      </c>
      <c r="M104" s="82" t="n">
        <v>-2.79971895433737</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FG_GREED_THRESHOLD</t>
        </is>
      </c>
      <c r="B105" s="85" t="inlineStr">
        <is>
          <t>56.25</t>
        </is>
      </c>
      <c r="C105" s="85" t="n"/>
      <c r="D105" s="80" t="inlineStr">
        <is>
          <t>GLOBAL_CHECK, STOCKS_EXIT</t>
        </is>
      </c>
      <c r="E105" s="80" t="n"/>
      <c r="F105" s="72" t="n"/>
      <c r="G105" s="80">
        <f>IFERROR(VLOOKUP($A106&amp;"_"&amp;$B106,Results_Deltas!$A$2:$P$15000,5,FALSE),"")</f>
        <v/>
      </c>
      <c r="H105" s="80" t="inlineStr">
        <is>
          <t>Blanket (page end)</t>
        </is>
      </c>
      <c r="I105" s="72" t="n"/>
      <c r="J105" s="72" t="n"/>
      <c r="K105" s="72" t="n"/>
      <c r="L105" s="82" t="inlineStr">
        <is>
          <t>NO</t>
        </is>
      </c>
      <c r="M105" s="82" t="n">
        <v>-3.065780910093839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FG_GREED_THRESHOLD</t>
        </is>
      </c>
      <c r="B106" s="85" t="inlineStr">
        <is>
          <t>37.5</t>
        </is>
      </c>
      <c r="C106" s="85" t="n"/>
      <c r="D106" s="80" t="inlineStr">
        <is>
          <t>GLOBAL_CHECK, STOCKS_EXIT</t>
        </is>
      </c>
      <c r="E106" s="80" t="n"/>
      <c r="F106" s="72" t="n"/>
      <c r="G106" s="80">
        <f>IFERROR(VLOOKUP($A107&amp;"_"&amp;$B107,Results_Deltas!$A$2:$P$15000,5,FALSE),"")</f>
        <v/>
      </c>
      <c r="H106" s="80" t="inlineStr">
        <is>
          <t>Blanket (page end)</t>
        </is>
      </c>
      <c r="I106" s="72" t="n"/>
      <c r="J106" s="72" t="n"/>
      <c r="K106" s="72" t="n"/>
      <c r="L106" s="82" t="inlineStr">
        <is>
          <t>NO</t>
        </is>
      </c>
      <c r="M106" s="82" t="n">
        <v>-3.014742861211885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FUNDING_GATE_FILTER_TF</t>
        </is>
      </c>
      <c r="B107" s="85" t="inlineStr">
        <is>
          <t>OFF</t>
        </is>
      </c>
      <c r="C107" s="85" t="n"/>
      <c r="D107" s="80" t="inlineStr">
        <is>
          <t>GLOBAL_CHECK</t>
        </is>
      </c>
      <c r="E107" s="80" t="n"/>
      <c r="F107" s="72" t="n"/>
      <c r="G107" s="80">
        <f>IFERROR(VLOOKUP($A108&amp;"_"&amp;$B108,Results_Deltas!$A$2:$P$15000,5,FALSE),"")</f>
        <v/>
      </c>
      <c r="H107" s="80" t="inlineStr">
        <is>
          <t>Blanket (page end)</t>
        </is>
      </c>
      <c r="I107" s="72" t="n"/>
      <c r="J107" s="72" t="n"/>
      <c r="K107" s="72" t="n"/>
      <c r="L107" s="82" t="inlineStr">
        <is>
          <t>NO</t>
        </is>
      </c>
      <c r="M107" s="82" t="n">
        <v>-3.206972984445375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FUNDING_GATE_FILTER_TF</t>
        </is>
      </c>
      <c r="B108" s="85" t="inlineStr">
        <is>
          <t>D</t>
        </is>
      </c>
      <c r="C108" s="85" t="n"/>
      <c r="D108" s="80" t="inlineStr">
        <is>
          <t>GLOBAL_CHECK</t>
        </is>
      </c>
      <c r="E108" s="80" t="n"/>
      <c r="F108" s="72" t="n"/>
      <c r="G108" s="80">
        <f>IFERROR(VLOOKUP($A109&amp;"_"&amp;$B109,Results_Deltas!$A$2:$P$15000,5,FALSE),"")</f>
        <v/>
      </c>
      <c r="H108" s="80" t="inlineStr">
        <is>
          <t>Blanket (page end)</t>
        </is>
      </c>
      <c r="I108" s="72" t="n"/>
      <c r="J108" s="72" t="n"/>
      <c r="K108" s="72" t="n"/>
      <c r="L108" s="82" t="inlineStr">
        <is>
          <t>NO</t>
        </is>
      </c>
      <c r="M108" s="82" t="n">
        <v>-4.057469017469277</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FUNDING_GATE_FILTER_TF</t>
        </is>
      </c>
      <c r="B109" s="85" t="inlineStr">
        <is>
          <t>4h</t>
        </is>
      </c>
      <c r="C109" s="85" t="n"/>
      <c r="D109" s="80" t="inlineStr">
        <is>
          <t>GLOBAL_CHECK</t>
        </is>
      </c>
      <c r="E109" s="80" t="n"/>
      <c r="F109" s="72" t="n"/>
      <c r="G109" s="80">
        <f>IFERROR(VLOOKUP($A110&amp;"_"&amp;$B110,Results_Deltas!$A$2:$P$15000,5,FALSE),"")</f>
        <v/>
      </c>
      <c r="H109" s="80" t="inlineStr">
        <is>
          <t>Blanket (page end)</t>
        </is>
      </c>
      <c r="I109" s="72" t="n"/>
      <c r="J109" s="72" t="n"/>
      <c r="K109" s="72" t="n"/>
      <c r="L109" s="82" t="inlineStr">
        <is>
          <t>NO</t>
        </is>
      </c>
      <c r="M109" s="82" t="n">
        <v>-3.188131946321066</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1h</t>
        </is>
      </c>
      <c r="C110" s="85" t="n"/>
      <c r="D110" s="80" t="inlineStr">
        <is>
          <t>GLOBAL_CHECK</t>
        </is>
      </c>
      <c r="E110" s="80" t="n"/>
      <c r="F110" s="72" t="n"/>
      <c r="G110" s="80">
        <f>IFERROR(VLOOKUP($A111&amp;"_"&amp;$B111,Results_Deltas!$A$2:$P$15000,5,FALSE),"")</f>
        <v/>
      </c>
      <c r="H110" s="80" t="inlineStr">
        <is>
          <t>Blanket (page end)</t>
        </is>
      </c>
      <c r="I110" s="72" t="n"/>
      <c r="J110" s="72" t="n"/>
      <c r="K110" s="72" t="n"/>
      <c r="L110" s="82" t="inlineStr">
        <is>
          <t>NO</t>
        </is>
      </c>
      <c r="M110" s="82" t="n">
        <v>-3.346144917892374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87" t="inlineStr">
        <is>
          <t>15m</t>
        </is>
      </c>
      <c r="C111" s="85" t="n"/>
      <c r="D111" s="80" t="inlineStr">
        <is>
          <t>GLOBAL_CHECK</t>
        </is>
      </c>
      <c r="E111" s="80" t="n"/>
      <c r="F111" s="72" t="n"/>
      <c r="G111" s="80">
        <f>IFERROR(VLOOKUP($A112&amp;"_"&amp;$B112,Results_Deltas!$A$2:$P$15000,5,FALSE),"")</f>
        <v/>
      </c>
      <c r="H111" s="80" t="inlineStr">
        <is>
          <t>Blanket (page end)</t>
        </is>
      </c>
      <c r="I111" s="72" t="n"/>
      <c r="J111" s="72" t="n"/>
      <c r="K111" s="72" t="n"/>
      <c r="L111" s="88" t="inlineStr">
        <is>
          <t>YES</t>
        </is>
      </c>
      <c r="M111" s="88" t="n">
        <v>-0.8626650817781184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FUNDING_GATE_LONG_MAX</t>
        </is>
      </c>
      <c r="B112" s="85" t="inlineStr">
        <is>
          <t>0.0</t>
        </is>
      </c>
      <c r="C112" s="85" t="n"/>
      <c r="D112" s="80" t="inlineStr">
        <is>
          <t>ENTRY, GLOBAL_CHECK, STOCKS_EXIT</t>
        </is>
      </c>
      <c r="E112" s="80" t="n"/>
      <c r="F112" s="72" t="n"/>
      <c r="G112" s="80">
        <f>IFERROR(VLOOKUP($A113&amp;"_"&amp;$B113,Results_Deltas!$A$2:$P$15000,5,FALSE),"")</f>
        <v/>
      </c>
      <c r="H112" s="80" t="inlineStr">
        <is>
          <t>Blanket (page end)</t>
        </is>
      </c>
      <c r="I112" s="72" t="n"/>
      <c r="J112" s="72" t="n"/>
      <c r="K112" s="72" t="n"/>
      <c r="L112" s="82" t="inlineStr">
        <is>
          <t>NO</t>
        </is>
      </c>
      <c r="M112" s="82" t="n">
        <v>-1.083013947886334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FUNDING_GATE_LONG_MAX</t>
        </is>
      </c>
      <c r="B113" s="87" t="inlineStr">
        <is>
          <t>0.0_ALT</t>
        </is>
      </c>
      <c r="C113" s="85" t="n"/>
      <c r="D113" s="80" t="inlineStr">
        <is>
          <t>ENTRY, GLOBAL_CHECK, STOCKS_EXIT</t>
        </is>
      </c>
      <c r="E113" s="80" t="n"/>
      <c r="F113" s="72" t="n"/>
      <c r="G113" s="80">
        <f>IFERROR(VLOOKUP($A114&amp;"_"&amp;$B114,Results_Deltas!$A$2:$P$15000,5,FALSE),"")</f>
        <v/>
      </c>
      <c r="H113" s="80" t="inlineStr">
        <is>
          <t>Blanket (page end)</t>
        </is>
      </c>
      <c r="I113" s="72" t="n"/>
      <c r="J113" s="72" t="n"/>
      <c r="K113" s="72" t="n"/>
      <c r="L113" s="88" t="inlineStr">
        <is>
          <t>YES</t>
        </is>
      </c>
      <c r="M113" s="88" t="n">
        <v>-1.083013947886334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FUNDING_GATE_MTF_REQUIRED</t>
        </is>
      </c>
      <c r="B114" s="85" t="inlineStr">
        <is>
          <t>0.0</t>
        </is>
      </c>
      <c r="C114" s="85" t="n"/>
      <c r="D114" s="80" t="inlineStr">
        <is>
          <t>ENTRY, GLOBAL_CHECK, STOCKS_EXIT</t>
        </is>
      </c>
      <c r="E114" s="80" t="n"/>
      <c r="F114" s="72" t="n"/>
      <c r="G114" s="80">
        <f>IFERROR(VLOOKUP($A115&amp;"_"&amp;$B115,Results_Deltas!$A$2:$P$15000,5,FALSE),"")</f>
        <v/>
      </c>
      <c r="H114" s="80" t="inlineStr">
        <is>
          <t>Blanket (page end)</t>
        </is>
      </c>
      <c r="I114" s="72" t="n"/>
      <c r="J114" s="72" t="n"/>
      <c r="K114" s="72" t="n"/>
      <c r="L114" s="82" t="inlineStr">
        <is>
          <t>NO</t>
        </is>
      </c>
      <c r="M114" s="82" t="n">
        <v>-1.083013947886334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FUNDING_GATE_MTF_REQUIRED</t>
        </is>
      </c>
      <c r="B115" s="85" t="inlineStr">
        <is>
          <t>0.0_ALT</t>
        </is>
      </c>
      <c r="C115" s="85" t="n"/>
      <c r="D115" s="80" t="inlineStr">
        <is>
          <t>ENTRY, GLOBAL_CHECK, STOCKS_EXIT</t>
        </is>
      </c>
      <c r="E115" s="80" t="n"/>
      <c r="F115" s="72" t="n"/>
      <c r="G115" s="80">
        <f>IFERROR(VLOOKUP($A116&amp;"_"&amp;$B116,Results_Deltas!$A$2:$P$15000,5,FALSE),"")</f>
        <v/>
      </c>
      <c r="H115" s="80" t="inlineStr">
        <is>
          <t>Blanket (page end)</t>
        </is>
      </c>
      <c r="I115" s="72" t="n"/>
      <c r="J115" s="72" t="n"/>
      <c r="K115" s="72" t="n"/>
      <c r="L115" s="82" t="inlineStr">
        <is>
          <t>NO</t>
        </is>
      </c>
      <c r="M115" s="82" t="n">
        <v>-1.083013947886334</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FUNDING_GATE_SHORT_MIN</t>
        </is>
      </c>
      <c r="B116" s="85" t="inlineStr">
        <is>
          <t>0.0</t>
        </is>
      </c>
      <c r="C116" s="85" t="n"/>
      <c r="D116" s="80" t="inlineStr">
        <is>
          <t>ENTRY, GLOBAL_CHECK, STOCKS_EXIT</t>
        </is>
      </c>
      <c r="E116" s="80" t="n"/>
      <c r="F116" s="72" t="n"/>
      <c r="G116" s="80">
        <f>IFERROR(VLOOKUP($A117&amp;"_"&amp;$B117,Results_Deltas!$A$2:$P$15000,5,FALSE),"")</f>
        <v/>
      </c>
      <c r="H116" s="80" t="inlineStr">
        <is>
          <t>Blanket (page end)</t>
        </is>
      </c>
      <c r="I116" s="72" t="n"/>
      <c r="J116" s="72" t="n"/>
      <c r="K116" s="72" t="n"/>
      <c r="L116" s="82" t="inlineStr">
        <is>
          <t>NO</t>
        </is>
      </c>
      <c r="M116" s="82" t="n">
        <v>-1.083013947886334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FUNDING_GATE_SHORT_MIN</t>
        </is>
      </c>
      <c r="B117" s="85" t="inlineStr">
        <is>
          <t>0.0_ALT</t>
        </is>
      </c>
      <c r="C117" s="85" t="n"/>
      <c r="D117" s="80" t="inlineStr">
        <is>
          <t>ENTRY, GLOBAL_CHECK, STOCKS_EXIT</t>
        </is>
      </c>
      <c r="E117" s="80" t="n"/>
      <c r="F117" s="72" t="n"/>
      <c r="G117" s="80">
        <f>IFERROR(VLOOKUP($A118&amp;"_"&amp;$B118,Results_Deltas!$A$2:$P$15000,5,FALSE),"")</f>
        <v/>
      </c>
      <c r="H117" s="80" t="inlineStr">
        <is>
          <t>Blanket (page end)</t>
        </is>
      </c>
      <c r="I117" s="72" t="n"/>
      <c r="J117" s="72" t="n"/>
      <c r="K117" s="72" t="n"/>
      <c r="L117" s="82" t="inlineStr">
        <is>
          <t>NO</t>
        </is>
      </c>
      <c r="M117" s="82" t="n">
        <v>-1.083013947886334</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GOLDEN_RULE_BASE_USD</t>
        </is>
      </c>
      <c r="B118" s="87" t="inlineStr">
        <is>
          <t>0.0</t>
        </is>
      </c>
      <c r="C118" s="85" t="n"/>
      <c r="D118" s="80" t="inlineStr">
        <is>
          <t>GLOBAL_CHECK, STOCKS_EXIT</t>
        </is>
      </c>
      <c r="E118" s="80" t="n"/>
      <c r="F118" s="72" t="n"/>
      <c r="G118" s="80">
        <f>IFERROR(VLOOKUP($A119&amp;"_"&amp;$B119,Results_Deltas!$A$2:$P$15000,5,FALSE),"")</f>
        <v/>
      </c>
      <c r="H118" s="80" t="inlineStr">
        <is>
          <t>Blanket (page end)</t>
        </is>
      </c>
      <c r="I118" s="72" t="n"/>
      <c r="J118" s="72" t="n"/>
      <c r="K118" s="72" t="n"/>
      <c r="L118" s="88" t="inlineStr">
        <is>
          <t>YES</t>
        </is>
      </c>
      <c r="M118" s="88" t="n">
        <v>-0.8763809766897912</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GOLDEN_RULE_BASE_USD</t>
        </is>
      </c>
      <c r="B119" s="85" t="inlineStr">
        <is>
          <t>0.0_ALT</t>
        </is>
      </c>
      <c r="C119" s="85" t="n"/>
      <c r="D119" s="80" t="inlineStr">
        <is>
          <t>GLOBAL_CHECK, STOCKS_EXIT</t>
        </is>
      </c>
      <c r="E119" s="80" t="n"/>
      <c r="F119" s="72" t="n"/>
      <c r="G119" s="80">
        <f>IFERROR(VLOOKUP($A120&amp;"_"&amp;$B120,Results_Deltas!$A$2:$P$15000,5,FALSE),"")</f>
        <v/>
      </c>
      <c r="H119" s="80" t="inlineStr">
        <is>
          <t>Blanket (page end)</t>
        </is>
      </c>
      <c r="I119" s="72" t="n"/>
      <c r="J119" s="72" t="n"/>
      <c r="K119" s="72" t="n"/>
      <c r="L119" s="82" t="inlineStr">
        <is>
          <t>NO</t>
        </is>
      </c>
      <c r="M119" s="82" t="n">
        <v>-0.8763809766897912</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GR_FILTER_ALL_ENTRIES</t>
        </is>
      </c>
      <c r="B120" s="87" t="inlineStr">
        <is>
          <t>0.0</t>
        </is>
      </c>
      <c r="C120" s="85" t="n"/>
      <c r="D120" s="80" t="inlineStr">
        <is>
          <t>GLOBAL_CHECK, STOCKS_EXIT</t>
        </is>
      </c>
      <c r="E120" s="80" t="n"/>
      <c r="F120" s="72" t="n"/>
      <c r="G120" s="80">
        <f>IFERROR(VLOOKUP($A121&amp;"_"&amp;$B121,Results_Deltas!$A$2:$P$15000,5,FALSE),"")</f>
        <v/>
      </c>
      <c r="H120" s="80" t="inlineStr">
        <is>
          <t>Blanket (page end)</t>
        </is>
      </c>
      <c r="I120" s="72" t="n"/>
      <c r="J120" s="72" t="n"/>
      <c r="K120" s="72" t="n"/>
      <c r="L120" s="88" t="inlineStr">
        <is>
          <t>YES</t>
        </is>
      </c>
      <c r="M120" s="88" t="n">
        <v>-1.037718085323967</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GR_FILTER_ALL_ENTRIES</t>
        </is>
      </c>
      <c r="B121" s="85" t="inlineStr">
        <is>
          <t>0.0_ALT</t>
        </is>
      </c>
      <c r="C121" s="85" t="n"/>
      <c r="D121" s="80" t="inlineStr">
        <is>
          <t>GLOBAL_CHECK, STOCKS_EXIT</t>
        </is>
      </c>
      <c r="E121" s="80" t="n"/>
      <c r="F121" s="72" t="n"/>
      <c r="G121" s="80">
        <f>IFERROR(VLOOKUP($A122&amp;"_"&amp;$B122,Results_Deltas!$A$2:$P$15000,5,FALSE),"")</f>
        <v/>
      </c>
      <c r="H121" s="80" t="inlineStr">
        <is>
          <t>Blanket (page end)</t>
        </is>
      </c>
      <c r="I121" s="72" t="n"/>
      <c r="J121" s="72" t="n"/>
      <c r="K121" s="72" t="n"/>
      <c r="L121" s="82" t="inlineStr">
        <is>
          <t>NO</t>
        </is>
      </c>
      <c r="M121" s="82" t="n">
        <v>-1.037718085323967</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GR_FILTER_VEC_ENABLED</t>
        </is>
      </c>
      <c r="B122" s="87" t="inlineStr">
        <is>
          <t>False</t>
        </is>
      </c>
      <c r="C122" s="85" t="n"/>
      <c r="D122" s="80" t="inlineStr">
        <is>
          <t>GLOBAL_CHECK</t>
        </is>
      </c>
      <c r="E122" s="80" t="n"/>
      <c r="F122" s="72" t="n"/>
      <c r="G122" s="80">
        <f>IFERROR(VLOOKUP($A123&amp;"_"&amp;$B123,Results_Deltas!$A$2:$P$15000,5,FALSE),"")</f>
        <v/>
      </c>
      <c r="H122" s="80" t="inlineStr">
        <is>
          <t>Blanket (page end)</t>
        </is>
      </c>
      <c r="I122" s="72" t="n"/>
      <c r="J122" s="72" t="n"/>
      <c r="K122" s="72" t="n"/>
      <c r="L122" s="88" t="inlineStr">
        <is>
          <t>YES</t>
        </is>
      </c>
      <c r="M122" s="88" t="n">
        <v>-0.6858000775863475</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GR_FILTER_VEC_ENABLED</t>
        </is>
      </c>
      <c r="B123" s="85" t="inlineStr">
        <is>
          <t>True</t>
        </is>
      </c>
      <c r="C123" s="85" t="n"/>
      <c r="D123" s="80" t="inlineStr">
        <is>
          <t>GLOBAL_CHECK</t>
        </is>
      </c>
      <c r="E123" s="80" t="n"/>
      <c r="F123" s="72" t="n"/>
      <c r="G123" s="80">
        <f>IFERROR(VLOOKUP($A124&amp;"_"&amp;$B124,Results_Deltas!$A$2:$P$15000,5,FALSE),"")</f>
        <v/>
      </c>
      <c r="H123" s="80" t="inlineStr">
        <is>
          <t>Blanket (page end)</t>
        </is>
      </c>
      <c r="I123" s="72" t="n"/>
      <c r="J123" s="72" t="n"/>
      <c r="K123" s="72" t="n"/>
      <c r="L123" s="82" t="inlineStr">
        <is>
          <t>NO</t>
        </is>
      </c>
      <c r="M123" s="82" t="n">
        <v>-2.298196734092654</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GR_FILTER_VEC_MIN_TFS</t>
        </is>
      </c>
      <c r="B124" s="87" t="inlineStr">
        <is>
          <t>0</t>
        </is>
      </c>
      <c r="C124" s="85" t="n"/>
      <c r="D124" s="80" t="inlineStr">
        <is>
          <t>GLOBAL_CHECK</t>
        </is>
      </c>
      <c r="E124" s="80" t="n"/>
      <c r="F124" s="72" t="n"/>
      <c r="G124" s="80">
        <f>IFERROR(VLOOKUP($A125&amp;"_"&amp;$B125,Results_Deltas!$A$2:$P$15000,5,FALSE),"")</f>
        <v/>
      </c>
      <c r="H124" s="80" t="inlineStr">
        <is>
          <t>Blanket (page end)</t>
        </is>
      </c>
      <c r="I124" s="72" t="n"/>
      <c r="J124" s="72" t="n"/>
      <c r="K124" s="72" t="n"/>
      <c r="L124" s="88" t="inlineStr">
        <is>
          <t>YES</t>
        </is>
      </c>
      <c r="M124" s="88" t="n">
        <v>-1.075305344253212</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GR_FILTER_VEC_MIN_TFS</t>
        </is>
      </c>
      <c r="B125" s="85" t="inlineStr">
        <is>
          <t>2</t>
        </is>
      </c>
      <c r="C125" s="85" t="n"/>
      <c r="D125" s="80" t="inlineStr">
        <is>
          <t>GLOBAL_CHECK</t>
        </is>
      </c>
      <c r="E125" s="80" t="n"/>
      <c r="F125" s="72" t="n"/>
      <c r="G125" s="80">
        <f>IFERROR(VLOOKUP($A126&amp;"_"&amp;$B126,Results_Deltas!$A$2:$P$15000,5,FALSE),"")</f>
        <v/>
      </c>
      <c r="H125" s="80" t="inlineStr">
        <is>
          <t>Blanket (page end)</t>
        </is>
      </c>
      <c r="I125" s="72" t="n"/>
      <c r="J125" s="72" t="n"/>
      <c r="K125" s="72" t="n"/>
      <c r="L125" s="82" t="inlineStr">
        <is>
          <t>NO</t>
        </is>
      </c>
      <c r="M125" s="82" t="n">
        <v>-2.035668416381174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GR_FILTER_VEC_MIN_TFS</t>
        </is>
      </c>
      <c r="B126" s="85" t="inlineStr">
        <is>
          <t>1</t>
        </is>
      </c>
      <c r="C126" s="85" t="n"/>
      <c r="D126" s="80" t="inlineStr">
        <is>
          <t>GLOBAL_CHECK</t>
        </is>
      </c>
      <c r="E126" s="80" t="n"/>
      <c r="F126" s="72" t="n"/>
      <c r="G126" s="80">
        <f>IFERROR(VLOOKUP($A127&amp;"_"&amp;$B127,Results_Deltas!$A$2:$P$15000,5,FALSE),"")</f>
        <v/>
      </c>
      <c r="H126" s="80" t="inlineStr">
        <is>
          <t>Blanket (page end)</t>
        </is>
      </c>
      <c r="I126" s="72" t="n"/>
      <c r="J126" s="72" t="n"/>
      <c r="K126" s="72" t="n"/>
      <c r="L126" s="82" t="inlineStr">
        <is>
          <t>NO</t>
        </is>
      </c>
      <c r="M126" s="82" t="n">
        <v>-2.143870098378641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HA_WICK_QUALITY_ENABLED</t>
        </is>
      </c>
      <c r="B127" s="87" t="inlineStr">
        <is>
          <t>False</t>
        </is>
      </c>
      <c r="C127" s="85" t="n"/>
      <c r="D127" s="80" t="inlineStr">
        <is>
          <t>ENTRY, GLOBAL_CHECK, STOCKS_EXIT</t>
        </is>
      </c>
      <c r="E127" s="80" t="n"/>
      <c r="F127" s="72" t="n"/>
      <c r="G127" s="80">
        <f>IFERROR(VLOOKUP($A128&amp;"_"&amp;$B128,Results_Deltas!$A$2:$P$15000,5,FALSE),"")</f>
        <v/>
      </c>
      <c r="H127" s="80" t="inlineStr">
        <is>
          <t>Blanket (page end)</t>
        </is>
      </c>
      <c r="I127" s="72" t="n"/>
      <c r="J127" s="72" t="n"/>
      <c r="K127" s="72" t="n"/>
      <c r="L127" s="88" t="inlineStr">
        <is>
          <t>YES</t>
        </is>
      </c>
      <c r="M127" s="88" t="n">
        <v>-0.6938558212857194</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HA_WICK_QUALITY_ENABLED</t>
        </is>
      </c>
      <c r="B128" s="85" t="inlineStr">
        <is>
          <t>True</t>
        </is>
      </c>
      <c r="C128" s="85" t="n"/>
      <c r="D128" s="80" t="inlineStr">
        <is>
          <t>ENTRY, GLOBAL_CHECK, STOCKS_EXIT</t>
        </is>
      </c>
      <c r="E128" s="80" t="n"/>
      <c r="F128" s="72" t="n"/>
      <c r="G128" s="80">
        <f>IFERROR(VLOOKUP($A129&amp;"_"&amp;$B129,Results_Deltas!$A$2:$P$15000,5,FALSE),"")</f>
        <v/>
      </c>
      <c r="H128" s="80" t="inlineStr">
        <is>
          <t>Blanket (page end)</t>
        </is>
      </c>
      <c r="I128" s="72" t="n"/>
      <c r="J128" s="72" t="n"/>
      <c r="K128" s="72" t="n"/>
      <c r="L128" s="82" t="inlineStr">
        <is>
          <t>NO</t>
        </is>
      </c>
      <c r="M128" s="82" t="n">
        <v>-3.27331634276058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HA_WICK_QUALITY_SCORE</t>
        </is>
      </c>
      <c r="B129" s="87" t="inlineStr">
        <is>
          <t>15</t>
        </is>
      </c>
      <c r="C129" s="85" t="n"/>
      <c r="D129" s="80" t="inlineStr">
        <is>
          <t>ENTRY, GLOBAL_CHECK, STOCKS_EXIT</t>
        </is>
      </c>
      <c r="E129" s="80" t="n"/>
      <c r="F129" s="72" t="n"/>
      <c r="G129" s="80">
        <f>IFERROR(VLOOKUP($A130&amp;"_"&amp;$B130,Results_Deltas!$A$2:$P$15000,5,FALSE),"")</f>
        <v/>
      </c>
      <c r="H129" s="80" t="inlineStr">
        <is>
          <t>Blanket (page end)</t>
        </is>
      </c>
      <c r="I129" s="72" t="n"/>
      <c r="J129" s="72" t="n"/>
      <c r="K129" s="72" t="n"/>
      <c r="L129" s="88" t="inlineStr">
        <is>
          <t>YES</t>
        </is>
      </c>
      <c r="M129" s="88" t="n">
        <v>-2.788521257011105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HA_WICK_QUALITY_SCORE</t>
        </is>
      </c>
      <c r="B130" s="85" t="inlineStr">
        <is>
          <t>15_ALT</t>
        </is>
      </c>
      <c r="C130" s="85" t="n"/>
      <c r="D130" s="80" t="inlineStr">
        <is>
          <t>ENTRY, GLOBAL_CHECK, STOCKS_EXIT</t>
        </is>
      </c>
      <c r="E130" s="80" t="n"/>
      <c r="F130" s="72" t="n"/>
      <c r="G130" s="80">
        <f>IFERROR(VLOOKUP($A131&amp;"_"&amp;$B131,Results_Deltas!$A$2:$P$15000,5,FALSE),"")</f>
        <v/>
      </c>
      <c r="H130" s="80" t="inlineStr">
        <is>
          <t>Blanket (page end)</t>
        </is>
      </c>
      <c r="I130" s="72" t="n"/>
      <c r="J130" s="72" t="n"/>
      <c r="K130" s="72" t="n"/>
      <c r="L130" s="82" t="inlineStr">
        <is>
          <t>NO</t>
        </is>
      </c>
      <c r="M130" s="82" t="n">
        <v>-2.788521257011105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HA_WICK_QUALITY_TF</t>
        </is>
      </c>
      <c r="B131" s="87" t="inlineStr">
        <is>
          <t>OFF</t>
        </is>
      </c>
      <c r="C131" s="85" t="n"/>
      <c r="D131" s="80" t="inlineStr">
        <is>
          <t>ENTRY, GLOBAL_CHECK, STOCKS_EXIT</t>
        </is>
      </c>
      <c r="E131" s="80" t="n"/>
      <c r="F131" s="72" t="n"/>
      <c r="G131" s="80">
        <f>IFERROR(VLOOKUP($A132&amp;"_"&amp;$B132,Results_Deltas!$A$2:$P$15000,5,FALSE),"")</f>
        <v/>
      </c>
      <c r="H131" s="80" t="inlineStr">
        <is>
          <t>Blanket (page end)</t>
        </is>
      </c>
      <c r="I131" s="72" t="n"/>
      <c r="J131" s="72" t="n"/>
      <c r="K131" s="72" t="n"/>
      <c r="L131" s="88" t="inlineStr">
        <is>
          <t>YES</t>
        </is>
      </c>
      <c r="M131" s="88" t="n">
        <v>-3.168065593087514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HA_WICK_QUALITY_TF</t>
        </is>
      </c>
      <c r="B132" s="85" t="inlineStr">
        <is>
          <t>D</t>
        </is>
      </c>
      <c r="C132" s="85" t="n"/>
      <c r="D132" s="80" t="inlineStr">
        <is>
          <t>ENTRY, GLOBAL_CHECK, STOCKS_EXIT</t>
        </is>
      </c>
      <c r="E132" s="80" t="n"/>
      <c r="F132" s="72" t="n"/>
      <c r="G132" s="80">
        <f>IFERROR(VLOOKUP($A133&amp;"_"&amp;$B133,Results_Deltas!$A$2:$P$15000,5,FALSE),"")</f>
        <v/>
      </c>
      <c r="H132" s="80" t="inlineStr">
        <is>
          <t>Blanket (page end)</t>
        </is>
      </c>
      <c r="I132" s="72" t="n"/>
      <c r="J132" s="72" t="n"/>
      <c r="K132" s="72" t="n"/>
      <c r="L132" s="82" t="inlineStr">
        <is>
          <t>NO</t>
        </is>
      </c>
      <c r="M132" s="82" t="n">
        <v>-2.989834948205609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HA_WICK_QUALITY_TF</t>
        </is>
      </c>
      <c r="B133" s="85" t="inlineStr">
        <is>
          <t>4h</t>
        </is>
      </c>
      <c r="C133" s="85" t="n"/>
      <c r="D133" s="80" t="inlineStr">
        <is>
          <t>ENTRY, GLOBAL_CHECK, STOCKS_EXIT</t>
        </is>
      </c>
      <c r="E133" s="80" t="n"/>
      <c r="F133" s="72" t="n"/>
      <c r="G133" s="80">
        <f>IFERROR(VLOOKUP($A134&amp;"_"&amp;$B134,Results_Deltas!$A$2:$P$15000,5,FALSE),"")</f>
        <v/>
      </c>
      <c r="H133" s="80" t="inlineStr">
        <is>
          <t>Blanket (page end)</t>
        </is>
      </c>
      <c r="I133" s="72" t="n"/>
      <c r="J133" s="72" t="n"/>
      <c r="K133" s="72" t="n"/>
      <c r="L133" s="82" t="inlineStr">
        <is>
          <t>NO</t>
        </is>
      </c>
      <c r="M133" s="82" t="n">
        <v>-2.452877422380147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1h</t>
        </is>
      </c>
      <c r="C134" s="85" t="n"/>
      <c r="D134" s="80" t="inlineStr">
        <is>
          <t>ENTRY, 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-3.423259648840853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HA_WICK_QUALITY_TF</t>
        </is>
      </c>
      <c r="B135" s="85" t="inlineStr">
        <is>
          <t>15m</t>
        </is>
      </c>
      <c r="C135" s="85" t="n"/>
      <c r="D135" s="80" t="inlineStr">
        <is>
          <t>ENTRY, GLOBAL_CHECK, STOCKS_EXIT</t>
        </is>
      </c>
      <c r="E135" s="80" t="n"/>
      <c r="F135" s="72" t="n"/>
      <c r="G135" s="80">
        <f>IFERROR(VLOOKUP($A136&amp;"_"&amp;$B136,Results_Deltas!$A$2:$P$15000,5,FALSE),"")</f>
        <v/>
      </c>
      <c r="H135" s="80" t="inlineStr">
        <is>
          <t>Blanket (page end)</t>
        </is>
      </c>
      <c r="I135" s="72" t="n"/>
      <c r="J135" s="72" t="n"/>
      <c r="K135" s="72" t="n"/>
      <c r="L135" s="82" t="inlineStr">
        <is>
          <t>NO</t>
        </is>
      </c>
      <c r="M135" s="82" t="n">
        <v>-0.952285664986385</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6" t="inlineStr">
        <is>
          <t>HLR_SMA_BAND_PCT</t>
        </is>
      </c>
      <c r="B136" s="87" t="inlineStr">
        <is>
          <t>0</t>
        </is>
      </c>
      <c r="C136" s="85" t="n"/>
      <c r="D136" s="80" t="inlineStr">
        <is>
          <t>ENTRY, GLOBAL_CHECK, STOCKS_EXIT</t>
        </is>
      </c>
      <c r="E136" s="80" t="n"/>
      <c r="F136" s="72" t="n"/>
      <c r="G136" s="80">
        <f>IFERROR(VLOOKUP($A137&amp;"_"&amp;$B137,Results_Deltas!$A$2:$P$15000,5,FALSE),"")</f>
        <v/>
      </c>
      <c r="H136" s="80" t="inlineStr">
        <is>
          <t>Blanket (page end)</t>
        </is>
      </c>
      <c r="I136" s="72" t="n"/>
      <c r="J136" s="72" t="n"/>
      <c r="K136" s="72" t="n"/>
      <c r="L136" s="88" t="inlineStr">
        <is>
          <t>YES</t>
        </is>
      </c>
      <c r="M136" s="88" t="n">
        <v>-1.146151112420409</v>
      </c>
      <c r="N136" s="88"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4" t="inlineStr">
        <is>
          <t>HLR_SMA_BAND_PCT</t>
        </is>
      </c>
      <c r="B137" s="85" t="inlineStr">
        <is>
          <t>2.0</t>
        </is>
      </c>
      <c r="C137" s="85" t="n"/>
      <c r="D137" s="80" t="inlineStr">
        <is>
          <t>ENTRY, GLOBAL_CHECK, STOCKS_EXIT</t>
        </is>
      </c>
      <c r="E137" s="80" t="n"/>
      <c r="F137" s="72" t="n"/>
      <c r="G137" s="80">
        <f>IFERROR(VLOOKUP($A138&amp;"_"&amp;$B138,Results_Deltas!$A$2:$P$15000,5,FALSE),"")</f>
        <v/>
      </c>
      <c r="H137" s="80" t="inlineStr">
        <is>
          <t>Blanket (page end)</t>
        </is>
      </c>
      <c r="I137" s="72" t="n"/>
      <c r="J137" s="72" t="n"/>
      <c r="K137" s="72" t="n"/>
      <c r="L137" s="82" t="inlineStr">
        <is>
          <t>NO</t>
        </is>
      </c>
      <c r="M137" s="82" t="n">
        <v>-2.822104213359154</v>
      </c>
      <c r="N137" s="82"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HLR_SMA_BAND_PCT</t>
        </is>
      </c>
      <c r="B138" s="85" t="inlineStr">
        <is>
          <t>1.0</t>
        </is>
      </c>
      <c r="C138" s="85" t="n"/>
      <c r="D138" s="80" t="inlineStr">
        <is>
          <t>ENTRY, 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-2.636831624146239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0.5</t>
        </is>
      </c>
      <c r="C139" s="85" t="n"/>
      <c r="D139" s="80" t="inlineStr">
        <is>
          <t>ENTRY, GLOBAL_CHECK, STOCKS_EXIT</t>
        </is>
      </c>
      <c r="E139" s="80" t="n"/>
      <c r="F139" s="72" t="n"/>
      <c r="G139" s="80">
        <f>IFERROR(VLOOKUP($A140&amp;"_"&amp;$B140,Results_Deltas!$A$2:$P$15000,5,FALSE),"")</f>
        <v/>
      </c>
      <c r="H139" s="80" t="inlineStr">
        <is>
          <t>Blanket (page end)</t>
        </is>
      </c>
      <c r="I139" s="72" t="n"/>
      <c r="J139" s="72" t="n"/>
      <c r="K139" s="72" t="n"/>
      <c r="L139" s="82" t="inlineStr">
        <is>
          <t>NO</t>
        </is>
      </c>
      <c r="M139" s="82" t="n">
        <v>-2.645310185149942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HLR_TOP_MIN_TFS</t>
        </is>
      </c>
      <c r="B140" s="85" t="inlineStr">
        <is>
          <t>0</t>
        </is>
      </c>
      <c r="C140" s="85" t="n"/>
      <c r="D140" s="80" t="inlineStr">
        <is>
          <t>GLOBAL_CHECK, REENTRY, STOCKS_EXIT</t>
        </is>
      </c>
      <c r="E140" s="80" t="n"/>
      <c r="F140" s="72" t="n"/>
      <c r="G140" s="80">
        <f>IFERROR(VLOOKUP($A141&amp;"_"&amp;$B141,Results_Deltas!$A$2:$P$15000,5,FALSE),"")</f>
        <v/>
      </c>
      <c r="H140" s="80" t="inlineStr">
        <is>
          <t>Blanket (page end)</t>
        </is>
      </c>
      <c r="I140" s="72" t="n"/>
      <c r="J140" s="72" t="n"/>
      <c r="K140" s="72" t="n"/>
      <c r="L140" s="82" t="inlineStr">
        <is>
          <t>NO</t>
        </is>
      </c>
      <c r="M140" s="82" t="n">
        <v>-1.260560911647246</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HLR_TOP_MIN_TFS</t>
        </is>
      </c>
      <c r="B141" s="87" t="inlineStr">
        <is>
          <t>2</t>
        </is>
      </c>
      <c r="C141" s="85" t="n"/>
      <c r="D141" s="80" t="inlineStr">
        <is>
          <t>GLOBAL_CHECK, REENTRY, STOCKS_EXIT</t>
        </is>
      </c>
      <c r="E141" s="80" t="n"/>
      <c r="F141" s="72" t="n"/>
      <c r="G141" s="80">
        <f>IFERROR(VLOOKUP($A142&amp;"_"&amp;$B142,Results_Deltas!$A$2:$P$15000,5,FALSE),"")</f>
        <v/>
      </c>
      <c r="H141" s="80" t="inlineStr">
        <is>
          <t>Blanket (page end)</t>
        </is>
      </c>
      <c r="I141" s="72" t="n"/>
      <c r="J141" s="72" t="n"/>
      <c r="K141" s="72" t="n"/>
      <c r="L141" s="88" t="inlineStr">
        <is>
          <t>YES</t>
        </is>
      </c>
      <c r="M141" s="88" t="n">
        <v>-2.960898119119327</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HLR_TOP_MIN_TFS</t>
        </is>
      </c>
      <c r="B142" s="85" t="inlineStr">
        <is>
          <t>1</t>
        </is>
      </c>
      <c r="C142" s="85" t="n"/>
      <c r="D142" s="80" t="inlineStr">
        <is>
          <t>GLOBAL_CHECK, REENTRY, STOCKS_EXIT</t>
        </is>
      </c>
      <c r="E142" s="80" t="n"/>
      <c r="F142" s="72" t="n"/>
      <c r="G142" s="80">
        <f>IFERROR(VLOOKUP($A143&amp;"_"&amp;$B143,Results_Deltas!$A$2:$P$15000,5,FALSE),"")</f>
        <v/>
      </c>
      <c r="H142" s="80" t="inlineStr">
        <is>
          <t>Blanket (page end)</t>
        </is>
      </c>
      <c r="I142" s="72" t="n"/>
      <c r="J142" s="72" t="n"/>
      <c r="K142" s="72" t="n"/>
      <c r="L142" s="82" t="inlineStr">
        <is>
          <t>NO</t>
        </is>
      </c>
      <c r="M142" s="82" t="n">
        <v>-2.990558753660186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HTF4_CONF</t>
        </is>
      </c>
      <c r="B143" s="87" t="inlineStr">
        <is>
          <t>False</t>
        </is>
      </c>
      <c r="C143" s="85" t="n"/>
      <c r="D143" s="80" t="inlineStr">
        <is>
          <t>GLOBAL_CHECK, STOCKS_EXIT</t>
        </is>
      </c>
      <c r="E143" s="80" t="n"/>
      <c r="F143" s="72" t="n"/>
      <c r="G143" s="80">
        <f>IFERROR(VLOOKUP($A144&amp;"_"&amp;$B144,Results_Deltas!$A$2:$P$15000,5,FALSE),"")</f>
        <v/>
      </c>
      <c r="H143" s="80" t="inlineStr">
        <is>
          <t>Blanket (page end)</t>
        </is>
      </c>
      <c r="I143" s="72" t="n"/>
      <c r="J143" s="72" t="n"/>
      <c r="K143" s="72" t="n"/>
      <c r="L143" s="88" t="inlineStr">
        <is>
          <t>YES</t>
        </is>
      </c>
      <c r="M143" s="88" t="n">
        <v>-0.6482375952868064</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HTF4_CONF</t>
        </is>
      </c>
      <c r="B144" s="85" t="inlineStr">
        <is>
          <t>False_ALT</t>
        </is>
      </c>
      <c r="C144" s="85" t="n"/>
      <c r="D144" s="80" t="inlineStr">
        <is>
          <t>GLOBAL_CHECK, STOCKS_EXIT</t>
        </is>
      </c>
      <c r="E144" s="80" t="n"/>
      <c r="F144" s="72" t="n"/>
      <c r="G144" s="80">
        <f>IFERROR(VLOOKUP($A145&amp;"_"&amp;$B145,Results_Deltas!$A$2:$P$15000,5,FALSE),"")</f>
        <v/>
      </c>
      <c r="H144" s="80" t="inlineStr">
        <is>
          <t>Blanket (page end)</t>
        </is>
      </c>
      <c r="I144" s="72" t="n"/>
      <c r="J144" s="72" t="n"/>
      <c r="K144" s="72" t="n"/>
      <c r="L144" s="82" t="inlineStr">
        <is>
          <t>NO</t>
        </is>
      </c>
      <c r="M144" s="82" t="n">
        <v>-1.210418890884105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HTF_DIRECTION_GATE_ENABLED</t>
        </is>
      </c>
      <c r="B145" s="85" t="inlineStr">
        <is>
          <t>False</t>
        </is>
      </c>
      <c r="C145" s="85" t="n"/>
      <c r="D145" s="80" t="inlineStr">
        <is>
          <t>ENTRY, GLOBAL_CHECK, STOCKS_EXIT</t>
        </is>
      </c>
      <c r="E145" s="80" t="n"/>
      <c r="F145" s="72" t="n"/>
      <c r="G145" s="80">
        <f>IFERROR(VLOOKUP($A146&amp;"_"&amp;$B146,Results_Deltas!$A$2:$P$15000,5,FALSE),"")</f>
        <v/>
      </c>
      <c r="H145" s="80" t="inlineStr">
        <is>
          <t>Blanket (page end)</t>
        </is>
      </c>
      <c r="I145" s="72" t="n"/>
      <c r="J145" s="72" t="n"/>
      <c r="K145" s="72" t="n"/>
      <c r="L145" s="82" t="inlineStr">
        <is>
          <t>NO</t>
        </is>
      </c>
      <c r="M145" s="82" t="n">
        <v>-0.6482375952868064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HTF_DIRECTION_GATE_ENABLED</t>
        </is>
      </c>
      <c r="B146" s="85" t="inlineStr">
        <is>
          <t>True</t>
        </is>
      </c>
      <c r="C146" s="85" t="n"/>
      <c r="D146" s="80" t="inlineStr">
        <is>
          <t>ENTRY, GLOBAL_CHECK, STOCKS_EXIT</t>
        </is>
      </c>
      <c r="E146" s="80" t="n"/>
      <c r="F146" s="72" t="n"/>
      <c r="G146" s="80">
        <f>IFERROR(VLOOKUP($A147&amp;"_"&amp;$B147,Results_Deltas!$A$2:$P$15000,5,FALSE),"")</f>
        <v/>
      </c>
      <c r="H146" s="80" t="inlineStr">
        <is>
          <t>Blanket (page end)</t>
        </is>
      </c>
      <c r="I146" s="72" t="n"/>
      <c r="J146" s="72" t="n"/>
      <c r="K146" s="72" t="n"/>
      <c r="L146" s="82" t="inlineStr">
        <is>
          <t>NO</t>
        </is>
      </c>
      <c r="M146" s="82" t="n">
        <v>-3.362676532656292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HTF_GATE_BYPASS_RZ</t>
        </is>
      </c>
      <c r="B147" s="87" t="inlineStr">
        <is>
          <t>0.0</t>
        </is>
      </c>
      <c r="C147" s="85" t="n"/>
      <c r="D147" s="80" t="inlineStr">
        <is>
          <t>ENTRY, GLOBAL_CHECK, STOCKS_EXIT</t>
        </is>
      </c>
      <c r="E147" s="80" t="n"/>
      <c r="F147" s="72" t="n"/>
      <c r="G147" s="80">
        <f>IFERROR(VLOOKUP($A148&amp;"_"&amp;$B148,Results_Deltas!$A$2:$P$15000,5,FALSE),"")</f>
        <v/>
      </c>
      <c r="H147" s="80" t="inlineStr">
        <is>
          <t>Blanket (page end)</t>
        </is>
      </c>
      <c r="I147" s="72" t="n"/>
      <c r="J147" s="72" t="n"/>
      <c r="K147" s="72" t="n"/>
      <c r="L147" s="88" t="inlineStr">
        <is>
          <t>YES</t>
        </is>
      </c>
      <c r="M147" s="88" t="n">
        <v>-1.047575799150446</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HTF_GATE_BYPASS_RZ</t>
        </is>
      </c>
      <c r="B148" s="85" t="inlineStr">
        <is>
          <t>0.0_ALT</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-1.047575799150446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HTF_GATE_D_MANDATORY</t>
        </is>
      </c>
      <c r="B149" s="85" t="inlineStr">
        <is>
          <t>0.0</t>
        </is>
      </c>
      <c r="C149" s="85" t="n"/>
      <c r="D149" s="80" t="inlineStr">
        <is>
          <t>ENTRY, GLOBAL_CHECK, STOCKS_EXIT</t>
        </is>
      </c>
      <c r="E149" s="80" t="n"/>
      <c r="F149" s="72" t="n"/>
      <c r="G149" s="80">
        <f>IFERROR(VLOOKUP($A150&amp;"_"&amp;$B150,Results_Deltas!$A$2:$P$15000,5,FALSE),"")</f>
        <v/>
      </c>
      <c r="H149" s="80" t="inlineStr">
        <is>
          <t>Blanket (page end)</t>
        </is>
      </c>
      <c r="I149" s="72" t="n"/>
      <c r="J149" s="72" t="n"/>
      <c r="K149" s="72" t="n"/>
      <c r="L149" s="82" t="inlineStr">
        <is>
          <t>NO</t>
        </is>
      </c>
      <c r="M149" s="82" t="n">
        <v>-1.1570646475318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HTF_GATE_D_MANDATORY</t>
        </is>
      </c>
      <c r="B150" s="85" t="inlineStr">
        <is>
          <t>0.0_ALT</t>
        </is>
      </c>
      <c r="C150" s="85" t="n"/>
      <c r="D150" s="80" t="inlineStr">
        <is>
          <t>ENTRY, GLOBAL_CHECK, STOCKS_EXIT</t>
        </is>
      </c>
      <c r="E150" s="80" t="n"/>
      <c r="F150" s="72" t="n"/>
      <c r="G150" s="80">
        <f>IFERROR(VLOOKUP($A151&amp;"_"&amp;$B151,Results_Deltas!$A$2:$P$15000,5,FALSE),"")</f>
        <v/>
      </c>
      <c r="H150" s="80" t="inlineStr">
        <is>
          <t>Blanket (page end)</t>
        </is>
      </c>
      <c r="I150" s="72" t="n"/>
      <c r="J150" s="72" t="n"/>
      <c r="K150" s="72" t="n"/>
      <c r="L150" s="82" t="inlineStr">
        <is>
          <t>NO</t>
        </is>
      </c>
      <c r="M150" s="82" t="n">
        <v>-1.1570646475318</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HTF_GATE_MIN_CONFIRMATIONS</t>
        </is>
      </c>
      <c r="B151" s="85" t="inlineStr">
        <is>
          <t>0.0</t>
        </is>
      </c>
      <c r="C151" s="85" t="n"/>
      <c r="D151" s="80" t="inlineStr">
        <is>
          <t>ENTRY, GLOBAL_CHECK, STOCKS_EXIT</t>
        </is>
      </c>
      <c r="E151" s="80" t="n"/>
      <c r="F151" s="72" t="n"/>
      <c r="G151" s="80">
        <f>IFERROR(VLOOKUP($A152&amp;"_"&amp;$B152,Results_Deltas!$A$2:$P$15000,5,FALSE),"")</f>
        <v/>
      </c>
      <c r="H151" s="80" t="inlineStr">
        <is>
          <t>Blanket (page end)</t>
        </is>
      </c>
      <c r="I151" s="72" t="n"/>
      <c r="J151" s="72" t="n"/>
      <c r="K151" s="72" t="n"/>
      <c r="L151" s="82" t="inlineStr">
        <is>
          <t>NO</t>
        </is>
      </c>
      <c r="M151" s="82" t="n">
        <v>-1.210418890884105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HTF_GATE_MIN_CONFIRMATIONS</t>
        </is>
      </c>
      <c r="B152" s="85" t="inlineStr">
        <is>
          <t>0.0_ALT</t>
        </is>
      </c>
      <c r="C152" s="85" t="n"/>
      <c r="D152" s="80" t="inlineStr">
        <is>
          <t>ENTRY, 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-1.210418890884105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HTF_TREND_VETO_BYPASS_ENABLED</t>
        </is>
      </c>
      <c r="B153" s="85" t="inlineStr">
        <is>
          <t>False</t>
        </is>
      </c>
      <c r="C153" s="85" t="n"/>
      <c r="D153" s="80" t="inlineStr">
        <is>
          <t>GLOBAL_CHECK, STOCKS_EXIT</t>
        </is>
      </c>
      <c r="E153" s="80" t="n"/>
      <c r="F153" s="72" t="n"/>
      <c r="G153" s="80">
        <f>IFERROR(VLOOKUP($A154&amp;"_"&amp;$B154,Results_Deltas!$A$2:$P$15000,5,FALSE),"")</f>
        <v/>
      </c>
      <c r="H153" s="80" t="inlineStr">
        <is>
          <t>Blanket (page end)</t>
        </is>
      </c>
      <c r="I153" s="72" t="n"/>
      <c r="J153" s="72" t="n"/>
      <c r="K153" s="72" t="n"/>
      <c r="L153" s="82" t="inlineStr">
        <is>
          <t>NO</t>
        </is>
      </c>
      <c r="M153" s="82" t="n">
        <v>-0.6999793813579338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HTF_TREND_VETO_BYPASS_ENABLED</t>
        </is>
      </c>
      <c r="B154" s="87" t="inlineStr">
        <is>
          <t>True</t>
        </is>
      </c>
      <c r="C154" s="85" t="n"/>
      <c r="D154" s="80" t="inlineStr">
        <is>
          <t>GLOBAL_CHECK, STOCKS_EXIT</t>
        </is>
      </c>
      <c r="E154" s="80" t="n"/>
      <c r="F154" s="72" t="n"/>
      <c r="G154" s="80">
        <f>IFERROR(VLOOKUP($A155&amp;"_"&amp;$B155,Results_Deltas!$A$2:$P$15000,5,FALSE),"")</f>
        <v/>
      </c>
      <c r="H154" s="80" t="inlineStr">
        <is>
          <t>Blanket (page end)</t>
        </is>
      </c>
      <c r="I154" s="72" t="n"/>
      <c r="J154" s="72" t="n"/>
      <c r="K154" s="72" t="n"/>
      <c r="L154" s="88" t="inlineStr">
        <is>
          <t>YES</t>
        </is>
      </c>
      <c r="M154" s="88" t="n">
        <v>-2.060694856057828</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HTF_TREND_VETO_BYPASS_REASONS</t>
        </is>
      </c>
      <c r="B155" s="85" t="inlineStr">
        <is>
          <t>0.0</t>
        </is>
      </c>
      <c r="C155" s="85" t="n"/>
      <c r="D155" s="80" t="inlineStr">
        <is>
          <t>GLOBAL_CHECK, STOCKS_EXIT</t>
        </is>
      </c>
      <c r="E155" s="80" t="n"/>
      <c r="F155" s="72" t="n"/>
      <c r="G155" s="80">
        <f>IFERROR(VLOOKUP($A156&amp;"_"&amp;$B156,Results_Deltas!$A$2:$P$15000,5,FALSE),"")</f>
        <v/>
      </c>
      <c r="H155" s="80" t="inlineStr">
        <is>
          <t>Blanket (page end)</t>
        </is>
      </c>
      <c r="I155" s="72" t="n"/>
      <c r="J155" s="72" t="n"/>
      <c r="K155" s="72" t="n"/>
      <c r="L155" s="82" t="inlineStr">
        <is>
          <t>NO</t>
        </is>
      </c>
      <c r="M155" s="82" t="n">
        <v>-0.9936555685627863</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HTF_TREND_VETO_BYPASS_REASONS</t>
        </is>
      </c>
      <c r="B156" s="87" t="inlineStr">
        <is>
          <t>0.0_ALT</t>
        </is>
      </c>
      <c r="C156" s="85" t="n"/>
      <c r="D156" s="80" t="inlineStr">
        <is>
          <t>GLOBAL_CHECK, STOCKS_EXIT</t>
        </is>
      </c>
      <c r="E156" s="80" t="n"/>
      <c r="F156" s="72" t="n"/>
      <c r="G156" s="80">
        <f>IFERROR(VLOOKUP($A157&amp;"_"&amp;$B157,Results_Deltas!$A$2:$P$15000,5,FALSE),"")</f>
        <v/>
      </c>
      <c r="H156" s="80" t="inlineStr">
        <is>
          <t>Blanket (page end)</t>
        </is>
      </c>
      <c r="I156" s="72" t="n"/>
      <c r="J156" s="72" t="n"/>
      <c r="K156" s="72" t="n"/>
      <c r="L156" s="88" t="inlineStr">
        <is>
          <t>YES</t>
        </is>
      </c>
      <c r="M156" s="88" t="n">
        <v>-0.9936555685627863</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LEADERBOARD_FILTER</t>
        </is>
      </c>
      <c r="B157" s="87" t="inlineStr">
        <is>
          <t>False</t>
        </is>
      </c>
      <c r="C157" s="85" t="n"/>
      <c r="D157" s="80" t="inlineStr">
        <is>
          <t>AUGMENT, ENTRY, EXIT, GLOBAL_CHECK, REDUCE, STOCKS_EXIT</t>
        </is>
      </c>
      <c r="E157" s="80" t="n"/>
      <c r="F157" s="72" t="n"/>
      <c r="G157" s="80">
        <f>IFERROR(VLOOKUP($A158&amp;"_"&amp;$B158,Results_Deltas!$A$2:$P$15000,5,FALSE),"")</f>
        <v/>
      </c>
      <c r="H157" s="80" t="inlineStr">
        <is>
          <t>Blanket (page end)</t>
        </is>
      </c>
      <c r="I157" s="72" t="n"/>
      <c r="J157" s="72" t="n"/>
      <c r="K157" s="72" t="n"/>
      <c r="L157" s="88" t="inlineStr">
        <is>
          <t>YES</t>
        </is>
      </c>
      <c r="M157" s="88" t="n">
        <v>-0.7524561856971806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LEADERBOARD_FILTER</t>
        </is>
      </c>
      <c r="B158" s="85" t="inlineStr">
        <is>
          <t>False_ALT</t>
        </is>
      </c>
      <c r="C158" s="85" t="n"/>
      <c r="D158" s="80" t="inlineStr">
        <is>
          <t>AUGMENT, ENTRY, EXIT, GLOBAL_CHECK, REDUCE, STOCKS_EXIT</t>
        </is>
      </c>
      <c r="E158" s="80" t="n"/>
      <c r="F158" s="72" t="n"/>
      <c r="G158" s="80">
        <f>IFERROR(VLOOKUP($A159&amp;"_"&amp;$B159,Results_Deltas!$A$2:$P$15000,5,FALSE),"")</f>
        <v/>
      </c>
      <c r="H158" s="80" t="inlineStr">
        <is>
          <t>Blanket (page end)</t>
        </is>
      </c>
      <c r="I158" s="72" t="n"/>
      <c r="J158" s="72" t="n"/>
      <c r="K158" s="72" t="n"/>
      <c r="L158" s="82" t="inlineStr">
        <is>
          <t>NO</t>
        </is>
      </c>
      <c r="M158" s="82" t="n">
        <v>-1.203490059893122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LH_HL_FILTER_ENABLED</t>
        </is>
      </c>
      <c r="B159" s="87" t="inlineStr">
        <is>
          <t>False</t>
        </is>
      </c>
      <c r="C159" s="85" t="n"/>
      <c r="D159" s="80" t="inlineStr">
        <is>
          <t>ENTRY, GLOBAL_CHECK, STOCKS_EXIT</t>
        </is>
      </c>
      <c r="E159" s="80" t="n"/>
      <c r="F159" s="72" t="n"/>
      <c r="G159" s="80">
        <f>IFERROR(VLOOKUP($A160&amp;"_"&amp;$B160,Results_Deltas!$A$2:$P$15000,5,FALSE),"")</f>
        <v/>
      </c>
      <c r="H159" s="80" t="inlineStr">
        <is>
          <t>Blanket (page end)</t>
        </is>
      </c>
      <c r="I159" s="72" t="n"/>
      <c r="J159" s="72" t="n"/>
      <c r="K159" s="72" t="n"/>
      <c r="L159" s="88" t="inlineStr">
        <is>
          <t>YES</t>
        </is>
      </c>
      <c r="M159" s="88" t="n">
        <v>-0.6956253932674191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LH_HL_FILTER_ENABLED</t>
        </is>
      </c>
      <c r="B160" s="85" t="inlineStr">
        <is>
          <t>True</t>
        </is>
      </c>
      <c r="C160" s="85" t="n"/>
      <c r="D160" s="80" t="inlineStr">
        <is>
          <t>ENTRY, GLOBAL_CHECK, STOCKS_EXIT</t>
        </is>
      </c>
      <c r="E160" s="80" t="n"/>
      <c r="F160" s="72" t="n"/>
      <c r="G160" s="80">
        <f>IFERROR(VLOOKUP($A161&amp;"_"&amp;$B161,Results_Deltas!$A$2:$P$15000,5,FALSE),"")</f>
        <v/>
      </c>
      <c r="H160" s="80" t="inlineStr">
        <is>
          <t>Blanket (page end)</t>
        </is>
      </c>
      <c r="I160" s="72" t="n"/>
      <c r="J160" s="72" t="n"/>
      <c r="K160" s="72" t="n"/>
      <c r="L160" s="82" t="inlineStr">
        <is>
          <t>NO</t>
        </is>
      </c>
      <c r="M160" s="82" t="n">
        <v>-3.14206190240185</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LH_HL_FILTER_MODE</t>
        </is>
      </c>
      <c r="B161" s="87" t="inlineStr">
        <is>
          <t>STRICT_2BAR</t>
        </is>
      </c>
      <c r="C161" s="85" t="n"/>
      <c r="D161" s="80" t="inlineStr">
        <is>
          <t>ENTRY, GLOBAL_CHECK, STOCKS_EXIT</t>
        </is>
      </c>
      <c r="E161" s="80" t="n"/>
      <c r="F161" s="72" t="n"/>
      <c r="G161" s="80">
        <f>IFERROR(VLOOKUP($A162&amp;"_"&amp;$B162,Results_Deltas!$A$2:$P$15000,5,FALSE),"")</f>
        <v/>
      </c>
      <c r="H161" s="80" t="inlineStr">
        <is>
          <t>Blanket (page end)</t>
        </is>
      </c>
      <c r="I161" s="72" t="n"/>
      <c r="J161" s="72" t="n"/>
      <c r="K161" s="72" t="n"/>
      <c r="L161" s="88" t="inlineStr">
        <is>
          <t>YES</t>
        </is>
      </c>
      <c r="M161" s="88" t="n">
        <v>-3.499455320862174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LH_HL_FILTER_MODE</t>
        </is>
      </c>
      <c r="B162" s="85" t="inlineStr">
        <is>
          <t>STRICT_2BAR_ALT</t>
        </is>
      </c>
      <c r="C162" s="85" t="n"/>
      <c r="D162" s="80" t="inlineStr">
        <is>
          <t>ENTRY, GLOBAL_CHECK, STOCKS_EXIT</t>
        </is>
      </c>
      <c r="E162" s="80" t="n"/>
      <c r="F162" s="72" t="n"/>
      <c r="G162" s="80">
        <f>IFERROR(VLOOKUP($A163&amp;"_"&amp;$B163,Results_Deltas!$A$2:$P$15000,5,FALSE),"")</f>
        <v/>
      </c>
      <c r="H162" s="80" t="inlineStr">
        <is>
          <t>Blanket (page end)</t>
        </is>
      </c>
      <c r="I162" s="72" t="n"/>
      <c r="J162" s="72" t="n"/>
      <c r="K162" s="72" t="n"/>
      <c r="L162" s="82" t="inlineStr">
        <is>
          <t>NO</t>
        </is>
      </c>
      <c r="M162" s="82" t="n">
        <v>-3.499455320862174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LH_HL_FILTER_REQUIRE_BOTH</t>
        </is>
      </c>
      <c r="B163" s="87" t="inlineStr">
        <is>
          <t>False</t>
        </is>
      </c>
      <c r="C163" s="85" t="n"/>
      <c r="D163" s="80" t="inlineStr">
        <is>
          <t>ENTRY, GLOBAL_CHECK, STOCKS_EXIT</t>
        </is>
      </c>
      <c r="E163" s="80" t="n"/>
      <c r="F163" s="72" t="n"/>
      <c r="G163" s="80">
        <f>IFERROR(VLOOKUP($A164&amp;"_"&amp;$B164,Results_Deltas!$A$2:$P$15000,5,FALSE),"")</f>
        <v/>
      </c>
      <c r="H163" s="80" t="inlineStr">
        <is>
          <t>Blanket (page end)</t>
        </is>
      </c>
      <c r="I163" s="72" t="n"/>
      <c r="J163" s="72" t="n"/>
      <c r="K163" s="72" t="n"/>
      <c r="L163" s="88" t="inlineStr">
        <is>
          <t>YES</t>
        </is>
      </c>
      <c r="M163" s="88" t="n">
        <v>-0.7360984425298507</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LH_HL_FILTER_REQUIRE_BOTH</t>
        </is>
      </c>
      <c r="B164" s="85" t="inlineStr">
        <is>
          <t>False_ALT</t>
        </is>
      </c>
      <c r="C164" s="85" t="n"/>
      <c r="D164" s="80" t="inlineStr">
        <is>
          <t>ENTRY, GLOBAL_CHECK, STOCKS_EXIT</t>
        </is>
      </c>
      <c r="E164" s="80" t="n"/>
      <c r="F164" s="72" t="n"/>
      <c r="G164" s="80">
        <f>IFERROR(VLOOKUP($A165&amp;"_"&amp;$B165,Results_Deltas!$A$2:$P$15000,5,FALSE),"")</f>
        <v/>
      </c>
      <c r="H164" s="80" t="inlineStr">
        <is>
          <t>Blanket (page end)</t>
        </is>
      </c>
      <c r="I164" s="72" t="n"/>
      <c r="J164" s="72" t="n"/>
      <c r="K164" s="72" t="n"/>
      <c r="L164" s="82" t="inlineStr">
        <is>
          <t>NO</t>
        </is>
      </c>
      <c r="M164" s="82" t="n">
        <v>-1.177883888406034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LIVE_VEC_EMERGENCY_BRAKE_ENABLED</t>
        </is>
      </c>
      <c r="B165" s="87" t="inlineStr">
        <is>
          <t>False</t>
        </is>
      </c>
      <c r="C165" s="85" t="n"/>
      <c r="D165" s="80" t="inlineStr">
        <is>
          <t>GLOBAL_CHECK, STOCKS_EXIT</t>
        </is>
      </c>
      <c r="E165" s="80" t="n"/>
      <c r="F165" s="72" t="n"/>
      <c r="G165" s="80">
        <f>IFERROR(VLOOKUP($A166&amp;"_"&amp;$B166,Results_Deltas!$A$2:$P$15000,5,FALSE),"")</f>
        <v/>
      </c>
      <c r="H165" s="80" t="inlineStr">
        <is>
          <t>Blanket (page end)</t>
        </is>
      </c>
      <c r="I165" s="72" t="n"/>
      <c r="J165" s="72" t="n"/>
      <c r="K165" s="72" t="n"/>
      <c r="L165" s="88" t="inlineStr">
        <is>
          <t>YES</t>
        </is>
      </c>
      <c r="M165" s="88" t="n">
        <v>-0.5783216940698116</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LIVE_VEC_EMERGENCY_BRAKE_ENABLED</t>
        </is>
      </c>
      <c r="B166" s="85" t="inlineStr">
        <is>
          <t>True</t>
        </is>
      </c>
      <c r="C166" s="85" t="n"/>
      <c r="D166" s="80" t="inlineStr">
        <is>
          <t>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-1.969377887969806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LR_BAND_LADDER_STOCH_EXTREME</t>
        </is>
      </c>
      <c r="B167" s="87" t="inlineStr">
        <is>
          <t>30.0</t>
        </is>
      </c>
      <c r="C167" s="85" t="n"/>
      <c r="D167" s="80" t="inlineStr">
        <is>
          <t>GLOBAL_CHECK, STOCKS_EXIT</t>
        </is>
      </c>
      <c r="E167" s="80" t="n"/>
      <c r="F167" s="72" t="n"/>
      <c r="G167" s="80">
        <f>IFERROR(VLOOKUP($A168&amp;"_"&amp;$B168,Results_Deltas!$A$2:$P$15000,5,FALSE),"")</f>
        <v/>
      </c>
      <c r="H167" s="80" t="inlineStr">
        <is>
          <t>Blanket (page end)</t>
        </is>
      </c>
      <c r="I167" s="72" t="n"/>
      <c r="J167" s="72" t="n"/>
      <c r="K167" s="72" t="n"/>
      <c r="L167" s="88" t="inlineStr">
        <is>
          <t>YES</t>
        </is>
      </c>
      <c r="M167" s="88" t="n">
        <v>-2.314866690308215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LR_BAND_LADDER_STOCH_EXTREME</t>
        </is>
      </c>
      <c r="B168" s="85" t="inlineStr">
        <is>
          <t>30.0_ALT</t>
        </is>
      </c>
      <c r="C168" s="85" t="n"/>
      <c r="D168" s="80" t="inlineStr">
        <is>
          <t>GLOBAL_CHECK, STOCKS_EXIT</t>
        </is>
      </c>
      <c r="E168" s="80" t="n"/>
      <c r="F168" s="72" t="n"/>
      <c r="G168" s="80">
        <f>IFERROR(VLOOKUP($A169&amp;"_"&amp;$B169,Results_Deltas!$A$2:$P$15000,5,FALSE),"")</f>
        <v/>
      </c>
      <c r="H168" s="80" t="inlineStr">
        <is>
          <t>Blanket (page end)</t>
        </is>
      </c>
      <c r="I168" s="72" t="n"/>
      <c r="J168" s="72" t="n"/>
      <c r="K168" s="72" t="n"/>
      <c r="L168" s="82" t="inlineStr">
        <is>
          <t>NO</t>
        </is>
      </c>
      <c r="M168" s="82" t="n">
        <v>-2.314866690308215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LR_BAND_LADDER_TF_BOTTOM</t>
        </is>
      </c>
      <c r="B169" s="87" t="inlineStr">
        <is>
          <t>0</t>
        </is>
      </c>
      <c r="C169" s="85" t="n"/>
      <c r="D169" s="80" t="inlineStr">
        <is>
          <t>GLOBAL_CHECK, STOCKS_EXIT</t>
        </is>
      </c>
      <c r="E169" s="80" t="n"/>
      <c r="F169" s="72" t="n"/>
      <c r="G169" s="80">
        <f>IFERROR(VLOOKUP($A170&amp;"_"&amp;$B170,Results_Deltas!$A$2:$P$15000,5,FALSE),"")</f>
        <v/>
      </c>
      <c r="H169" s="80" t="inlineStr">
        <is>
          <t>Blanket (page end)</t>
        </is>
      </c>
      <c r="I169" s="72" t="n"/>
      <c r="J169" s="72" t="n"/>
      <c r="K169" s="72" t="n"/>
      <c r="L169" s="88" t="inlineStr">
        <is>
          <t>YES</t>
        </is>
      </c>
      <c r="M169" s="88" t="n">
        <v>-1.972056731527613</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LR_BAND_LADDER_TF_BOTTOM</t>
        </is>
      </c>
      <c r="B170" s="85" t="inlineStr">
        <is>
          <t>1</t>
        </is>
      </c>
      <c r="C170" s="85" t="n"/>
      <c r="D170" s="80" t="inlineStr">
        <is>
          <t>GLOBAL_CHECK, STOCKS_EXIT</t>
        </is>
      </c>
      <c r="E170" s="80" t="n"/>
      <c r="F170" s="72" t="n"/>
      <c r="G170" s="80">
        <f>IFERROR(VLOOKUP($A171&amp;"_"&amp;$B171,Results_Deltas!$A$2:$P$15000,5,FALSE),"")</f>
        <v/>
      </c>
      <c r="H170" s="80" t="inlineStr">
        <is>
          <t>Blanket (page end)</t>
        </is>
      </c>
      <c r="I170" s="72" t="n"/>
      <c r="J170" s="72" t="n"/>
      <c r="K170" s="72" t="n"/>
      <c r="L170" s="82" t="inlineStr">
        <is>
          <t>NO</t>
        </is>
      </c>
      <c r="M170" s="82" t="n">
        <v>-2.418905526810356</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LR_BAND_LADDER_TF_TOP</t>
        </is>
      </c>
      <c r="B171" s="87" t="inlineStr">
        <is>
          <t>0</t>
        </is>
      </c>
      <c r="C171" s="85" t="n"/>
      <c r="D171" s="80" t="inlineStr">
        <is>
          <t>GLOBAL_CHECK, STOCKS_EXIT</t>
        </is>
      </c>
      <c r="E171" s="80" t="n"/>
      <c r="F171" s="72" t="n"/>
      <c r="G171" s="80">
        <f>IFERROR(VLOOKUP($A172&amp;"_"&amp;$B172,Results_Deltas!$A$2:$P$15000,5,FALSE),"")</f>
        <v/>
      </c>
      <c r="H171" s="80" t="inlineStr">
        <is>
          <t>Blanket (page end)</t>
        </is>
      </c>
      <c r="I171" s="72" t="n"/>
      <c r="J171" s="72" t="n"/>
      <c r="K171" s="72" t="n"/>
      <c r="L171" s="88" t="inlineStr">
        <is>
          <t>YES</t>
        </is>
      </c>
      <c r="M171" s="88" t="n">
        <v>-2.191932402250863</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LR_BAND_LADDER_TF_TOP</t>
        </is>
      </c>
      <c r="B172" s="85" t="inlineStr">
        <is>
          <t>1</t>
        </is>
      </c>
      <c r="C172" s="85" t="n"/>
      <c r="D172" s="80" t="inlineStr">
        <is>
          <t>GLOBAL_CHECK, STOCKS_EXIT</t>
        </is>
      </c>
      <c r="E172" s="80" t="n"/>
      <c r="F172" s="72" t="n"/>
      <c r="G172" s="80">
        <f>IFERROR(VLOOKUP($A173&amp;"_"&amp;$B173,Results_Deltas!$A$2:$P$15000,5,FALSE),"")</f>
        <v/>
      </c>
      <c r="H172" s="80" t="inlineStr">
        <is>
          <t>Blanket (page end)</t>
        </is>
      </c>
      <c r="I172" s="72" t="n"/>
      <c r="J172" s="72" t="n"/>
      <c r="K172" s="72" t="n"/>
      <c r="L172" s="82" t="inlineStr">
        <is>
          <t>NO</t>
        </is>
      </c>
      <c r="M172" s="82" t="n">
        <v>-2.156805213059065</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MANDATORY_REENTRY_WT_FILTER_MIN_TFS</t>
        </is>
      </c>
      <c r="B173" s="87" t="inlineStr">
        <is>
          <t>1</t>
        </is>
      </c>
      <c r="C173" s="85" t="n"/>
      <c r="D173" s="80" t="inlineStr">
        <is>
          <t>GLOBAL_CHECK, STOCKS_EXIT</t>
        </is>
      </c>
      <c r="E173" s="80" t="n"/>
      <c r="F173" s="72" t="n"/>
      <c r="G173" s="80">
        <f>IFERROR(VLOOKUP($A174&amp;"_"&amp;$B174,Results_Deltas!$A$2:$P$15000,5,FALSE),"")</f>
        <v/>
      </c>
      <c r="H173" s="80" t="inlineStr">
        <is>
          <t>Blanket (page end)</t>
        </is>
      </c>
      <c r="I173" s="72" t="n"/>
      <c r="J173" s="72" t="n"/>
      <c r="K173" s="72" t="n"/>
      <c r="L173" s="88" t="inlineStr">
        <is>
          <t>YES</t>
        </is>
      </c>
      <c r="M173" s="88" t="n">
        <v>-2.241782147239827</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MANDATORY_REENTRY_WT_FILTER_MIN_TFS</t>
        </is>
      </c>
      <c r="B174" s="85" t="inlineStr">
        <is>
          <t>3</t>
        </is>
      </c>
      <c r="C174" s="85" t="n"/>
      <c r="D174" s="80" t="inlineStr">
        <is>
          <t>GLOBAL_CHECK, STOCKS_EXIT</t>
        </is>
      </c>
      <c r="E174" s="80" t="n"/>
      <c r="F174" s="72" t="n"/>
      <c r="G174" s="80">
        <f>IFERROR(VLOOKUP($A175&amp;"_"&amp;$B175,Results_Deltas!$A$2:$P$15000,5,FALSE),"")</f>
        <v/>
      </c>
      <c r="H174" s="80" t="inlineStr">
        <is>
          <t>Blanket (page end)</t>
        </is>
      </c>
      <c r="I174" s="72" t="n"/>
      <c r="J174" s="72" t="n"/>
      <c r="K174" s="72" t="n"/>
      <c r="L174" s="82" t="inlineStr">
        <is>
          <t>NO</t>
        </is>
      </c>
      <c r="M174" s="82" t="n">
        <v>-2.846777063334489</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MANDATORY_REENTRY_WT_FILTER_MIN_TFS</t>
        </is>
      </c>
      <c r="B175" s="85" t="inlineStr">
        <is>
          <t>2</t>
        </is>
      </c>
      <c r="C175" s="85" t="n"/>
      <c r="D175" s="80" t="inlineStr">
        <is>
          <t>GLOBAL_CHECK, STOCKS_EXIT</t>
        </is>
      </c>
      <c r="E175" s="80" t="n"/>
      <c r="F175" s="72" t="n"/>
      <c r="G175" s="80">
        <f>IFERROR(VLOOKUP($A176&amp;"_"&amp;$B176,Results_Deltas!$A$2:$P$15000,5,FALSE),"")</f>
        <v/>
      </c>
      <c r="H175" s="80" t="inlineStr">
        <is>
          <t>Blanket (page end)</t>
        </is>
      </c>
      <c r="I175" s="72" t="n"/>
      <c r="J175" s="72" t="n"/>
      <c r="K175" s="72" t="n"/>
      <c r="L175" s="82" t="inlineStr">
        <is>
          <t>NO</t>
        </is>
      </c>
      <c r="M175" s="82" t="n">
        <v>-2.836536070538557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MANDATORY_REENTRY_WT_FILTER_MIN_VELOCITY</t>
        </is>
      </c>
      <c r="B176" s="87" t="inlineStr">
        <is>
          <t>0.0</t>
        </is>
      </c>
      <c r="C176" s="85" t="n"/>
      <c r="D176" s="80" t="inlineStr">
        <is>
          <t>GLOBAL_CHECK, STOCKS_EXIT</t>
        </is>
      </c>
      <c r="E176" s="80" t="n"/>
      <c r="F176" s="72" t="n"/>
      <c r="G176" s="80">
        <f>IFERROR(VLOOKUP($A177&amp;"_"&amp;$B177,Results_Deltas!$A$2:$P$15000,5,FALSE),"")</f>
        <v/>
      </c>
      <c r="H176" s="80" t="inlineStr">
        <is>
          <t>Blanket (page end)</t>
        </is>
      </c>
      <c r="I176" s="72" t="n"/>
      <c r="J176" s="72" t="n"/>
      <c r="K176" s="72" t="n"/>
      <c r="L176" s="88" t="inlineStr">
        <is>
          <t>YES</t>
        </is>
      </c>
      <c r="M176" s="88" t="n">
        <v>-1.087818317420823</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MANDATORY_REENTRY_WT_FILTER_MIN_VELOCITY</t>
        </is>
      </c>
      <c r="B177" s="85" t="inlineStr">
        <is>
          <t>0.0_ALT</t>
        </is>
      </c>
      <c r="C177" s="85" t="n"/>
      <c r="D177" s="80" t="inlineStr">
        <is>
          <t>GLOBAL_CHECK, STOCKS_EXIT</t>
        </is>
      </c>
      <c r="E177" s="80" t="n"/>
      <c r="F177" s="72" t="n"/>
      <c r="G177" s="80">
        <f>IFERROR(VLOOKUP($A178&amp;"_"&amp;$B178,Results_Deltas!$A$2:$P$15000,5,FALSE),"")</f>
        <v/>
      </c>
      <c r="H177" s="80" t="inlineStr">
        <is>
          <t>Blanket (page end)</t>
        </is>
      </c>
      <c r="I177" s="72" t="n"/>
      <c r="J177" s="72" t="n"/>
      <c r="K177" s="72" t="n"/>
      <c r="L177" s="82" t="inlineStr">
        <is>
          <t>NO</t>
        </is>
      </c>
      <c r="M177" s="82" t="n">
        <v>-1.111992057807953</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MANDATORY_REENTRY_WT_FILTER_REQUIRE_FLIP</t>
        </is>
      </c>
      <c r="B178" s="87" t="inlineStr">
        <is>
          <t>False</t>
        </is>
      </c>
      <c r="C178" s="85" t="n"/>
      <c r="D178" s="80" t="inlineStr">
        <is>
          <t>GLOBAL_CHECK, STOCKS_EXIT</t>
        </is>
      </c>
      <c r="E178" s="80" t="n"/>
      <c r="F178" s="72" t="n"/>
      <c r="G178" s="80">
        <f>IFERROR(VLOOKUP($A179&amp;"_"&amp;$B179,Results_Deltas!$A$2:$P$15000,5,FALSE),"")</f>
        <v/>
      </c>
      <c r="H178" s="80" t="inlineStr">
        <is>
          <t>Blanket (page end)</t>
        </is>
      </c>
      <c r="I178" s="72" t="n"/>
      <c r="J178" s="72" t="n"/>
      <c r="K178" s="72" t="n"/>
      <c r="L178" s="88" t="inlineStr">
        <is>
          <t>YES</t>
        </is>
      </c>
      <c r="M178" s="88" t="n">
        <v>-0.7199802854552432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MANDATORY_REENTRY_WT_FILTER_REQUIRE_FLIP</t>
        </is>
      </c>
      <c r="B179" s="85" t="inlineStr">
        <is>
          <t>False_ALT</t>
        </is>
      </c>
      <c r="C179" s="85" t="n"/>
      <c r="D179" s="80" t="inlineStr">
        <is>
          <t>GLOBAL_CHECK, STOCKS_EXIT</t>
        </is>
      </c>
      <c r="E179" s="80" t="n"/>
      <c r="F179" s="72" t="n"/>
      <c r="G179" s="80">
        <f>IFERROR(VLOOKUP($A180&amp;"_"&amp;$B180,Results_Deltas!$A$2:$P$15000,5,FALSE),"")</f>
        <v/>
      </c>
      <c r="H179" s="80" t="inlineStr">
        <is>
          <t>Blanket (page end)</t>
        </is>
      </c>
      <c r="I179" s="72" t="n"/>
      <c r="J179" s="72" t="n"/>
      <c r="K179" s="72" t="n"/>
      <c r="L179" s="82" t="inlineStr">
        <is>
          <t>NO</t>
        </is>
      </c>
      <c r="M179" s="82" t="n">
        <v>-1.111992057807953</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MANDATORY_REENTRY_WT_FILTER_VELOCITY_RATIO</t>
        </is>
      </c>
      <c r="B180" s="87" t="inlineStr">
        <is>
          <t>0.90</t>
        </is>
      </c>
      <c r="C180" s="85" t="n"/>
      <c r="D180" s="80" t="inlineStr">
        <is>
          <t>GLOBAL_CHECK, STOCKS_EXIT</t>
        </is>
      </c>
      <c r="E180" s="80" t="n"/>
      <c r="F180" s="72" t="n"/>
      <c r="G180" s="80">
        <f>IFERROR(VLOOKUP($A181&amp;"_"&amp;$B181,Results_Deltas!$A$2:$P$15000,5,FALSE),"")</f>
        <v/>
      </c>
      <c r="H180" s="80" t="inlineStr">
        <is>
          <t>Blanket (page end)</t>
        </is>
      </c>
      <c r="I180" s="72" t="n"/>
      <c r="J180" s="72" t="n"/>
      <c r="K180" s="72" t="n"/>
      <c r="L180" s="88" t="inlineStr">
        <is>
          <t>YES</t>
        </is>
      </c>
      <c r="M180" s="88" t="n">
        <v>-2.510298248179409</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MANDATORY_REENTRY_WT_FILTER_VELOCITY_RATIO</t>
        </is>
      </c>
      <c r="B181" s="85" t="inlineStr">
        <is>
          <t>0.90_ALT</t>
        </is>
      </c>
      <c r="C181" s="85" t="n"/>
      <c r="D181" s="80" t="inlineStr">
        <is>
          <t>GLOBAL_CHECK, STOCKS_EXIT</t>
        </is>
      </c>
      <c r="E181" s="80" t="n"/>
      <c r="F181" s="72" t="n"/>
      <c r="G181" s="80">
        <f>IFERROR(VLOOKUP($A182&amp;"_"&amp;$B182,Results_Deltas!$A$2:$P$15000,5,FALSE),"")</f>
        <v/>
      </c>
      <c r="H181" s="80" t="inlineStr">
        <is>
          <t>Blanket (page end)</t>
        </is>
      </c>
      <c r="I181" s="72" t="n"/>
      <c r="J181" s="72" t="n"/>
      <c r="K181" s="72" t="n"/>
      <c r="L181" s="82" t="inlineStr">
        <is>
          <t>NO</t>
        </is>
      </c>
      <c r="M181" s="82" t="n">
        <v>-2.510298248179409</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MARKET_QUALITY_SCORE_ENABLED</t>
        </is>
      </c>
      <c r="B182" s="87" t="inlineStr">
        <is>
          <t>False</t>
        </is>
      </c>
      <c r="C182" s="85" t="n"/>
      <c r="D182" s="80" t="inlineStr">
        <is>
          <t>ENTRY, GLOBAL_CHECK, STOCKS_EXIT</t>
        </is>
      </c>
      <c r="E182" s="80" t="n"/>
      <c r="F182" s="72" t="n"/>
      <c r="G182" s="80">
        <f>IFERROR(VLOOKUP($A183&amp;"_"&amp;$B183,Results_Deltas!$A$2:$P$15000,5,FALSE),"")</f>
        <v/>
      </c>
      <c r="H182" s="80" t="inlineStr">
        <is>
          <t>Blanket (page end)</t>
        </is>
      </c>
      <c r="I182" s="72" t="n"/>
      <c r="J182" s="72" t="n"/>
      <c r="K182" s="72" t="n"/>
      <c r="L182" s="88" t="inlineStr">
        <is>
          <t>YES</t>
        </is>
      </c>
      <c r="M182" s="88" t="n">
        <v>-0.6482375952868064</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MARKET_QUALITY_SCORE_ENABLED</t>
        </is>
      </c>
      <c r="B183" s="85" t="inlineStr">
        <is>
          <t>True</t>
        </is>
      </c>
      <c r="C183" s="85" t="n"/>
      <c r="D183" s="80" t="inlineStr">
        <is>
          <t>ENTRY, GLOBAL_CHECK, STOCKS_EXIT</t>
        </is>
      </c>
      <c r="E183" s="80" t="n"/>
      <c r="F183" s="72" t="n"/>
      <c r="G183" s="80">
        <f>IFERROR(VLOOKUP($A184&amp;"_"&amp;$B184,Results_Deltas!$A$2:$P$15000,5,FALSE),"")</f>
        <v/>
      </c>
      <c r="H183" s="80" t="inlineStr">
        <is>
          <t>Blanket (page end)</t>
        </is>
      </c>
      <c r="I183" s="72" t="n"/>
      <c r="J183" s="72" t="n"/>
      <c r="K183" s="72" t="n"/>
      <c r="L183" s="82" t="inlineStr">
        <is>
          <t>NO</t>
        </is>
      </c>
      <c r="M183" s="82" t="n">
        <v>-3.282004610220353</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MI_TF_AGREE_MIN</t>
        </is>
      </c>
      <c r="B184" s="87" t="inlineStr">
        <is>
          <t>0.0</t>
        </is>
      </c>
      <c r="C184" s="85" t="n"/>
      <c r="D184" s="80" t="inlineStr">
        <is>
          <t>ENTRY, GLOBAL_CHECK, STOCKS_EXIT</t>
        </is>
      </c>
      <c r="E184" s="80" t="n"/>
      <c r="F184" s="72" t="n"/>
      <c r="G184" s="80">
        <f>IFERROR(VLOOKUP($A185&amp;"_"&amp;$B185,Results_Deltas!$A$2:$P$15000,5,FALSE),"")</f>
        <v/>
      </c>
      <c r="H184" s="80" t="inlineStr">
        <is>
          <t>Blanket (page end)</t>
        </is>
      </c>
      <c r="I184" s="72" t="n"/>
      <c r="J184" s="72" t="n"/>
      <c r="K184" s="72" t="n"/>
      <c r="L184" s="88" t="inlineStr">
        <is>
          <t>YES</t>
        </is>
      </c>
      <c r="M184" s="88" t="n">
        <v>-1.171621137140863</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MI_TF_AGREE_MIN</t>
        </is>
      </c>
      <c r="B185" s="85" t="inlineStr">
        <is>
          <t>0.0_ALT</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-1.171621137140863</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MOVER_THRESHOLD</t>
        </is>
      </c>
      <c r="B186" s="87" t="inlineStr">
        <is>
          <t>5</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8" t="inlineStr">
        <is>
          <t>YES</t>
        </is>
      </c>
      <c r="M186" s="88" t="n">
        <v>-3.331858844133844</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MOVER_THRESHOLD</t>
        </is>
      </c>
      <c r="B187" s="85" t="inlineStr">
        <is>
          <t>6.25</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-3.015817193643922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MOVER_THRESHOLD</t>
        </is>
      </c>
      <c r="B188" s="85" t="inlineStr">
        <is>
          <t>3.75</t>
        </is>
      </c>
      <c r="C188" s="85" t="n"/>
      <c r="D188" s="80" t="inlineStr">
        <is>
          <t>ENTRY, GLOBAL_CHECK, STOCKS_EXIT</t>
        </is>
      </c>
      <c r="E188" s="80" t="n"/>
      <c r="F188" s="72" t="n"/>
      <c r="G188" s="80">
        <f>IFERROR(VLOOKUP($A189&amp;"_"&amp;$B189,Results_Deltas!$A$2:$P$15000,5,FALSE),"")</f>
        <v/>
      </c>
      <c r="H188" s="80" t="inlineStr">
        <is>
          <t>Blanket (page end)</t>
        </is>
      </c>
      <c r="I188" s="72" t="n"/>
      <c r="J188" s="72" t="n"/>
      <c r="K188" s="72" t="n"/>
      <c r="L188" s="82" t="inlineStr">
        <is>
          <t>NO</t>
        </is>
      </c>
      <c r="M188" s="82" t="n">
        <v>-3.003297566716473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MOVER_THRESHOLD</t>
        </is>
      </c>
      <c r="B189" s="85" t="inlineStr">
        <is>
          <t>2.5</t>
        </is>
      </c>
      <c r="C189" s="85" t="n"/>
      <c r="D189" s="80" t="inlineStr">
        <is>
          <t>ENTRY, GLOBAL_CHECK, STOCKS_EXIT</t>
        </is>
      </c>
      <c r="E189" s="80" t="n"/>
      <c r="F189" s="72" t="n"/>
      <c r="G189" s="80">
        <f>IFERROR(VLOOKUP($A190&amp;"_"&amp;$B190,Results_Deltas!$A$2:$P$15000,5,FALSE),"")</f>
        <v/>
      </c>
      <c r="H189" s="80" t="inlineStr">
        <is>
          <t>Blanket (page end)</t>
        </is>
      </c>
      <c r="I189" s="72" t="n"/>
      <c r="J189" s="72" t="n"/>
      <c r="K189" s="72" t="n"/>
      <c r="L189" s="82" t="inlineStr">
        <is>
          <t>NO</t>
        </is>
      </c>
      <c r="M189" s="82" t="n">
        <v>-3.473335922708855</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MTF_FILTER_STRONG_BUY_QUICK_BYPASS</t>
        </is>
      </c>
      <c r="B190" s="87" t="inlineStr">
        <is>
          <t>0.0</t>
        </is>
      </c>
      <c r="C190" s="85" t="n"/>
      <c r="D190" s="80" t="inlineStr">
        <is>
          <t>GLOBAL_CHECK, STOCKS_EXIT</t>
        </is>
      </c>
      <c r="E190" s="80" t="n"/>
      <c r="F190" s="72" t="n"/>
      <c r="G190" s="80">
        <f>IFERROR(VLOOKUP($A191&amp;"_"&amp;$B191,Results_Deltas!$A$2:$P$15000,5,FALSE),"")</f>
        <v/>
      </c>
      <c r="H190" s="80" t="inlineStr">
        <is>
          <t>Blanket (page end)</t>
        </is>
      </c>
      <c r="I190" s="72" t="n"/>
      <c r="J190" s="72" t="n"/>
      <c r="K190" s="72" t="n"/>
      <c r="L190" s="88" t="inlineStr">
        <is>
          <t>YES</t>
        </is>
      </c>
      <c r="M190" s="88" t="n">
        <v>-1.015736803419737</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MTF_FILTER_STRONG_BUY_QUICK_BYPASS</t>
        </is>
      </c>
      <c r="B191" s="85" t="inlineStr">
        <is>
          <t>0.0_ALT</t>
        </is>
      </c>
      <c r="C191" s="85" t="n"/>
      <c r="D191" s="80" t="inlineStr">
        <is>
          <t>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-1.015736803419737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MTF_GR_MIN_IND</t>
        </is>
      </c>
      <c r="B192" s="87" t="inlineStr">
        <is>
          <t>5</t>
        </is>
      </c>
      <c r="C192" s="85" t="n"/>
      <c r="D192" s="80" t="inlineStr">
        <is>
          <t>GLOBAL_CHECK, STOCKS_EXIT</t>
        </is>
      </c>
      <c r="E192" s="80" t="n"/>
      <c r="F192" s="72" t="n"/>
      <c r="G192" s="80">
        <f>IFERROR(VLOOKUP($A193&amp;"_"&amp;$B193,Results_Deltas!$A$2:$P$15000,5,FALSE),"")</f>
        <v/>
      </c>
      <c r="H192" s="80" t="inlineStr">
        <is>
          <t>Blanket (page end)</t>
        </is>
      </c>
      <c r="I192" s="72" t="n"/>
      <c r="J192" s="72" t="n"/>
      <c r="K192" s="72" t="n"/>
      <c r="L192" s="88" t="inlineStr">
        <is>
          <t>YES</t>
        </is>
      </c>
      <c r="M192" s="88" t="n">
        <v>-2.703491794297551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MTF_GR_MIN_IND</t>
        </is>
      </c>
      <c r="B193" s="85" t="inlineStr">
        <is>
          <t>5_ALT</t>
        </is>
      </c>
      <c r="C193" s="85" t="n"/>
      <c r="D193" s="80" t="inlineStr">
        <is>
          <t>GLOBAL_CHECK, STOCKS_EXIT</t>
        </is>
      </c>
      <c r="E193" s="80" t="n"/>
      <c r="F193" s="72" t="n"/>
      <c r="G193" s="80">
        <f>IFERROR(VLOOKUP($A194&amp;"_"&amp;$B194,Results_Deltas!$A$2:$P$15000,5,FALSE),"")</f>
        <v/>
      </c>
      <c r="H193" s="80" t="inlineStr">
        <is>
          <t>Blanket (page end)</t>
        </is>
      </c>
      <c r="I193" s="72" t="n"/>
      <c r="J193" s="72" t="n"/>
      <c r="K193" s="72" t="n"/>
      <c r="L193" s="82" t="inlineStr">
        <is>
          <t>NO</t>
        </is>
      </c>
      <c r="M193" s="82" t="n">
        <v>-2.703491794297551</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MTS_BOTTOM_BONUS_THRESHOLD</t>
        </is>
      </c>
      <c r="B194" s="85" t="inlineStr">
        <is>
          <t>25</t>
        </is>
      </c>
      <c r="C194" s="85" t="n"/>
      <c r="D194" s="80" t="inlineStr">
        <is>
          <t>ENTRY, GLOBAL_CHECK, STOCKS_EXIT</t>
        </is>
      </c>
      <c r="E194" s="80" t="n"/>
      <c r="F194" s="72" t="n"/>
      <c r="G194" s="80">
        <f>IFERROR(VLOOKUP($A195&amp;"_"&amp;$B195,Results_Deltas!$A$2:$P$15000,5,FALSE),"")</f>
        <v/>
      </c>
      <c r="H194" s="80" t="inlineStr">
        <is>
          <t>Blanket (page end)</t>
        </is>
      </c>
      <c r="I194" s="72" t="n"/>
      <c r="J194" s="72" t="n"/>
      <c r="K194" s="72" t="n"/>
      <c r="L194" s="82" t="inlineStr">
        <is>
          <t>NO</t>
        </is>
      </c>
      <c r="M194" s="82" t="n">
        <v>-2.948790670697832</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MTS_BOTTOM_BONUS_THRESHOLD</t>
        </is>
      </c>
      <c r="B195" s="85" t="inlineStr">
        <is>
          <t>31.25</t>
        </is>
      </c>
      <c r="C195" s="85" t="n"/>
      <c r="D195" s="80" t="inlineStr">
        <is>
          <t>ENTRY, GLOBAL_CHECK, STOCKS_EXIT</t>
        </is>
      </c>
      <c r="E195" s="80" t="n"/>
      <c r="F195" s="72" t="n"/>
      <c r="G195" s="80">
        <f>IFERROR(VLOOKUP($A196&amp;"_"&amp;$B196,Results_Deltas!$A$2:$P$15000,5,FALSE),"")</f>
        <v/>
      </c>
      <c r="H195" s="80" t="inlineStr">
        <is>
          <t>Blanket (page end)</t>
        </is>
      </c>
      <c r="I195" s="72" t="n"/>
      <c r="J195" s="72" t="n"/>
      <c r="K195" s="72" t="n"/>
      <c r="L195" s="82" t="inlineStr">
        <is>
          <t>NO</t>
        </is>
      </c>
      <c r="M195" s="82" t="n">
        <v>-2.886265635608516</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MTS_BOTTOM_BONUS_THRESHOLD</t>
        </is>
      </c>
      <c r="B196" s="87" t="inlineStr">
        <is>
          <t>18.75</t>
        </is>
      </c>
      <c r="C196" s="85" t="n"/>
      <c r="D196" s="80" t="inlineStr">
        <is>
          <t>ENTRY, GLOBAL_CHECK, STOCKS_EXIT</t>
        </is>
      </c>
      <c r="E196" s="80" t="n"/>
      <c r="F196" s="72" t="n"/>
      <c r="G196" s="80">
        <f>IFERROR(VLOOKUP($A197&amp;"_"&amp;$B197,Results_Deltas!$A$2:$P$15000,5,FALSE),"")</f>
        <v/>
      </c>
      <c r="H196" s="80" t="inlineStr">
        <is>
          <t>Blanket (page end)</t>
        </is>
      </c>
      <c r="I196" s="72" t="n"/>
      <c r="J196" s="72" t="n"/>
      <c r="K196" s="72" t="n"/>
      <c r="L196" s="88" t="inlineStr">
        <is>
          <t>YES</t>
        </is>
      </c>
      <c r="M196" s="88" t="n">
        <v>-2.790841031703871</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MTS_BOTTOM_BONUS_THRESHOLD</t>
        </is>
      </c>
      <c r="B197" s="85" t="inlineStr">
        <is>
          <t>12.5</t>
        </is>
      </c>
      <c r="C197" s="85" t="n"/>
      <c r="D197" s="80" t="inlineStr">
        <is>
          <t>ENTRY, GLOBAL_CHECK, STOCKS_EXIT</t>
        </is>
      </c>
      <c r="E197" s="80" t="n"/>
      <c r="F197" s="72" t="n"/>
      <c r="G197" s="80">
        <f>IFERROR(VLOOKUP($A198&amp;"_"&amp;$B198,Results_Deltas!$A$2:$P$15000,5,FALSE),"")</f>
        <v/>
      </c>
      <c r="H197" s="80" t="inlineStr">
        <is>
          <t>Blanket (page end)</t>
        </is>
      </c>
      <c r="I197" s="72" t="n"/>
      <c r="J197" s="72" t="n"/>
      <c r="K197" s="72" t="n"/>
      <c r="L197" s="82" t="inlineStr">
        <is>
          <t>NO</t>
        </is>
      </c>
      <c r="M197" s="82" t="n">
        <v>-3.184194995163079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MTS_BOTTOM_STRONG_THRESHOLD</t>
        </is>
      </c>
      <c r="B198" s="85" t="inlineStr">
        <is>
          <t>40</t>
        </is>
      </c>
      <c r="C198" s="85" t="n"/>
      <c r="D198" s="80" t="inlineStr">
        <is>
          <t>ENTRY, GLOBAL_CHECK, STOCKS_EXIT</t>
        </is>
      </c>
      <c r="E198" s="80" t="n"/>
      <c r="F198" s="72" t="n"/>
      <c r="G198" s="80">
        <f>IFERROR(VLOOKUP($A199&amp;"_"&amp;$B199,Results_Deltas!$A$2:$P$15000,5,FALSE),"")</f>
        <v/>
      </c>
      <c r="H198" s="80" t="inlineStr">
        <is>
          <t>Blanket (page end)</t>
        </is>
      </c>
      <c r="I198" s="72" t="n"/>
      <c r="J198" s="72" t="n"/>
      <c r="K198" s="72" t="n"/>
      <c r="L198" s="82" t="inlineStr">
        <is>
          <t>NO</t>
        </is>
      </c>
      <c r="M198" s="82" t="n">
        <v>-3.230684607164378</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MTS_BOTTOM_STRONG_THRESHOLD</t>
        </is>
      </c>
      <c r="B199" s="85" t="inlineStr">
        <is>
          <t>50</t>
        </is>
      </c>
      <c r="C199" s="85" t="n"/>
      <c r="D199" s="80" t="inlineStr">
        <is>
          <t>ENTRY, GLOBAL_CHECK, STOCKS_EXIT</t>
        </is>
      </c>
      <c r="E199" s="80" t="n"/>
      <c r="F199" s="72" t="n"/>
      <c r="G199" s="80">
        <f>IFERROR(VLOOKUP($A200&amp;"_"&amp;$B200,Results_Deltas!$A$2:$P$15000,5,FALSE),"")</f>
        <v/>
      </c>
      <c r="H199" s="80" t="inlineStr">
        <is>
          <t>Blanket (page end)</t>
        </is>
      </c>
      <c r="I199" s="72" t="n"/>
      <c r="J199" s="72" t="n"/>
      <c r="K199" s="72" t="n"/>
      <c r="L199" s="82" t="inlineStr">
        <is>
          <t>NO</t>
        </is>
      </c>
      <c r="M199" s="82" t="n">
        <v>-2.920322601384561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MTS_BOTTOM_STRONG_THRESHOLD</t>
        </is>
      </c>
      <c r="B200" s="87" t="inlineStr">
        <is>
          <t>30</t>
        </is>
      </c>
      <c r="C200" s="85" t="n"/>
      <c r="D200" s="80" t="inlineStr">
        <is>
          <t>ENTRY, GLOBAL_CHECK, STOCKS_EXIT</t>
        </is>
      </c>
      <c r="E200" s="80" t="n"/>
      <c r="F200" s="72" t="n"/>
      <c r="G200" s="80">
        <f>IFERROR(VLOOKUP($A201&amp;"_"&amp;$B201,Results_Deltas!$A$2:$P$15000,5,FALSE),"")</f>
        <v/>
      </c>
      <c r="H200" s="80" t="inlineStr">
        <is>
          <t>Blanket (page end)</t>
        </is>
      </c>
      <c r="I200" s="72" t="n"/>
      <c r="J200" s="72" t="n"/>
      <c r="K200" s="72" t="n"/>
      <c r="L200" s="88" t="inlineStr">
        <is>
          <t>YES</t>
        </is>
      </c>
      <c r="M200" s="88" t="n">
        <v>-2.940661606627271</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20</t>
        </is>
      </c>
      <c r="C201" s="85" t="n"/>
      <c r="D201" s="80" t="inlineStr">
        <is>
          <t>ENTRY, GLOBAL_CHECK, STOCKS_EXIT</t>
        </is>
      </c>
      <c r="E201" s="80" t="n"/>
      <c r="F201" s="72" t="n"/>
      <c r="G201" s="80">
        <f>IFERROR(VLOOKUP($A202&amp;"_"&amp;$B202,Results_Deltas!$A$2:$P$15000,5,FALSE),"")</f>
        <v/>
      </c>
      <c r="H201" s="80" t="inlineStr">
        <is>
          <t>Blanket (page end)</t>
        </is>
      </c>
      <c r="I201" s="72" t="n"/>
      <c r="J201" s="72" t="n"/>
      <c r="K201" s="72" t="n"/>
      <c r="L201" s="82" t="inlineStr">
        <is>
          <t>NO</t>
        </is>
      </c>
      <c r="M201" s="82" t="n">
        <v>-2.803103219369466</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MTS_GATE_ENABLED</t>
        </is>
      </c>
      <c r="B202" s="85" t="inlineStr">
        <is>
          <t>False</t>
        </is>
      </c>
      <c r="C202" s="85" t="n"/>
      <c r="D202" s="80" t="inlineStr">
        <is>
          <t>ENTRY, GLOBAL_CHECK, STOCKS_EXIT</t>
        </is>
      </c>
      <c r="E202" s="80" t="n"/>
      <c r="F202" s="72" t="n"/>
      <c r="G202" s="80">
        <f>IFERROR(VLOOKUP($A203&amp;"_"&amp;$B203,Results_Deltas!$A$2:$P$15000,5,FALSE),"")</f>
        <v/>
      </c>
      <c r="H202" s="80" t="inlineStr">
        <is>
          <t>Blanket (page end)</t>
        </is>
      </c>
      <c r="I202" s="72" t="n"/>
      <c r="J202" s="72" t="n"/>
      <c r="K202" s="72" t="n"/>
      <c r="L202" s="82" t="inlineStr">
        <is>
          <t>NO</t>
        </is>
      </c>
      <c r="M202" s="82" t="n">
        <v>-0.6938430393917412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MTS_GATE_ENABLED</t>
        </is>
      </c>
      <c r="B203" s="87" t="inlineStr">
        <is>
          <t>True</t>
        </is>
      </c>
      <c r="C203" s="85" t="n"/>
      <c r="D203" s="80" t="inlineStr">
        <is>
          <t>ENTRY, GLOBAL_CHECK, STOCKS_EXIT</t>
        </is>
      </c>
      <c r="E203" s="80" t="n"/>
      <c r="F203" s="72" t="n"/>
      <c r="G203" s="80">
        <f>IFERROR(VLOOKUP($A204&amp;"_"&amp;$B204,Results_Deltas!$A$2:$P$15000,5,FALSE),"")</f>
        <v/>
      </c>
      <c r="H203" s="80" t="inlineStr">
        <is>
          <t>Blanket (page end)</t>
        </is>
      </c>
      <c r="I203" s="72" t="n"/>
      <c r="J203" s="72" t="n"/>
      <c r="K203" s="72" t="n"/>
      <c r="L203" s="88" t="inlineStr">
        <is>
          <t>YES</t>
        </is>
      </c>
      <c r="M203" s="88" t="n">
        <v>-2.931378948100428</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NEWBORN_LOSS_KILL_GAIN_THRESHOLD_PCT</t>
        </is>
      </c>
      <c r="B204" s="85" t="inlineStr">
        <is>
          <t>0</t>
        </is>
      </c>
      <c r="C204" s="85" t="n"/>
      <c r="D204" s="80" t="inlineStr">
        <is>
          <t>AUGMENT, EXIT, GLOBAL_CHECK, REDUCE, STOCKS_EXIT</t>
        </is>
      </c>
      <c r="E204" s="80" t="n"/>
      <c r="F204" s="72" t="n"/>
      <c r="G204" s="80">
        <f>IFERROR(VLOOKUP($A205&amp;"_"&amp;$B205,Results_Deltas!$A$2:$P$15000,5,FALSE),"")</f>
        <v/>
      </c>
      <c r="H204" s="80" t="inlineStr">
        <is>
          <t>Blanket (page end)</t>
        </is>
      </c>
      <c r="I204" s="72" t="n"/>
      <c r="J204" s="72" t="n"/>
      <c r="K204" s="72" t="n"/>
      <c r="L204" s="82" t="inlineStr">
        <is>
          <t>NO</t>
        </is>
      </c>
      <c r="M204" s="82" t="n">
        <v>-0.9326093247788654</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NEWBORN_LOSS_KILL_GAIN_THRESHOLD_PCT</t>
        </is>
      </c>
      <c r="B205" s="87" t="inlineStr">
        <is>
          <t>2.0</t>
        </is>
      </c>
      <c r="C205" s="85" t="n"/>
      <c r="D205" s="80" t="inlineStr">
        <is>
          <t>AUGMENT, EXIT, GLOBAL_CHECK, REDUCE, STOCKS_EXIT</t>
        </is>
      </c>
      <c r="E205" s="80" t="n"/>
      <c r="F205" s="72" t="n"/>
      <c r="G205" s="80">
        <f>IFERROR(VLOOKUP($A206&amp;"_"&amp;$B206,Results_Deltas!$A$2:$P$15000,5,FALSE),"")</f>
        <v/>
      </c>
      <c r="H205" s="80" t="inlineStr">
        <is>
          <t>Blanket (page end)</t>
        </is>
      </c>
      <c r="I205" s="72" t="n"/>
      <c r="J205" s="72" t="n"/>
      <c r="K205" s="72" t="n"/>
      <c r="L205" s="88" t="inlineStr">
        <is>
          <t>YES</t>
        </is>
      </c>
      <c r="M205" s="88" t="n">
        <v>-1.825807483841243</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NEWBORN_LOSS_KILL_GAIN_THRESHOLD_PCT</t>
        </is>
      </c>
      <c r="B206" s="87" t="inlineStr">
        <is>
          <t>1.0</t>
        </is>
      </c>
      <c r="C206" s="85" t="n"/>
      <c r="D206" s="80" t="inlineStr">
        <is>
          <t>AUGMENT, EXIT, GLOBAL_CHECK, REDUCE, STOCKS_EXIT</t>
        </is>
      </c>
      <c r="E206" s="80" t="n"/>
      <c r="F206" s="72" t="n"/>
      <c r="G206" s="80">
        <f>IFERROR(VLOOKUP($A207&amp;"_"&amp;$B207,Results_Deltas!$A$2:$P$15000,5,FALSE),"")</f>
        <v/>
      </c>
      <c r="H206" s="80" t="inlineStr">
        <is>
          <t>Blanket (page end)</t>
        </is>
      </c>
      <c r="I206" s="72" t="n"/>
      <c r="J206" s="72" t="n"/>
      <c r="K206" s="72" t="n"/>
      <c r="L206" s="88" t="inlineStr">
        <is>
          <t>YES</t>
        </is>
      </c>
      <c r="M206" s="88" t="n">
        <v>-1.881063721948136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NEWBORN_LOSS_KILL_GAIN_THRESHOLD_PCT</t>
        </is>
      </c>
      <c r="B207" s="85" t="inlineStr">
        <is>
          <t>0.5</t>
        </is>
      </c>
      <c r="C207" s="85" t="n"/>
      <c r="D207" s="80" t="inlineStr">
        <is>
          <t>AUGMENT, EXIT, GLOBAL_CHECK, REDUCE, STOCKS_EXIT</t>
        </is>
      </c>
      <c r="E207" s="80" t="n"/>
      <c r="F207" s="72" t="n"/>
      <c r="G207" s="80">
        <f>IFERROR(VLOOKUP($A208&amp;"_"&amp;$B208,Results_Deltas!$A$2:$P$15000,5,FALSE),"")</f>
        <v/>
      </c>
      <c r="H207" s="80" t="inlineStr">
        <is>
          <t>Blanket (page end)</t>
        </is>
      </c>
      <c r="I207" s="72" t="n"/>
      <c r="J207" s="72" t="n"/>
      <c r="K207" s="72" t="n"/>
      <c r="L207" s="82" t="inlineStr">
        <is>
          <t>NO</t>
        </is>
      </c>
      <c r="M207" s="82" t="n">
        <v>-1.898657463873799</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NEWBORN_LOSS_KILL_REQUIRE_VEL_AGAINST</t>
        </is>
      </c>
      <c r="B208" s="87" t="inlineStr">
        <is>
          <t>0.0</t>
        </is>
      </c>
      <c r="C208" s="85" t="n"/>
      <c r="D208" s="80" t="inlineStr">
        <is>
          <t>AUGMENT, EXIT, GLOBAL_CHECK, REDUCE, STOCKS_EXIT</t>
        </is>
      </c>
      <c r="E208" s="80" t="n"/>
      <c r="F208" s="72" t="n"/>
      <c r="G208" s="80">
        <f>IFERROR(VLOOKUP($A209&amp;"_"&amp;$B209,Results_Deltas!$A$2:$P$15000,5,FALSE),"")</f>
        <v/>
      </c>
      <c r="H208" s="80" t="inlineStr">
        <is>
          <t>Blanket (page end)</t>
        </is>
      </c>
      <c r="I208" s="72" t="n"/>
      <c r="J208" s="72" t="n"/>
      <c r="K208" s="72" t="n"/>
      <c r="L208" s="88" t="inlineStr">
        <is>
          <t>YES</t>
        </is>
      </c>
      <c r="M208" s="88" t="n">
        <v>-1.027517606756901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NEWBORN_LOSS_KILL_REQUIRE_VEL_AGAINST</t>
        </is>
      </c>
      <c r="B209" s="85" t="inlineStr">
        <is>
          <t>0.0_ALT</t>
        </is>
      </c>
      <c r="C209" s="85" t="n"/>
      <c r="D209" s="80" t="inlineStr">
        <is>
          <t>AUGMENT, EXIT, GLOBAL_CHECK, REDUCE, STOCKS_EXIT</t>
        </is>
      </c>
      <c r="E209" s="80" t="n"/>
      <c r="F209" s="72" t="n"/>
      <c r="G209" s="80">
        <f>IFERROR(VLOOKUP($A210&amp;"_"&amp;$B210,Results_Deltas!$A$2:$P$15000,5,FALSE),"")</f>
        <v/>
      </c>
      <c r="H209" s="80" t="inlineStr">
        <is>
          <t>Blanket (page end)</t>
        </is>
      </c>
      <c r="I209" s="72" t="n"/>
      <c r="J209" s="72" t="n"/>
      <c r="K209" s="72" t="n"/>
      <c r="L209" s="82" t="inlineStr">
        <is>
          <t>NO</t>
        </is>
      </c>
      <c r="M209" s="82" t="n">
        <v>-1.027517606756901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NEW_POSITION_MAX_LOSS_THRESHOLD</t>
        </is>
      </c>
      <c r="B210" s="87" t="inlineStr">
        <is>
          <t>0</t>
        </is>
      </c>
      <c r="C210" s="85" t="n"/>
      <c r="D210" s="80" t="inlineStr">
        <is>
          <t>AUGMENT, EXIT, GLOBAL_CHECK, REDUCE, STOCKS_EXIT</t>
        </is>
      </c>
      <c r="E210" s="80" t="n"/>
      <c r="F210" s="72" t="n"/>
      <c r="G210" s="80">
        <f>IFERROR(VLOOKUP($A211&amp;"_"&amp;$B211,Results_Deltas!$A$2:$P$15000,5,FALSE),"")</f>
        <v/>
      </c>
      <c r="H210" s="80" t="inlineStr">
        <is>
          <t>Blanket (page end)</t>
        </is>
      </c>
      <c r="I210" s="72" t="n"/>
      <c r="J210" s="72" t="n"/>
      <c r="K210" s="72" t="n"/>
      <c r="L210" s="88" t="inlineStr">
        <is>
          <t>YES</t>
        </is>
      </c>
      <c r="M210" s="88" t="n">
        <v>-1.028802366965875</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NEW_POSITION_MAX_LOSS_THRESHOLD</t>
        </is>
      </c>
      <c r="B211" s="85" t="inlineStr">
        <is>
          <t>2.0</t>
        </is>
      </c>
      <c r="C211" s="85" t="n"/>
      <c r="D211" s="80" t="inlineStr">
        <is>
          <t>AUGMENT, EXIT, GLOBAL_CHECK, REDUCE, STOCKS_EXIT</t>
        </is>
      </c>
      <c r="E211" s="80" t="n"/>
      <c r="F211" s="72" t="n"/>
      <c r="G211" s="80">
        <f>IFERROR(VLOOKUP($A212&amp;"_"&amp;$B212,Results_Deltas!$A$2:$P$15000,5,FALSE),"")</f>
        <v/>
      </c>
      <c r="H211" s="80" t="inlineStr">
        <is>
          <t>Blanket (page end)</t>
        </is>
      </c>
      <c r="I211" s="72" t="n"/>
      <c r="J211" s="72" t="n"/>
      <c r="K211" s="72" t="n"/>
      <c r="L211" s="82" t="inlineStr">
        <is>
          <t>NO</t>
        </is>
      </c>
      <c r="M211" s="82" t="n">
        <v>-2.267722443566272</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NEW_POSITION_MAX_LOSS_THRESHOLD</t>
        </is>
      </c>
      <c r="B212" s="85" t="inlineStr">
        <is>
          <t>1.0</t>
        </is>
      </c>
      <c r="C212" s="85" t="n"/>
      <c r="D212" s="80" t="inlineStr">
        <is>
          <t>AUGMENT, EXIT, GLOBAL_CHECK, REDUCE, STOCKS_EXIT</t>
        </is>
      </c>
      <c r="E212" s="80" t="n"/>
      <c r="F212" s="72" t="n"/>
      <c r="G212" s="80">
        <f>IFERROR(VLOOKUP($A213&amp;"_"&amp;$B213,Results_Deltas!$A$2:$P$15000,5,FALSE),"")</f>
        <v/>
      </c>
      <c r="H212" s="80" t="inlineStr">
        <is>
          <t>Blanket (page end)</t>
        </is>
      </c>
      <c r="I212" s="72" t="n"/>
      <c r="J212" s="72" t="n"/>
      <c r="K212" s="72" t="n"/>
      <c r="L212" s="82" t="inlineStr">
        <is>
          <t>NO</t>
        </is>
      </c>
      <c r="M212" s="82" t="n">
        <v>-2.084590936650534</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NEW_POSITION_MAX_LOSS_THRESHOLD</t>
        </is>
      </c>
      <c r="B213" s="85" t="inlineStr">
        <is>
          <t>0.5</t>
        </is>
      </c>
      <c r="C213" s="85" t="n"/>
      <c r="D213" s="80" t="inlineStr">
        <is>
          <t>AUGMENT, EXIT, GLOBAL_CHECK, REDUCE, STOCKS_EXIT</t>
        </is>
      </c>
      <c r="E213" s="80" t="n"/>
      <c r="F213" s="72" t="n"/>
      <c r="G213" s="80">
        <f>IFERROR(VLOOKUP($A214&amp;"_"&amp;$B214,Results_Deltas!$A$2:$P$15000,5,FALSE),"")</f>
        <v/>
      </c>
      <c r="H213" s="80" t="inlineStr">
        <is>
          <t>Blanket (page end)</t>
        </is>
      </c>
      <c r="I213" s="72" t="n"/>
      <c r="J213" s="72" t="n"/>
      <c r="K213" s="72" t="n"/>
      <c r="L213" s="82" t="inlineStr">
        <is>
          <t>NO</t>
        </is>
      </c>
      <c r="M213" s="82" t="n">
        <v>-2.028581703477554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OI_CONFIRM_ENABLED</t>
        </is>
      </c>
      <c r="B214" s="85" t="inlineStr">
        <is>
          <t>False</t>
        </is>
      </c>
      <c r="C214" s="85" t="n"/>
      <c r="D214" s="80" t="inlineStr">
        <is>
          <t>ENTRY, GLOBAL_CHECK, STOCKS_EXIT</t>
        </is>
      </c>
      <c r="E214" s="80" t="n"/>
      <c r="F214" s="72" t="n"/>
      <c r="G214" s="80">
        <f>IFERROR(VLOOKUP($A215&amp;"_"&amp;$B215,Results_Deltas!$A$2:$P$15000,5,FALSE),"")</f>
        <v/>
      </c>
      <c r="H214" s="80" t="inlineStr">
        <is>
          <t>Blanket (page end)</t>
        </is>
      </c>
      <c r="I214" s="72" t="n"/>
      <c r="J214" s="72" t="n"/>
      <c r="K214" s="72" t="n"/>
      <c r="L214" s="82" t="inlineStr">
        <is>
          <t>NO</t>
        </is>
      </c>
      <c r="M214" s="82" t="n">
        <v>-0.6938430393917412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OI_CONFIRM_ENABLED</t>
        </is>
      </c>
      <c r="B215" s="87" t="inlineStr">
        <is>
          <t>True</t>
        </is>
      </c>
      <c r="C215" s="85" t="n"/>
      <c r="D215" s="80" t="inlineStr">
        <is>
          <t>ENTRY, GLOBAL_CHECK, STOCKS_EXIT</t>
        </is>
      </c>
      <c r="E215" s="80" t="n"/>
      <c r="F215" s="72" t="n"/>
      <c r="G215" s="80">
        <f>IFERROR(VLOOKUP($A216&amp;"_"&amp;$B216,Results_Deltas!$A$2:$P$15000,5,FALSE),"")</f>
        <v/>
      </c>
      <c r="H215" s="80" t="inlineStr">
        <is>
          <t>Blanket (page end)</t>
        </is>
      </c>
      <c r="I215" s="72" t="n"/>
      <c r="J215" s="72" t="n"/>
      <c r="K215" s="72" t="n"/>
      <c r="L215" s="88" t="inlineStr">
        <is>
          <t>YES</t>
        </is>
      </c>
      <c r="M215" s="88" t="n">
        <v>-2.828948486025251</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OI_CONFIRM_MIN_CHANGE_PCT</t>
        </is>
      </c>
      <c r="B216" s="85" t="inlineStr">
        <is>
          <t>0</t>
        </is>
      </c>
      <c r="C216" s="85" t="n"/>
      <c r="D216" s="80" t="inlineStr">
        <is>
          <t>ENTRY, GLOBAL_CHECK, STOCKS_EXIT</t>
        </is>
      </c>
      <c r="E216" s="80" t="n"/>
      <c r="F216" s="72" t="n"/>
      <c r="G216" s="80">
        <f>IFERROR(VLOOKUP($A217&amp;"_"&amp;$B217,Results_Deltas!$A$2:$P$15000,5,FALSE),"")</f>
        <v/>
      </c>
      <c r="H216" s="80" t="inlineStr">
        <is>
          <t>Blanket (page end)</t>
        </is>
      </c>
      <c r="I216" s="72" t="n"/>
      <c r="J216" s="72" t="n"/>
      <c r="K216" s="72" t="n"/>
      <c r="L216" s="82" t="inlineStr">
        <is>
          <t>NO</t>
        </is>
      </c>
      <c r="M216" s="82" t="n">
        <v>-1.700488997663489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OI_CONFIRM_MIN_CHANGE_PCT</t>
        </is>
      </c>
      <c r="B217" s="87" t="inlineStr">
        <is>
          <t>2.0</t>
        </is>
      </c>
      <c r="C217" s="85" t="n"/>
      <c r="D217" s="80" t="inlineStr">
        <is>
          <t>ENTRY, GLOBAL_CHECK, STOCKS_EXIT</t>
        </is>
      </c>
      <c r="E217" s="80" t="n"/>
      <c r="F217" s="72" t="n"/>
      <c r="G217" s="80">
        <f>IFERROR(VLOOKUP($A218&amp;"_"&amp;$B218,Results_Deltas!$A$2:$P$15000,5,FALSE),"")</f>
        <v/>
      </c>
      <c r="H217" s="80" t="inlineStr">
        <is>
          <t>Blanket (page end)</t>
        </is>
      </c>
      <c r="I217" s="72" t="n"/>
      <c r="J217" s="72" t="n"/>
      <c r="K217" s="72" t="n"/>
      <c r="L217" s="88" t="inlineStr">
        <is>
          <t>YES</t>
        </is>
      </c>
      <c r="M217" s="88" t="n">
        <v>-2.788529344418456</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OI_CONFIRM_MIN_CHANGE_PCT</t>
        </is>
      </c>
      <c r="B218" s="85" t="inlineStr">
        <is>
          <t>1.0</t>
        </is>
      </c>
      <c r="C218" s="85" t="n"/>
      <c r="D218" s="80" t="inlineStr">
        <is>
          <t>ENTRY, GLOBAL_CHECK, STOCKS_EXIT</t>
        </is>
      </c>
      <c r="E218" s="80" t="n"/>
      <c r="F218" s="72" t="n"/>
      <c r="G218" s="80">
        <f>IFERROR(VLOOKUP($A219&amp;"_"&amp;$B219,Results_Deltas!$A$2:$P$15000,5,FALSE),"")</f>
        <v/>
      </c>
      <c r="H218" s="80" t="inlineStr">
        <is>
          <t>Blanket (page end)</t>
        </is>
      </c>
      <c r="I218" s="72" t="n"/>
      <c r="J218" s="72" t="n"/>
      <c r="K218" s="72" t="n"/>
      <c r="L218" s="82" t="inlineStr">
        <is>
          <t>NO</t>
        </is>
      </c>
      <c r="M218" s="82" t="n">
        <v>-2.942435012020131</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0.5</t>
        </is>
      </c>
      <c r="C219" s="85" t="n"/>
      <c r="D219" s="80" t="inlineStr">
        <is>
          <t>ENTRY, GLOBAL_CHECK, STOCKS_EXIT</t>
        </is>
      </c>
      <c r="E219" s="80" t="n"/>
      <c r="F219" s="72" t="n"/>
      <c r="G219" s="80">
        <f>IFERROR(VLOOKUP($A220&amp;"_"&amp;$B220,Results_Deltas!$A$2:$P$15000,5,FALSE),"")</f>
        <v/>
      </c>
      <c r="H219" s="80" t="inlineStr">
        <is>
          <t>Blanket (page end)</t>
        </is>
      </c>
      <c r="I219" s="72" t="n"/>
      <c r="J219" s="72" t="n"/>
      <c r="K219" s="72" t="n"/>
      <c r="L219" s="82" t="inlineStr">
        <is>
          <t>NO</t>
        </is>
      </c>
      <c r="M219" s="82" t="n">
        <v>-2.84154785940212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OI_CONFIRM_MIN_PRICE_PCT</t>
        </is>
      </c>
      <c r="B220" s="85" t="inlineStr">
        <is>
          <t>0</t>
        </is>
      </c>
      <c r="C220" s="85" t="n"/>
      <c r="D220" s="80" t="inlineStr">
        <is>
          <t>ENTRY, GLOBAL_CHECK, STOCKS_EXIT</t>
        </is>
      </c>
      <c r="E220" s="80" t="n"/>
      <c r="F220" s="72" t="n"/>
      <c r="G220" s="80">
        <f>IFERROR(VLOOKUP($A221&amp;"_"&amp;$B221,Results_Deltas!$A$2:$P$15000,5,FALSE),"")</f>
        <v/>
      </c>
      <c r="H220" s="80" t="inlineStr">
        <is>
          <t>Blanket (page end)</t>
        </is>
      </c>
      <c r="I220" s="72" t="n"/>
      <c r="J220" s="72" t="n"/>
      <c r="K220" s="72" t="n"/>
      <c r="L220" s="82" t="inlineStr">
        <is>
          <t>NO</t>
        </is>
      </c>
      <c r="M220" s="82" t="n">
        <v>-1.71625135991567</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6" t="inlineStr">
        <is>
          <t>OI_CONFIRM_MIN_PRICE_PCT</t>
        </is>
      </c>
      <c r="B221" s="87" t="inlineStr">
        <is>
          <t>2.0</t>
        </is>
      </c>
      <c r="C221" s="85" t="n"/>
      <c r="D221" s="80" t="inlineStr">
        <is>
          <t>ENTRY, GLOBAL_CHECK, STOCKS_EXIT</t>
        </is>
      </c>
      <c r="E221" s="80" t="n"/>
      <c r="F221" s="72" t="n"/>
      <c r="G221" s="80">
        <f>IFERROR(VLOOKUP($A222&amp;"_"&amp;$B222,Results_Deltas!$A$2:$P$15000,5,FALSE),"")</f>
        <v/>
      </c>
      <c r="H221" s="80" t="inlineStr">
        <is>
          <t>Blanket (page end)</t>
        </is>
      </c>
      <c r="I221" s="72" t="n"/>
      <c r="J221" s="72" t="n"/>
      <c r="K221" s="72" t="n"/>
      <c r="L221" s="88" t="inlineStr">
        <is>
          <t>YES</t>
        </is>
      </c>
      <c r="M221" s="88" t="n">
        <v>-2.931562899454953</v>
      </c>
      <c r="N221" s="88"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OI_CONFIRM_MIN_PRICE_PCT</t>
        </is>
      </c>
      <c r="B222" s="85" t="inlineStr">
        <is>
          <t>1.0</t>
        </is>
      </c>
      <c r="C222" s="85" t="n"/>
      <c r="D222" s="80" t="inlineStr">
        <is>
          <t>ENTRY, GLOBAL_CHECK, STOCKS_EXIT</t>
        </is>
      </c>
      <c r="E222" s="80" t="n"/>
      <c r="F222" s="72" t="n"/>
      <c r="G222" s="80">
        <f>IFERROR(VLOOKUP($A223&amp;"_"&amp;$B223,Results_Deltas!$A$2:$P$15000,5,FALSE),"")</f>
        <v/>
      </c>
      <c r="H222" s="80" t="inlineStr">
        <is>
          <t>Blanket (page end)</t>
        </is>
      </c>
      <c r="I222" s="72" t="n"/>
      <c r="J222" s="72" t="n"/>
      <c r="K222" s="72" t="n"/>
      <c r="L222" s="82" t="inlineStr">
        <is>
          <t>NO</t>
        </is>
      </c>
      <c r="M222" s="82" t="n">
        <v>-2.451758469970068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OI_CONFIRM_MIN_PRICE_PCT</t>
        </is>
      </c>
      <c r="B223" s="85" t="inlineStr">
        <is>
          <t>0.5</t>
        </is>
      </c>
      <c r="C223" s="85" t="n"/>
      <c r="D223" s="80" t="inlineStr">
        <is>
          <t>ENTRY, GLOBAL_CHECK, STOCKS_EXIT</t>
        </is>
      </c>
      <c r="E223" s="80" t="n"/>
      <c r="F223" s="72" t="n"/>
      <c r="G223" s="80">
        <f>IFERROR(VLOOKUP($A224&amp;"_"&amp;$B224,Results_Deltas!$A$2:$P$15000,5,FALSE),"")</f>
        <v/>
      </c>
      <c r="H223" s="80" t="inlineStr">
        <is>
          <t>Blanket (page end)</t>
        </is>
      </c>
      <c r="I223" s="72" t="n"/>
      <c r="J223" s="72" t="n"/>
      <c r="K223" s="72" t="n"/>
      <c r="L223" s="82" t="inlineStr">
        <is>
          <t>NO</t>
        </is>
      </c>
      <c r="M223" s="82" t="n">
        <v>-2.638309861738356</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QUICK_REDUCE_TECHNICAL_ONLY</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-1.059232342169676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5" customHeight="1" s="65">
      <c r="A4" s="82" t="inlineStr">
        <is>
          <t>QUICK_REDUCE_TECHNICAL_ONLY</t>
        </is>
      </c>
      <c r="B4" s="82" t="inlineStr">
        <is>
          <t>0.5</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-2.313147659195903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5" customHeight="1" s="65">
      <c r="A5" s="82" t="inlineStr">
        <is>
          <t>QUICK_REDUCE_TECHNICAL_ONLY</t>
        </is>
      </c>
      <c r="B5" s="82" t="inlineStr">
        <is>
          <t>1.0</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-1.925978086976497</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5" customHeight="1" s="65">
      <c r="A6" s="82" t="inlineStr">
        <is>
          <t>QUICK_REDUCE_TECHNICAL_ONLY</t>
        </is>
      </c>
      <c r="B6" s="82" t="inlineStr">
        <is>
          <t>2.0</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2" t="inlineStr">
        <is>
          <t>NO</t>
        </is>
      </c>
      <c r="M6" s="83" t="n">
        <v>-2.862130850771042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5" customHeight="1" s="65">
      <c r="A7" s="88" t="inlineStr">
        <is>
          <t>ALL_TF_AGAINST_CLOSE_MIN_TFS</t>
        </is>
      </c>
      <c r="B7" s="88" t="inlineStr">
        <is>
          <t>0</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8" t="inlineStr">
        <is>
          <t>YES</t>
        </is>
      </c>
      <c r="M7" s="89" t="n">
        <v>-3.822986814007228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5" customHeight="1" s="65">
      <c r="A8" s="82" t="inlineStr">
        <is>
          <t>ALL_TF_AGAINST_CLOSE_MIN_TFS</t>
        </is>
      </c>
      <c r="B8" s="82" t="inlineStr">
        <is>
          <t>0.5</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2" t="inlineStr">
        <is>
          <t>NO</t>
        </is>
      </c>
      <c r="M8" s="83" t="n">
        <v>-3.120376946446927</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5" customHeight="1" s="65">
      <c r="A9" s="82" t="inlineStr">
        <is>
          <t>ALL_TF_AGAINST_CLOSE_MIN_TFS</t>
        </is>
      </c>
      <c r="B9" s="82" t="inlineStr">
        <is>
          <t>1.0</t>
        </is>
      </c>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2" t="inlineStr">
        <is>
          <t>NO</t>
        </is>
      </c>
      <c r="M9" s="83" t="n">
        <v>-3.330960479628964</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5" customHeight="1" s="65">
      <c r="A10" s="82" t="inlineStr">
        <is>
          <t>ALL_TF_AGAINST_CLOSE_MIN_TFS</t>
        </is>
      </c>
      <c r="B10" s="82" t="inlineStr">
        <is>
          <t>2.0</t>
        </is>
      </c>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2" t="inlineStr">
        <is>
          <t>NO</t>
        </is>
      </c>
      <c r="M10" s="83" t="n">
        <v>-3.603548360334825</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5" customHeight="1" s="65">
      <c r="A11" s="88" t="inlineStr">
        <is>
          <t>SATOSHIT_EXIT_LONG_RSI_MIN_TRADIER</t>
        </is>
      </c>
      <c r="B11" s="88" t="inlineStr">
        <is>
          <t>27.5</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8" t="inlineStr">
        <is>
          <t>YES</t>
        </is>
      </c>
      <c r="M11" s="89" t="n">
        <v>-2.91408304959424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5" customHeight="1" s="65">
      <c r="A12" s="82" t="inlineStr">
        <is>
          <t>SATOSHIT_EXIT_LONG_RSI_MIN_TRADIER</t>
        </is>
      </c>
      <c r="B12" s="82" t="inlineStr">
        <is>
          <t>41.25</t>
        </is>
      </c>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2" t="inlineStr">
        <is>
          <t>NO</t>
        </is>
      </c>
      <c r="M12" s="83" t="n">
        <v>-2.665509130462897</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5" customHeight="1" s="65">
      <c r="A13" s="82" t="inlineStr">
        <is>
          <t>SATOSHIT_EXIT_LONG_RSI_MIN_TRADIER</t>
        </is>
      </c>
      <c r="B13" s="82" t="inlineStr">
        <is>
          <t>55.0</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-1.054954890254394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5" customHeight="1" s="65">
      <c r="A14" s="82" t="inlineStr">
        <is>
          <t>SATOSHIT_EXIT_LONG_RSI_MIN_TRADIER</t>
        </is>
      </c>
      <c r="B14" s="82" t="inlineStr">
        <is>
          <t>68.75</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2" t="inlineStr">
        <is>
          <t>NO</t>
        </is>
      </c>
      <c r="M14" s="83" t="n">
        <v>-2.685307261297525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5" customHeight="1" s="65">
      <c r="A15" s="82" t="inlineStr">
        <is>
          <t>SATOSHIT_EXIT_LONG_RSI_MIN_TRADIER</t>
        </is>
      </c>
      <c r="B15" s="82" t="inlineStr">
        <is>
          <t>82.5</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-2.365500554867952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5" customHeight="1" s="65">
      <c r="A16" s="82" t="inlineStr">
        <is>
          <t>DC_HOPELESS_EXIT_ENABLED</t>
        </is>
      </c>
      <c r="B16" s="82" t="inlineStr">
        <is>
          <t>False</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-0.3875582053498355</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5" customHeight="1" s="65">
      <c r="A17" s="88" t="inlineStr">
        <is>
          <t>DC_HOPELESS_EXIT_ENABLED</t>
        </is>
      </c>
      <c r="B17" s="88" t="inlineStr">
        <is>
          <t>True</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8" t="inlineStr">
        <is>
          <t>YES</t>
        </is>
      </c>
      <c r="M17" s="89" t="n">
        <v>-2.609312701640615</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5" customHeight="1" s="65">
      <c r="A18" s="82" t="inlineStr">
        <is>
          <t>WT_PERCENTILE_EXIT_ENABLED</t>
        </is>
      </c>
      <c r="B18" s="82" t="inlineStr">
        <is>
          <t>False</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-0.3875582053498355</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5" customHeight="1" s="65">
      <c r="A19" s="88" t="inlineStr">
        <is>
          <t>WT_PERCENTILE_EXIT_ENABLED</t>
        </is>
      </c>
      <c r="B19" s="88" t="inlineStr">
        <is>
          <t>True</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8" t="inlineStr">
        <is>
          <t>YES</t>
        </is>
      </c>
      <c r="M19" s="89" t="n">
        <v>-2.002549907216003</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5" customHeight="1" s="65">
      <c r="A20" s="88" t="inlineStr">
        <is>
          <t>ALL_TF_AGAINST_CLOSE_COOLDOWN_SEC</t>
        </is>
      </c>
      <c r="B20" s="88" t="inlineStr">
        <is>
          <t>0</t>
        </is>
      </c>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8" t="inlineStr">
        <is>
          <t>YES</t>
        </is>
      </c>
      <c r="M20" s="89" t="n">
        <v>-1.175471213767269</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5" customHeight="1" s="65">
      <c r="A21" s="82" t="inlineStr">
        <is>
          <t>ALL_TF_AGAINST_CLOSE_COOLDOWN_SEC</t>
        </is>
      </c>
      <c r="B21" s="82" t="inlineStr">
        <is>
          <t>0.5</t>
        </is>
      </c>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2" t="inlineStr">
        <is>
          <t>NO</t>
        </is>
      </c>
      <c r="M21" s="83" t="n">
        <v>-3.492513030543212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5" customHeight="1" s="65">
      <c r="A22" s="82" t="inlineStr">
        <is>
          <t>ALL_TF_AGAINST_CLOSE_COOLDOWN_SEC</t>
        </is>
      </c>
      <c r="B22" s="82" t="inlineStr">
        <is>
          <t>1.0</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-3.58464043650143</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5" customHeight="1" s="65">
      <c r="A23" s="82" t="inlineStr">
        <is>
          <t>ALL_TF_AGAINST_CLOSE_COOLDOWN_SEC</t>
        </is>
      </c>
      <c r="B23" s="82" t="inlineStr">
        <is>
          <t>2.0</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2" t="inlineStr">
        <is>
          <t>NO</t>
        </is>
      </c>
      <c r="M23" s="83" t="n">
        <v>-3.446394291284701</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5" customHeight="1" s="65">
      <c r="A24" s="88" t="inlineStr">
        <is>
          <t>ATR_TRAIL_SWEEP_ENABLED</t>
        </is>
      </c>
      <c r="B24" s="88" t="inlineStr">
        <is>
          <t>False</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8" t="inlineStr">
        <is>
          <t>YES</t>
        </is>
      </c>
      <c r="M24" s="89" t="n">
        <v>-0.3937580143463762</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5" customHeight="1" s="65">
      <c r="A25" s="82" t="inlineStr">
        <is>
          <t>ATR_TRAIL_SWEEP_ENABLED</t>
        </is>
      </c>
      <c r="B25" s="82" t="inlineStr">
        <is>
          <t>True</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-3.451487735228061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5" customHeight="1" s="65">
      <c r="A26" s="88" t="inlineStr">
        <is>
          <t>BAND_ARROW_SLOPE_DEADBAND</t>
        </is>
      </c>
      <c r="B26" s="88" t="inlineStr">
        <is>
          <t>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8" t="inlineStr">
        <is>
          <t>YES</t>
        </is>
      </c>
      <c r="M26" s="89" t="n">
        <v>-1.175471213767269</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5" customHeight="1" s="65">
      <c r="A27" s="82" t="inlineStr">
        <is>
          <t>BAND_ARROW_SLOPE_DEADBAND</t>
        </is>
      </c>
      <c r="B27" s="82" t="inlineStr">
        <is>
          <t>0.5</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-2.967153429413582</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5" customHeight="1" s="65">
      <c r="A28" s="82" t="inlineStr">
        <is>
          <t>BAND_ARROW_SLOPE_DEADBAND</t>
        </is>
      </c>
      <c r="B28" s="82" t="inlineStr">
        <is>
          <t>1.0</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-3.545517616313056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5" customHeight="1" s="65">
      <c r="A29" s="82" t="inlineStr">
        <is>
          <t>BAND_ARROW_SLOPE_DEADBAND</t>
        </is>
      </c>
      <c r="B29" s="82" t="inlineStr">
        <is>
          <t>2.0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-3.298612359469216</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5" customHeight="1" s="65">
      <c r="A30" s="88" t="inlineStr">
        <is>
          <t>BREAKEVEN_DC_FIELD_MODE</t>
        </is>
      </c>
      <c r="B30" s="88" t="inlineStr">
        <is>
          <t>DC4</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8" t="inlineStr">
        <is>
          <t>YES</t>
        </is>
      </c>
      <c r="M30" s="89" t="n">
        <v>-0.3875582053498355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5" customHeight="1" s="65">
      <c r="A31" s="88" t="inlineStr">
        <is>
          <t>DC_HOPELESS_EXIT_MIN_AGE_S</t>
        </is>
      </c>
      <c r="B31" s="88" t="inlineStr">
        <is>
          <t>0</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8" t="inlineStr">
        <is>
          <t>YES</t>
        </is>
      </c>
      <c r="M31" s="89" t="n">
        <v>-1.054954890254394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5" customHeight="1" s="65">
      <c r="A32" s="82" t="inlineStr">
        <is>
          <t>DC_HOPELESS_EXIT_MIN_AGE_S</t>
        </is>
      </c>
      <c r="B32" s="82" t="inlineStr">
        <is>
          <t>0.5</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-2.502387728919909</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5" customHeight="1" s="65">
      <c r="A33" s="82" t="inlineStr">
        <is>
          <t>DC_HOPELESS_EXIT_MIN_AGE_S</t>
        </is>
      </c>
      <c r="B33" s="82" t="inlineStr">
        <is>
          <t>1.0</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-2.662415482622255</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5" customHeight="1" s="65">
      <c r="A34" s="82" t="inlineStr">
        <is>
          <t>DC_HOPELESS_EXIT_MIN_AGE_S</t>
        </is>
      </c>
      <c r="B34" s="82" t="inlineStr">
        <is>
          <t>2.0</t>
        </is>
      </c>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2" t="inlineStr">
        <is>
          <t>NO</t>
        </is>
      </c>
      <c r="M34" s="83" t="n">
        <v>-2.750005427937668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5" customHeight="1" s="65">
      <c r="A35" s="88" t="inlineStr">
        <is>
          <t>DYN_STRUCT_TRAIL_ENABLED</t>
        </is>
      </c>
      <c r="B35" s="88" t="inlineStr">
        <is>
          <t>False</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8" t="inlineStr">
        <is>
          <t>YES</t>
        </is>
      </c>
      <c r="M35" s="89" t="n">
        <v>-0.3937580143463762</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5" customHeight="1" s="65">
      <c r="A36" s="82" t="inlineStr">
        <is>
          <t>DYN_STRUCT_TRAIL_ENABLED</t>
        </is>
      </c>
      <c r="B36" s="82" t="inlineStr">
        <is>
          <t>True</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2" t="inlineStr">
        <is>
          <t>NO</t>
        </is>
      </c>
      <c r="M36" s="83" t="n">
        <v>-4.736043435733886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5" customHeight="1" s="65">
      <c r="A37" s="82" t="inlineStr">
        <is>
          <t>HLR_TOP_EXIT_ENABLED</t>
        </is>
      </c>
      <c r="B37" s="82" t="inlineStr">
        <is>
          <t>False</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2" t="inlineStr">
        <is>
          <t>NO</t>
        </is>
      </c>
      <c r="M37" s="83" t="n">
        <v>-0.3875582053498355</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5" customHeight="1" s="65">
      <c r="A38" s="88" t="inlineStr">
        <is>
          <t>HLR_TOP_EXIT_ENABLED</t>
        </is>
      </c>
      <c r="B38" s="88" t="inlineStr">
        <is>
          <t>True</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8" t="inlineStr">
        <is>
          <t>YES</t>
        </is>
      </c>
      <c r="M38" s="89" t="n">
        <v>-2.506633115488869</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5" customHeight="1" s="65">
      <c r="A39" s="88" t="inlineStr">
        <is>
          <t>HTF_AGAINST_FORCE_CLOSE_CONFIRM_4H</t>
        </is>
      </c>
      <c r="B39" s="88" t="inlineStr">
        <is>
          <t>0</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8" t="inlineStr">
        <is>
          <t>YES</t>
        </is>
      </c>
      <c r="M39" s="89" t="n">
        <v>-3.319406326809254</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5" customHeight="1" s="65">
      <c r="A40" s="82" t="inlineStr">
        <is>
          <t>HTF_AGAINST_FORCE_CLOSE_CONFIRM_4H</t>
        </is>
      </c>
      <c r="B40" s="82" t="inlineStr">
        <is>
          <t>0.5</t>
        </is>
      </c>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2" t="inlineStr">
        <is>
          <t>NO</t>
        </is>
      </c>
      <c r="M40" s="83" t="n">
        <v>-2.840534814396363</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5" customHeight="1" s="65">
      <c r="A41" s="82" t="inlineStr">
        <is>
          <t>HTF_AGAINST_FORCE_CLOSE_CONFIRM_4H</t>
        </is>
      </c>
      <c r="B41" s="82" t="inlineStr">
        <is>
          <t>1.0</t>
        </is>
      </c>
      <c r="C41" s="82" t="n"/>
      <c r="D41" s="72" t="n"/>
      <c r="E41" s="72" t="n"/>
      <c r="F41" s="72" t="n"/>
      <c r="G41" s="72">
        <f>IFERROR(VLOOKUP($A41&amp;"_"&amp;$B41,Results_Deltas!$A$2:$P$15000,5,FALSE),"")</f>
        <v/>
      </c>
      <c r="H41" s="72">
        <f>IFERROR(VLOOKUP($A41,Results_30d_Deltas!$A$2:$H$5000,7,FALSE)-E40,"")</f>
        <v/>
      </c>
      <c r="I41" s="72">
        <f>IFERROR(VLOOKUP($A41,Results_30d_Deltas!$A$2:$H$5000,6,FALSE),"")</f>
        <v/>
      </c>
      <c r="J41" s="72" t="n"/>
      <c r="K41" s="72" t="n"/>
      <c r="L41" s="82" t="inlineStr">
        <is>
          <t>NO</t>
        </is>
      </c>
      <c r="M41" s="83" t="n">
        <v>-1.175471213767269</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5" customHeight="1" s="65">
      <c r="A42" s="82" t="inlineStr">
        <is>
          <t>HTF_AGAINST_FORCE_CLOSE_CONFIRM_4H</t>
        </is>
      </c>
      <c r="B42" s="82" t="inlineStr">
        <is>
          <t>2.0</t>
        </is>
      </c>
      <c r="C42" s="82" t="n"/>
      <c r="D42" s="72" t="n"/>
      <c r="E42" s="72" t="n"/>
      <c r="F42" s="72" t="n"/>
      <c r="G42" s="72">
        <f>IFERROR(VLOOKUP($A42&amp;"_"&amp;$B42,Results_Deltas!$A$2:$P$15000,5,FALSE),"")</f>
        <v/>
      </c>
      <c r="H42" s="72">
        <f>IFERROR(VLOOKUP($A42,Results_30d_Deltas!$A$2:$H$5000,7,FALSE)-E41,"")</f>
        <v/>
      </c>
      <c r="I42" s="72">
        <f>IFERROR(VLOOKUP($A42,Results_30d_Deltas!$A$2:$H$5000,6,FALSE),"")</f>
        <v/>
      </c>
      <c r="J42" s="72" t="n"/>
      <c r="K42" s="72" t="n"/>
      <c r="L42" s="82" t="inlineStr">
        <is>
          <t>NO</t>
        </is>
      </c>
      <c r="M42" s="83" t="n">
        <v>-3.395866020727198</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5" customHeight="1" s="65">
      <c r="A43" s="82" t="inlineStr">
        <is>
          <t>HTF_AGAINST_FORCE_CLOSE_ENABLED</t>
        </is>
      </c>
      <c r="B43" s="82" t="inlineStr">
        <is>
          <t>False</t>
        </is>
      </c>
      <c r="C43" s="82" t="n"/>
      <c r="D43" s="72" t="n"/>
      <c r="E43" s="72" t="n"/>
      <c r="F43" s="72" t="n"/>
      <c r="G43" s="72">
        <f>IFERROR(VLOOKUP($A43&amp;"_"&amp;$B43,Results_Deltas!$A$2:$P$15000,5,FALSE),"")</f>
        <v/>
      </c>
      <c r="H43" s="72">
        <f>IFERROR(VLOOKUP($A43,Results_30d_Deltas!$A$2:$H$5000,7,FALSE)-E42,"")</f>
        <v/>
      </c>
      <c r="I43" s="72">
        <f>IFERROR(VLOOKUP($A43,Results_30d_Deltas!$A$2:$H$5000,6,FALSE),"")</f>
        <v/>
      </c>
      <c r="J43" s="72" t="n"/>
      <c r="K43" s="72" t="n"/>
      <c r="L43" s="82" t="inlineStr">
        <is>
          <t>NO</t>
        </is>
      </c>
      <c r="M43" s="83" t="n">
        <v>-3.120310039350897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5" customHeight="1" s="65">
      <c r="A44" s="88" t="inlineStr">
        <is>
          <t>HTF_AGAINST_FORCE_CLOSE_ENABLED</t>
        </is>
      </c>
      <c r="B44" s="88" t="inlineStr">
        <is>
          <t>True</t>
        </is>
      </c>
      <c r="C44" s="82" t="n"/>
      <c r="D44" s="72" t="n"/>
      <c r="E44" s="72" t="n"/>
      <c r="F44" s="72" t="n"/>
      <c r="G44" s="72">
        <f>IFERROR(VLOOKUP($A44&amp;"_"&amp;$B44,Results_Deltas!$A$2:$P$15000,5,FALSE),"")</f>
        <v/>
      </c>
      <c r="H44" s="72">
        <f>IFERROR(VLOOKUP($A44,Results_30d_Deltas!$A$2:$H$5000,7,FALSE)-E43,"")</f>
        <v/>
      </c>
      <c r="I44" s="72">
        <f>IFERROR(VLOOKUP($A44,Results_30d_Deltas!$A$2:$H$5000,6,FALSE),"")</f>
        <v/>
      </c>
      <c r="J44" s="72" t="n"/>
      <c r="K44" s="72" t="n"/>
      <c r="L44" s="88" t="inlineStr">
        <is>
          <t>YES</t>
        </is>
      </c>
      <c r="M44" s="89" t="n">
        <v>-0.3937580143463762</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5" customHeight="1" s="65">
      <c r="A45" s="82" t="inlineStr">
        <is>
          <t>HTF_EXIT_VETO_ENABLED</t>
        </is>
      </c>
      <c r="B45" s="82" t="inlineStr">
        <is>
          <t>False</t>
        </is>
      </c>
      <c r="C45" s="82" t="n"/>
      <c r="D45" s="72" t="n"/>
      <c r="E45" s="72" t="n"/>
      <c r="F45" s="72" t="n"/>
      <c r="G45" s="72">
        <f>IFERROR(VLOOKUP($A45&amp;"_"&amp;$B45,Results_Deltas!$A$2:$P$15000,5,FALSE),"")</f>
        <v/>
      </c>
      <c r="H45" s="72">
        <f>IFERROR(VLOOKUP($A45,Results_30d_Deltas!$A$2:$H$5000,7,FALSE)-E44,"")</f>
        <v/>
      </c>
      <c r="I45" s="72">
        <f>IFERROR(VLOOKUP($A45,Results_30d_Deltas!$A$2:$H$5000,6,FALSE),"")</f>
        <v/>
      </c>
      <c r="J45" s="72" t="n"/>
      <c r="K45" s="72" t="n"/>
      <c r="L45" s="82" t="inlineStr">
        <is>
          <t>NO</t>
        </is>
      </c>
      <c r="M45" s="83" t="n">
        <v>-0.3875582053498355</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5" customHeight="1" s="65">
      <c r="A46" s="88" t="inlineStr">
        <is>
          <t>HTF_EXIT_VETO_ENABLED</t>
        </is>
      </c>
      <c r="B46" s="88" t="inlineStr">
        <is>
          <t>True</t>
        </is>
      </c>
      <c r="C46" s="82" t="n"/>
      <c r="D46" s="72" t="n"/>
      <c r="E46" s="72" t="n"/>
      <c r="F46" s="72" t="n"/>
      <c r="G46" s="72">
        <f>IFERROR(VLOOKUP($A46&amp;"_"&amp;$B46,Results_Deltas!$A$2:$P$15000,5,FALSE),"")</f>
        <v/>
      </c>
      <c r="H46" s="72">
        <f>IFERROR(VLOOKUP($A46,Results_30d_Deltas!$A$2:$H$5000,7,FALSE)-E45,"")</f>
        <v/>
      </c>
      <c r="I46" s="72">
        <f>IFERROR(VLOOKUP($A46,Results_30d_Deltas!$A$2:$H$5000,6,FALSE),"")</f>
        <v/>
      </c>
      <c r="J46" s="72" t="n"/>
      <c r="K46" s="72" t="n"/>
      <c r="L46" s="88" t="inlineStr">
        <is>
          <t>YES</t>
        </is>
      </c>
      <c r="M46" s="89" t="n">
        <v>-5.395052075255783</v>
      </c>
      <c r="N46" s="89"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5" customHeight="1" s="65">
      <c r="A47" s="82" t="inlineStr">
        <is>
          <t>HTF_EXIT_VETO_MAX_LOSS_PCT</t>
        </is>
      </c>
      <c r="B47" s="82" t="inlineStr">
        <is>
          <t>0</t>
        </is>
      </c>
      <c r="C47" s="82" t="n"/>
      <c r="D47" s="72" t="n"/>
      <c r="E47" s="72" t="n"/>
      <c r="F47" s="72" t="n"/>
      <c r="G47" s="72">
        <f>IFERROR(VLOOKUP($A47&amp;"_"&amp;$B47,Results_Deltas!$A$2:$P$15000,5,FALSE),"")</f>
        <v/>
      </c>
      <c r="H47" s="72">
        <f>IFERROR(VLOOKUP($A47,Results_30d_Deltas!$A$2:$H$5000,7,FALSE)-E46,"")</f>
        <v/>
      </c>
      <c r="I47" s="72">
        <f>IFERROR(VLOOKUP($A47,Results_30d_Deltas!$A$2:$H$5000,6,FALSE),"")</f>
        <v/>
      </c>
      <c r="J47" s="72" t="n"/>
      <c r="K47" s="72" t="n"/>
      <c r="L47" s="82" t="inlineStr">
        <is>
          <t>NO</t>
        </is>
      </c>
      <c r="M47" s="83" t="n">
        <v>-1.054954890254394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5" customHeight="1" s="65">
      <c r="A48" s="82" t="inlineStr">
        <is>
          <t>HTF_EXIT_VETO_MAX_LOSS_PCT</t>
        </is>
      </c>
      <c r="B48" s="82" t="inlineStr">
        <is>
          <t>0.5</t>
        </is>
      </c>
      <c r="C48" s="82" t="n"/>
      <c r="D48" s="72" t="n"/>
      <c r="E48" s="72" t="n"/>
      <c r="F48" s="72" t="n"/>
      <c r="G48" s="72">
        <f>IFERROR(VLOOKUP($A48&amp;"_"&amp;$B48,Results_Deltas!$A$2:$P$15000,5,FALSE),"")</f>
        <v/>
      </c>
      <c r="H48" s="72">
        <f>IFERROR(VLOOKUP($A48,Results_30d_Deltas!$A$2:$H$5000,7,FALSE)-E47,"")</f>
        <v/>
      </c>
      <c r="I48" s="72">
        <f>IFERROR(VLOOKUP($A48,Results_30d_Deltas!$A$2:$H$5000,6,FALSE),"")</f>
        <v/>
      </c>
      <c r="J48" s="72" t="n"/>
      <c r="K48" s="72" t="n"/>
      <c r="L48" s="82" t="inlineStr">
        <is>
          <t>NO</t>
        </is>
      </c>
      <c r="M48" s="83" t="n">
        <v>-2.372429097311357</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5" customHeight="1" s="65">
      <c r="A49" s="82" t="inlineStr">
        <is>
          <t>HTF_EXIT_VETO_MAX_LOSS_PCT</t>
        </is>
      </c>
      <c r="B49" s="82" t="inlineStr">
        <is>
          <t>1.0</t>
        </is>
      </c>
      <c r="C49" s="82" t="n"/>
      <c r="D49" s="72" t="n"/>
      <c r="E49" s="72" t="n"/>
      <c r="F49" s="72" t="n"/>
      <c r="G49" s="72">
        <f>IFERROR(VLOOKUP($A49&amp;"_"&amp;$B49,Results_Deltas!$A$2:$P$15000,5,FALSE),"")</f>
        <v/>
      </c>
      <c r="H49" s="72">
        <f>IFERROR(VLOOKUP($A49,Results_30d_Deltas!$A$2:$H$5000,7,FALSE)-E48,"")</f>
        <v/>
      </c>
      <c r="I49" s="72">
        <f>IFERROR(VLOOKUP($A49,Results_30d_Deltas!$A$2:$H$5000,6,FALSE),"")</f>
        <v/>
      </c>
      <c r="J49" s="72" t="n"/>
      <c r="K49" s="72" t="n"/>
      <c r="L49" s="82" t="inlineStr">
        <is>
          <t>NO</t>
        </is>
      </c>
      <c r="M49" s="83" t="n">
        <v>-2.229568099467886</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5" customHeight="1" s="65">
      <c r="A50" s="88" t="inlineStr">
        <is>
          <t>HTF_EXIT_VETO_MAX_LOSS_PCT</t>
        </is>
      </c>
      <c r="B50" s="88" t="inlineStr">
        <is>
          <t>2.0</t>
        </is>
      </c>
      <c r="C50" s="82" t="n"/>
      <c r="D50" s="72" t="n"/>
      <c r="E50" s="72" t="n"/>
      <c r="F50" s="72" t="n"/>
      <c r="G50" s="72">
        <f>IFERROR(VLOOKUP($A50&amp;"_"&amp;$B50,Results_Deltas!$A$2:$P$15000,5,FALSE),"")</f>
        <v/>
      </c>
      <c r="H50" s="72">
        <f>IFERROR(VLOOKUP($A50,Results_30d_Deltas!$A$2:$H$5000,7,FALSE)-E49,"")</f>
        <v/>
      </c>
      <c r="I50" s="72">
        <f>IFERROR(VLOOKUP($A50,Results_30d_Deltas!$A$2:$H$5000,6,FALSE),"")</f>
        <v/>
      </c>
      <c r="J50" s="72" t="n"/>
      <c r="K50" s="72" t="n"/>
      <c r="L50" s="88" t="inlineStr">
        <is>
          <t>YES</t>
        </is>
      </c>
      <c r="M50" s="89" t="n">
        <v>-2.573784073524074</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5" customHeight="1" s="65">
      <c r="A51" s="88" t="inlineStr">
        <is>
          <t>HTF_EXIT_VETO_MIN_ALIGNED</t>
        </is>
      </c>
      <c r="B51" s="88" t="inlineStr">
        <is>
          <t>0</t>
        </is>
      </c>
      <c r="C51" s="82" t="n"/>
      <c r="D51" s="72" t="n"/>
      <c r="E51" s="72" t="n"/>
      <c r="F51" s="72" t="n"/>
      <c r="G51" s="72">
        <f>IFERROR(VLOOKUP($A51&amp;"_"&amp;$B51,Results_Deltas!$A$2:$P$15000,5,FALSE),"")</f>
        <v/>
      </c>
      <c r="H51" s="72">
        <f>IFERROR(VLOOKUP($A51,Results_30d_Deltas!$A$2:$H$5000,7,FALSE)-E50,"")</f>
        <v/>
      </c>
      <c r="I51" s="72">
        <f>IFERROR(VLOOKUP($A51,Results_30d_Deltas!$A$2:$H$5000,6,FALSE),"")</f>
        <v/>
      </c>
      <c r="J51" s="72" t="n"/>
      <c r="K51" s="72" t="n"/>
      <c r="L51" s="88" t="inlineStr">
        <is>
          <t>YES</t>
        </is>
      </c>
      <c r="M51" s="89" t="n">
        <v>-1.054954890254394</v>
      </c>
      <c r="N51" s="89"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5" customHeight="1" s="65">
      <c r="A52" s="82" t="inlineStr">
        <is>
          <t>HTF_EXIT_VETO_MIN_ALIGNED</t>
        </is>
      </c>
      <c r="B52" s="82" t="inlineStr">
        <is>
          <t>0.5</t>
        </is>
      </c>
      <c r="C52" s="82" t="n"/>
      <c r="D52" s="72" t="n"/>
      <c r="E52" s="72" t="n"/>
      <c r="F52" s="72" t="n"/>
      <c r="G52" s="72">
        <f>IFERROR(VLOOKUP($A52&amp;"_"&amp;$B52,Results_Deltas!$A$2:$P$15000,5,FALSE),"")</f>
        <v/>
      </c>
      <c r="H52" s="72">
        <f>IFERROR(VLOOKUP($A52,Results_30d_Deltas!$A$2:$H$5000,7,FALSE)-E51,"")</f>
        <v/>
      </c>
      <c r="I52" s="72">
        <f>IFERROR(VLOOKUP($A52,Results_30d_Deltas!$A$2:$H$5000,6,FALSE),"")</f>
        <v/>
      </c>
      <c r="J52" s="72" t="n"/>
      <c r="K52" s="72" t="n"/>
      <c r="L52" s="82" t="inlineStr">
        <is>
          <t>NO</t>
        </is>
      </c>
      <c r="M52" s="83" t="n">
        <v>-4.783529763229803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5" customHeight="1" s="65">
      <c r="A53" s="82" t="inlineStr">
        <is>
          <t>HTF_EXIT_VETO_MIN_ALIGNED</t>
        </is>
      </c>
      <c r="B53" s="82" t="inlineStr">
        <is>
          <t>1.0</t>
        </is>
      </c>
      <c r="C53" s="82" t="n"/>
      <c r="D53" s="72" t="n"/>
      <c r="E53" s="72" t="n"/>
      <c r="F53" s="72" t="n"/>
      <c r="G53" s="72">
        <f>IFERROR(VLOOKUP($A53&amp;"_"&amp;$B53,Results_Deltas!$A$2:$P$15000,5,FALSE),"")</f>
        <v/>
      </c>
      <c r="H53" s="72">
        <f>IFERROR(VLOOKUP($A53,Results_30d_Deltas!$A$2:$H$5000,7,FALSE)-E52,"")</f>
        <v/>
      </c>
      <c r="I53" s="72">
        <f>IFERROR(VLOOKUP($A53,Results_30d_Deltas!$A$2:$H$5000,6,FALSE),"")</f>
        <v/>
      </c>
      <c r="J53" s="72" t="n"/>
      <c r="K53" s="72" t="n"/>
      <c r="L53" s="82" t="inlineStr">
        <is>
          <t>NO</t>
        </is>
      </c>
      <c r="M53" s="83" t="n">
        <v>-4.835383008453207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5" customHeight="1" s="65">
      <c r="A54" s="82" t="inlineStr">
        <is>
          <t>HTF_EXIT_VETO_MIN_ALIGNED</t>
        </is>
      </c>
      <c r="B54" s="82" t="inlineStr">
        <is>
          <t>2.0</t>
        </is>
      </c>
      <c r="C54" s="82" t="n"/>
      <c r="D54" s="72" t="n"/>
      <c r="E54" s="72" t="n"/>
      <c r="F54" s="72" t="n"/>
      <c r="G54" s="72">
        <f>IFERROR(VLOOKUP($A54&amp;"_"&amp;$B54,Results_Deltas!$A$2:$P$15000,5,FALSE),"")</f>
        <v/>
      </c>
      <c r="H54" s="72">
        <f>IFERROR(VLOOKUP($A54,Results_30d_Deltas!$A$2:$H$5000,7,FALSE)-E53,"")</f>
        <v/>
      </c>
      <c r="I54" s="72">
        <f>IFERROR(VLOOKUP($A54,Results_30d_Deltas!$A$2:$H$5000,6,FALSE),"")</f>
        <v/>
      </c>
      <c r="J54" s="72" t="n"/>
      <c r="K54" s="72" t="n"/>
      <c r="L54" s="82" t="inlineStr">
        <is>
          <t>NO</t>
        </is>
      </c>
      <c r="M54" s="83" t="n">
        <v>-4.573415077541167</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5" customHeight="1" s="65">
      <c r="A55" s="88" t="inlineStr">
        <is>
          <t>LOSS_EXIT_STALE_PRICE_ALLOW_NEAR_BE_ENABLED</t>
        </is>
      </c>
      <c r="B55" s="88" t="inlineStr">
        <is>
          <t>False</t>
        </is>
      </c>
      <c r="C55" s="82" t="n"/>
      <c r="D55" s="72" t="n"/>
      <c r="E55" s="72" t="n"/>
      <c r="F55" s="72" t="n"/>
      <c r="G55" s="72">
        <f>IFERROR(VLOOKUP($A55&amp;"_"&amp;$B55,Results_Deltas!$A$2:$P$15000,5,FALSE),"")</f>
        <v/>
      </c>
      <c r="H55" s="72">
        <f>IFERROR(VLOOKUP($A55,Results_30d_Deltas!$A$2:$H$5000,7,FALSE)-E54,"")</f>
        <v/>
      </c>
      <c r="I55" s="72">
        <f>IFERROR(VLOOKUP($A55,Results_30d_Deltas!$A$2:$H$5000,6,FALSE),"")</f>
        <v/>
      </c>
      <c r="J55" s="72" t="n"/>
      <c r="K55" s="72" t="n"/>
      <c r="L55" s="88" t="inlineStr">
        <is>
          <t>YES</t>
        </is>
      </c>
      <c r="M55" s="89" t="n">
        <v>-0.3875582053498355</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5" customHeight="1" s="65">
      <c r="A56" s="88" t="inlineStr">
        <is>
          <t>LOSS_EXIT_STALE_PRICE_ALLOW_NEAR_BE_ENABLED</t>
        </is>
      </c>
      <c r="B56" s="88" t="inlineStr">
        <is>
          <t>True</t>
        </is>
      </c>
      <c r="C56" s="82" t="n"/>
      <c r="D56" s="72" t="n"/>
      <c r="E56" s="72" t="n"/>
      <c r="F56" s="72" t="n"/>
      <c r="G56" s="72">
        <f>IFERROR(VLOOKUP($A56&amp;"_"&amp;$B56,Results_Deltas!$A$2:$P$15000,5,FALSE),"")</f>
        <v/>
      </c>
      <c r="H56" s="72">
        <f>IFERROR(VLOOKUP($A56,Results_30d_Deltas!$A$2:$H$5000,7,FALSE)-E55,"")</f>
        <v/>
      </c>
      <c r="I56" s="72">
        <f>IFERROR(VLOOKUP($A56,Results_30d_Deltas!$A$2:$H$5000,6,FALSE),"")</f>
        <v/>
      </c>
      <c r="J56" s="72" t="n"/>
      <c r="K56" s="72" t="n"/>
      <c r="L56" s="88" t="inlineStr">
        <is>
          <t>YES</t>
        </is>
      </c>
      <c r="M56" s="89" t="n">
        <v>-5.694592263900631</v>
      </c>
      <c r="N56" s="89"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5" customHeight="1" s="65">
      <c r="A57" s="82" t="inlineStr">
        <is>
          <t>LOSS_EXIT_STOP_FUNCTIONS_KILL_ENABLED</t>
        </is>
      </c>
      <c r="B57" s="82" t="inlineStr">
        <is>
          <t>False</t>
        </is>
      </c>
      <c r="C57" s="82" t="n"/>
      <c r="D57" s="72" t="n"/>
      <c r="E57" s="72" t="n"/>
      <c r="F57" s="72" t="n"/>
      <c r="G57" s="72">
        <f>IFERROR(VLOOKUP($A57&amp;"_"&amp;$B57,Results_Deltas!$A$2:$P$15000,5,FALSE),"")</f>
        <v/>
      </c>
      <c r="H57" s="72">
        <f>IFERROR(VLOOKUP($A57,Results_30d_Deltas!$A$2:$H$5000,7,FALSE)-E56,"")</f>
        <v/>
      </c>
      <c r="I57" s="72">
        <f>IFERROR(VLOOKUP($A57,Results_30d_Deltas!$A$2:$H$5000,6,FALSE),"")</f>
        <v/>
      </c>
      <c r="J57" s="72" t="n"/>
      <c r="K57" s="72" t="n"/>
      <c r="L57" s="82" t="inlineStr">
        <is>
          <t>NO</t>
        </is>
      </c>
      <c r="M57" s="83" t="n">
        <v>-0.3875582053498355</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5" customHeight="1" s="65">
      <c r="A58" s="88" t="inlineStr">
        <is>
          <t>LOSS_EXIT_STOP_FUNCTIONS_KILL_ENABLED</t>
        </is>
      </c>
      <c r="B58" s="88" t="inlineStr">
        <is>
          <t>True</t>
        </is>
      </c>
      <c r="C58" s="82" t="n"/>
      <c r="D58" s="72" t="n"/>
      <c r="E58" s="72" t="n"/>
      <c r="F58" s="72" t="n"/>
      <c r="G58" s="72">
        <f>IFERROR(VLOOKUP($A58&amp;"_"&amp;$B58,Results_Deltas!$A$2:$P$15000,5,FALSE),"")</f>
        <v/>
      </c>
      <c r="H58" s="72">
        <f>IFERROR(VLOOKUP($A58,Results_30d_Deltas!$A$2:$H$5000,7,FALSE)-E57,"")</f>
        <v/>
      </c>
      <c r="I58" s="72">
        <f>IFERROR(VLOOKUP($A58,Results_30d_Deltas!$A$2:$H$5000,6,FALSE),"")</f>
        <v/>
      </c>
      <c r="J58" s="72" t="n"/>
      <c r="K58" s="72" t="n"/>
      <c r="L58" s="88" t="inlineStr">
        <is>
          <t>YES</t>
        </is>
      </c>
      <c r="M58" s="89" t="n">
        <v>-2.605411279051688</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5" customHeight="1" s="65">
      <c r="A59" s="82" t="inlineStr">
        <is>
          <t>MACD_EXIT_ENABLED</t>
        </is>
      </c>
      <c r="B59" s="82" t="inlineStr">
        <is>
          <t>False</t>
        </is>
      </c>
      <c r="C59" s="82" t="n"/>
      <c r="D59" s="72" t="n"/>
      <c r="E59" s="72" t="n"/>
      <c r="F59" s="72" t="n"/>
      <c r="G59" s="72">
        <f>IFERROR(VLOOKUP($A59&amp;"_"&amp;$B59,Results_Deltas!$A$2:$P$15000,5,FALSE),"")</f>
        <v/>
      </c>
      <c r="H59" s="72">
        <f>IFERROR(VLOOKUP($A59,Results_30d_Deltas!$A$2:$H$5000,7,FALSE)-E58,"")</f>
        <v/>
      </c>
      <c r="I59" s="72">
        <f>IFERROR(VLOOKUP($A59,Results_30d_Deltas!$A$2:$H$5000,6,FALSE),"")</f>
        <v/>
      </c>
      <c r="J59" s="72" t="n"/>
      <c r="K59" s="72" t="n"/>
      <c r="L59" s="82" t="inlineStr">
        <is>
          <t>NO</t>
        </is>
      </c>
      <c r="M59" s="83" t="n">
        <v>-0.3875582053498355</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5" customHeight="1" s="65">
      <c r="A60" s="88" t="inlineStr">
        <is>
          <t>MACD_EXIT_ENABLED</t>
        </is>
      </c>
      <c r="B60" s="88" t="inlineStr">
        <is>
          <t>True</t>
        </is>
      </c>
      <c r="C60" s="82" t="n"/>
      <c r="D60" s="72" t="n"/>
      <c r="E60" s="72" t="n"/>
      <c r="F60" s="72" t="n"/>
      <c r="G60" s="72">
        <f>IFERROR(VLOOKUP($A60&amp;"_"&amp;$B60,Results_Deltas!$A$2:$P$15000,5,FALSE),"")</f>
        <v/>
      </c>
      <c r="H60" s="72">
        <f>IFERROR(VLOOKUP($A60,Results_30d_Deltas!$A$2:$H$5000,7,FALSE)-E59,"")</f>
        <v/>
      </c>
      <c r="I60" s="72">
        <f>IFERROR(VLOOKUP($A60,Results_30d_Deltas!$A$2:$H$5000,6,FALSE),"")</f>
        <v/>
      </c>
      <c r="J60" s="72" t="n"/>
      <c r="K60" s="72" t="n"/>
      <c r="L60" s="88" t="inlineStr">
        <is>
          <t>YES</t>
        </is>
      </c>
      <c r="M60" s="89" t="n">
        <v>-4.792170225113126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5" customHeight="1" s="65">
      <c r="A61" s="88" t="inlineStr">
        <is>
          <t>MACD_EXIT_MIN_GAIN</t>
        </is>
      </c>
      <c r="B61" s="88" t="inlineStr">
        <is>
          <t>0</t>
        </is>
      </c>
      <c r="C61" s="82" t="n"/>
      <c r="D61" s="72" t="n"/>
      <c r="E61" s="72" t="n"/>
      <c r="F61" s="72" t="n"/>
      <c r="G61" s="72">
        <f>IFERROR(VLOOKUP($A61&amp;"_"&amp;$B61,Results_Deltas!$A$2:$P$15000,5,FALSE),"")</f>
        <v/>
      </c>
      <c r="H61" s="72">
        <f>IFERROR(VLOOKUP($A61,Results_30d_Deltas!$A$2:$H$5000,7,FALSE)-E60,"")</f>
        <v/>
      </c>
      <c r="I61" s="72">
        <f>IFERROR(VLOOKUP($A61,Results_30d_Deltas!$A$2:$H$5000,6,FALSE),"")</f>
        <v/>
      </c>
      <c r="J61" s="72" t="n"/>
      <c r="K61" s="72" t="n"/>
      <c r="L61" s="88" t="inlineStr">
        <is>
          <t>YES</t>
        </is>
      </c>
      <c r="M61" s="89" t="n">
        <v>-1.054954890254394</v>
      </c>
      <c r="N61" s="89"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5" customHeight="1" s="65">
      <c r="A62" s="82" t="inlineStr">
        <is>
          <t>MACD_EXIT_MIN_GAIN</t>
        </is>
      </c>
      <c r="B62" s="82" t="inlineStr">
        <is>
          <t>0.5</t>
        </is>
      </c>
      <c r="C62" s="82" t="n"/>
      <c r="D62" s="72" t="n"/>
      <c r="E62" s="72" t="n"/>
      <c r="F62" s="72" t="n"/>
      <c r="G62" s="72">
        <f>IFERROR(VLOOKUP($A62&amp;"_"&amp;$B62,Results_Deltas!$A$2:$P$15000,5,FALSE),"")</f>
        <v/>
      </c>
      <c r="H62" s="72">
        <f>IFERROR(VLOOKUP($A62,Results_30d_Deltas!$A$2:$H$5000,7,FALSE)-E61,"")</f>
        <v/>
      </c>
      <c r="I62" s="72">
        <f>IFERROR(VLOOKUP($A62,Results_30d_Deltas!$A$2:$H$5000,6,FALSE),"")</f>
        <v/>
      </c>
      <c r="J62" s="72" t="n"/>
      <c r="K62" s="72" t="n"/>
      <c r="L62" s="82" t="inlineStr">
        <is>
          <t>NO</t>
        </is>
      </c>
      <c r="M62" s="83" t="n">
        <v>-3.731986797564657</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5" customHeight="1" s="65">
      <c r="A63" s="82" t="inlineStr">
        <is>
          <t>MACD_EXIT_MIN_GAIN</t>
        </is>
      </c>
      <c r="B63" s="82" t="inlineStr">
        <is>
          <t>1.0</t>
        </is>
      </c>
      <c r="C63" s="82" t="n"/>
      <c r="D63" s="72" t="n"/>
      <c r="E63" s="72" t="n"/>
      <c r="F63" s="72" t="n"/>
      <c r="G63" s="72">
        <f>IFERROR(VLOOKUP($A63&amp;"_"&amp;$B63,Results_Deltas!$A$2:$P$15000,5,FALSE),"")</f>
        <v/>
      </c>
      <c r="H63" s="72">
        <f>IFERROR(VLOOKUP($A63,Results_30d_Deltas!$A$2:$H$5000,7,FALSE)-E62,"")</f>
        <v/>
      </c>
      <c r="I63" s="72">
        <f>IFERROR(VLOOKUP($A63,Results_30d_Deltas!$A$2:$H$5000,6,FALSE),"")</f>
        <v/>
      </c>
      <c r="J63" s="72" t="n"/>
      <c r="K63" s="72" t="n"/>
      <c r="L63" s="82" t="inlineStr">
        <is>
          <t>NO</t>
        </is>
      </c>
      <c r="M63" s="83" t="n">
        <v>-3.512587044445348</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5" customHeight="1" s="65">
      <c r="A64" s="82" t="inlineStr">
        <is>
          <t>MACD_EXIT_MIN_GAIN</t>
        </is>
      </c>
      <c r="B64" s="82" t="inlineStr">
        <is>
          <t>2.0</t>
        </is>
      </c>
      <c r="C64" s="82" t="n"/>
      <c r="D64" s="72" t="n"/>
      <c r="E64" s="72" t="n"/>
      <c r="F64" s="72" t="n"/>
      <c r="G64" s="72">
        <f>IFERROR(VLOOKUP($A64&amp;"_"&amp;$B64,Results_Deltas!$A$2:$P$15000,5,FALSE),"")</f>
        <v/>
      </c>
      <c r="H64" s="72">
        <f>IFERROR(VLOOKUP($A64,Results_30d_Deltas!$A$2:$H$5000,7,FALSE)-E63,"")</f>
        <v/>
      </c>
      <c r="I64" s="72">
        <f>IFERROR(VLOOKUP($A64,Results_30d_Deltas!$A$2:$H$5000,6,FALSE),"")</f>
        <v/>
      </c>
      <c r="J64" s="72" t="n"/>
      <c r="K64" s="72" t="n"/>
      <c r="L64" s="82" t="inlineStr">
        <is>
          <t>NO</t>
        </is>
      </c>
      <c r="M64" s="83" t="n">
        <v>-3.854937964869543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5" customHeight="1" s="65">
      <c r="A65" s="82" t="inlineStr">
        <is>
          <t>MACD_EXIT_TF</t>
        </is>
      </c>
      <c r="B65" s="82" t="inlineStr">
        <is>
          <t>OFF</t>
        </is>
      </c>
      <c r="C65" s="82" t="n"/>
      <c r="D65" s="72" t="n"/>
      <c r="E65" s="72" t="n"/>
      <c r="F65" s="72" t="n"/>
      <c r="G65" s="72">
        <f>IFERROR(VLOOKUP($A65&amp;"_"&amp;$B65,Results_Deltas!$A$2:$P$15000,5,FALSE),"")</f>
        <v/>
      </c>
      <c r="H65" s="72">
        <f>IFERROR(VLOOKUP($A65,Results_30d_Deltas!$A$2:$H$5000,7,FALSE)-E64,"")</f>
        <v/>
      </c>
      <c r="I65" s="72">
        <f>IFERROR(VLOOKUP($A65,Results_30d_Deltas!$A$2:$H$5000,6,FALSE),"")</f>
        <v/>
      </c>
      <c r="J65" s="72" t="n"/>
      <c r="K65" s="72" t="n"/>
      <c r="L65" s="82" t="inlineStr">
        <is>
          <t>NO</t>
        </is>
      </c>
      <c r="M65" s="83" t="n">
        <v>-5.799369143232412</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5" customHeight="1" s="65">
      <c r="A66" s="82" t="inlineStr">
        <is>
          <t>MACD_EXIT_TF</t>
        </is>
      </c>
      <c r="B66" s="82" t="inlineStr">
        <is>
          <t>D</t>
        </is>
      </c>
      <c r="C66" s="82" t="n"/>
      <c r="D66" s="72" t="n"/>
      <c r="E66" s="72" t="n"/>
      <c r="F66" s="72" t="n"/>
      <c r="G66" s="72">
        <f>IFERROR(VLOOKUP($A66&amp;"_"&amp;$B66,Results_Deltas!$A$2:$P$15000,5,FALSE),"")</f>
        <v/>
      </c>
      <c r="H66" s="72">
        <f>IFERROR(VLOOKUP($A66,Results_30d_Deltas!$A$2:$H$5000,7,FALSE)-E65,"")</f>
        <v/>
      </c>
      <c r="I66" s="72">
        <f>IFERROR(VLOOKUP($A66,Results_30d_Deltas!$A$2:$H$5000,6,FALSE),"")</f>
        <v/>
      </c>
      <c r="J66" s="72" t="n"/>
      <c r="K66" s="72" t="n"/>
      <c r="L66" s="82" t="inlineStr">
        <is>
          <t>NO</t>
        </is>
      </c>
      <c r="M66" s="83" t="n">
        <v>-5.77555337313841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5" customHeight="1" s="65">
      <c r="A67" s="82" t="inlineStr">
        <is>
          <t>MACD_EXIT_TF</t>
        </is>
      </c>
      <c r="B67" s="82" t="inlineStr">
        <is>
          <t>4h</t>
        </is>
      </c>
      <c r="C67" s="82" t="n"/>
      <c r="D67" s="72" t="n"/>
      <c r="E67" s="72" t="n"/>
      <c r="F67" s="72" t="n"/>
      <c r="G67" s="72">
        <f>IFERROR(VLOOKUP($A67&amp;"_"&amp;$B67,Results_Deltas!$A$2:$P$15000,5,FALSE),"")</f>
        <v/>
      </c>
      <c r="H67" s="72">
        <f>IFERROR(VLOOKUP($A67,Results_30d_Deltas!$A$2:$H$5000,7,FALSE)-E66,"")</f>
        <v/>
      </c>
      <c r="I67" s="72">
        <f>IFERROR(VLOOKUP($A67,Results_30d_Deltas!$A$2:$H$5000,6,FALSE),"")</f>
        <v/>
      </c>
      <c r="J67" s="72" t="n"/>
      <c r="K67" s="72" t="n"/>
      <c r="L67" s="82" t="inlineStr">
        <is>
          <t>NO</t>
        </is>
      </c>
      <c r="M67" s="83" t="n">
        <v>-5.89178924986587</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5" customHeight="1" s="65">
      <c r="A68" s="82" t="inlineStr">
        <is>
          <t>MACD_EXIT_TF</t>
        </is>
      </c>
      <c r="B68" s="82" t="inlineStr">
        <is>
          <t>1h</t>
        </is>
      </c>
      <c r="C68" s="82" t="n"/>
      <c r="D68" s="72" t="n"/>
      <c r="E68" s="72" t="n"/>
      <c r="F68" s="72" t="n"/>
      <c r="G68" s="72">
        <f>IFERROR(VLOOKUP($A68&amp;"_"&amp;$B68,Results_Deltas!$A$2:$P$15000,5,FALSE),"")</f>
        <v/>
      </c>
      <c r="H68" s="72">
        <f>IFERROR(VLOOKUP($A68,Results_30d_Deltas!$A$2:$H$5000,7,FALSE)-E67,"")</f>
        <v/>
      </c>
      <c r="I68" s="72">
        <f>IFERROR(VLOOKUP($A68,Results_30d_Deltas!$A$2:$H$5000,6,FALSE),"")</f>
        <v/>
      </c>
      <c r="J68" s="72" t="n"/>
      <c r="K68" s="72" t="n"/>
      <c r="L68" s="82" t="inlineStr">
        <is>
          <t>NO</t>
        </is>
      </c>
      <c r="M68" s="83" t="n">
        <v>-5.696215481549292</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5" customHeight="1" s="65">
      <c r="A69" s="88" t="inlineStr">
        <is>
          <t>MACD_EXIT_TF</t>
        </is>
      </c>
      <c r="B69" s="88" t="inlineStr">
        <is>
          <t>15m</t>
        </is>
      </c>
      <c r="C69" s="82" t="n"/>
      <c r="D69" s="72" t="n"/>
      <c r="E69" s="72" t="n"/>
      <c r="F69" s="72" t="n"/>
      <c r="G69" s="72">
        <f>IFERROR(VLOOKUP($A69&amp;"_"&amp;$B69,Results_Deltas!$A$2:$P$15000,5,FALSE),"")</f>
        <v/>
      </c>
      <c r="H69" s="72">
        <f>IFERROR(VLOOKUP($A69,Results_30d_Deltas!$A$2:$H$5000,7,FALSE)-E68,"")</f>
        <v/>
      </c>
      <c r="I69" s="72">
        <f>IFERROR(VLOOKUP($A69,Results_30d_Deltas!$A$2:$H$5000,6,FALSE),"")</f>
        <v/>
      </c>
      <c r="J69" s="72" t="n"/>
      <c r="K69" s="72" t="n"/>
      <c r="L69" s="88" t="inlineStr">
        <is>
          <t>YES</t>
        </is>
      </c>
      <c r="M69" s="89" t="n">
        <v>-0.3875582053498355</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5" customHeight="1" s="65">
      <c r="A70" s="82" t="inlineStr">
        <is>
          <t>MI_DIV_EXIT_ENABLED</t>
        </is>
      </c>
      <c r="B70" s="82" t="inlineStr">
        <is>
          <t>False</t>
        </is>
      </c>
      <c r="C70" s="82" t="n"/>
      <c r="D70" s="72" t="n"/>
      <c r="E70" s="72" t="n"/>
      <c r="F70" s="72" t="n"/>
      <c r="G70" s="72">
        <f>IFERROR(VLOOKUP($A70&amp;"_"&amp;$B70,Results_Deltas!$A$2:$P$15000,5,FALSE),"")</f>
        <v/>
      </c>
      <c r="H70" s="72">
        <f>IFERROR(VLOOKUP($A70,Results_30d_Deltas!$A$2:$H$5000,7,FALSE)-E69,"")</f>
        <v/>
      </c>
      <c r="I70" s="72">
        <f>IFERROR(VLOOKUP($A70,Results_30d_Deltas!$A$2:$H$5000,6,FALSE),"")</f>
        <v/>
      </c>
      <c r="J70" s="72" t="n"/>
      <c r="K70" s="72" t="n"/>
      <c r="L70" s="82" t="inlineStr">
        <is>
          <t>NO</t>
        </is>
      </c>
      <c r="M70" s="83" t="n">
        <v>-0.3875582053498355</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5" customHeight="1" s="65">
      <c r="A71" s="88" t="inlineStr">
        <is>
          <t>MI_DIV_EXIT_ENABLED</t>
        </is>
      </c>
      <c r="B71" s="88" t="inlineStr">
        <is>
          <t>True</t>
        </is>
      </c>
      <c r="C71" s="82" t="n"/>
      <c r="D71" s="72" t="n"/>
      <c r="E71" s="72" t="n"/>
      <c r="F71" s="72" t="n"/>
      <c r="G71" s="72">
        <f>IFERROR(VLOOKUP($A71&amp;"_"&amp;$B71,Results_Deltas!$A$2:$P$15000,5,FALSE),"")</f>
        <v/>
      </c>
      <c r="H71" s="72">
        <f>IFERROR(VLOOKUP($A71,Results_30d_Deltas!$A$2:$H$5000,7,FALSE)-E70,"")</f>
        <v/>
      </c>
      <c r="I71" s="72">
        <f>IFERROR(VLOOKUP($A71,Results_30d_Deltas!$A$2:$H$5000,6,FALSE),"")</f>
        <v/>
      </c>
      <c r="J71" s="72" t="n"/>
      <c r="K71" s="72" t="n"/>
      <c r="L71" s="88" t="inlineStr">
        <is>
          <t>YES</t>
        </is>
      </c>
      <c r="M71" s="89" t="n">
        <v>-2.745002059277076</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5" customHeight="1" s="65">
      <c r="A72" s="88" t="inlineStr">
        <is>
          <t>MI_ENTRY_ENABLED</t>
        </is>
      </c>
      <c r="B72" s="88" t="inlineStr">
        <is>
          <t>False</t>
        </is>
      </c>
      <c r="C72" s="82" t="n"/>
      <c r="D72" s="72" t="n"/>
      <c r="E72" s="72" t="n"/>
      <c r="F72" s="72" t="n"/>
      <c r="G72" s="72">
        <f>IFERROR(VLOOKUP($A72&amp;"_"&amp;$B72,Results_Deltas!$A$2:$P$15000,5,FALSE),"")</f>
        <v/>
      </c>
      <c r="H72" s="72">
        <f>IFERROR(VLOOKUP($A72,Results_30d_Deltas!$A$2:$H$5000,7,FALSE)-E71,"")</f>
        <v/>
      </c>
      <c r="I72" s="72">
        <f>IFERROR(VLOOKUP($A72,Results_30d_Deltas!$A$2:$H$5000,6,FALSE),"")</f>
        <v/>
      </c>
      <c r="J72" s="72" t="n"/>
      <c r="K72" s="72" t="n"/>
      <c r="L72" s="88" t="inlineStr">
        <is>
          <t>YES</t>
        </is>
      </c>
      <c r="M72" s="89" t="n">
        <v>-0.3918505487541783</v>
      </c>
      <c r="N72" s="89"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5" customHeight="1" s="65">
      <c r="A73" s="82" t="inlineStr">
        <is>
          <t>MI_ENTRY_ENABLED</t>
        </is>
      </c>
      <c r="B73" s="82" t="inlineStr">
        <is>
          <t>True</t>
        </is>
      </c>
      <c r="C73" s="82" t="n"/>
      <c r="D73" s="72" t="n"/>
      <c r="E73" s="72" t="n"/>
      <c r="F73" s="72" t="n"/>
      <c r="G73" s="72">
        <f>IFERROR(VLOOKUP($A73&amp;"_"&amp;$B73,Results_Deltas!$A$2:$P$15000,5,FALSE),"")</f>
        <v/>
      </c>
      <c r="H73" s="72">
        <f>IFERROR(VLOOKUP($A73,Results_30d_Deltas!$A$2:$H$5000,7,FALSE)-E72,"")</f>
        <v/>
      </c>
      <c r="I73" s="72">
        <f>IFERROR(VLOOKUP($A73,Results_30d_Deltas!$A$2:$H$5000,6,FALSE),"")</f>
        <v/>
      </c>
      <c r="J73" s="72" t="n"/>
      <c r="K73" s="72" t="n"/>
      <c r="L73" s="82" t="inlineStr">
        <is>
          <t>NO</t>
        </is>
      </c>
      <c r="M73" s="83" t="n">
        <v>-2.629315247846148</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5" customHeight="1" s="65">
      <c r="A74" s="82" t="inlineStr">
        <is>
          <t>MI_ENTRY_EXHAUST_BONUS</t>
        </is>
      </c>
      <c r="B74" s="82" t="inlineStr">
        <is>
          <t>4</t>
        </is>
      </c>
      <c r="C74" s="82" t="n"/>
      <c r="D74" s="72" t="n"/>
      <c r="E74" s="72" t="n"/>
      <c r="F74" s="72" t="n"/>
      <c r="G74" s="72">
        <f>IFERROR(VLOOKUP($A74&amp;"_"&amp;$B74,Results_Deltas!$A$2:$P$15000,5,FALSE),"")</f>
        <v/>
      </c>
      <c r="H74" s="72">
        <f>IFERROR(VLOOKUP($A74,Results_30d_Deltas!$A$2:$H$5000,7,FALSE)-E73,"")</f>
        <v/>
      </c>
      <c r="I74" s="72">
        <f>IFERROR(VLOOKUP($A74,Results_30d_Deltas!$A$2:$H$5000,6,FALSE),"")</f>
        <v/>
      </c>
      <c r="J74" s="72" t="n"/>
      <c r="K74" s="72" t="n"/>
      <c r="L74" s="82" t="inlineStr">
        <is>
          <t>NO</t>
        </is>
      </c>
      <c r="M74" s="83" t="n">
        <v>-2.232992207832373</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5" customHeight="1" s="65">
      <c r="A75" s="82" t="inlineStr">
        <is>
          <t>MI_ENTRY_EXHAUST_BONUS</t>
        </is>
      </c>
      <c r="B75" s="82" t="inlineStr">
        <is>
          <t>6</t>
        </is>
      </c>
      <c r="C75" s="82" t="n"/>
      <c r="D75" s="72" t="n"/>
      <c r="E75" s="72" t="n"/>
      <c r="F75" s="72" t="n"/>
      <c r="G75" s="72">
        <f>IFERROR(VLOOKUP($A75&amp;"_"&amp;$B75,Results_Deltas!$A$2:$P$15000,5,FALSE),"")</f>
        <v/>
      </c>
      <c r="H75" s="72">
        <f>IFERROR(VLOOKUP($A75,Results_30d_Deltas!$A$2:$H$5000,7,FALSE)-E74,"")</f>
        <v/>
      </c>
      <c r="I75" s="72">
        <f>IFERROR(VLOOKUP($A75,Results_30d_Deltas!$A$2:$H$5000,6,FALSE),"")</f>
        <v/>
      </c>
      <c r="J75" s="72" t="n"/>
      <c r="K75" s="72" t="n"/>
      <c r="L75" s="82" t="inlineStr">
        <is>
          <t>NO</t>
        </is>
      </c>
      <c r="M75" s="83" t="n">
        <v>-2.682899134991053</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5" customHeight="1" s="65">
      <c r="A76" s="88" t="inlineStr">
        <is>
          <t>MI_ENTRY_EXHAUST_BONUS</t>
        </is>
      </c>
      <c r="B76" s="88" t="inlineStr">
        <is>
          <t>8</t>
        </is>
      </c>
      <c r="C76" s="82" t="n"/>
      <c r="D76" s="72" t="n"/>
      <c r="E76" s="72" t="n"/>
      <c r="F76" s="72" t="n"/>
      <c r="G76" s="72">
        <f>IFERROR(VLOOKUP($A76&amp;"_"&amp;$B76,Results_Deltas!$A$2:$P$15000,5,FALSE),"")</f>
        <v/>
      </c>
      <c r="H76" s="72">
        <f>IFERROR(VLOOKUP($A76,Results_30d_Deltas!$A$2:$H$5000,7,FALSE)-E75,"")</f>
        <v/>
      </c>
      <c r="I76" s="72">
        <f>IFERROR(VLOOKUP($A76,Results_30d_Deltas!$A$2:$H$5000,6,FALSE),"")</f>
        <v/>
      </c>
      <c r="J76" s="72" t="n"/>
      <c r="K76" s="72" t="n"/>
      <c r="L76" s="88" t="inlineStr">
        <is>
          <t>YES</t>
        </is>
      </c>
      <c r="M76" s="89" t="n">
        <v>-1.157351070358651</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5" customHeight="1" s="65">
      <c r="A77" s="82" t="inlineStr">
        <is>
          <t>MI_ENTRY_EXHAUST_BONUS</t>
        </is>
      </c>
      <c r="B77" s="82" t="inlineStr">
        <is>
          <t>10</t>
        </is>
      </c>
      <c r="C77" s="82" t="n"/>
      <c r="D77" s="72" t="n"/>
      <c r="E77" s="72" t="n"/>
      <c r="F77" s="72" t="n"/>
      <c r="G77" s="72">
        <f>IFERROR(VLOOKUP($A77&amp;"_"&amp;$B77,Results_Deltas!$A$2:$P$15000,5,FALSE),"")</f>
        <v/>
      </c>
      <c r="H77" s="72">
        <f>IFERROR(VLOOKUP($A77,Results_30d_Deltas!$A$2:$H$5000,7,FALSE)-E76,"")</f>
        <v/>
      </c>
      <c r="I77" s="72">
        <f>IFERROR(VLOOKUP($A77,Results_30d_Deltas!$A$2:$H$5000,6,FALSE),"")</f>
        <v/>
      </c>
      <c r="J77" s="72" t="n"/>
      <c r="K77" s="72" t="n"/>
      <c r="L77" s="82" t="inlineStr">
        <is>
          <t>NO</t>
        </is>
      </c>
      <c r="M77" s="83" t="n">
        <v>-3.162584942207068</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5" customHeight="1" s="65">
      <c r="A78" s="82" t="inlineStr">
        <is>
          <t>MI_ENTRY_EXHAUST_BONUS</t>
        </is>
      </c>
      <c r="B78" s="82" t="inlineStr">
        <is>
          <t>12</t>
        </is>
      </c>
      <c r="C78" s="82" t="n"/>
      <c r="D78" s="72" t="n"/>
      <c r="E78" s="72" t="n"/>
      <c r="F78" s="72" t="n"/>
      <c r="G78" s="72">
        <f>IFERROR(VLOOKUP($A78&amp;"_"&amp;$B78,Results_Deltas!$A$2:$P$15000,5,FALSE),"")</f>
        <v/>
      </c>
      <c r="H78" s="72">
        <f>IFERROR(VLOOKUP($A78,Results_30d_Deltas!$A$2:$H$5000,7,FALSE)-E77,"")</f>
        <v/>
      </c>
      <c r="I78" s="72">
        <f>IFERROR(VLOOKUP($A78,Results_30d_Deltas!$A$2:$H$5000,6,FALSE),"")</f>
        <v/>
      </c>
      <c r="J78" s="72" t="n"/>
      <c r="K78" s="72" t="n"/>
      <c r="L78" s="82" t="inlineStr">
        <is>
          <t>NO</t>
        </is>
      </c>
      <c r="M78" s="83" t="n">
        <v>-2.983205755289378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5" customHeight="1" s="65">
      <c r="A79" s="82" t="inlineStr">
        <is>
          <t>MI_ENTRY_STRUCT_BONUS</t>
        </is>
      </c>
      <c r="B79" s="82" t="inlineStr">
        <is>
          <t>5</t>
        </is>
      </c>
      <c r="C79" s="82" t="n"/>
      <c r="D79" s="72" t="n"/>
      <c r="E79" s="72" t="n"/>
      <c r="F79" s="72" t="n"/>
      <c r="G79" s="72">
        <f>IFERROR(VLOOKUP($A79&amp;"_"&amp;$B79,Results_Deltas!$A$2:$P$15000,5,FALSE),"")</f>
        <v/>
      </c>
      <c r="H79" s="72">
        <f>IFERROR(VLOOKUP($A79,Results_30d_Deltas!$A$2:$H$5000,7,FALSE)-E78,"")</f>
        <v/>
      </c>
      <c r="I79" s="72">
        <f>IFERROR(VLOOKUP($A79,Results_30d_Deltas!$A$2:$H$5000,6,FALSE),"")</f>
        <v/>
      </c>
      <c r="J79" s="72" t="n"/>
      <c r="K79" s="72" t="n"/>
      <c r="L79" s="82" t="inlineStr">
        <is>
          <t>NO</t>
        </is>
      </c>
      <c r="M79" s="83" t="n">
        <v>-2.826043997713014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5" customHeight="1" s="65">
      <c r="A80" s="82" t="inlineStr">
        <is>
          <t>MI_ENTRY_STRUCT_BONUS</t>
        </is>
      </c>
      <c r="B80" s="82" t="inlineStr">
        <is>
          <t>8</t>
        </is>
      </c>
      <c r="C80" s="82" t="n"/>
      <c r="D80" s="72" t="n"/>
      <c r="E80" s="72" t="n"/>
      <c r="F80" s="72" t="n"/>
      <c r="G80" s="72">
        <f>IFERROR(VLOOKUP($A80&amp;"_"&amp;$B80,Results_Deltas!$A$2:$P$15000,5,FALSE),"")</f>
        <v/>
      </c>
      <c r="H80" s="72">
        <f>IFERROR(VLOOKUP($A80,Results_30d_Deltas!$A$2:$H$5000,7,FALSE)-E79,"")</f>
        <v/>
      </c>
      <c r="I80" s="72">
        <f>IFERROR(VLOOKUP($A80,Results_30d_Deltas!$A$2:$H$5000,6,FALSE),"")</f>
        <v/>
      </c>
      <c r="J80" s="72" t="n"/>
      <c r="K80" s="72" t="n"/>
      <c r="L80" s="82" t="inlineStr">
        <is>
          <t>NO</t>
        </is>
      </c>
      <c r="M80" s="83" t="n">
        <v>-3.09194649959248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5" customHeight="1" s="65">
      <c r="A81" s="88" t="inlineStr">
        <is>
          <t>MI_ENTRY_STRUCT_BONUS</t>
        </is>
      </c>
      <c r="B81" s="88" t="inlineStr">
        <is>
          <t>10</t>
        </is>
      </c>
      <c r="C81" s="82" t="n"/>
      <c r="D81" s="72" t="n"/>
      <c r="E81" s="72" t="n"/>
      <c r="F81" s="72" t="n"/>
      <c r="G81" s="72">
        <f>IFERROR(VLOOKUP($A81&amp;"_"&amp;$B81,Results_Deltas!$A$2:$P$15000,5,FALSE),"")</f>
        <v/>
      </c>
      <c r="H81" s="72">
        <f>IFERROR(VLOOKUP($A81,Results_30d_Deltas!$A$2:$H$5000,7,FALSE)-E80,"")</f>
        <v/>
      </c>
      <c r="I81" s="72">
        <f>IFERROR(VLOOKUP($A81,Results_30d_Deltas!$A$2:$H$5000,6,FALSE),"")</f>
        <v/>
      </c>
      <c r="J81" s="72" t="n"/>
      <c r="K81" s="72" t="n"/>
      <c r="L81" s="88" t="inlineStr">
        <is>
          <t>YES</t>
        </is>
      </c>
      <c r="M81" s="89" t="n">
        <v>-1.157351070358651</v>
      </c>
      <c r="N81" s="89"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5" customHeight="1" s="65">
      <c r="A82" s="82" t="inlineStr">
        <is>
          <t>MI_ENTRY_STRUCT_BONUS</t>
        </is>
      </c>
      <c r="B82" s="82" t="inlineStr">
        <is>
          <t>12</t>
        </is>
      </c>
      <c r="C82" s="82" t="n"/>
      <c r="D82" s="72" t="n"/>
      <c r="E82" s="72" t="n"/>
      <c r="F82" s="72" t="n"/>
      <c r="G82" s="72">
        <f>IFERROR(VLOOKUP($A82&amp;"_"&amp;$B82,Results_Deltas!$A$2:$P$15000,5,FALSE),"")</f>
        <v/>
      </c>
      <c r="H82" s="72">
        <f>IFERROR(VLOOKUP($A82,Results_30d_Deltas!$A$2:$H$5000,7,FALSE)-E81,"")</f>
        <v/>
      </c>
      <c r="I82" s="72">
        <f>IFERROR(VLOOKUP($A82,Results_30d_Deltas!$A$2:$H$5000,6,FALSE),"")</f>
        <v/>
      </c>
      <c r="J82" s="72" t="n"/>
      <c r="K82" s="72" t="n"/>
      <c r="L82" s="82" t="inlineStr">
        <is>
          <t>NO</t>
        </is>
      </c>
      <c r="M82" s="83" t="n">
        <v>-2.500920887445463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5" customHeight="1" s="65">
      <c r="A83" s="82" t="inlineStr">
        <is>
          <t>MI_ENTRY_STRUCT_BONUS</t>
        </is>
      </c>
      <c r="B83" s="82" t="inlineStr">
        <is>
          <t>15</t>
        </is>
      </c>
      <c r="C83" s="82" t="n"/>
      <c r="D83" s="72" t="n"/>
      <c r="E83" s="72" t="n"/>
      <c r="F83" s="72" t="n"/>
      <c r="G83" s="72">
        <f>IFERROR(VLOOKUP($A83&amp;"_"&amp;$B83,Results_Deltas!$A$2:$P$15000,5,FALSE),"")</f>
        <v/>
      </c>
      <c r="H83" s="72">
        <f>IFERROR(VLOOKUP($A83,Results_30d_Deltas!$A$2:$H$5000,7,FALSE)-E82,"")</f>
        <v/>
      </c>
      <c r="I83" s="72">
        <f>IFERROR(VLOOKUP($A83,Results_30d_Deltas!$A$2:$H$5000,6,FALSE),"")</f>
        <v/>
      </c>
      <c r="J83" s="72" t="n"/>
      <c r="K83" s="72" t="n"/>
      <c r="L83" s="82" t="inlineStr">
        <is>
          <t>NO</t>
        </is>
      </c>
      <c r="M83" s="83" t="n">
        <v>-3.160746890171584</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5" customHeight="1" s="65">
      <c r="A84" s="82" t="inlineStr">
        <is>
          <t>MI_EXHAUST_EXIT_ENABLED</t>
        </is>
      </c>
      <c r="B84" s="82" t="inlineStr">
        <is>
          <t>False</t>
        </is>
      </c>
      <c r="C84" s="82" t="n"/>
      <c r="D84" s="72" t="n"/>
      <c r="E84" s="72" t="n"/>
      <c r="F84" s="72" t="n"/>
      <c r="G84" s="72">
        <f>IFERROR(VLOOKUP($A84&amp;"_"&amp;$B84,Results_Deltas!$A$2:$P$15000,5,FALSE),"")</f>
        <v/>
      </c>
      <c r="H84" s="72">
        <f>IFERROR(VLOOKUP($A84,Results_30d_Deltas!$A$2:$H$5000,7,FALSE)-E83,"")</f>
        <v/>
      </c>
      <c r="I84" s="72">
        <f>IFERROR(VLOOKUP($A84,Results_30d_Deltas!$A$2:$H$5000,6,FALSE),"")</f>
        <v/>
      </c>
      <c r="J84" s="72" t="n"/>
      <c r="K84" s="72" t="n"/>
      <c r="L84" s="82" t="inlineStr">
        <is>
          <t>NO</t>
        </is>
      </c>
      <c r="M84" s="83" t="n">
        <v>-0.3875582053498355</v>
      </c>
      <c r="N84" s="83"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5" customHeight="1" s="65">
      <c r="A85" s="88" t="inlineStr">
        <is>
          <t>MI_EXHAUST_EXIT_ENABLED</t>
        </is>
      </c>
      <c r="B85" s="88" t="inlineStr">
        <is>
          <t>True</t>
        </is>
      </c>
      <c r="C85" s="82" t="n"/>
      <c r="D85" s="72" t="n"/>
      <c r="E85" s="72" t="n"/>
      <c r="F85" s="72" t="n"/>
      <c r="G85" s="72">
        <f>IFERROR(VLOOKUP($A85&amp;"_"&amp;$B85,Results_Deltas!$A$2:$P$15000,5,FALSE),"")</f>
        <v/>
      </c>
      <c r="H85" s="72">
        <f>IFERROR(VLOOKUP($A85,Results_30d_Deltas!$A$2:$H$5000,7,FALSE)-E84,"")</f>
        <v/>
      </c>
      <c r="I85" s="72">
        <f>IFERROR(VLOOKUP($A85,Results_30d_Deltas!$A$2:$H$5000,6,FALSE),"")</f>
        <v/>
      </c>
      <c r="J85" s="72" t="n"/>
      <c r="K85" s="72" t="n"/>
      <c r="L85" s="88" t="inlineStr">
        <is>
          <t>YES</t>
        </is>
      </c>
      <c r="M85" s="89" t="n">
        <v>-2.415956706492525</v>
      </c>
      <c r="N85" s="89"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5" customHeight="1" s="65">
      <c r="A86" s="82" t="inlineStr">
        <is>
          <t>REGIME_RANGING_EXIT_GAIN_MIN</t>
        </is>
      </c>
      <c r="B86" s="82" t="inlineStr">
        <is>
          <t>0.075</t>
        </is>
      </c>
      <c r="C86" s="82" t="n"/>
      <c r="D86" s="72" t="n"/>
      <c r="E86" s="72" t="n"/>
      <c r="F86" s="72" t="n"/>
      <c r="G86" s="72">
        <f>IFERROR(VLOOKUP($A86&amp;"_"&amp;$B86,Results_Deltas!$A$2:$P$15000,5,FALSE),"")</f>
        <v/>
      </c>
      <c r="H86" s="72">
        <f>IFERROR(VLOOKUP($A86,Results_30d_Deltas!$A$2:$H$5000,7,FALSE)-E85,"")</f>
        <v/>
      </c>
      <c r="I86" s="72">
        <f>IFERROR(VLOOKUP($A86,Results_30d_Deltas!$A$2:$H$5000,6,FALSE),"")</f>
        <v/>
      </c>
      <c r="J86" s="72" t="n"/>
      <c r="K86" s="72" t="n"/>
      <c r="L86" s="82" t="inlineStr">
        <is>
          <t>NO</t>
        </is>
      </c>
      <c r="M86" s="83" t="n">
        <v>-2.436575154197521</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5" customHeight="1" s="65">
      <c r="A87" s="82" t="inlineStr">
        <is>
          <t>REGIME_RANGING_EXIT_GAIN_MIN</t>
        </is>
      </c>
      <c r="B87" s="82" t="inlineStr">
        <is>
          <t>0.1125</t>
        </is>
      </c>
      <c r="C87" s="82" t="n"/>
      <c r="D87" s="72" t="n"/>
      <c r="E87" s="72" t="n"/>
      <c r="F87" s="72" t="n"/>
      <c r="G87" s="72">
        <f>IFERROR(VLOOKUP($A87&amp;"_"&amp;$B87,Results_Deltas!$A$2:$P$15000,5,FALSE),"")</f>
        <v/>
      </c>
      <c r="H87" s="72">
        <f>IFERROR(VLOOKUP($A87,Results_30d_Deltas!$A$2:$H$5000,7,FALSE)-E86,"")</f>
        <v/>
      </c>
      <c r="I87" s="72">
        <f>IFERROR(VLOOKUP($A87,Results_30d_Deltas!$A$2:$H$5000,6,FALSE),"")</f>
        <v/>
      </c>
      <c r="J87" s="72" t="n"/>
      <c r="K87" s="72" t="n"/>
      <c r="L87" s="82" t="inlineStr">
        <is>
          <t>NO</t>
        </is>
      </c>
      <c r="M87" s="83" t="n">
        <v>-2.718483894701881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5" customHeight="1" s="65">
      <c r="A88" s="88" t="inlineStr">
        <is>
          <t>REGIME_RANGING_EXIT_GAIN_MIN</t>
        </is>
      </c>
      <c r="B88" s="88" t="inlineStr">
        <is>
          <t>0.15</t>
        </is>
      </c>
      <c r="C88" s="82" t="n"/>
      <c r="D88" s="72" t="n"/>
      <c r="E88" s="72" t="n"/>
      <c r="F88" s="72" t="n"/>
      <c r="G88" s="72">
        <f>IFERROR(VLOOKUP($A88&amp;"_"&amp;$B88,Results_Deltas!$A$2:$P$15000,5,FALSE),"")</f>
        <v/>
      </c>
      <c r="H88" s="72">
        <f>IFERROR(VLOOKUP($A88,Results_30d_Deltas!$A$2:$H$5000,7,FALSE)-E87,"")</f>
        <v/>
      </c>
      <c r="I88" s="72">
        <f>IFERROR(VLOOKUP($A88,Results_30d_Deltas!$A$2:$H$5000,6,FALSE),"")</f>
        <v/>
      </c>
      <c r="J88" s="72" t="n"/>
      <c r="K88" s="72" t="n"/>
      <c r="L88" s="88" t="inlineStr">
        <is>
          <t>YES</t>
        </is>
      </c>
      <c r="M88" s="89" t="n">
        <v>-1.054954890254394</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5" customHeight="1" s="65">
      <c r="A89" s="82" t="inlineStr">
        <is>
          <t>REGIME_RANGING_EXIT_GAIN_MIN</t>
        </is>
      </c>
      <c r="B89" s="82" t="inlineStr">
        <is>
          <t>0.1875</t>
        </is>
      </c>
      <c r="C89" s="82" t="n"/>
      <c r="D89" s="72" t="n"/>
      <c r="E89" s="72" t="n"/>
      <c r="F89" s="72" t="n"/>
      <c r="G89" s="72">
        <f>IFERROR(VLOOKUP($A89&amp;"_"&amp;$B89,Results_Deltas!$A$2:$P$15000,5,FALSE),"")</f>
        <v/>
      </c>
      <c r="H89" s="72">
        <f>IFERROR(VLOOKUP($A89,Results_30d_Deltas!$A$2:$H$5000,7,FALSE)-E88,"")</f>
        <v/>
      </c>
      <c r="I89" s="72">
        <f>IFERROR(VLOOKUP($A89,Results_30d_Deltas!$A$2:$H$5000,6,FALSE),"")</f>
        <v/>
      </c>
      <c r="J89" s="72" t="n"/>
      <c r="K89" s="72" t="n"/>
      <c r="L89" s="82" t="inlineStr">
        <is>
          <t>NO</t>
        </is>
      </c>
      <c r="M89" s="83" t="n">
        <v>-2.674952066162574</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5" customHeight="1" s="65">
      <c r="A90" s="82" t="inlineStr">
        <is>
          <t>REGIME_RANGING_EXIT_GAIN_MIN</t>
        </is>
      </c>
      <c r="B90" s="82" t="inlineStr">
        <is>
          <t>0.225</t>
        </is>
      </c>
      <c r="C90" s="82" t="n"/>
      <c r="D90" s="72" t="n"/>
      <c r="E90" s="72" t="n"/>
      <c r="F90" s="72" t="n"/>
      <c r="G90" s="72">
        <f>IFERROR(VLOOKUP($A90&amp;"_"&amp;$B90,Results_Deltas!$A$2:$P$15000,5,FALSE),"")</f>
        <v/>
      </c>
      <c r="H90" s="72">
        <f>IFERROR(VLOOKUP($A90,Results_30d_Deltas!$A$2:$H$5000,7,FALSE)-E89,"")</f>
        <v/>
      </c>
      <c r="I90" s="72">
        <f>IFERROR(VLOOKUP($A90,Results_30d_Deltas!$A$2:$H$5000,6,FALSE),"")</f>
        <v/>
      </c>
      <c r="J90" s="72" t="n"/>
      <c r="K90" s="72" t="n"/>
      <c r="L90" s="82" t="inlineStr">
        <is>
          <t>NO</t>
        </is>
      </c>
      <c r="M90" s="83" t="n">
        <v>-2.679755729948696</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5" customHeight="1" s="65">
      <c r="A91" s="82" t="inlineStr">
        <is>
          <t>REGIME_RANGING_WT_REDUCE_FRAC_LOW</t>
        </is>
      </c>
      <c r="B91" s="82" t="inlineStr">
        <is>
          <t>0.2</t>
        </is>
      </c>
      <c r="C91" s="82" t="n"/>
      <c r="D91" s="72" t="n"/>
      <c r="E91" s="72" t="n"/>
      <c r="F91" s="72" t="n"/>
      <c r="G91" s="72">
        <f>IFERROR(VLOOKUP($A91&amp;"_"&amp;$B91,Results_Deltas!$A$2:$P$15000,5,FALSE),"")</f>
        <v/>
      </c>
      <c r="H91" s="72">
        <f>IFERROR(VLOOKUP($A91,Results_30d_Deltas!$A$2:$H$5000,7,FALSE)-E90,"")</f>
        <v/>
      </c>
      <c r="I91" s="72">
        <f>IFERROR(VLOOKUP($A91,Results_30d_Deltas!$A$2:$H$5000,6,FALSE),"")</f>
        <v/>
      </c>
      <c r="J91" s="72" t="n"/>
      <c r="K91" s="72" t="n"/>
      <c r="L91" s="82" t="inlineStr">
        <is>
          <t>NO</t>
        </is>
      </c>
      <c r="M91" s="83" t="n">
        <v>-2.668175958172568</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5" customHeight="1" s="65">
      <c r="A92" s="82" t="inlineStr">
        <is>
          <t>REGIME_RANGING_WT_REDUCE_FRAC_LOW</t>
        </is>
      </c>
      <c r="B92" s="82" t="inlineStr">
        <is>
          <t>0.3</t>
        </is>
      </c>
      <c r="C92" s="82" t="n"/>
      <c r="D92" s="72" t="n"/>
      <c r="E92" s="72" t="n"/>
      <c r="F92" s="72" t="n"/>
      <c r="G92" s="72">
        <f>IFERROR(VLOOKUP($A92&amp;"_"&amp;$B92,Results_Deltas!$A$2:$P$15000,5,FALSE),"")</f>
        <v/>
      </c>
      <c r="H92" s="72">
        <f>IFERROR(VLOOKUP($A92,Results_30d_Deltas!$A$2:$H$5000,7,FALSE)-E91,"")</f>
        <v/>
      </c>
      <c r="I92" s="72">
        <f>IFERROR(VLOOKUP($A92,Results_30d_Deltas!$A$2:$H$5000,6,FALSE),"")</f>
        <v/>
      </c>
      <c r="J92" s="72" t="n"/>
      <c r="K92" s="72" t="n"/>
      <c r="L92" s="82" t="inlineStr">
        <is>
          <t>NO</t>
        </is>
      </c>
      <c r="M92" s="83" t="n">
        <v>-2.533574550580073</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5" customHeight="1" s="65">
      <c r="A93" s="88" t="inlineStr">
        <is>
          <t>REGIME_RANGING_WT_REDUCE_FRAC_LOW</t>
        </is>
      </c>
      <c r="B93" s="88" t="inlineStr">
        <is>
          <t>0.4</t>
        </is>
      </c>
      <c r="C93" s="82" t="n"/>
      <c r="D93" s="72" t="n"/>
      <c r="E93" s="72" t="n"/>
      <c r="F93" s="72" t="n"/>
      <c r="G93" s="72">
        <f>IFERROR(VLOOKUP($A93&amp;"_"&amp;$B93,Results_Deltas!$A$2:$P$15000,5,FALSE),"")</f>
        <v/>
      </c>
      <c r="H93" s="72">
        <f>IFERROR(VLOOKUP($A93,Results_30d_Deltas!$A$2:$H$5000,7,FALSE)-E92,"")</f>
        <v/>
      </c>
      <c r="I93" s="72">
        <f>IFERROR(VLOOKUP($A93,Results_30d_Deltas!$A$2:$H$5000,6,FALSE),"")</f>
        <v/>
      </c>
      <c r="J93" s="72" t="n"/>
      <c r="K93" s="72" t="n"/>
      <c r="L93" s="88" t="inlineStr">
        <is>
          <t>YES</t>
        </is>
      </c>
      <c r="M93" s="89" t="n">
        <v>-1.059232342169676</v>
      </c>
      <c r="N93" s="89"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5" customHeight="1" s="65">
      <c r="A94" s="82" t="inlineStr">
        <is>
          <t>REGIME_RANGING_WT_REDUCE_FRAC_LOW</t>
        </is>
      </c>
      <c r="B94" s="82" t="inlineStr">
        <is>
          <t>0.5</t>
        </is>
      </c>
      <c r="C94" s="82" t="n"/>
      <c r="D94" s="72" t="n"/>
      <c r="E94" s="72" t="n"/>
      <c r="F94" s="72" t="n"/>
      <c r="G94" s="72">
        <f>IFERROR(VLOOKUP($A94&amp;"_"&amp;$B94,Results_Deltas!$A$2:$P$15000,5,FALSE),"")</f>
        <v/>
      </c>
      <c r="H94" s="72">
        <f>IFERROR(VLOOKUP($A94,Results_30d_Deltas!$A$2:$H$5000,7,FALSE)-E93,"")</f>
        <v/>
      </c>
      <c r="I94" s="72">
        <f>IFERROR(VLOOKUP($A94,Results_30d_Deltas!$A$2:$H$5000,6,FALSE),"")</f>
        <v/>
      </c>
      <c r="J94" s="72" t="n"/>
      <c r="K94" s="72" t="n"/>
      <c r="L94" s="82" t="inlineStr">
        <is>
          <t>NO</t>
        </is>
      </c>
      <c r="M94" s="83" t="n">
        <v>-2.150651619150773</v>
      </c>
      <c r="N94" s="83"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5" customHeight="1" s="65">
      <c r="A95" s="82" t="inlineStr">
        <is>
          <t>REGIME_RANGING_WT_REDUCE_FRAC_LOW</t>
        </is>
      </c>
      <c r="B95" s="82" t="inlineStr">
        <is>
          <t>0.6</t>
        </is>
      </c>
      <c r="C95" s="82" t="n"/>
      <c r="D95" s="72" t="n"/>
      <c r="E95" s="72" t="n"/>
      <c r="F95" s="72" t="n"/>
      <c r="G95" s="72">
        <f>IFERROR(VLOOKUP($A95&amp;"_"&amp;$B95,Results_Deltas!$A$2:$P$15000,5,FALSE),"")</f>
        <v/>
      </c>
      <c r="H95" s="72">
        <f>IFERROR(VLOOKUP($A95,Results_30d_Deltas!$A$2:$H$5000,7,FALSE)-E94,"")</f>
        <v/>
      </c>
      <c r="I95" s="72">
        <f>IFERROR(VLOOKUP($A95,Results_30d_Deltas!$A$2:$H$5000,6,FALSE),"")</f>
        <v/>
      </c>
      <c r="J95" s="72" t="n"/>
      <c r="K95" s="72" t="n"/>
      <c r="L95" s="82" t="inlineStr">
        <is>
          <t>NO</t>
        </is>
      </c>
      <c r="M95" s="83" t="n">
        <v>-2.555145797805399</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5" customHeight="1" s="65">
      <c r="A96" s="88" t="inlineStr">
        <is>
          <t>WT_EXHAUST_ENTRY_GATE_ENABLED</t>
        </is>
      </c>
      <c r="B96" s="88" t="inlineStr">
        <is>
          <t>False</t>
        </is>
      </c>
      <c r="C96" s="82" t="n"/>
      <c r="D96" s="72" t="n"/>
      <c r="E96" s="72" t="n"/>
      <c r="F96" s="72" t="n"/>
      <c r="G96" s="72">
        <f>IFERROR(VLOOKUP($A96&amp;"_"&amp;$B96,Results_Deltas!$A$2:$P$15000,5,FALSE),"")</f>
        <v/>
      </c>
      <c r="H96" s="72">
        <f>IFERROR(VLOOKUP($A96,Results_30d_Deltas!$A$2:$H$5000,7,FALSE)-E95,"")</f>
        <v/>
      </c>
      <c r="I96" s="72">
        <f>IFERROR(VLOOKUP($A96,Results_30d_Deltas!$A$2:$H$5000,6,FALSE),"")</f>
        <v/>
      </c>
      <c r="J96" s="72" t="n"/>
      <c r="K96" s="72" t="n"/>
      <c r="L96" s="88" t="inlineStr">
        <is>
          <t>YES</t>
        </is>
      </c>
      <c r="M96" s="89" t="n">
        <v>-0.3918505487541783</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5" customHeight="1" s="65">
      <c r="A97" s="82" t="inlineStr">
        <is>
          <t>WT_EXHAUST_ENTRY_GATE_ENABLED</t>
        </is>
      </c>
      <c r="B97" s="82" t="inlineStr">
        <is>
          <t>True</t>
        </is>
      </c>
      <c r="C97" s="82" t="n"/>
      <c r="D97" s="72" t="n"/>
      <c r="E97" s="72" t="n"/>
      <c r="F97" s="72" t="n"/>
      <c r="G97" s="72">
        <f>IFERROR(VLOOKUP($A97&amp;"_"&amp;$B97,Results_Deltas!$A$2:$P$15000,5,FALSE),"")</f>
        <v/>
      </c>
      <c r="H97" s="72">
        <f>IFERROR(VLOOKUP($A97,Results_30d_Deltas!$A$2:$H$5000,7,FALSE)-E96,"")</f>
        <v/>
      </c>
      <c r="I97" s="72">
        <f>IFERROR(VLOOKUP($A97,Results_30d_Deltas!$A$2:$H$5000,6,FALSE),"")</f>
        <v/>
      </c>
      <c r="J97" s="72" t="n"/>
      <c r="K97" s="72" t="n"/>
      <c r="L97" s="82" t="inlineStr">
        <is>
          <t>NO</t>
        </is>
      </c>
      <c r="M97" s="83" t="n">
        <v>-3.037797164970133</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5" customHeight="1" s="65">
      <c r="A98" s="82" t="inlineStr">
        <is>
          <t>WT_EXHAUST_EXIT_MIN_GAIN_PCT</t>
        </is>
      </c>
      <c r="B98" s="82" t="inlineStr">
        <is>
          <t>0</t>
        </is>
      </c>
      <c r="C98" s="82" t="n"/>
      <c r="D98" s="72" t="n"/>
      <c r="E98" s="72" t="n"/>
      <c r="F98" s="72" t="n"/>
      <c r="G98" s="72">
        <f>IFERROR(VLOOKUP($A98&amp;"_"&amp;$B98,Results_Deltas!$A$2:$P$15000,5,FALSE),"")</f>
        <v/>
      </c>
      <c r="H98" s="72">
        <f>IFERROR(VLOOKUP($A98,Results_30d_Deltas!$A$2:$H$5000,7,FALSE)-E97,"")</f>
        <v/>
      </c>
      <c r="I98" s="72">
        <f>IFERROR(VLOOKUP($A98,Results_30d_Deltas!$A$2:$H$5000,6,FALSE),"")</f>
        <v/>
      </c>
      <c r="J98" s="72" t="n"/>
      <c r="K98" s="72" t="n"/>
      <c r="L98" s="82" t="inlineStr">
        <is>
          <t>NO</t>
        </is>
      </c>
      <c r="M98" s="83" t="n">
        <v>-1.067955482007151</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5" customHeight="1" s="65">
      <c r="A99" s="88" t="inlineStr">
        <is>
          <t>WT_EXHAUST_EXIT_MIN_GAIN_PCT</t>
        </is>
      </c>
      <c r="B99" s="88" t="inlineStr">
        <is>
          <t>0.5</t>
        </is>
      </c>
      <c r="C99" s="82" t="n"/>
      <c r="D99" s="72" t="n"/>
      <c r="E99" s="72" t="n"/>
      <c r="F99" s="72" t="n"/>
      <c r="G99" s="72">
        <f>IFERROR(VLOOKUP($A99&amp;"_"&amp;$B99,Results_Deltas!$A$2:$P$15000,5,FALSE),"")</f>
        <v/>
      </c>
      <c r="H99" s="72">
        <f>IFERROR(VLOOKUP($A99,Results_30d_Deltas!$A$2:$H$5000,7,FALSE)-E98,"")</f>
        <v/>
      </c>
      <c r="I99" s="72">
        <f>IFERROR(VLOOKUP($A99,Results_30d_Deltas!$A$2:$H$5000,6,FALSE),"")</f>
        <v/>
      </c>
      <c r="J99" s="72" t="n"/>
      <c r="K99" s="72" t="n"/>
      <c r="L99" s="88" t="inlineStr">
        <is>
          <t>YES</t>
        </is>
      </c>
      <c r="M99" s="89" t="n">
        <v>-2.546684780582134</v>
      </c>
      <c r="N99" s="89"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5" customHeight="1" s="65">
      <c r="A100" s="82" t="inlineStr">
        <is>
          <t>WT_EXHAUST_EXIT_MIN_GAIN_PCT</t>
        </is>
      </c>
      <c r="B100" s="82" t="inlineStr">
        <is>
          <t>1.0</t>
        </is>
      </c>
      <c r="C100" s="82" t="n"/>
      <c r="D100" s="72" t="n"/>
      <c r="E100" s="72" t="n"/>
      <c r="F100" s="72" t="n"/>
      <c r="G100" s="72">
        <f>IFERROR(VLOOKUP($A100&amp;"_"&amp;$B100,Results_Deltas!$A$2:$P$15000,5,FALSE),"")</f>
        <v/>
      </c>
      <c r="H100" s="72">
        <f>IFERROR(VLOOKUP($A100,Results_30d_Deltas!$A$2:$H$5000,7,FALSE)-E99,"")</f>
        <v/>
      </c>
      <c r="I100" s="72">
        <f>IFERROR(VLOOKUP($A100,Results_30d_Deltas!$A$2:$H$5000,6,FALSE),"")</f>
        <v/>
      </c>
      <c r="J100" s="72" t="n"/>
      <c r="K100" s="72" t="n"/>
      <c r="L100" s="82" t="inlineStr">
        <is>
          <t>NO</t>
        </is>
      </c>
      <c r="M100" s="83" t="n">
        <v>-2.632553191694155</v>
      </c>
      <c r="N100" s="83"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5" customHeight="1" s="65">
      <c r="A101" s="82" t="inlineStr">
        <is>
          <t>WT_EXHAUST_EXIT_MIN_GAIN_PCT</t>
        </is>
      </c>
      <c r="B101" s="82" t="inlineStr">
        <is>
          <t>2.0</t>
        </is>
      </c>
      <c r="C101" s="82" t="n"/>
      <c r="D101" s="72" t="n"/>
      <c r="E101" s="72" t="n"/>
      <c r="F101" s="72" t="n"/>
      <c r="G101" s="72">
        <f>IFERROR(VLOOKUP($A101&amp;"_"&amp;$B101,Results_Deltas!$A$2:$P$15000,5,FALSE),"")</f>
        <v/>
      </c>
      <c r="H101" s="72">
        <f>IFERROR(VLOOKUP($A101,Results_30d_Deltas!$A$2:$H$5000,7,FALSE)-E100,"")</f>
        <v/>
      </c>
      <c r="I101" s="72">
        <f>IFERROR(VLOOKUP($A101,Results_30d_Deltas!$A$2:$H$5000,6,FALSE),"")</f>
        <v/>
      </c>
      <c r="J101" s="72" t="n"/>
      <c r="K101" s="72" t="n"/>
      <c r="L101" s="82" t="inlineStr">
        <is>
          <t>NO</t>
        </is>
      </c>
      <c r="M101" s="83" t="n">
        <v>-1.976659079802943</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5" customHeight="1" s="65">
      <c r="A102" s="88" t="inlineStr">
        <is>
          <t>WT_EXHAUST_EXIT_REQUIRE_GAIN</t>
        </is>
      </c>
      <c r="B102" s="88" t="inlineStr">
        <is>
          <t>0</t>
        </is>
      </c>
      <c r="C102" s="82" t="n"/>
      <c r="D102" s="72" t="n"/>
      <c r="E102" s="72" t="n"/>
      <c r="F102" s="72" t="n"/>
      <c r="G102" s="72">
        <f>IFERROR(VLOOKUP($A102&amp;"_"&amp;$B102,Results_Deltas!$A$2:$P$15000,5,FALSE),"")</f>
        <v/>
      </c>
      <c r="H102" s="72">
        <f>IFERROR(VLOOKUP($A102,Results_30d_Deltas!$A$2:$H$5000,7,FALSE)-E101,"")</f>
        <v/>
      </c>
      <c r="I102" s="72">
        <f>IFERROR(VLOOKUP($A102,Results_30d_Deltas!$A$2:$H$5000,6,FALSE),"")</f>
        <v/>
      </c>
      <c r="J102" s="72" t="n"/>
      <c r="K102" s="72" t="n"/>
      <c r="L102" s="88" t="inlineStr">
        <is>
          <t>YES</t>
        </is>
      </c>
      <c r="M102" s="89" t="n">
        <v>-1.054954890254394</v>
      </c>
      <c r="N102" s="89"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5" customHeight="1" s="65">
      <c r="A103" s="82" t="inlineStr">
        <is>
          <t>WT_EXHAUST_EXIT_REQUIRE_GAIN</t>
        </is>
      </c>
      <c r="B103" s="82" t="inlineStr">
        <is>
          <t>0.5</t>
        </is>
      </c>
      <c r="C103" s="82" t="n"/>
      <c r="D103" s="72" t="n"/>
      <c r="E103" s="72" t="n"/>
      <c r="F103" s="72" t="n"/>
      <c r="G103" s="72">
        <f>IFERROR(VLOOKUP($A103&amp;"_"&amp;$B103,Results_Deltas!$A$2:$P$15000,5,FALSE),"")</f>
        <v/>
      </c>
      <c r="H103" s="72">
        <f>IFERROR(VLOOKUP($A103,Results_30d_Deltas!$A$2:$H$5000,7,FALSE)-E102,"")</f>
        <v/>
      </c>
      <c r="I103" s="72">
        <f>IFERROR(VLOOKUP($A103,Results_30d_Deltas!$A$2:$H$5000,6,FALSE),"")</f>
        <v/>
      </c>
      <c r="J103" s="72" t="n"/>
      <c r="K103" s="72" t="n"/>
      <c r="L103" s="82" t="inlineStr">
        <is>
          <t>NO</t>
        </is>
      </c>
      <c r="M103" s="83" t="n">
        <v>-2.407890278752591</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5" customHeight="1" s="65">
      <c r="A104" s="82" t="inlineStr">
        <is>
          <t>WT_EXHAUST_EXIT_REQUIRE_GAIN</t>
        </is>
      </c>
      <c r="B104" s="82" t="inlineStr">
        <is>
          <t>1.0</t>
        </is>
      </c>
      <c r="C104" s="82" t="n"/>
      <c r="D104" s="72" t="n"/>
      <c r="E104" s="72" t="n"/>
      <c r="F104" s="72" t="n"/>
      <c r="G104" s="72">
        <f>IFERROR(VLOOKUP($A104&amp;"_"&amp;$B104,Results_Deltas!$A$2:$P$15000,5,FALSE),"")</f>
        <v/>
      </c>
      <c r="H104" s="72">
        <f>IFERROR(VLOOKUP($A104,Results_30d_Deltas!$A$2:$H$5000,7,FALSE)-E103,"")</f>
        <v/>
      </c>
      <c r="I104" s="72">
        <f>IFERROR(VLOOKUP($A104,Results_30d_Deltas!$A$2:$H$5000,6,FALSE),"")</f>
        <v/>
      </c>
      <c r="J104" s="72" t="n"/>
      <c r="K104" s="72" t="n"/>
      <c r="L104" s="82" t="inlineStr">
        <is>
          <t>NO</t>
        </is>
      </c>
      <c r="M104" s="83" t="n">
        <v>-2.460938971497518</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5" customHeight="1" s="65">
      <c r="A105" s="82" t="inlineStr">
        <is>
          <t>WT_EXHAUST_EXIT_REQUIRE_GAIN</t>
        </is>
      </c>
      <c r="B105" s="82" t="inlineStr">
        <is>
          <t>2.0</t>
        </is>
      </c>
      <c r="C105" s="82" t="n"/>
      <c r="D105" s="72" t="n"/>
      <c r="E105" s="72" t="n"/>
      <c r="F105" s="72" t="n"/>
      <c r="G105" s="72">
        <f>IFERROR(VLOOKUP($A105&amp;"_"&amp;$B105,Results_Deltas!$A$2:$P$15000,5,FALSE),"")</f>
        <v/>
      </c>
      <c r="H105" s="72">
        <f>IFERROR(VLOOKUP($A105,Results_30d_Deltas!$A$2:$H$5000,7,FALSE)-E104,"")</f>
        <v/>
      </c>
      <c r="I105" s="72">
        <f>IFERROR(VLOOKUP($A105,Results_30d_Deltas!$A$2:$H$5000,6,FALSE),"")</f>
        <v/>
      </c>
      <c r="J105" s="72" t="n"/>
      <c r="K105" s="72" t="n"/>
      <c r="L105" s="82" t="inlineStr">
        <is>
          <t>NO</t>
        </is>
      </c>
      <c r="M105" s="83" t="n">
        <v>-2.75033068644669</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5" customHeight="1" s="65">
      <c r="A106" s="82" t="inlineStr">
        <is>
          <t>WT_PERCENTILE_ENTRY_GATE_ENABLED</t>
        </is>
      </c>
      <c r="B106" s="82" t="inlineStr">
        <is>
          <t>False</t>
        </is>
      </c>
      <c r="C106" s="82" t="n"/>
      <c r="D106" s="72" t="n"/>
      <c r="E106" s="72" t="n"/>
      <c r="F106" s="72" t="n"/>
      <c r="G106" s="72">
        <f>IFERROR(VLOOKUP($A106&amp;"_"&amp;$B106,Results_Deltas!$A$2:$P$15000,5,FALSE),"")</f>
        <v/>
      </c>
      <c r="H106" s="72">
        <f>IFERROR(VLOOKUP($A106,Results_30d_Deltas!$A$2:$H$5000,7,FALSE)-E105,"")</f>
        <v/>
      </c>
      <c r="I106" s="72">
        <f>IFERROR(VLOOKUP($A106,Results_30d_Deltas!$A$2:$H$5000,6,FALSE),"")</f>
        <v/>
      </c>
      <c r="J106" s="72" t="n"/>
      <c r="K106" s="72" t="n"/>
      <c r="L106" s="82" t="inlineStr">
        <is>
          <t>NO</t>
        </is>
      </c>
      <c r="M106" s="83" t="n">
        <v>-0.3918505487541783</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5" customHeight="1" s="65">
      <c r="A107" s="88" t="inlineStr">
        <is>
          <t>WT_PERCENTILE_ENTRY_GATE_ENABLED</t>
        </is>
      </c>
      <c r="B107" s="88" t="inlineStr">
        <is>
          <t>True</t>
        </is>
      </c>
      <c r="C107" s="82" t="n"/>
      <c r="D107" s="72" t="n"/>
      <c r="E107" s="72" t="n"/>
      <c r="F107" s="72" t="n"/>
      <c r="G107" s="72">
        <f>IFERROR(VLOOKUP($A107&amp;"_"&amp;$B107,Results_Deltas!$A$2:$P$15000,5,FALSE),"")</f>
        <v/>
      </c>
      <c r="H107" s="72">
        <f>IFERROR(VLOOKUP($A107,Results_30d_Deltas!$A$2:$H$5000,7,FALSE)-E106,"")</f>
        <v/>
      </c>
      <c r="I107" s="72">
        <f>IFERROR(VLOOKUP($A107,Results_30d_Deltas!$A$2:$H$5000,6,FALSE),"")</f>
        <v/>
      </c>
      <c r="J107" s="72" t="n"/>
      <c r="K107" s="72" t="n"/>
      <c r="L107" s="88" t="inlineStr">
        <is>
          <t>YES</t>
        </is>
      </c>
      <c r="M107" s="89" t="n">
        <v>-2.485017671414093</v>
      </c>
      <c r="N107" s="89"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5" customHeight="1" s="65">
      <c r="A108" s="82" t="inlineStr">
        <is>
          <t>WT_PERCENTILE_ENTRY_OB_D</t>
        </is>
      </c>
      <c r="B108" s="82" t="inlineStr">
        <is>
          <t>45.0</t>
        </is>
      </c>
      <c r="C108" s="82" t="n"/>
      <c r="D108" s="72" t="n"/>
      <c r="E108" s="72" t="n"/>
      <c r="F108" s="72" t="n"/>
      <c r="G108" s="72">
        <f>IFERROR(VLOOKUP($A108&amp;"_"&amp;$B108,Results_Deltas!$A$2:$P$15000,5,FALSE),"")</f>
        <v/>
      </c>
      <c r="H108" s="72">
        <f>IFERROR(VLOOKUP($A108,Results_30d_Deltas!$A$2:$H$5000,7,FALSE)-E107,"")</f>
        <v/>
      </c>
      <c r="I108" s="72">
        <f>IFERROR(VLOOKUP($A108,Results_30d_Deltas!$A$2:$H$5000,6,FALSE),"")</f>
        <v/>
      </c>
      <c r="J108" s="72" t="n"/>
      <c r="K108" s="72" t="n"/>
      <c r="L108" s="82" t="inlineStr">
        <is>
          <t>NO</t>
        </is>
      </c>
      <c r="M108" s="83" t="n">
        <v>-3.086583781827188</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5" customHeight="1" s="65">
      <c r="A109" s="82" t="inlineStr">
        <is>
          <t>WT_PERCENTILE_ENTRY_OB_D</t>
        </is>
      </c>
      <c r="B109" s="82" t="inlineStr">
        <is>
          <t>67.5</t>
        </is>
      </c>
      <c r="C109" s="82" t="n"/>
      <c r="D109" s="72" t="n"/>
      <c r="E109" s="72" t="n"/>
      <c r="F109" s="72" t="n"/>
      <c r="G109" s="72">
        <f>IFERROR(VLOOKUP($A109&amp;"_"&amp;$B109,Results_Deltas!$A$2:$P$15000,5,FALSE),"")</f>
        <v/>
      </c>
      <c r="H109" s="72">
        <f>IFERROR(VLOOKUP($A109,Results_30d_Deltas!$A$2:$H$5000,7,FALSE)-E108,"")</f>
        <v/>
      </c>
      <c r="I109" s="72">
        <f>IFERROR(VLOOKUP($A109,Results_30d_Deltas!$A$2:$H$5000,6,FALSE),"")</f>
        <v/>
      </c>
      <c r="J109" s="72" t="n"/>
      <c r="K109" s="72" t="n"/>
      <c r="L109" s="82" t="inlineStr">
        <is>
          <t>NO</t>
        </is>
      </c>
      <c r="M109" s="83" t="n">
        <v>-3.770439311573694</v>
      </c>
      <c r="N109" s="83" t="n">
        <v>1</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5" customHeight="1" s="65">
      <c r="A110" s="82" t="inlineStr">
        <is>
          <t>WT_PERCENTILE_ENTRY_OB_D</t>
        </is>
      </c>
      <c r="B110" s="82" t="inlineStr">
        <is>
          <t>90.0</t>
        </is>
      </c>
      <c r="C110" s="82" t="n"/>
      <c r="D110" s="72" t="n"/>
      <c r="E110" s="72" t="n"/>
      <c r="F110" s="72" t="n"/>
      <c r="G110" s="72">
        <f>IFERROR(VLOOKUP($A110&amp;"_"&amp;$B110,Results_Deltas!$A$2:$P$15000,5,FALSE),"")</f>
        <v/>
      </c>
      <c r="H110" s="72">
        <f>IFERROR(VLOOKUP($A110,Results_30d_Deltas!$A$2:$H$5000,7,FALSE)-E109,"")</f>
        <v/>
      </c>
      <c r="I110" s="72">
        <f>IFERROR(VLOOKUP($A110,Results_30d_Deltas!$A$2:$H$5000,6,FALSE),"")</f>
        <v/>
      </c>
      <c r="J110" s="72" t="n"/>
      <c r="K110" s="72" t="n"/>
      <c r="L110" s="82" t="inlineStr">
        <is>
          <t>NO</t>
        </is>
      </c>
      <c r="M110" s="83" t="n">
        <v>-1.157351070358651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5" customHeight="1" s="65">
      <c r="A111" s="88" t="inlineStr">
        <is>
          <t>WT_PERCENTILE_ENTRY_OB_D</t>
        </is>
      </c>
      <c r="B111" s="88" t="inlineStr">
        <is>
          <t>112.5</t>
        </is>
      </c>
      <c r="C111" s="82" t="n"/>
      <c r="D111" s="72" t="n"/>
      <c r="E111" s="72" t="n"/>
      <c r="F111" s="72" t="n"/>
      <c r="G111" s="72">
        <f>IFERROR(VLOOKUP($A111&amp;"_"&amp;$B111,Results_Deltas!$A$2:$P$15000,5,FALSE),"")</f>
        <v/>
      </c>
      <c r="H111" s="72">
        <f>IFERROR(VLOOKUP($A111,Results_30d_Deltas!$A$2:$H$5000,7,FALSE)-E110,"")</f>
        <v/>
      </c>
      <c r="I111" s="72">
        <f>IFERROR(VLOOKUP($A111,Results_30d_Deltas!$A$2:$H$5000,6,FALSE),"")</f>
        <v/>
      </c>
      <c r="J111" s="72" t="n"/>
      <c r="K111" s="72" t="n"/>
      <c r="L111" s="88" t="inlineStr">
        <is>
          <t>YES</t>
        </is>
      </c>
      <c r="M111" s="89" t="n">
        <v>-3.543566681401536</v>
      </c>
      <c r="N111" s="89" t="n">
        <v>1</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5" customHeight="1" s="65">
      <c r="A112" s="82" t="inlineStr">
        <is>
          <t>WT_PERCENTILE_ENTRY_OB_D</t>
        </is>
      </c>
      <c r="B112" s="82" t="inlineStr">
        <is>
          <t>135.0</t>
        </is>
      </c>
      <c r="C112" s="82" t="n"/>
      <c r="D112" s="72" t="n"/>
      <c r="E112" s="72" t="n"/>
      <c r="F112" s="72" t="n"/>
      <c r="G112" s="72">
        <f>IFERROR(VLOOKUP($A112&amp;"_"&amp;$B112,Results_Deltas!$A$2:$P$15000,5,FALSE),"")</f>
        <v/>
      </c>
      <c r="H112" s="72">
        <f>IFERROR(VLOOKUP($A112,Results_30d_Deltas!$A$2:$H$5000,7,FALSE)-E111,"")</f>
        <v/>
      </c>
      <c r="I112" s="72">
        <f>IFERROR(VLOOKUP($A112,Results_30d_Deltas!$A$2:$H$5000,6,FALSE),"")</f>
        <v/>
      </c>
      <c r="J112" s="72" t="n"/>
      <c r="K112" s="72" t="n"/>
      <c r="L112" s="82" t="inlineStr">
        <is>
          <t>NO</t>
        </is>
      </c>
      <c r="M112" s="83" t="n">
        <v>-3.044843090653899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5" customHeight="1" s="65">
      <c r="A113" s="82" t="inlineStr">
        <is>
          <t>WT_PERCENTILE_ENTRY_OS_D</t>
        </is>
      </c>
      <c r="B113" s="82" t="inlineStr">
        <is>
          <t>5.0</t>
        </is>
      </c>
      <c r="C113" s="82" t="n"/>
      <c r="D113" s="72" t="n"/>
      <c r="E113" s="72" t="n"/>
      <c r="F113" s="72" t="n"/>
      <c r="G113" s="72">
        <f>IFERROR(VLOOKUP($A113&amp;"_"&amp;$B113,Results_Deltas!$A$2:$P$15000,5,FALSE),"")</f>
        <v/>
      </c>
      <c r="H113" s="72">
        <f>IFERROR(VLOOKUP($A113,Results_30d_Deltas!$A$2:$H$5000,7,FALSE)-E112,"")</f>
        <v/>
      </c>
      <c r="I113" s="72">
        <f>IFERROR(VLOOKUP($A113,Results_30d_Deltas!$A$2:$H$5000,6,FALSE),"")</f>
        <v/>
      </c>
      <c r="J113" s="72" t="n"/>
      <c r="K113" s="72" t="n"/>
      <c r="L113" s="82" t="inlineStr">
        <is>
          <t>NO</t>
        </is>
      </c>
      <c r="M113" s="83" t="n">
        <v>-3.461914302872953</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5" customHeight="1" s="65">
      <c r="A114" s="82" t="inlineStr">
        <is>
          <t>WT_PERCENTILE_ENTRY_OS_D</t>
        </is>
      </c>
      <c r="B114" s="82" t="inlineStr">
        <is>
          <t>7.5</t>
        </is>
      </c>
      <c r="C114" s="82" t="n"/>
      <c r="D114" s="72" t="n"/>
      <c r="E114" s="72" t="n"/>
      <c r="F114" s="72" t="n"/>
      <c r="G114" s="72">
        <f>IFERROR(VLOOKUP($A114&amp;"_"&amp;$B114,Results_Deltas!$A$2:$P$15000,5,FALSE),"")</f>
        <v/>
      </c>
      <c r="H114" s="72">
        <f>IFERROR(VLOOKUP($A114,Results_30d_Deltas!$A$2:$H$5000,7,FALSE)-E113,"")</f>
        <v/>
      </c>
      <c r="I114" s="72">
        <f>IFERROR(VLOOKUP($A114,Results_30d_Deltas!$A$2:$H$5000,6,FALSE),"")</f>
        <v/>
      </c>
      <c r="J114" s="72" t="n"/>
      <c r="K114" s="72" t="n"/>
      <c r="L114" s="82" t="inlineStr">
        <is>
          <t>NO</t>
        </is>
      </c>
      <c r="M114" s="83" t="n">
        <v>-3.656659604428056</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5" customHeight="1" s="65">
      <c r="A115" s="82" t="inlineStr">
        <is>
          <t>WT_PERCENTILE_ENTRY_OS_D</t>
        </is>
      </c>
      <c r="B115" s="82" t="inlineStr">
        <is>
          <t>10.0</t>
        </is>
      </c>
      <c r="C115" s="82" t="n"/>
      <c r="D115" s="72" t="n"/>
      <c r="E115" s="72" t="n"/>
      <c r="F115" s="72" t="n"/>
      <c r="G115" s="72">
        <f>IFERROR(VLOOKUP($A115&amp;"_"&amp;$B115,Results_Deltas!$A$2:$P$15000,5,FALSE),"")</f>
        <v/>
      </c>
      <c r="H115" s="72">
        <f>IFERROR(VLOOKUP($A115,Results_30d_Deltas!$A$2:$H$5000,7,FALSE)-E114,"")</f>
        <v/>
      </c>
      <c r="I115" s="72">
        <f>IFERROR(VLOOKUP($A115,Results_30d_Deltas!$A$2:$H$5000,6,FALSE),"")</f>
        <v/>
      </c>
      <c r="J115" s="72" t="n"/>
      <c r="K115" s="72" t="n"/>
      <c r="L115" s="82" t="inlineStr">
        <is>
          <t>NO</t>
        </is>
      </c>
      <c r="M115" s="83" t="n">
        <v>-1.157351070358651</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5" customHeight="1" s="65">
      <c r="A116" s="88" t="inlineStr">
        <is>
          <t>WT_PERCENTILE_ENTRY_OS_D</t>
        </is>
      </c>
      <c r="B116" s="88" t="inlineStr">
        <is>
          <t>12.5</t>
        </is>
      </c>
      <c r="C116" s="82" t="n"/>
      <c r="D116" s="72" t="n"/>
      <c r="E116" s="72" t="n"/>
      <c r="F116" s="72" t="n"/>
      <c r="G116" s="72">
        <f>IFERROR(VLOOKUP($A116&amp;"_"&amp;$B116,Results_Deltas!$A$2:$P$15000,5,FALSE),"")</f>
        <v/>
      </c>
      <c r="H116" s="72">
        <f>IFERROR(VLOOKUP($A116,Results_30d_Deltas!$A$2:$H$5000,7,FALSE)-E115,"")</f>
        <v/>
      </c>
      <c r="I116" s="72">
        <f>IFERROR(VLOOKUP($A116,Results_30d_Deltas!$A$2:$H$5000,6,FALSE),"")</f>
        <v/>
      </c>
      <c r="J116" s="72" t="n"/>
      <c r="K116" s="72" t="n"/>
      <c r="L116" s="88" t="inlineStr">
        <is>
          <t>YES</t>
        </is>
      </c>
      <c r="M116" s="89" t="n">
        <v>-3.373734108350261</v>
      </c>
      <c r="N116" s="89"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5" customHeight="1" s="65">
      <c r="A117" s="82" t="inlineStr">
        <is>
          <t>WT_PERCENTILE_ENTRY_OS_D</t>
        </is>
      </c>
      <c r="B117" s="82" t="inlineStr">
        <is>
          <t>15.0</t>
        </is>
      </c>
      <c r="C117" s="82" t="n"/>
      <c r="D117" s="72" t="n"/>
      <c r="E117" s="72" t="n"/>
      <c r="F117" s="72" t="n"/>
      <c r="G117" s="72">
        <f>IFERROR(VLOOKUP($A117&amp;"_"&amp;$B117,Results_Deltas!$A$2:$P$15000,5,FALSE),"")</f>
        <v/>
      </c>
      <c r="H117" s="72">
        <f>IFERROR(VLOOKUP($A117,Results_30d_Deltas!$A$2:$H$5000,7,FALSE)-E116,"")</f>
        <v/>
      </c>
      <c r="I117" s="72">
        <f>IFERROR(VLOOKUP($A117,Results_30d_Deltas!$A$2:$H$5000,6,FALSE),"")</f>
        <v/>
      </c>
      <c r="J117" s="72" t="n"/>
      <c r="K117" s="72" t="n"/>
      <c r="L117" s="82" t="inlineStr">
        <is>
          <t>NO</t>
        </is>
      </c>
      <c r="M117" s="83" t="n">
        <v>-3.281194076756118</v>
      </c>
      <c r="N117" s="83"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5" customHeight="1" s="65">
      <c r="A118" s="88" t="inlineStr">
        <is>
          <t>WT_PERCENTILE_EXIT_OB_4H</t>
        </is>
      </c>
      <c r="B118" s="88" t="inlineStr">
        <is>
          <t>0</t>
        </is>
      </c>
      <c r="C118" s="82" t="n"/>
      <c r="D118" s="72" t="n"/>
      <c r="E118" s="72" t="n"/>
      <c r="F118" s="72" t="n"/>
      <c r="G118" s="72">
        <f>IFERROR(VLOOKUP($A118&amp;"_"&amp;$B118,Results_Deltas!$A$2:$P$15000,5,FALSE),"")</f>
        <v/>
      </c>
      <c r="H118" s="72">
        <f>IFERROR(VLOOKUP($A118,Results_30d_Deltas!$A$2:$H$5000,7,FALSE)-E117,"")</f>
        <v/>
      </c>
      <c r="I118" s="72">
        <f>IFERROR(VLOOKUP($A118,Results_30d_Deltas!$A$2:$H$5000,6,FALSE),"")</f>
        <v/>
      </c>
      <c r="J118" s="72" t="n"/>
      <c r="K118" s="72" t="n"/>
      <c r="L118" s="88" t="inlineStr">
        <is>
          <t>YES</t>
        </is>
      </c>
      <c r="M118" s="89" t="n">
        <v>-1.054954890254394</v>
      </c>
      <c r="N118" s="89"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5" customHeight="1" s="65">
      <c r="A119" s="82" t="inlineStr">
        <is>
          <t>WT_PERCENTILE_EXIT_OB_4H</t>
        </is>
      </c>
      <c r="B119" s="82" t="inlineStr">
        <is>
          <t>0.5</t>
        </is>
      </c>
      <c r="C119" s="82" t="n"/>
      <c r="D119" s="72" t="n"/>
      <c r="E119" s="72" t="n"/>
      <c r="F119" s="72" t="n"/>
      <c r="G119" s="72">
        <f>IFERROR(VLOOKUP($A119&amp;"_"&amp;$B119,Results_Deltas!$A$2:$P$15000,5,FALSE),"")</f>
        <v/>
      </c>
      <c r="H119" s="72">
        <f>IFERROR(VLOOKUP($A119,Results_30d_Deltas!$A$2:$H$5000,7,FALSE)-E118,"")</f>
        <v/>
      </c>
      <c r="I119" s="72">
        <f>IFERROR(VLOOKUP($A119,Results_30d_Deltas!$A$2:$H$5000,6,FALSE),"")</f>
        <v/>
      </c>
      <c r="J119" s="72" t="n"/>
      <c r="K119" s="72" t="n"/>
      <c r="L119" s="82" t="inlineStr">
        <is>
          <t>NO</t>
        </is>
      </c>
      <c r="M119" s="83" t="n">
        <v>-3.271112191964083</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5" customHeight="1" s="65">
      <c r="A120" s="82" t="inlineStr">
        <is>
          <t>WT_PERCENTILE_EXIT_OB_4H</t>
        </is>
      </c>
      <c r="B120" s="82" t="inlineStr">
        <is>
          <t>1.0</t>
        </is>
      </c>
      <c r="C120" s="82" t="n"/>
      <c r="D120" s="72" t="n"/>
      <c r="E120" s="72" t="n"/>
      <c r="F120" s="72" t="n"/>
      <c r="G120" s="72">
        <f>IFERROR(VLOOKUP($A120&amp;"_"&amp;$B120,Results_Deltas!$A$2:$P$15000,5,FALSE),"")</f>
        <v/>
      </c>
      <c r="H120" s="72">
        <f>IFERROR(VLOOKUP($A120,Results_30d_Deltas!$A$2:$H$5000,7,FALSE)-E119,"")</f>
        <v/>
      </c>
      <c r="I120" s="72">
        <f>IFERROR(VLOOKUP($A120,Results_30d_Deltas!$A$2:$H$5000,6,FALSE),"")</f>
        <v/>
      </c>
      <c r="J120" s="72" t="n"/>
      <c r="K120" s="72" t="n"/>
      <c r="L120" s="82" t="inlineStr">
        <is>
          <t>NO</t>
        </is>
      </c>
      <c r="M120" s="83" t="n">
        <v>-2.157401431921687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5" customHeight="1" s="65">
      <c r="A121" s="82" t="inlineStr">
        <is>
          <t>WT_PERCENTILE_EXIT_OB_4H</t>
        </is>
      </c>
      <c r="B121" s="82" t="inlineStr">
        <is>
          <t>2.0</t>
        </is>
      </c>
      <c r="C121" s="82" t="n"/>
      <c r="D121" s="72" t="n"/>
      <c r="E121" s="72" t="n"/>
      <c r="F121" s="72" t="n"/>
      <c r="G121" s="72">
        <f>IFERROR(VLOOKUP($A121&amp;"_"&amp;$B121,Results_Deltas!$A$2:$P$15000,5,FALSE),"")</f>
        <v/>
      </c>
      <c r="H121" s="72">
        <f>IFERROR(VLOOKUP($A121,Results_30d_Deltas!$A$2:$H$5000,7,FALSE)-E120,"")</f>
        <v/>
      </c>
      <c r="I121" s="72">
        <f>IFERROR(VLOOKUP($A121,Results_30d_Deltas!$A$2:$H$5000,6,FALSE),"")</f>
        <v/>
      </c>
      <c r="J121" s="72" t="n"/>
      <c r="K121" s="72" t="n"/>
      <c r="L121" s="82" t="inlineStr">
        <is>
          <t>NO</t>
        </is>
      </c>
      <c r="M121" s="83" t="n">
        <v>-2.956192029227974</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5" customHeight="1" s="65">
      <c r="A122" s="88" t="inlineStr">
        <is>
          <t>WT_PERCENTILE_EXIT_OB_D</t>
        </is>
      </c>
      <c r="B122" s="88" t="inlineStr">
        <is>
          <t>0</t>
        </is>
      </c>
      <c r="C122" s="82" t="n"/>
      <c r="D122" s="72" t="n"/>
      <c r="E122" s="72" t="n"/>
      <c r="F122" s="72" t="n"/>
      <c r="G122" s="72">
        <f>IFERROR(VLOOKUP($A122&amp;"_"&amp;$B122,Results_Deltas!$A$2:$P$15000,5,FALSE),"")</f>
        <v/>
      </c>
      <c r="H122" s="72">
        <f>IFERROR(VLOOKUP($A122,Results_30d_Deltas!$A$2:$H$5000,7,FALSE)-E121,"")</f>
        <v/>
      </c>
      <c r="I122" s="72">
        <f>IFERROR(VLOOKUP($A122,Results_30d_Deltas!$A$2:$H$5000,6,FALSE),"")</f>
        <v/>
      </c>
      <c r="J122" s="72" t="n"/>
      <c r="K122" s="72" t="n"/>
      <c r="L122" s="88" t="inlineStr">
        <is>
          <t>YES</t>
        </is>
      </c>
      <c r="M122" s="89" t="n">
        <v>-1.054954890254394</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5" customHeight="1" s="65">
      <c r="A123" s="82" t="inlineStr">
        <is>
          <t>WT_PERCENTILE_EXIT_OB_D</t>
        </is>
      </c>
      <c r="B123" s="82" t="inlineStr">
        <is>
          <t>0.5</t>
        </is>
      </c>
      <c r="C123" s="82" t="n"/>
      <c r="D123" s="72" t="n"/>
      <c r="E123" s="72" t="n"/>
      <c r="F123" s="72" t="n"/>
      <c r="G123" s="72">
        <f>IFERROR(VLOOKUP($A123&amp;"_"&amp;$B123,Results_Deltas!$A$2:$P$15000,5,FALSE),"")</f>
        <v/>
      </c>
      <c r="H123" s="72">
        <f>IFERROR(VLOOKUP($A123,Results_30d_Deltas!$A$2:$H$5000,7,FALSE)-E122,"")</f>
        <v/>
      </c>
      <c r="I123" s="72">
        <f>IFERROR(VLOOKUP($A123,Results_30d_Deltas!$A$2:$H$5000,6,FALSE),"")</f>
        <v/>
      </c>
      <c r="J123" s="72" t="n"/>
      <c r="K123" s="72" t="n"/>
      <c r="L123" s="82" t="inlineStr">
        <is>
          <t>NO</t>
        </is>
      </c>
      <c r="M123" s="83" t="n">
        <v>-2.879015512440894</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5" customHeight="1" s="65">
      <c r="A124" s="82" t="inlineStr">
        <is>
          <t>WT_PERCENTILE_EXIT_OB_D</t>
        </is>
      </c>
      <c r="B124" s="82" t="inlineStr">
        <is>
          <t>1.0</t>
        </is>
      </c>
      <c r="C124" s="82" t="n"/>
      <c r="D124" s="72" t="n"/>
      <c r="E124" s="72" t="n"/>
      <c r="F124" s="72" t="n"/>
      <c r="G124" s="72">
        <f>IFERROR(VLOOKUP($A124&amp;"_"&amp;$B124,Results_Deltas!$A$2:$P$15000,5,FALSE),"")</f>
        <v/>
      </c>
      <c r="H124" s="72">
        <f>IFERROR(VLOOKUP($A124,Results_30d_Deltas!$A$2:$H$5000,7,FALSE)-E123,"")</f>
        <v/>
      </c>
      <c r="I124" s="72">
        <f>IFERROR(VLOOKUP($A124,Results_30d_Deltas!$A$2:$H$5000,6,FALSE),"")</f>
        <v/>
      </c>
      <c r="J124" s="72" t="n"/>
      <c r="K124" s="72" t="n"/>
      <c r="L124" s="82" t="inlineStr">
        <is>
          <t>NO</t>
        </is>
      </c>
      <c r="M124" s="83" t="n">
        <v>-3.02893081165754</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5" customHeight="1" s="65">
      <c r="A125" s="82" t="inlineStr">
        <is>
          <t>WT_PERCENTILE_EXIT_OB_D</t>
        </is>
      </c>
      <c r="B125" s="82" t="inlineStr">
        <is>
          <t>2.0</t>
        </is>
      </c>
      <c r="C125" s="82" t="n"/>
      <c r="D125" s="72" t="n"/>
      <c r="E125" s="72" t="n"/>
      <c r="F125" s="72" t="n"/>
      <c r="G125" s="72">
        <f>IFERROR(VLOOKUP($A125&amp;"_"&amp;$B125,Results_Deltas!$A$2:$P$15000,5,FALSE),"")</f>
        <v/>
      </c>
      <c r="H125" s="72">
        <f>IFERROR(VLOOKUP($A125,Results_30d_Deltas!$A$2:$H$5000,7,FALSE)-E124,"")</f>
        <v/>
      </c>
      <c r="I125" s="72">
        <f>IFERROR(VLOOKUP($A125,Results_30d_Deltas!$A$2:$H$5000,6,FALSE),"")</f>
        <v/>
      </c>
      <c r="J125" s="72" t="n"/>
      <c r="K125" s="72" t="n"/>
      <c r="L125" s="82" t="inlineStr">
        <is>
          <t>NO</t>
        </is>
      </c>
      <c r="M125" s="83" t="n">
        <v>-2.603929458034345</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5" customHeight="1" s="65">
      <c r="A126" s="88" t="inlineStr">
        <is>
          <t>WT_PERCENTILE_EXIT_OS_4H</t>
        </is>
      </c>
      <c r="B126" s="88" t="inlineStr">
        <is>
          <t>0</t>
        </is>
      </c>
      <c r="C126" s="82" t="n"/>
      <c r="D126" s="72" t="n"/>
      <c r="E126" s="72" t="n"/>
      <c r="F126" s="72" t="n"/>
      <c r="G126" s="72">
        <f>IFERROR(VLOOKUP($A126&amp;"_"&amp;$B126,Results_Deltas!$A$2:$P$15000,5,FALSE),"")</f>
        <v/>
      </c>
      <c r="H126" s="72">
        <f>IFERROR(VLOOKUP($A126,Results_30d_Deltas!$A$2:$H$5000,7,FALSE)-E125,"")</f>
        <v/>
      </c>
      <c r="I126" s="72">
        <f>IFERROR(VLOOKUP($A126,Results_30d_Deltas!$A$2:$H$5000,6,FALSE),"")</f>
        <v/>
      </c>
      <c r="J126" s="72" t="n"/>
      <c r="K126" s="72" t="n"/>
      <c r="L126" s="88" t="inlineStr">
        <is>
          <t>YES</t>
        </is>
      </c>
      <c r="M126" s="89" t="n">
        <v>-0.931653675510872</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5" customHeight="1" s="65">
      <c r="A127" s="82" t="inlineStr">
        <is>
          <t>WT_PERCENTILE_EXIT_OS_4H</t>
        </is>
      </c>
      <c r="B127" s="82" t="inlineStr">
        <is>
          <t>0.5</t>
        </is>
      </c>
      <c r="C127" s="82" t="n"/>
      <c r="D127" s="72" t="n"/>
      <c r="E127" s="72" t="n"/>
      <c r="F127" s="72" t="n"/>
      <c r="G127" s="72">
        <f>IFERROR(VLOOKUP($A127&amp;"_"&amp;$B127,Results_Deltas!$A$2:$P$15000,5,FALSE),"")</f>
        <v/>
      </c>
      <c r="H127" s="72">
        <f>IFERROR(VLOOKUP($A127,Results_30d_Deltas!$A$2:$H$5000,7,FALSE)-E126,"")</f>
        <v/>
      </c>
      <c r="I127" s="72">
        <f>IFERROR(VLOOKUP($A127,Results_30d_Deltas!$A$2:$H$5000,6,FALSE),"")</f>
        <v/>
      </c>
      <c r="J127" s="72" t="n"/>
      <c r="K127" s="72" t="n"/>
      <c r="L127" s="82" t="inlineStr">
        <is>
          <t>NO</t>
        </is>
      </c>
      <c r="M127" s="83" t="n">
        <v>-3.636711009347227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5" customHeight="1" s="65">
      <c r="A128" s="82" t="inlineStr">
        <is>
          <t>WT_PERCENTILE_EXIT_OS_4H</t>
        </is>
      </c>
      <c r="B128" s="82" t="inlineStr">
        <is>
          <t>1.0</t>
        </is>
      </c>
      <c r="C128" s="82" t="n"/>
      <c r="D128" s="72" t="n"/>
      <c r="E128" s="72" t="n"/>
      <c r="F128" s="72" t="n"/>
      <c r="G128" s="72">
        <f>IFERROR(VLOOKUP($A128&amp;"_"&amp;$B128,Results_Deltas!$A$2:$P$15000,5,FALSE),"")</f>
        <v/>
      </c>
      <c r="H128" s="72">
        <f>IFERROR(VLOOKUP($A128,Results_30d_Deltas!$A$2:$H$5000,7,FALSE)-E127,"")</f>
        <v/>
      </c>
      <c r="I128" s="72">
        <f>IFERROR(VLOOKUP($A128,Results_30d_Deltas!$A$2:$H$5000,6,FALSE),"")</f>
        <v/>
      </c>
      <c r="J128" s="72" t="n"/>
      <c r="K128" s="72" t="n"/>
      <c r="L128" s="82" t="inlineStr">
        <is>
          <t>NO</t>
        </is>
      </c>
      <c r="M128" s="83" t="n">
        <v>-3.69770397731433</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5" customHeight="1" s="65">
      <c r="A129" s="82" t="inlineStr">
        <is>
          <t>WT_PERCENTILE_EXIT_OS_4H</t>
        </is>
      </c>
      <c r="B129" s="82" t="inlineStr">
        <is>
          <t>2.0</t>
        </is>
      </c>
      <c r="C129" s="82" t="n"/>
      <c r="D129" s="72" t="n"/>
      <c r="E129" s="72" t="n"/>
      <c r="F129" s="72" t="n"/>
      <c r="G129" s="72">
        <f>IFERROR(VLOOKUP($A129&amp;"_"&amp;$B129,Results_Deltas!$A$2:$P$15000,5,FALSE),"")</f>
        <v/>
      </c>
      <c r="H129" s="72">
        <f>IFERROR(VLOOKUP($A129,Results_30d_Deltas!$A$2:$H$5000,7,FALSE)-E128,"")</f>
        <v/>
      </c>
      <c r="I129" s="72">
        <f>IFERROR(VLOOKUP($A129,Results_30d_Deltas!$A$2:$H$5000,6,FALSE),"")</f>
        <v/>
      </c>
      <c r="J129" s="72" t="n"/>
      <c r="K129" s="72" t="n"/>
      <c r="L129" s="82" t="inlineStr">
        <is>
          <t>NO</t>
        </is>
      </c>
      <c r="M129" s="83" t="n">
        <v>-3.261496997120414</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5" customHeight="1" s="65">
      <c r="A130" s="82" t="inlineStr">
        <is>
          <t>WT_PERCENTILE_EXIT_OS_D</t>
        </is>
      </c>
      <c r="B130" s="82" t="inlineStr">
        <is>
          <t>0</t>
        </is>
      </c>
      <c r="C130" s="82" t="n"/>
      <c r="D130" s="72" t="n"/>
      <c r="E130" s="72" t="n"/>
      <c r="F130" s="72" t="n"/>
      <c r="G130" s="72">
        <f>IFERROR(VLOOKUP($A130&amp;"_"&amp;$B130,Results_Deltas!$A$2:$P$15000,5,FALSE),"")</f>
        <v/>
      </c>
      <c r="H130" s="72">
        <f>IFERROR(VLOOKUP($A130,Results_30d_Deltas!$A$2:$H$5000,7,FALSE)-E129,"")</f>
        <v/>
      </c>
      <c r="I130" s="72">
        <f>IFERROR(VLOOKUP($A130,Results_30d_Deltas!$A$2:$H$5000,6,FALSE),"")</f>
        <v/>
      </c>
      <c r="J130" s="72" t="n"/>
      <c r="K130" s="72" t="n"/>
      <c r="L130" s="82" t="inlineStr">
        <is>
          <t>NO</t>
        </is>
      </c>
      <c r="M130" s="83" t="n">
        <v>-1.082698496288608</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5" customHeight="1" s="65">
      <c r="A131" s="88" t="inlineStr">
        <is>
          <t>WT_PERCENTILE_EXIT_OS_D</t>
        </is>
      </c>
      <c r="B131" s="88" t="inlineStr">
        <is>
          <t>0.5</t>
        </is>
      </c>
      <c r="C131" s="82" t="n"/>
      <c r="D131" s="72" t="n"/>
      <c r="E131" s="72" t="n"/>
      <c r="F131" s="72" t="n"/>
      <c r="G131" s="72">
        <f>IFERROR(VLOOKUP($A131&amp;"_"&amp;$B131,Results_Deltas!$A$2:$P$15000,5,FALSE),"")</f>
        <v/>
      </c>
      <c r="H131" s="72">
        <f>IFERROR(VLOOKUP($A131,Results_30d_Deltas!$A$2:$H$5000,7,FALSE)-E130,"")</f>
        <v/>
      </c>
      <c r="I131" s="72">
        <f>IFERROR(VLOOKUP($A131,Results_30d_Deltas!$A$2:$H$5000,6,FALSE),"")</f>
        <v/>
      </c>
      <c r="J131" s="72" t="n"/>
      <c r="K131" s="72" t="n"/>
      <c r="L131" s="88" t="inlineStr">
        <is>
          <t>YES</t>
        </is>
      </c>
      <c r="M131" s="89" t="n">
        <v>-2.632187188454711</v>
      </c>
      <c r="N131" s="89"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5" customHeight="1" s="65">
      <c r="A132" s="82" t="inlineStr">
        <is>
          <t>WT_PERCENTILE_EXIT_OS_D</t>
        </is>
      </c>
      <c r="B132" s="82" t="inlineStr">
        <is>
          <t>1.0</t>
        </is>
      </c>
      <c r="C132" s="82" t="n"/>
      <c r="D132" s="72" t="n"/>
      <c r="E132" s="72" t="n"/>
      <c r="F132" s="72" t="n"/>
      <c r="G132" s="72">
        <f>IFERROR(VLOOKUP($A132&amp;"_"&amp;$B132,Results_Deltas!$A$2:$P$15000,5,FALSE),"")</f>
        <v/>
      </c>
      <c r="H132" s="72">
        <f>IFERROR(VLOOKUP($A132,Results_30d_Deltas!$A$2:$H$5000,7,FALSE)-E131,"")</f>
        <v/>
      </c>
      <c r="I132" s="72">
        <f>IFERROR(VLOOKUP($A132,Results_30d_Deltas!$A$2:$H$5000,6,FALSE),"")</f>
        <v/>
      </c>
      <c r="J132" s="72" t="n"/>
      <c r="K132" s="72" t="n"/>
      <c r="L132" s="82" t="inlineStr">
        <is>
          <t>NO</t>
        </is>
      </c>
      <c r="M132" s="83" t="n">
        <v>-2.757686822045794</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5" customHeight="1" s="65">
      <c r="A133" s="82" t="inlineStr">
        <is>
          <t>WT_PERCENTILE_EXIT_OS_D</t>
        </is>
      </c>
      <c r="B133" s="82" t="inlineStr">
        <is>
          <t>2.0</t>
        </is>
      </c>
      <c r="C133" s="82" t="n"/>
      <c r="D133" s="72" t="n"/>
      <c r="E133" s="72" t="n"/>
      <c r="F133" s="72" t="n"/>
      <c r="G133" s="72">
        <f>IFERROR(VLOOKUP($A133&amp;"_"&amp;$B133,Results_Deltas!$A$2:$P$15000,5,FALSE),"")</f>
        <v/>
      </c>
      <c r="H133" s="72">
        <f>IFERROR(VLOOKUP($A133,Results_30d_Deltas!$A$2:$H$5000,7,FALSE)-E132,"")</f>
        <v/>
      </c>
      <c r="I133" s="72">
        <f>IFERROR(VLOOKUP($A133,Results_30d_Deltas!$A$2:$H$5000,6,FALSE),"")</f>
        <v/>
      </c>
      <c r="J133" s="72" t="n"/>
      <c r="K133" s="72" t="n"/>
      <c r="L133" s="82" t="inlineStr">
        <is>
          <t>NO</t>
        </is>
      </c>
      <c r="M133" s="83" t="n">
        <v>-2.93734083800739</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5" customHeight="1" s="65">
      <c r="A134" s="82" t="inlineStr">
        <is>
          <t>WT_REDUCE_FRAC_HIGH</t>
        </is>
      </c>
      <c r="B134" s="82" t="inlineStr">
        <is>
          <t>0</t>
        </is>
      </c>
      <c r="C134" s="82" t="n"/>
      <c r="D134" s="72" t="n"/>
      <c r="E134" s="72" t="n"/>
      <c r="F134" s="72" t="n"/>
      <c r="G134" s="72">
        <f>IFERROR(VLOOKUP($A134&amp;"_"&amp;$B134,Results_Deltas!$A$2:$P$15000,5,FALSE),"")</f>
        <v/>
      </c>
      <c r="H134" s="72">
        <f>IFERROR(VLOOKUP($A134,Results_30d_Deltas!$A$2:$H$5000,7,FALSE)-E133,"")</f>
        <v/>
      </c>
      <c r="I134" s="72">
        <f>IFERROR(VLOOKUP($A134,Results_30d_Deltas!$A$2:$H$5000,6,FALSE),"")</f>
        <v/>
      </c>
      <c r="J134" s="72" t="n"/>
      <c r="K134" s="72" t="n"/>
      <c r="L134" s="82" t="inlineStr">
        <is>
          <t>NO</t>
        </is>
      </c>
      <c r="M134" s="83" t="n">
        <v>-1.038506362894502</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5" customHeight="1" s="65">
      <c r="A135" s="88" t="inlineStr">
        <is>
          <t>WT_REDUCE_FRAC_HIGH</t>
        </is>
      </c>
      <c r="B135" s="88" t="inlineStr">
        <is>
          <t>0.5</t>
        </is>
      </c>
      <c r="C135" s="82" t="n"/>
      <c r="D135" s="72" t="n"/>
      <c r="E135" s="72" t="n"/>
      <c r="F135" s="72" t="n"/>
      <c r="G135" s="72">
        <f>IFERROR(VLOOKUP($A135&amp;"_"&amp;$B135,Results_Deltas!$A$2:$P$15000,5,FALSE),"")</f>
        <v/>
      </c>
      <c r="H135" s="72">
        <f>IFERROR(VLOOKUP($A135,Results_30d_Deltas!$A$2:$H$5000,7,FALSE)-E134,"")</f>
        <v/>
      </c>
      <c r="I135" s="72">
        <f>IFERROR(VLOOKUP($A135,Results_30d_Deltas!$A$2:$H$5000,6,FALSE),"")</f>
        <v/>
      </c>
      <c r="J135" s="72" t="n"/>
      <c r="K135" s="72" t="n"/>
      <c r="L135" s="88" t="inlineStr">
        <is>
          <t>YES</t>
        </is>
      </c>
      <c r="M135" s="89" t="n">
        <v>-4.054099991293391</v>
      </c>
      <c r="N135" s="89"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5" customHeight="1" s="65">
      <c r="A136" s="82" t="inlineStr">
        <is>
          <t>WT_REDUCE_FRAC_HIGH</t>
        </is>
      </c>
      <c r="B136" s="82" t="inlineStr">
        <is>
          <t>1.0</t>
        </is>
      </c>
      <c r="C136" s="82" t="n"/>
      <c r="D136" s="72" t="n"/>
      <c r="E136" s="72" t="n"/>
      <c r="F136" s="72" t="n"/>
      <c r="G136" s="72">
        <f>IFERROR(VLOOKUP($A136&amp;"_"&amp;$B136,Results_Deltas!$A$2:$P$15000,5,FALSE),"")</f>
        <v/>
      </c>
      <c r="H136" s="72">
        <f>IFERROR(VLOOKUP($A136,Results_30d_Deltas!$A$2:$H$5000,7,FALSE)-E135,"")</f>
        <v/>
      </c>
      <c r="I136" s="72">
        <f>IFERROR(VLOOKUP($A136,Results_30d_Deltas!$A$2:$H$5000,6,FALSE),"")</f>
        <v/>
      </c>
      <c r="J136" s="72" t="n"/>
      <c r="K136" s="72" t="n"/>
      <c r="L136" s="82" t="inlineStr">
        <is>
          <t>NO</t>
        </is>
      </c>
      <c r="M136" s="83" t="n">
        <v>-2.785144005811631</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5" customHeight="1" s="65">
      <c r="A137" s="82" t="inlineStr">
        <is>
          <t>WT_REDUCE_FRAC_HIGH</t>
        </is>
      </c>
      <c r="B137" s="82" t="inlineStr">
        <is>
          <t>2.0</t>
        </is>
      </c>
      <c r="C137" s="82" t="n"/>
      <c r="D137" s="72" t="n"/>
      <c r="E137" s="72" t="n"/>
      <c r="F137" s="72" t="n"/>
      <c r="G137" s="72">
        <f>IFERROR(VLOOKUP($A137&amp;"_"&amp;$B137,Results_Deltas!$A$2:$P$15000,5,FALSE),"")</f>
        <v/>
      </c>
      <c r="H137" s="72">
        <f>IFERROR(VLOOKUP($A137,Results_30d_Deltas!$A$2:$H$5000,7,FALSE)-E136,"")</f>
        <v/>
      </c>
      <c r="I137" s="72">
        <f>IFERROR(VLOOKUP($A137,Results_30d_Deltas!$A$2:$H$5000,6,FALSE),"")</f>
        <v/>
      </c>
      <c r="J137" s="72" t="n"/>
      <c r="K137" s="72" t="n"/>
      <c r="L137" s="82" t="inlineStr">
        <is>
          <t>NO</t>
        </is>
      </c>
      <c r="M137" s="83" t="n">
        <v>-2.279336381858295</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5" customHeight="1" s="65">
      <c r="A138" s="88" t="inlineStr">
        <is>
          <t>WT_REDUCE_FRAC_LOW</t>
        </is>
      </c>
      <c r="B138" s="88" t="inlineStr">
        <is>
          <t>0</t>
        </is>
      </c>
      <c r="C138" s="82" t="n"/>
      <c r="D138" s="72" t="n"/>
      <c r="E138" s="72" t="n"/>
      <c r="F138" s="72" t="n"/>
      <c r="G138" s="72">
        <f>IFERROR(VLOOKUP($A138&amp;"_"&amp;$B138,Results_Deltas!$A$2:$P$15000,5,FALSE),"")</f>
        <v/>
      </c>
      <c r="H138" s="72">
        <f>IFERROR(VLOOKUP($A138,Results_30d_Deltas!$A$2:$H$5000,7,FALSE)-E137,"")</f>
        <v/>
      </c>
      <c r="I138" s="72">
        <f>IFERROR(VLOOKUP($A138,Results_30d_Deltas!$A$2:$H$5000,6,FALSE),"")</f>
        <v/>
      </c>
      <c r="J138" s="72" t="n"/>
      <c r="K138" s="72" t="n"/>
      <c r="L138" s="88" t="inlineStr">
        <is>
          <t>YES</t>
        </is>
      </c>
      <c r="M138" s="89" t="n">
        <v>-1.000464067316516</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5" customHeight="1" s="65">
      <c r="A139" s="82" t="inlineStr">
        <is>
          <t>WT_REDUCE_FRAC_LOW</t>
        </is>
      </c>
      <c r="B139" s="82" t="inlineStr">
        <is>
          <t>0.5</t>
        </is>
      </c>
      <c r="C139" s="82" t="n"/>
      <c r="D139" s="72" t="n"/>
      <c r="E139" s="72" t="n"/>
      <c r="F139" s="72" t="n"/>
      <c r="G139" s="72">
        <f>IFERROR(VLOOKUP($A139&amp;"_"&amp;$B139,Results_Deltas!$A$2:$P$15000,5,FALSE),"")</f>
        <v/>
      </c>
      <c r="H139" s="72">
        <f>IFERROR(VLOOKUP($A139,Results_30d_Deltas!$A$2:$H$5000,7,FALSE)-E138,"")</f>
        <v/>
      </c>
      <c r="I139" s="72">
        <f>IFERROR(VLOOKUP($A139,Results_30d_Deltas!$A$2:$H$5000,6,FALSE),"")</f>
        <v/>
      </c>
      <c r="J139" s="72" t="n"/>
      <c r="K139" s="72" t="n"/>
      <c r="L139" s="82" t="inlineStr">
        <is>
          <t>NO</t>
        </is>
      </c>
      <c r="M139" s="83" t="n">
        <v>-3.322618012637136</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5" customHeight="1" s="65">
      <c r="A140" s="82" t="inlineStr">
        <is>
          <t>WT_REDUCE_FRAC_LOW</t>
        </is>
      </c>
      <c r="B140" s="82" t="inlineStr">
        <is>
          <t>1.0</t>
        </is>
      </c>
      <c r="C140" s="82" t="n"/>
      <c r="D140" s="72" t="n"/>
      <c r="E140" s="72" t="n"/>
      <c r="F140" s="72" t="n"/>
      <c r="G140" s="72">
        <f>IFERROR(VLOOKUP($A140&amp;"_"&amp;$B140,Results_Deltas!$A$2:$P$15000,5,FALSE),"")</f>
        <v/>
      </c>
      <c r="H140" s="72">
        <f>IFERROR(VLOOKUP($A140,Results_30d_Deltas!$A$2:$H$5000,7,FALSE)-E139,"")</f>
        <v/>
      </c>
      <c r="I140" s="72">
        <f>IFERROR(VLOOKUP($A140,Results_30d_Deltas!$A$2:$H$5000,6,FALSE),"")</f>
        <v/>
      </c>
      <c r="J140" s="72" t="n"/>
      <c r="K140" s="72" t="n"/>
      <c r="L140" s="82" t="inlineStr">
        <is>
          <t>NO</t>
        </is>
      </c>
      <c r="M140" s="83" t="n">
        <v>-3.759483865687088</v>
      </c>
      <c r="N140" s="83"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5" customHeight="1" s="65">
      <c r="A141" s="82" t="inlineStr">
        <is>
          <t>WT_REDUCE_FRAC_LOW</t>
        </is>
      </c>
      <c r="B141" s="82" t="inlineStr">
        <is>
          <t>2.0</t>
        </is>
      </c>
      <c r="C141" s="82" t="n"/>
      <c r="D141" s="72" t="n"/>
      <c r="E141" s="72" t="n"/>
      <c r="F141" s="72" t="n"/>
      <c r="G141" s="72">
        <f>IFERROR(VLOOKUP($A141&amp;"_"&amp;$B141,Results_Deltas!$A$2:$P$15000,5,FALSE),"")</f>
        <v/>
      </c>
      <c r="H141" s="72">
        <f>IFERROR(VLOOKUP($A141,Results_30d_Deltas!$A$2:$H$5000,7,FALSE)-E140,"")</f>
        <v/>
      </c>
      <c r="I141" s="72">
        <f>IFERROR(VLOOKUP($A141,Results_30d_Deltas!$A$2:$H$5000,6,FALSE),"")</f>
        <v/>
      </c>
      <c r="J141" s="72" t="n"/>
      <c r="K141" s="72" t="n"/>
      <c r="L141" s="82" t="inlineStr">
        <is>
          <t>NO</t>
        </is>
      </c>
      <c r="M141" s="83" t="n">
        <v>-2.963288205387878</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5" customHeight="1" s="65">
      <c r="A142" s="82" t="inlineStr">
        <is>
          <t>WT_REDUCE_FRAC_MED</t>
        </is>
      </c>
      <c r="B142" s="82" t="inlineStr">
        <is>
          <t>0</t>
        </is>
      </c>
      <c r="C142" s="82" t="n"/>
      <c r="D142" s="72" t="n"/>
      <c r="E142" s="72" t="n"/>
      <c r="F142" s="72" t="n"/>
      <c r="G142" s="72">
        <f>IFERROR(VLOOKUP($A142&amp;"_"&amp;$B142,Results_Deltas!$A$2:$P$15000,5,FALSE),"")</f>
        <v/>
      </c>
      <c r="H142" s="72">
        <f>IFERROR(VLOOKUP($A142,Results_30d_Deltas!$A$2:$H$5000,7,FALSE)-E141,"")</f>
        <v/>
      </c>
      <c r="I142" s="72">
        <f>IFERROR(VLOOKUP($A142,Results_30d_Deltas!$A$2:$H$5000,6,FALSE),"")</f>
        <v/>
      </c>
      <c r="J142" s="72" t="n"/>
      <c r="K142" s="72" t="n"/>
      <c r="L142" s="82" t="inlineStr">
        <is>
          <t>NO</t>
        </is>
      </c>
      <c r="M142" s="83" t="n">
        <v>-1.059232342169676</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5" customHeight="1" s="65">
      <c r="A143" s="88" t="inlineStr">
        <is>
          <t>WT_REDUCE_FRAC_MED</t>
        </is>
      </c>
      <c r="B143" s="88" t="inlineStr">
        <is>
          <t>0.5</t>
        </is>
      </c>
      <c r="C143" s="82" t="n"/>
      <c r="D143" s="72" t="n"/>
      <c r="E143" s="72" t="n"/>
      <c r="F143" s="72" t="n"/>
      <c r="G143" s="72">
        <f>IFERROR(VLOOKUP($A143&amp;"_"&amp;$B143,Results_Deltas!$A$2:$P$15000,5,FALSE),"")</f>
        <v/>
      </c>
      <c r="H143" s="72">
        <f>IFERROR(VLOOKUP($A143,Results_30d_Deltas!$A$2:$H$5000,7,FALSE)-E142,"")</f>
        <v/>
      </c>
      <c r="I143" s="72">
        <f>IFERROR(VLOOKUP($A143,Results_30d_Deltas!$A$2:$H$5000,6,FALSE),"")</f>
        <v/>
      </c>
      <c r="J143" s="72" t="n"/>
      <c r="K143" s="72" t="n"/>
      <c r="L143" s="88" t="inlineStr">
        <is>
          <t>YES</t>
        </is>
      </c>
      <c r="M143" s="89" t="n">
        <v>-2.692809985220614</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5" customHeight="1" s="65">
      <c r="A144" s="82" t="inlineStr">
        <is>
          <t>WT_REDUCE_FRAC_MED</t>
        </is>
      </c>
      <c r="B144" s="82" t="inlineStr">
        <is>
          <t>1.0</t>
        </is>
      </c>
      <c r="C144" s="82" t="n"/>
      <c r="D144" s="72" t="n"/>
      <c r="E144" s="72" t="n"/>
      <c r="F144" s="72" t="n"/>
      <c r="G144" s="72">
        <f>IFERROR(VLOOKUP($A144&amp;"_"&amp;$B144,Results_Deltas!$A$2:$P$15000,5,FALSE),"")</f>
        <v/>
      </c>
      <c r="H144" s="72">
        <f>IFERROR(VLOOKUP($A144,Results_30d_Deltas!$A$2:$H$5000,7,FALSE)-E143,"")</f>
        <v/>
      </c>
      <c r="I144" s="72">
        <f>IFERROR(VLOOKUP($A144,Results_30d_Deltas!$A$2:$H$5000,6,FALSE),"")</f>
        <v/>
      </c>
      <c r="J144" s="72" t="n"/>
      <c r="K144" s="72" t="n"/>
      <c r="L144" s="82" t="inlineStr">
        <is>
          <t>NO</t>
        </is>
      </c>
      <c r="M144" s="83" t="n">
        <v>-2.86999205341773</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5" customHeight="1" s="65">
      <c r="A145" s="82" t="inlineStr">
        <is>
          <t>WT_REDUCE_FRAC_MED</t>
        </is>
      </c>
      <c r="B145" s="82" t="inlineStr">
        <is>
          <t>2.0</t>
        </is>
      </c>
      <c r="C145" s="82" t="n"/>
      <c r="D145" s="72" t="n"/>
      <c r="E145" s="72" t="n"/>
      <c r="F145" s="72" t="n"/>
      <c r="G145" s="72">
        <f>IFERROR(VLOOKUP($A145&amp;"_"&amp;$B145,Results_Deltas!$A$2:$P$15000,5,FALSE),"")</f>
        <v/>
      </c>
      <c r="H145" s="72">
        <f>IFERROR(VLOOKUP($A145,Results_30d_Deltas!$A$2:$H$5000,7,FALSE)-E144,"")</f>
        <v/>
      </c>
      <c r="I145" s="72">
        <f>IFERROR(VLOOKUP($A145,Results_30d_Deltas!$A$2:$H$5000,6,FALSE),"")</f>
        <v/>
      </c>
      <c r="J145" s="72" t="n"/>
      <c r="K145" s="72" t="n"/>
      <c r="L145" s="82" t="inlineStr">
        <is>
          <t>NO</t>
        </is>
      </c>
      <c r="M145" s="83" t="n">
        <v>-2.373701563360112</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 customHeight="1" s="65">
      <c r="A146" s="84" t="inlineStr">
        <is>
          <t>ADX_RANGING_THRESHOLD</t>
        </is>
      </c>
      <c r="B146" s="85" t="inlineStr">
        <is>
          <t>25</t>
        </is>
      </c>
      <c r="C146" s="85" t="n"/>
      <c r="D146" s="80" t="inlineStr">
        <is>
          <t>ENTRY, GLOBAL_CHECK, STOCKS_EXIT</t>
        </is>
      </c>
      <c r="E146" s="80" t="n"/>
      <c r="F146" s="72" t="n"/>
      <c r="G146" s="80">
        <f>IFERROR(VLOOKUP($A147&amp;"_"&amp;$B147,Results_Deltas!$A$2:$P$15000,5,FALSE),"")</f>
        <v/>
      </c>
      <c r="H146" s="80" t="inlineStr">
        <is>
          <t>Blanket (page end)</t>
        </is>
      </c>
      <c r="I146" s="72" t="n"/>
      <c r="J146" s="72" t="n"/>
      <c r="K146" s="72" t="n"/>
      <c r="L146" s="82" t="inlineStr">
        <is>
          <t>NO</t>
        </is>
      </c>
      <c r="M146" s="82" t="n">
        <v>-3.408487078046586</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ADX_RANGING_THRESHOLD</t>
        </is>
      </c>
      <c r="B147" s="87" t="inlineStr">
        <is>
          <t>15</t>
        </is>
      </c>
      <c r="C147" s="85" t="n"/>
      <c r="D147" s="80" t="inlineStr">
        <is>
          <t>ENTRY, GLOBAL_CHECK, STOCKS_EXIT</t>
        </is>
      </c>
      <c r="E147" s="80" t="n"/>
      <c r="F147" s="72" t="n"/>
      <c r="G147" s="80">
        <f>IFERROR(VLOOKUP($A148&amp;"_"&amp;$B148,Results_Deltas!$A$2:$P$15000,5,FALSE),"")</f>
        <v/>
      </c>
      <c r="H147" s="80" t="inlineStr">
        <is>
          <t>Blanket (page end)</t>
        </is>
      </c>
      <c r="I147" s="72" t="n"/>
      <c r="J147" s="72" t="n"/>
      <c r="K147" s="72" t="n"/>
      <c r="L147" s="88" t="inlineStr">
        <is>
          <t>YES</t>
        </is>
      </c>
      <c r="M147" s="88" t="n">
        <v>-3.431599576875242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ADX_RANGING_THRESHOLD</t>
        </is>
      </c>
      <c r="B148" s="85" t="inlineStr">
        <is>
          <t>10</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-3.494997728406078</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BANDAID_OFF_LOSER_RECOVER_PCT</t>
        </is>
      </c>
      <c r="B149" s="87" t="inlineStr">
        <is>
          <t>0</t>
        </is>
      </c>
      <c r="C149" s="85" t="n"/>
      <c r="D149" s="80" t="inlineStr">
        <is>
          <t>AUGMENT, ENTRY, EXIT, GLOBAL_CHECK, REDUCE, STOCKS_EXIT</t>
        </is>
      </c>
      <c r="E149" s="80" t="n"/>
      <c r="F149" s="72" t="n"/>
      <c r="G149" s="80">
        <f>IFERROR(VLOOKUP($A150&amp;"_"&amp;$B150,Results_Deltas!$A$2:$P$15000,5,FALSE),"")</f>
        <v/>
      </c>
      <c r="H149" s="80" t="inlineStr">
        <is>
          <t>Blanket (page end)</t>
        </is>
      </c>
      <c r="I149" s="72" t="n"/>
      <c r="J149" s="72" t="n"/>
      <c r="K149" s="72" t="n"/>
      <c r="L149" s="88" t="inlineStr">
        <is>
          <t>YES</t>
        </is>
      </c>
      <c r="M149" s="88" t="n">
        <v>-2.217268070505996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BANDAID_OFF_LOSER_RECOVER_PCT</t>
        </is>
      </c>
      <c r="B150" s="85" t="inlineStr">
        <is>
          <t>2.0</t>
        </is>
      </c>
      <c r="C150" s="85" t="n"/>
      <c r="D150" s="80" t="inlineStr">
        <is>
          <t>AUGMENT, ENTRY, EXIT, GLOBAL_CHECK, REDUCE, STOCKS_EXIT</t>
        </is>
      </c>
      <c r="E150" s="80" t="n"/>
      <c r="F150" s="72" t="n"/>
      <c r="G150" s="80">
        <f>IFERROR(VLOOKUP($A151&amp;"_"&amp;$B151,Results_Deltas!$A$2:$P$15000,5,FALSE),"")</f>
        <v/>
      </c>
      <c r="H150" s="80" t="inlineStr">
        <is>
          <t>Blanket (page end)</t>
        </is>
      </c>
      <c r="I150" s="72" t="n"/>
      <c r="J150" s="72" t="n"/>
      <c r="K150" s="72" t="n"/>
      <c r="L150" s="82" t="inlineStr">
        <is>
          <t>NO</t>
        </is>
      </c>
      <c r="M150" s="82" t="n">
        <v>-4.782491779941072</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BANDAID_OFF_LOSER_RECOVER_PCT</t>
        </is>
      </c>
      <c r="B151" s="85" t="inlineStr">
        <is>
          <t>1.0</t>
        </is>
      </c>
      <c r="C151" s="85" t="n"/>
      <c r="D151" s="80" t="inlineStr">
        <is>
          <t>AUGMENT, ENTRY, EXIT, GLOBAL_CHECK, REDUCE, STOCKS_EXIT</t>
        </is>
      </c>
      <c r="E151" s="80" t="n"/>
      <c r="F151" s="72" t="n"/>
      <c r="G151" s="80">
        <f>IFERROR(VLOOKUP($A152&amp;"_"&amp;$B152,Results_Deltas!$A$2:$P$15000,5,FALSE),"")</f>
        <v/>
      </c>
      <c r="H151" s="80" t="inlineStr">
        <is>
          <t>Blanket (page end)</t>
        </is>
      </c>
      <c r="I151" s="72" t="n"/>
      <c r="J151" s="72" t="n"/>
      <c r="K151" s="72" t="n"/>
      <c r="L151" s="82" t="inlineStr">
        <is>
          <t>NO</t>
        </is>
      </c>
      <c r="M151" s="82" t="n">
        <v>-4.057132804366624</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BANDAID_OFF_LOSER_RECOVER_PCT</t>
        </is>
      </c>
      <c r="B152" s="85" t="inlineStr">
        <is>
          <t>0.5</t>
        </is>
      </c>
      <c r="C152" s="85" t="n"/>
      <c r="D152" s="80" t="inlineStr">
        <is>
          <t>AUGMENT, ENTRY, EXIT, GLOBAL_CHECK, REDUCE, STOCKS_EXIT</t>
        </is>
      </c>
      <c r="E152" s="80" t="n"/>
      <c r="F152" s="72" t="n"/>
      <c r="G152" s="80">
        <f>IFERROR(VLOOKUP($A153&amp;"_"&amp;$B153,Results_Deltas!$A$2:$P$15000,5,FALSE),"")</f>
        <v/>
      </c>
      <c r="H152" s="80" t="inlineStr">
        <is>
          <t>Blanket (page end)</t>
        </is>
      </c>
      <c r="I152" s="72" t="n"/>
      <c r="J152" s="72" t="n"/>
      <c r="K152" s="72" t="n"/>
      <c r="L152" s="82" t="inlineStr">
        <is>
          <t>NO</t>
        </is>
      </c>
      <c r="M152" s="82" t="n">
        <v>-3.915655601649668</v>
      </c>
      <c r="N152" s="82" t="n">
        <v>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BAND_ARROW_ENABLED</t>
        </is>
      </c>
      <c r="B153" s="87" t="inlineStr">
        <is>
          <t>False</t>
        </is>
      </c>
      <c r="C153" s="85" t="n"/>
      <c r="D153" s="80" t="inlineStr">
        <is>
          <t>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-1.71509913132905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BAND_ARROW_ENABLED</t>
        </is>
      </c>
      <c r="B154" s="85" t="inlineStr">
        <is>
          <t>True</t>
        </is>
      </c>
      <c r="C154" s="85" t="n"/>
      <c r="D154" s="80" t="inlineStr">
        <is>
          <t>GLOBAL_CHECK, STOCKS_EXIT</t>
        </is>
      </c>
      <c r="E154" s="80" t="n"/>
      <c r="F154" s="72" t="n"/>
      <c r="G154" s="80">
        <f>IFERROR(VLOOKUP($A155&amp;"_"&amp;$B155,Results_Deltas!$A$2:$P$15000,5,FALSE),"")</f>
        <v/>
      </c>
      <c r="H154" s="80" t="inlineStr">
        <is>
          <t>Blanket (page end)</t>
        </is>
      </c>
      <c r="I154" s="72" t="n"/>
      <c r="J154" s="72" t="n"/>
      <c r="K154" s="72" t="n"/>
      <c r="L154" s="82" t="inlineStr">
        <is>
          <t>NO</t>
        </is>
      </c>
      <c r="M154" s="82" t="n">
        <v>-3.410029996187353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COOLDOWN_LOCKS_FILTER_TF</t>
        </is>
      </c>
      <c r="B155" s="85" t="inlineStr">
        <is>
          <t>OFF</t>
        </is>
      </c>
      <c r="C155" s="85" t="n"/>
      <c r="D155" s="80" t="inlineStr">
        <is>
          <t>GLOBAL_CHECK</t>
        </is>
      </c>
      <c r="E155" s="80" t="n"/>
      <c r="F155" s="72" t="n"/>
      <c r="G155" s="80">
        <f>IFERROR(VLOOKUP($A156&amp;"_"&amp;$B156,Results_Deltas!$A$2:$P$15000,5,FALSE),"")</f>
        <v/>
      </c>
      <c r="H155" s="80" t="inlineStr">
        <is>
          <t>Blanket (page end)</t>
        </is>
      </c>
      <c r="I155" s="72" t="n"/>
      <c r="J155" s="72" t="n"/>
      <c r="K155" s="72" t="n"/>
      <c r="L155" s="82" t="inlineStr">
        <is>
          <t>NO</t>
        </is>
      </c>
      <c r="M155" s="82" t="n">
        <v>-3.497241505617539</v>
      </c>
      <c r="N155" s="82"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COOLDOWN_LOCKS_FILTER_TF</t>
        </is>
      </c>
      <c r="B156" s="85" t="inlineStr">
        <is>
          <t>D</t>
        </is>
      </c>
      <c r="C156" s="85" t="n"/>
      <c r="D156" s="80" t="inlineStr">
        <is>
          <t>GLOBAL_CHECK</t>
        </is>
      </c>
      <c r="E156" s="80" t="n"/>
      <c r="F156" s="72" t="n"/>
      <c r="G156" s="80">
        <f>IFERROR(VLOOKUP($A157&amp;"_"&amp;$B157,Results_Deltas!$A$2:$P$15000,5,FALSE),"")</f>
        <v/>
      </c>
      <c r="H156" s="80" t="inlineStr">
        <is>
          <t>Blanket (page end)</t>
        </is>
      </c>
      <c r="I156" s="72" t="n"/>
      <c r="J156" s="72" t="n"/>
      <c r="K156" s="72" t="n"/>
      <c r="L156" s="82" t="inlineStr">
        <is>
          <t>NO</t>
        </is>
      </c>
      <c r="M156" s="82" t="n">
        <v>-3.362644720936975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COOLDOWN_LOCKS_FILTER_TF</t>
        </is>
      </c>
      <c r="B157" s="85" t="inlineStr">
        <is>
          <t>4h</t>
        </is>
      </c>
      <c r="C157" s="85" t="n"/>
      <c r="D157" s="80" t="inlineStr">
        <is>
          <t>GLOBAL_CHECK</t>
        </is>
      </c>
      <c r="E157" s="80" t="n"/>
      <c r="F157" s="72" t="n"/>
      <c r="G157" s="80">
        <f>IFERROR(VLOOKUP($A158&amp;"_"&amp;$B158,Results_Deltas!$A$2:$P$15000,5,FALSE),"")</f>
        <v/>
      </c>
      <c r="H157" s="80" t="inlineStr">
        <is>
          <t>Blanket (page end)</t>
        </is>
      </c>
      <c r="I157" s="72" t="n"/>
      <c r="J157" s="72" t="n"/>
      <c r="K157" s="72" t="n"/>
      <c r="L157" s="82" t="inlineStr">
        <is>
          <t>NO</t>
        </is>
      </c>
      <c r="M157" s="82" t="n">
        <v>-4.013108926000436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COOLDOWN_LOCKS_FILTER_TF</t>
        </is>
      </c>
      <c r="B158" s="85" t="inlineStr">
        <is>
          <t>1h</t>
        </is>
      </c>
      <c r="C158" s="85" t="n"/>
      <c r="D158" s="80" t="inlineStr">
        <is>
          <t>GLOBAL_CHECK</t>
        </is>
      </c>
      <c r="E158" s="80" t="n"/>
      <c r="F158" s="72" t="n"/>
      <c r="G158" s="80">
        <f>IFERROR(VLOOKUP($A159&amp;"_"&amp;$B159,Results_Deltas!$A$2:$P$15000,5,FALSE),"")</f>
        <v/>
      </c>
      <c r="H158" s="80" t="inlineStr">
        <is>
          <t>Blanket (page end)</t>
        </is>
      </c>
      <c r="I158" s="72" t="n"/>
      <c r="J158" s="72" t="n"/>
      <c r="K158" s="72" t="n"/>
      <c r="L158" s="82" t="inlineStr">
        <is>
          <t>NO</t>
        </is>
      </c>
      <c r="M158" s="82" t="n">
        <v>-3.970439490183541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COOLDOWN_LOCKS_FILTER_TF</t>
        </is>
      </c>
      <c r="B159" s="87" t="inlineStr">
        <is>
          <t>15m</t>
        </is>
      </c>
      <c r="C159" s="85" t="n"/>
      <c r="D159" s="80" t="inlineStr">
        <is>
          <t>GLOBAL_CHECK</t>
        </is>
      </c>
      <c r="E159" s="80" t="n"/>
      <c r="F159" s="72" t="n"/>
      <c r="G159" s="80">
        <f>IFERROR(VLOOKUP($A160&amp;"_"&amp;$B160,Results_Deltas!$A$2:$P$15000,5,FALSE),"")</f>
        <v/>
      </c>
      <c r="H159" s="80" t="inlineStr">
        <is>
          <t>Blanket (page end)</t>
        </is>
      </c>
      <c r="I159" s="72" t="n"/>
      <c r="J159" s="72" t="n"/>
      <c r="K159" s="72" t="n"/>
      <c r="L159" s="88" t="inlineStr">
        <is>
          <t>YES</t>
        </is>
      </c>
      <c r="M159" s="88" t="n">
        <v>-1.932157438792177</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CRYPTO_SPIKE_FADE_THRESHOLD_PCT</t>
        </is>
      </c>
      <c r="B160" s="87" t="inlineStr">
        <is>
          <t>10</t>
        </is>
      </c>
      <c r="C160" s="85" t="n"/>
      <c r="D160" s="80" t="inlineStr">
        <is>
          <t>GLOBAL_CHECK, STOCKS_EXIT</t>
        </is>
      </c>
      <c r="E160" s="80" t="n"/>
      <c r="F160" s="72" t="n"/>
      <c r="G160" s="80">
        <f>IFERROR(VLOOKUP($A161&amp;"_"&amp;$B161,Results_Deltas!$A$2:$P$15000,5,FALSE),"")</f>
        <v/>
      </c>
      <c r="H160" s="80" t="inlineStr">
        <is>
          <t>Blanket (page end)</t>
        </is>
      </c>
      <c r="I160" s="72" t="n"/>
      <c r="J160" s="72" t="n"/>
      <c r="K160" s="72" t="n"/>
      <c r="L160" s="88" t="inlineStr">
        <is>
          <t>YES</t>
        </is>
      </c>
      <c r="M160" s="88" t="n">
        <v>-3.098572916470693</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CRYPTO_SPIKE_FADE_THRESHOLD_PCT</t>
        </is>
      </c>
      <c r="B161" s="85" t="inlineStr">
        <is>
          <t>12.5</t>
        </is>
      </c>
      <c r="C161" s="85" t="n"/>
      <c r="D161" s="80" t="inlineStr">
        <is>
          <t>GLOBAL_CHECK, STOCKS_EXIT</t>
        </is>
      </c>
      <c r="E161" s="80" t="n"/>
      <c r="F161" s="72" t="n"/>
      <c r="G161" s="80">
        <f>IFERROR(VLOOKUP($A162&amp;"_"&amp;$B162,Results_Deltas!$A$2:$P$15000,5,FALSE),"")</f>
        <v/>
      </c>
      <c r="H161" s="80" t="inlineStr">
        <is>
          <t>Blanket (page end)</t>
        </is>
      </c>
      <c r="I161" s="72" t="n"/>
      <c r="J161" s="72" t="n"/>
      <c r="K161" s="72" t="n"/>
      <c r="L161" s="82" t="inlineStr">
        <is>
          <t>NO</t>
        </is>
      </c>
      <c r="M161" s="82" t="n">
        <v>-3.228492145462023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CRYPTO_SPIKE_FADE_THRESHOLD_PCT</t>
        </is>
      </c>
      <c r="B162" s="85" t="inlineStr">
        <is>
          <t>7.5</t>
        </is>
      </c>
      <c r="C162" s="85" t="n"/>
      <c r="D162" s="80" t="inlineStr">
        <is>
          <t>GLOBAL_CHECK, STOCKS_EXIT</t>
        </is>
      </c>
      <c r="E162" s="80" t="n"/>
      <c r="F162" s="72" t="n"/>
      <c r="G162" s="80">
        <f>IFERROR(VLOOKUP($A163&amp;"_"&amp;$B163,Results_Deltas!$A$2:$P$15000,5,FALSE),"")</f>
        <v/>
      </c>
      <c r="H162" s="80" t="inlineStr">
        <is>
          <t>Blanket (page end)</t>
        </is>
      </c>
      <c r="I162" s="72" t="n"/>
      <c r="J162" s="72" t="n"/>
      <c r="K162" s="72" t="n"/>
      <c r="L162" s="82" t="inlineStr">
        <is>
          <t>NO</t>
        </is>
      </c>
      <c r="M162" s="82" t="n">
        <v>-3.234373482737464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CRYPTO_SPIKE_FADE_THRESHOLD_PCT</t>
        </is>
      </c>
      <c r="B163" s="85" t="inlineStr">
        <is>
          <t>5</t>
        </is>
      </c>
      <c r="C163" s="85" t="n"/>
      <c r="D163" s="80" t="inlineStr">
        <is>
          <t>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-3.075758886184325</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DC_MOMENT_STRONG_THRESHOLD</t>
        </is>
      </c>
      <c r="B164" s="87" t="inlineStr">
        <is>
          <t>40</t>
        </is>
      </c>
      <c r="C164" s="85" t="n"/>
      <c r="D164" s="80" t="inlineStr">
        <is>
          <t>ENTRY, GLOBAL_CHECK, STOCKS_EXIT</t>
        </is>
      </c>
      <c r="E164" s="80" t="n"/>
      <c r="F164" s="72" t="n"/>
      <c r="G164" s="80">
        <f>IFERROR(VLOOKUP($A165&amp;"_"&amp;$B165,Results_Deltas!$A$2:$P$15000,5,FALSE),"")</f>
        <v/>
      </c>
      <c r="H164" s="80" t="inlineStr">
        <is>
          <t>Blanket (page end)</t>
        </is>
      </c>
      <c r="I164" s="72" t="n"/>
      <c r="J164" s="72" t="n"/>
      <c r="K164" s="72" t="n"/>
      <c r="L164" s="88" t="inlineStr">
        <is>
          <t>YES</t>
        </is>
      </c>
      <c r="M164" s="88" t="n">
        <v>-3.324885895072475</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DC_MOMENT_STRONG_THRESHOLD</t>
        </is>
      </c>
      <c r="B165" s="85" t="inlineStr">
        <is>
          <t>50</t>
        </is>
      </c>
      <c r="C165" s="85" t="n"/>
      <c r="D165" s="80" t="inlineStr">
        <is>
          <t>ENTRY, GLOBAL_CHECK, STOCKS_EXIT</t>
        </is>
      </c>
      <c r="E165" s="80" t="n"/>
      <c r="F165" s="72" t="n"/>
      <c r="G165" s="80">
        <f>IFERROR(VLOOKUP($A166&amp;"_"&amp;$B166,Results_Deltas!$A$2:$P$15000,5,FALSE),"")</f>
        <v/>
      </c>
      <c r="H165" s="80" t="inlineStr">
        <is>
          <t>Blanket (page end)</t>
        </is>
      </c>
      <c r="I165" s="72" t="n"/>
      <c r="J165" s="72" t="n"/>
      <c r="K165" s="72" t="n"/>
      <c r="L165" s="82" t="inlineStr">
        <is>
          <t>NO</t>
        </is>
      </c>
      <c r="M165" s="82" t="n">
        <v>-3.519632505293498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DC_MOMENT_STRONG_THRESHOLD</t>
        </is>
      </c>
      <c r="B166" s="85" t="inlineStr">
        <is>
          <t>30</t>
        </is>
      </c>
      <c r="C166" s="85" t="n"/>
      <c r="D166" s="80" t="inlineStr">
        <is>
          <t>ENTRY, GLOBAL_CHECK, STOCKS_EXIT</t>
        </is>
      </c>
      <c r="E166" s="80" t="n"/>
      <c r="F166" s="72" t="n"/>
      <c r="G166" s="80">
        <f>IFERROR(VLOOKUP($A167&amp;"_"&amp;$B167,Results_Deltas!$A$2:$P$15000,5,FALSE),"")</f>
        <v/>
      </c>
      <c r="H166" s="80" t="inlineStr">
        <is>
          <t>Blanket (page end)</t>
        </is>
      </c>
      <c r="I166" s="72" t="n"/>
      <c r="J166" s="72" t="n"/>
      <c r="K166" s="72" t="n"/>
      <c r="L166" s="82" t="inlineStr">
        <is>
          <t>NO</t>
        </is>
      </c>
      <c r="M166" s="82" t="n">
        <v>-3.524153476373896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DC_MOMENT_STRONG_THRESHOLD</t>
        </is>
      </c>
      <c r="B167" s="85" t="inlineStr">
        <is>
          <t>20</t>
        </is>
      </c>
      <c r="C167" s="85" t="n"/>
      <c r="D167" s="80" t="inlineStr">
        <is>
          <t>ENTRY, GLOBAL_CHECK, STOCKS_EXIT</t>
        </is>
      </c>
      <c r="E167" s="80" t="n"/>
      <c r="F167" s="72" t="n"/>
      <c r="G167" s="80">
        <f>IFERROR(VLOOKUP($A168&amp;"_"&amp;$B168,Results_Deltas!$A$2:$P$15000,5,FALSE),"")</f>
        <v/>
      </c>
      <c r="H167" s="80" t="inlineStr">
        <is>
          <t>Blanket (page end)</t>
        </is>
      </c>
      <c r="I167" s="72" t="n"/>
      <c r="J167" s="72" t="n"/>
      <c r="K167" s="72" t="n"/>
      <c r="L167" s="82" t="inlineStr">
        <is>
          <t>NO</t>
        </is>
      </c>
      <c r="M167" s="82" t="n">
        <v>-3.727910036012716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DELTA_HTF_GATE</t>
        </is>
      </c>
      <c r="B168" s="87" t="inlineStr">
        <is>
          <t>4h</t>
        </is>
      </c>
      <c r="C168" s="85" t="n"/>
      <c r="D168" s="80" t="inlineStr">
        <is>
          <t>ENTRY, GLOBAL_CHECK, STOCKS_EXIT</t>
        </is>
      </c>
      <c r="E168" s="80" t="n"/>
      <c r="F168" s="72" t="n"/>
      <c r="G168" s="80">
        <f>IFERROR(VLOOKUP($A169&amp;"_"&amp;$B169,Results_Deltas!$A$2:$P$15000,5,FALSE),"")</f>
        <v/>
      </c>
      <c r="H168" s="80" t="inlineStr">
        <is>
          <t>Blanket (page end)</t>
        </is>
      </c>
      <c r="I168" s="72" t="n"/>
      <c r="J168" s="72" t="n"/>
      <c r="K168" s="72" t="n"/>
      <c r="L168" s="88" t="inlineStr">
        <is>
          <t>YES</t>
        </is>
      </c>
      <c r="M168" s="88" t="n">
        <v>-2.711608701283171</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DELTA_HTF_GATE</t>
        </is>
      </c>
      <c r="B169" s="85" t="inlineStr">
        <is>
          <t>4h_ALT</t>
        </is>
      </c>
      <c r="C169" s="85" t="n"/>
      <c r="D169" s="80" t="inlineStr">
        <is>
          <t>ENTRY, GLOBAL_CHECK, STOCKS_EXIT</t>
        </is>
      </c>
      <c r="E169" s="80" t="n"/>
      <c r="F169" s="72" t="n"/>
      <c r="G169" s="80">
        <f>IFERROR(VLOOKUP($A170&amp;"_"&amp;$B170,Results_Deltas!$A$2:$P$15000,5,FALSE),"")</f>
        <v/>
      </c>
      <c r="H169" s="80" t="inlineStr">
        <is>
          <t>Blanket (page end)</t>
        </is>
      </c>
      <c r="I169" s="72" t="n"/>
      <c r="J169" s="72" t="n"/>
      <c r="K169" s="72" t="n"/>
      <c r="L169" s="82" t="inlineStr">
        <is>
          <t>NO</t>
        </is>
      </c>
      <c r="M169" s="82" t="n">
        <v>-2.711608701283171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DELTA_REENTRY_FILTER_ENABLED</t>
        </is>
      </c>
      <c r="B170" s="87" t="inlineStr">
        <is>
          <t>False</t>
        </is>
      </c>
      <c r="C170" s="85" t="n"/>
      <c r="D170" s="80" t="inlineStr">
        <is>
          <t>ENTRY, GLOBAL_CHECK, STOCKS_EXIT</t>
        </is>
      </c>
      <c r="E170" s="80" t="n"/>
      <c r="F170" s="72" t="n"/>
      <c r="G170" s="80">
        <f>IFERROR(VLOOKUP($A171&amp;"_"&amp;$B171,Results_Deltas!$A$2:$P$15000,5,FALSE),"")</f>
        <v/>
      </c>
      <c r="H170" s="80" t="inlineStr">
        <is>
          <t>Blanket (page end)</t>
        </is>
      </c>
      <c r="I170" s="72" t="n"/>
      <c r="J170" s="72" t="n"/>
      <c r="K170" s="72" t="n"/>
      <c r="L170" s="88" t="inlineStr">
        <is>
          <t>YES</t>
        </is>
      </c>
      <c r="M170" s="88" t="n">
        <v>-1.492278545640242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DELTA_REENTRY_FILTER_ENABLED</t>
        </is>
      </c>
      <c r="B171" s="85" t="inlineStr">
        <is>
          <t>True</t>
        </is>
      </c>
      <c r="C171" s="85" t="n"/>
      <c r="D171" s="80" t="inlineStr">
        <is>
          <t>ENTRY, GLOBAL_CHECK, STOCKS_EXIT</t>
        </is>
      </c>
      <c r="E171" s="80" t="n"/>
      <c r="F171" s="72" t="n"/>
      <c r="G171" s="80">
        <f>IFERROR(VLOOKUP($A172&amp;"_"&amp;$B172,Results_Deltas!$A$2:$P$15000,5,FALSE),"")</f>
        <v/>
      </c>
      <c r="H171" s="80" t="inlineStr">
        <is>
          <t>Blanket (page end)</t>
        </is>
      </c>
      <c r="I171" s="72" t="n"/>
      <c r="J171" s="72" t="n"/>
      <c r="K171" s="72" t="n"/>
      <c r="L171" s="82" t="inlineStr">
        <is>
          <t>NO</t>
        </is>
      </c>
      <c r="M171" s="82" t="n">
        <v>-2.258955034520328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DUP_GUARD_FILTER_TF</t>
        </is>
      </c>
      <c r="B172" s="85" t="inlineStr">
        <is>
          <t>OFF</t>
        </is>
      </c>
      <c r="C172" s="85" t="n"/>
      <c r="D172" s="80" t="inlineStr">
        <is>
          <t>GLOBAL_CHECK</t>
        </is>
      </c>
      <c r="E172" s="80" t="n"/>
      <c r="F172" s="72" t="n"/>
      <c r="G172" s="80">
        <f>IFERROR(VLOOKUP($A173&amp;"_"&amp;$B173,Results_Deltas!$A$2:$P$15000,5,FALSE),"")</f>
        <v/>
      </c>
      <c r="H172" s="80" t="inlineStr">
        <is>
          <t>Blanket (page end)</t>
        </is>
      </c>
      <c r="I172" s="72" t="n"/>
      <c r="J172" s="72" t="n"/>
      <c r="K172" s="72" t="n"/>
      <c r="L172" s="82" t="inlineStr">
        <is>
          <t>NO</t>
        </is>
      </c>
      <c r="M172" s="82" t="n">
        <v>-3.969433142134138</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DUP_GUARD_FILTER_TF</t>
        </is>
      </c>
      <c r="B173" s="85" t="inlineStr">
        <is>
          <t>D</t>
        </is>
      </c>
      <c r="C173" s="85" t="n"/>
      <c r="D173" s="80" t="inlineStr">
        <is>
          <t>GLOBAL_CHECK</t>
        </is>
      </c>
      <c r="E173" s="80" t="n"/>
      <c r="F173" s="72" t="n"/>
      <c r="G173" s="80">
        <f>IFERROR(VLOOKUP($A174&amp;"_"&amp;$B174,Results_Deltas!$A$2:$P$15000,5,FALSE),"")</f>
        <v/>
      </c>
      <c r="H173" s="80" t="inlineStr">
        <is>
          <t>Blanket (page end)</t>
        </is>
      </c>
      <c r="I173" s="72" t="n"/>
      <c r="J173" s="72" t="n"/>
      <c r="K173" s="72" t="n"/>
      <c r="L173" s="82" t="inlineStr">
        <is>
          <t>NO</t>
        </is>
      </c>
      <c r="M173" s="82" t="n">
        <v>-3.492441571162828</v>
      </c>
      <c r="N173" s="82" t="n">
        <v>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DUP_GUARD_FILTER_TF</t>
        </is>
      </c>
      <c r="B174" s="85" t="inlineStr">
        <is>
          <t>4h</t>
        </is>
      </c>
      <c r="C174" s="85" t="n"/>
      <c r="D174" s="80" t="inlineStr">
        <is>
          <t>GLOBAL_CHECK</t>
        </is>
      </c>
      <c r="E174" s="80" t="n"/>
      <c r="F174" s="72" t="n"/>
      <c r="G174" s="80">
        <f>IFERROR(VLOOKUP($A175&amp;"_"&amp;$B175,Results_Deltas!$A$2:$P$15000,5,FALSE),"")</f>
        <v/>
      </c>
      <c r="H174" s="80" t="inlineStr">
        <is>
          <t>Blanket (page end)</t>
        </is>
      </c>
      <c r="I174" s="72" t="n"/>
      <c r="J174" s="72" t="n"/>
      <c r="K174" s="72" t="n"/>
      <c r="L174" s="82" t="inlineStr">
        <is>
          <t>NO</t>
        </is>
      </c>
      <c r="M174" s="82" t="n">
        <v>-3.366505142565753</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DUP_GUARD_FILTER_TF</t>
        </is>
      </c>
      <c r="B175" s="85" t="inlineStr">
        <is>
          <t>1h</t>
        </is>
      </c>
      <c r="C175" s="85" t="n"/>
      <c r="D175" s="80" t="inlineStr">
        <is>
          <t>GLOBAL_CHECK</t>
        </is>
      </c>
      <c r="E175" s="80" t="n"/>
      <c r="F175" s="72" t="n"/>
      <c r="G175" s="80">
        <f>IFERROR(VLOOKUP($A176&amp;"_"&amp;$B176,Results_Deltas!$A$2:$P$15000,5,FALSE),"")</f>
        <v/>
      </c>
      <c r="H175" s="80" t="inlineStr">
        <is>
          <t>Blanket (page end)</t>
        </is>
      </c>
      <c r="I175" s="72" t="n"/>
      <c r="J175" s="72" t="n"/>
      <c r="K175" s="72" t="n"/>
      <c r="L175" s="82" t="inlineStr">
        <is>
          <t>NO</t>
        </is>
      </c>
      <c r="M175" s="82" t="n">
        <v>-3.371928601041642</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DUP_GUARD_FILTER_TF</t>
        </is>
      </c>
      <c r="B176" s="87" t="inlineStr">
        <is>
          <t>15m</t>
        </is>
      </c>
      <c r="C176" s="85" t="n"/>
      <c r="D176" s="80" t="inlineStr">
        <is>
          <t>GLOBAL_CHECK</t>
        </is>
      </c>
      <c r="E176" s="80" t="n"/>
      <c r="F176" s="72" t="n"/>
      <c r="G176" s="80">
        <f>IFERROR(VLOOKUP($A177&amp;"_"&amp;$B177,Results_Deltas!$A$2:$P$15000,5,FALSE),"")</f>
        <v/>
      </c>
      <c r="H176" s="80" t="inlineStr">
        <is>
          <t>Blanket (page end)</t>
        </is>
      </c>
      <c r="I176" s="72" t="n"/>
      <c r="J176" s="72" t="n"/>
      <c r="K176" s="72" t="n"/>
      <c r="L176" s="88" t="inlineStr">
        <is>
          <t>YES</t>
        </is>
      </c>
      <c r="M176" s="88" t="n">
        <v>-1.421137399582341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EMA_9_21_FILTER_MIN_TFS</t>
        </is>
      </c>
      <c r="B177" s="87" t="inlineStr">
        <is>
          <t>0</t>
        </is>
      </c>
      <c r="C177" s="85" t="n"/>
      <c r="D177" s="80" t="inlineStr">
        <is>
          <t>GLOBAL_CHECK</t>
        </is>
      </c>
      <c r="E177" s="80" t="n"/>
      <c r="F177" s="72" t="n"/>
      <c r="G177" s="80">
        <f>IFERROR(VLOOKUP($A178&amp;"_"&amp;$B178,Results_Deltas!$A$2:$P$15000,5,FALSE),"")</f>
        <v/>
      </c>
      <c r="H177" s="80" t="inlineStr">
        <is>
          <t>Blanket (page end)</t>
        </is>
      </c>
      <c r="I177" s="72" t="n"/>
      <c r="J177" s="72" t="n"/>
      <c r="K177" s="72" t="n"/>
      <c r="L177" s="88" t="inlineStr">
        <is>
          <t>YES</t>
        </is>
      </c>
      <c r="M177" s="88" t="n">
        <v>-2.797746905372103</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EMA_9_21_FILTER_MIN_TFS</t>
        </is>
      </c>
      <c r="B178" s="85" t="inlineStr">
        <is>
          <t>2</t>
        </is>
      </c>
      <c r="C178" s="85" t="n"/>
      <c r="D178" s="80" t="inlineStr">
        <is>
          <t>GLOBAL_CHECK</t>
        </is>
      </c>
      <c r="E178" s="80" t="n"/>
      <c r="F178" s="72" t="n"/>
      <c r="G178" s="80">
        <f>IFERROR(VLOOKUP($A179&amp;"_"&amp;$B179,Results_Deltas!$A$2:$P$15000,5,FALSE),"")</f>
        <v/>
      </c>
      <c r="H178" s="80" t="inlineStr">
        <is>
          <t>Blanket (page end)</t>
        </is>
      </c>
      <c r="I178" s="72" t="n"/>
      <c r="J178" s="72" t="n"/>
      <c r="K178" s="72" t="n"/>
      <c r="L178" s="82" t="inlineStr">
        <is>
          <t>NO</t>
        </is>
      </c>
      <c r="M178" s="82" t="n">
        <v>-2.515160008328508</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EMA_9_21_FILTER_MIN_TFS</t>
        </is>
      </c>
      <c r="B179" s="85" t="inlineStr">
        <is>
          <t>1</t>
        </is>
      </c>
      <c r="C179" s="85" t="n"/>
      <c r="D179" s="80" t="inlineStr">
        <is>
          <t>GLOBAL_CHECK</t>
        </is>
      </c>
      <c r="E179" s="80" t="n"/>
      <c r="F179" s="72" t="n"/>
      <c r="G179" s="80">
        <f>IFERROR(VLOOKUP($A180&amp;"_"&amp;$B180,Results_Deltas!$A$2:$P$15000,5,FALSE),"")</f>
        <v/>
      </c>
      <c r="H179" s="80" t="inlineStr">
        <is>
          <t>Blanket (page end)</t>
        </is>
      </c>
      <c r="I179" s="72" t="n"/>
      <c r="J179" s="72" t="n"/>
      <c r="K179" s="72" t="n"/>
      <c r="L179" s="82" t="inlineStr">
        <is>
          <t>NO</t>
        </is>
      </c>
      <c r="M179" s="82" t="n">
        <v>-2.638597304375199</v>
      </c>
      <c r="N179" s="82" t="n">
        <v>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EMA_BLANKET_FILTER_ENABLED</t>
        </is>
      </c>
      <c r="B180" s="85" t="inlineStr">
        <is>
          <t>False</t>
        </is>
      </c>
      <c r="C180" s="85" t="n"/>
      <c r="D180" s="80" t="inlineStr">
        <is>
          <t>GLOBAL_CHECK</t>
        </is>
      </c>
      <c r="E180" s="80" t="n"/>
      <c r="F180" s="72" t="n"/>
      <c r="G180" s="80">
        <f>IFERROR(VLOOKUP($A181&amp;"_"&amp;$B181,Results_Deltas!$A$2:$P$15000,5,FALSE),"")</f>
        <v/>
      </c>
      <c r="H180" s="80" t="inlineStr">
        <is>
          <t>Blanket (page end)</t>
        </is>
      </c>
      <c r="I180" s="72" t="n"/>
      <c r="J180" s="72" t="n"/>
      <c r="K180" s="72" t="n"/>
      <c r="L180" s="82" t="inlineStr">
        <is>
          <t>NO</t>
        </is>
      </c>
      <c r="M180" s="82" t="n">
        <v>-2.870519771504327</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EMA_BLANKET_FILTER_ENABLED</t>
        </is>
      </c>
      <c r="B181" s="87" t="inlineStr">
        <is>
          <t>True</t>
        </is>
      </c>
      <c r="C181" s="85" t="n"/>
      <c r="D181" s="80" t="inlineStr">
        <is>
          <t>GLOBAL_CHECK</t>
        </is>
      </c>
      <c r="E181" s="80" t="n"/>
      <c r="F181" s="72" t="n"/>
      <c r="G181" s="80">
        <f>IFERROR(VLOOKUP($A182&amp;"_"&amp;$B182,Results_Deltas!$A$2:$P$15000,5,FALSE),"")</f>
        <v/>
      </c>
      <c r="H181" s="80" t="inlineStr">
        <is>
          <t>Blanket (page end)</t>
        </is>
      </c>
      <c r="I181" s="72" t="n"/>
      <c r="J181" s="72" t="n"/>
      <c r="K181" s="72" t="n"/>
      <c r="L181" s="88" t="inlineStr">
        <is>
          <t>YES</t>
        </is>
      </c>
      <c r="M181" s="88" t="n">
        <v>-1.111544445631813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EMA_BLANKET_FILTER_MIN_TFS</t>
        </is>
      </c>
      <c r="B182" s="87" t="inlineStr">
        <is>
          <t>0</t>
        </is>
      </c>
      <c r="C182" s="85" t="n"/>
      <c r="D182" s="80" t="inlineStr">
        <is>
          <t>GLOBAL_CHECK</t>
        </is>
      </c>
      <c r="E182" s="80" t="n"/>
      <c r="F182" s="72" t="n"/>
      <c r="G182" s="80">
        <f>IFERROR(VLOOKUP($A183&amp;"_"&amp;$B183,Results_Deltas!$A$2:$P$15000,5,FALSE),"")</f>
        <v/>
      </c>
      <c r="H182" s="80" t="inlineStr">
        <is>
          <t>Blanket (page end)</t>
        </is>
      </c>
      <c r="I182" s="72" t="n"/>
      <c r="J182" s="72" t="n"/>
      <c r="K182" s="72" t="n"/>
      <c r="L182" s="88" t="inlineStr">
        <is>
          <t>YES</t>
        </is>
      </c>
      <c r="M182" s="88" t="n">
        <v>-2.657823947137248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EMA_BLANKET_FILTER_MIN_TFS</t>
        </is>
      </c>
      <c r="B183" s="85" t="inlineStr">
        <is>
          <t>2</t>
        </is>
      </c>
      <c r="C183" s="85" t="n"/>
      <c r="D183" s="80" t="inlineStr">
        <is>
          <t>GLOBAL_CHECK</t>
        </is>
      </c>
      <c r="E183" s="80" t="n"/>
      <c r="F183" s="72" t="n"/>
      <c r="G183" s="80">
        <f>IFERROR(VLOOKUP($A184&amp;"_"&amp;$B184,Results_Deltas!$A$2:$P$15000,5,FALSE),"")</f>
        <v/>
      </c>
      <c r="H183" s="80" t="inlineStr">
        <is>
          <t>Blanket (page end)</t>
        </is>
      </c>
      <c r="I183" s="72" t="n"/>
      <c r="J183" s="72" t="n"/>
      <c r="K183" s="72" t="n"/>
      <c r="L183" s="82" t="inlineStr">
        <is>
          <t>NO</t>
        </is>
      </c>
      <c r="M183" s="82" t="n">
        <v>-2.998988806608852</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EMA_BLANKET_FILTER_MIN_TFS</t>
        </is>
      </c>
      <c r="B184" s="85" t="inlineStr">
        <is>
          <t>1</t>
        </is>
      </c>
      <c r="C184" s="85" t="n"/>
      <c r="D184" s="80" t="inlineStr">
        <is>
          <t>GLOBAL_CHECK</t>
        </is>
      </c>
      <c r="E184" s="80" t="n"/>
      <c r="F184" s="72" t="n"/>
      <c r="G184" s="80">
        <f>IFERROR(VLOOKUP($A185&amp;"_"&amp;$B185,Results_Deltas!$A$2:$P$15000,5,FALSE),"")</f>
        <v/>
      </c>
      <c r="H184" s="80" t="inlineStr">
        <is>
          <t>Blanket (page end)</t>
        </is>
      </c>
      <c r="I184" s="72" t="n"/>
      <c r="J184" s="72" t="n"/>
      <c r="K184" s="72" t="n"/>
      <c r="L184" s="82" t="inlineStr">
        <is>
          <t>NO</t>
        </is>
      </c>
      <c r="M184" s="82" t="n">
        <v>-2.640034587502301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EXECUTE_NOW_SINGLE_GATE_ENFORCE</t>
        </is>
      </c>
      <c r="B185" s="87" t="inlineStr">
        <is>
          <t>0.0</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8" t="inlineStr">
        <is>
          <t>YES</t>
        </is>
      </c>
      <c r="M185" s="88" t="n">
        <v>-1.28633372477687</v>
      </c>
      <c r="N185" s="88" t="n">
        <v>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EXECUTE_NOW_SINGLE_GATE_ENFORCE</t>
        </is>
      </c>
      <c r="B186" s="85" t="inlineStr">
        <is>
          <t>0.0_ALT</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2" t="inlineStr">
        <is>
          <t>NO</t>
        </is>
      </c>
      <c r="M186" s="82" t="n">
        <v>-1.287733456456797</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6" t="inlineStr">
        <is>
          <t>EZ_MANAGE_THROTTLER_RATE</t>
        </is>
      </c>
      <c r="B187" s="87" t="inlineStr">
        <is>
          <t>0.0</t>
        </is>
      </c>
      <c r="C187" s="85" t="n"/>
      <c r="D187" s="80" t="inlineStr">
        <is>
          <t>GLOBAL_CHECK, STOCKS_EXIT</t>
        </is>
      </c>
      <c r="E187" s="80" t="n"/>
      <c r="F187" s="72" t="n"/>
      <c r="G187" s="80">
        <f>IFERROR(VLOOKUP($A188&amp;"_"&amp;$B188,Results_Deltas!$A$2:$P$15000,5,FALSE),"")</f>
        <v/>
      </c>
      <c r="H187" s="80" t="inlineStr">
        <is>
          <t>Blanket (page end)</t>
        </is>
      </c>
      <c r="I187" s="72" t="n"/>
      <c r="J187" s="72" t="n"/>
      <c r="K187" s="72" t="n"/>
      <c r="L187" s="88" t="inlineStr">
        <is>
          <t>YES</t>
        </is>
      </c>
      <c r="M187" s="88" t="n">
        <v>-1.497572368594263</v>
      </c>
      <c r="N187" s="88"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EZ_MANAGE_THROTTLER_RATE</t>
        </is>
      </c>
      <c r="B188" s="85" t="inlineStr">
        <is>
          <t>0.0_ALT</t>
        </is>
      </c>
      <c r="C188" s="85" t="n"/>
      <c r="D188" s="80" t="inlineStr">
        <is>
          <t>GLOBAL_CHECK, STOCKS_EXIT</t>
        </is>
      </c>
      <c r="E188" s="80" t="n"/>
      <c r="F188" s="72" t="n"/>
      <c r="G188" s="80">
        <f>IFERROR(VLOOKUP($A189&amp;"_"&amp;$B189,Results_Deltas!$A$2:$P$15000,5,FALSE),"")</f>
        <v/>
      </c>
      <c r="H188" s="80" t="inlineStr">
        <is>
          <t>Blanket (page end)</t>
        </is>
      </c>
      <c r="I188" s="72" t="n"/>
      <c r="J188" s="72" t="n"/>
      <c r="K188" s="72" t="n"/>
      <c r="L188" s="82" t="inlineStr">
        <is>
          <t>NO</t>
        </is>
      </c>
      <c r="M188" s="82" t="n">
        <v>-1.497572368594263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FG_FEAR_THRESHOLD</t>
        </is>
      </c>
      <c r="B189" s="87" t="inlineStr">
        <is>
          <t>25</t>
        </is>
      </c>
      <c r="C189" s="85" t="n"/>
      <c r="D189" s="80" t="inlineStr">
        <is>
          <t>GLOBAL_CHECK, STOCKS_EXIT</t>
        </is>
      </c>
      <c r="E189" s="80" t="n"/>
      <c r="F189" s="72" t="n"/>
      <c r="G189" s="80">
        <f>IFERROR(VLOOKUP($A190&amp;"_"&amp;$B190,Results_Deltas!$A$2:$P$15000,5,FALSE),"")</f>
        <v/>
      </c>
      <c r="H189" s="80" t="inlineStr">
        <is>
          <t>Blanket (page end)</t>
        </is>
      </c>
      <c r="I189" s="72" t="n"/>
      <c r="J189" s="72" t="n"/>
      <c r="K189" s="72" t="n"/>
      <c r="L189" s="88" t="inlineStr">
        <is>
          <t>YES</t>
        </is>
      </c>
      <c r="M189" s="88" t="n">
        <v>-2.92362607058236</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FG_FEAR_THRESHOLD</t>
        </is>
      </c>
      <c r="B190" s="85" t="inlineStr">
        <is>
          <t>31.25</t>
        </is>
      </c>
      <c r="C190" s="85" t="n"/>
      <c r="D190" s="80" t="inlineStr">
        <is>
          <t>GLOBAL_CHECK, STOCKS_EXIT</t>
        </is>
      </c>
      <c r="E190" s="80" t="n"/>
      <c r="F190" s="72" t="n"/>
      <c r="G190" s="80">
        <f>IFERROR(VLOOKUP($A191&amp;"_"&amp;$B191,Results_Deltas!$A$2:$P$15000,5,FALSE),"")</f>
        <v/>
      </c>
      <c r="H190" s="80" t="inlineStr">
        <is>
          <t>Blanket (page end)</t>
        </is>
      </c>
      <c r="I190" s="72" t="n"/>
      <c r="J190" s="72" t="n"/>
      <c r="K190" s="72" t="n"/>
      <c r="L190" s="82" t="inlineStr">
        <is>
          <t>NO</t>
        </is>
      </c>
      <c r="M190" s="82" t="n">
        <v>-3.013786373303701</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FG_FEAR_THRESHOLD</t>
        </is>
      </c>
      <c r="B191" s="85" t="inlineStr">
        <is>
          <t>18.75</t>
        </is>
      </c>
      <c r="C191" s="85" t="n"/>
      <c r="D191" s="80" t="inlineStr">
        <is>
          <t>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-2.755499704221589</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FG_FEAR_THRESHOLD</t>
        </is>
      </c>
      <c r="B192" s="85" t="inlineStr">
        <is>
          <t>12.5</t>
        </is>
      </c>
      <c r="C192" s="85" t="n"/>
      <c r="D192" s="80" t="inlineStr">
        <is>
          <t>GLOBAL_CHECK, STOCKS_EXIT</t>
        </is>
      </c>
      <c r="E192" s="80" t="n"/>
      <c r="F192" s="72" t="n"/>
      <c r="G192" s="80">
        <f>IFERROR(VLOOKUP($A193&amp;"_"&amp;$B193,Results_Deltas!$A$2:$P$15000,5,FALSE),"")</f>
        <v/>
      </c>
      <c r="H192" s="80" t="inlineStr">
        <is>
          <t>Blanket (page end)</t>
        </is>
      </c>
      <c r="I192" s="72" t="n"/>
      <c r="J192" s="72" t="n"/>
      <c r="K192" s="72" t="n"/>
      <c r="L192" s="82" t="inlineStr">
        <is>
          <t>NO</t>
        </is>
      </c>
      <c r="M192" s="82" t="n">
        <v>-3.19147664535565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6" t="inlineStr">
        <is>
          <t>FG_GREED_THRESHOLD</t>
        </is>
      </c>
      <c r="B193" s="87" t="inlineStr">
        <is>
          <t>75</t>
        </is>
      </c>
      <c r="C193" s="85" t="n"/>
      <c r="D193" s="80" t="inlineStr">
        <is>
          <t>GLOBAL_CHECK, STOCKS_EXIT</t>
        </is>
      </c>
      <c r="E193" s="80" t="n"/>
      <c r="F193" s="72" t="n"/>
      <c r="G193" s="80">
        <f>IFERROR(VLOOKUP($A194&amp;"_"&amp;$B194,Results_Deltas!$A$2:$P$15000,5,FALSE),"")</f>
        <v/>
      </c>
      <c r="H193" s="80" t="inlineStr">
        <is>
          <t>Blanket (page end)</t>
        </is>
      </c>
      <c r="I193" s="72" t="n"/>
      <c r="J193" s="72" t="n"/>
      <c r="K193" s="72" t="n"/>
      <c r="L193" s="88" t="inlineStr">
        <is>
          <t>YES</t>
        </is>
      </c>
      <c r="M193" s="88" t="n">
        <v>-2.915056742356889</v>
      </c>
      <c r="N193" s="88"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FG_GREED_THRESHOLD</t>
        </is>
      </c>
      <c r="B194" s="85" t="inlineStr">
        <is>
          <t>93.75</t>
        </is>
      </c>
      <c r="C194" s="85" t="n"/>
      <c r="D194" s="80" t="inlineStr">
        <is>
          <t>GLOBAL_CHECK, STOCKS_EXIT</t>
        </is>
      </c>
      <c r="E194" s="80" t="n"/>
      <c r="F194" s="72" t="n"/>
      <c r="G194" s="80">
        <f>IFERROR(VLOOKUP($A195&amp;"_"&amp;$B195,Results_Deltas!$A$2:$P$15000,5,FALSE),"")</f>
        <v/>
      </c>
      <c r="H194" s="80" t="inlineStr">
        <is>
          <t>Blanket (page end)</t>
        </is>
      </c>
      <c r="I194" s="72" t="n"/>
      <c r="J194" s="72" t="n"/>
      <c r="K194" s="72" t="n"/>
      <c r="L194" s="82" t="inlineStr">
        <is>
          <t>NO</t>
        </is>
      </c>
      <c r="M194" s="82" t="n">
        <v>-3.003582473320686</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FG_GREED_THRESHOLD</t>
        </is>
      </c>
      <c r="B195" s="85" t="inlineStr">
        <is>
          <t>56.25</t>
        </is>
      </c>
      <c r="C195" s="85" t="n"/>
      <c r="D195" s="80" t="inlineStr">
        <is>
          <t>GLOBAL_CHECK, STOCKS_EXIT</t>
        </is>
      </c>
      <c r="E195" s="80" t="n"/>
      <c r="F195" s="72" t="n"/>
      <c r="G195" s="80">
        <f>IFERROR(VLOOKUP($A196&amp;"_"&amp;$B196,Results_Deltas!$A$2:$P$15000,5,FALSE),"")</f>
        <v/>
      </c>
      <c r="H195" s="80" t="inlineStr">
        <is>
          <t>Blanket (page end)</t>
        </is>
      </c>
      <c r="I195" s="72" t="n"/>
      <c r="J195" s="72" t="n"/>
      <c r="K195" s="72" t="n"/>
      <c r="L195" s="82" t="inlineStr">
        <is>
          <t>NO</t>
        </is>
      </c>
      <c r="M195" s="82" t="n">
        <v>-3.204213928469049</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FG_GREED_THRESHOLD</t>
        </is>
      </c>
      <c r="B196" s="85" t="inlineStr">
        <is>
          <t>37.5</t>
        </is>
      </c>
      <c r="C196" s="85" t="n"/>
      <c r="D196" s="80" t="inlineStr">
        <is>
          <t>GLOBAL_CHECK, STOCKS_EXIT</t>
        </is>
      </c>
      <c r="E196" s="80" t="n"/>
      <c r="F196" s="72" t="n"/>
      <c r="G196" s="80">
        <f>IFERROR(VLOOKUP($A197&amp;"_"&amp;$B197,Results_Deltas!$A$2:$P$15000,5,FALSE),"")</f>
        <v/>
      </c>
      <c r="H196" s="80" t="inlineStr">
        <is>
          <t>Blanket (page end)</t>
        </is>
      </c>
      <c r="I196" s="72" t="n"/>
      <c r="J196" s="72" t="n"/>
      <c r="K196" s="72" t="n"/>
      <c r="L196" s="82" t="inlineStr">
        <is>
          <t>NO</t>
        </is>
      </c>
      <c r="M196" s="82" t="n">
        <v>-3.22069822057205</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FUNDING_GATE_FILTER_TF</t>
        </is>
      </c>
      <c r="B197" s="85" t="inlineStr">
        <is>
          <t>OFF</t>
        </is>
      </c>
      <c r="C197" s="85" t="n"/>
      <c r="D197" s="80" t="inlineStr">
        <is>
          <t>GLOBAL_CHECK</t>
        </is>
      </c>
      <c r="E197" s="80" t="n"/>
      <c r="F197" s="72" t="n"/>
      <c r="G197" s="80">
        <f>IFERROR(VLOOKUP($A198&amp;"_"&amp;$B198,Results_Deltas!$A$2:$P$15000,5,FALSE),"")</f>
        <v/>
      </c>
      <c r="H197" s="80" t="inlineStr">
        <is>
          <t>Blanket (page end)</t>
        </is>
      </c>
      <c r="I197" s="72" t="n"/>
      <c r="J197" s="72" t="n"/>
      <c r="K197" s="72" t="n"/>
      <c r="L197" s="82" t="inlineStr">
        <is>
          <t>NO</t>
        </is>
      </c>
      <c r="M197" s="82" t="n">
        <v>-3.409409721277651</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FUNDING_GATE_FILTER_TF</t>
        </is>
      </c>
      <c r="B198" s="85" t="inlineStr">
        <is>
          <t>D</t>
        </is>
      </c>
      <c r="C198" s="85" t="n"/>
      <c r="D198" s="80" t="inlineStr">
        <is>
          <t>GLOBAL_CHECK</t>
        </is>
      </c>
      <c r="E198" s="80" t="n"/>
      <c r="F198" s="72" t="n"/>
      <c r="G198" s="80">
        <f>IFERROR(VLOOKUP($A199&amp;"_"&amp;$B199,Results_Deltas!$A$2:$P$15000,5,FALSE),"")</f>
        <v/>
      </c>
      <c r="H198" s="80" t="inlineStr">
        <is>
          <t>Blanket (page end)</t>
        </is>
      </c>
      <c r="I198" s="72" t="n"/>
      <c r="J198" s="72" t="n"/>
      <c r="K198" s="72" t="n"/>
      <c r="L198" s="82" t="inlineStr">
        <is>
          <t>NO</t>
        </is>
      </c>
      <c r="M198" s="82" t="n">
        <v>-4.235224175625281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FUNDING_GATE_FILTER_TF</t>
        </is>
      </c>
      <c r="B199" s="85" t="inlineStr">
        <is>
          <t>4h</t>
        </is>
      </c>
      <c r="C199" s="85" t="n"/>
      <c r="D199" s="80" t="inlineStr">
        <is>
          <t>GLOBAL_CHECK</t>
        </is>
      </c>
      <c r="E199" s="80" t="n"/>
      <c r="F199" s="72" t="n"/>
      <c r="G199" s="80">
        <f>IFERROR(VLOOKUP($A200&amp;"_"&amp;$B200,Results_Deltas!$A$2:$P$15000,5,FALSE),"")</f>
        <v/>
      </c>
      <c r="H199" s="80" t="inlineStr">
        <is>
          <t>Blanket (page end)</t>
        </is>
      </c>
      <c r="I199" s="72" t="n"/>
      <c r="J199" s="72" t="n"/>
      <c r="K199" s="72" t="n"/>
      <c r="L199" s="82" t="inlineStr">
        <is>
          <t>NO</t>
        </is>
      </c>
      <c r="M199" s="82" t="n">
        <v>-3.584301363919261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FUNDING_GATE_FILTER_TF</t>
        </is>
      </c>
      <c r="B200" s="85" t="inlineStr">
        <is>
          <t>1h</t>
        </is>
      </c>
      <c r="C200" s="85" t="n"/>
      <c r="D200" s="80" t="inlineStr">
        <is>
          <t>GLOBAL_CHECK</t>
        </is>
      </c>
      <c r="E200" s="80" t="n"/>
      <c r="F200" s="72" t="n"/>
      <c r="G200" s="80">
        <f>IFERROR(VLOOKUP($A201&amp;"_"&amp;$B201,Results_Deltas!$A$2:$P$15000,5,FALSE),"")</f>
        <v/>
      </c>
      <c r="H200" s="80" t="inlineStr">
        <is>
          <t>Blanket (page end)</t>
        </is>
      </c>
      <c r="I200" s="72" t="n"/>
      <c r="J200" s="72" t="n"/>
      <c r="K200" s="72" t="n"/>
      <c r="L200" s="82" t="inlineStr">
        <is>
          <t>NO</t>
        </is>
      </c>
      <c r="M200" s="82" t="n">
        <v>-3.595590611784385</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FUNDING_GATE_FILTER_TF</t>
        </is>
      </c>
      <c r="B201" s="87" t="inlineStr">
        <is>
          <t>15m</t>
        </is>
      </c>
      <c r="C201" s="85" t="n"/>
      <c r="D201" s="80" t="inlineStr">
        <is>
          <t>GLOBAL_CHECK</t>
        </is>
      </c>
      <c r="E201" s="80" t="n"/>
      <c r="F201" s="72" t="n"/>
      <c r="G201" s="80">
        <f>IFERROR(VLOOKUP($A202&amp;"_"&amp;$B202,Results_Deltas!$A$2:$P$15000,5,FALSE),"")</f>
        <v/>
      </c>
      <c r="H201" s="80" t="inlineStr">
        <is>
          <t>Blanket (page end)</t>
        </is>
      </c>
      <c r="I201" s="72" t="n"/>
      <c r="J201" s="72" t="n"/>
      <c r="K201" s="72" t="n"/>
      <c r="L201" s="88" t="inlineStr">
        <is>
          <t>YES</t>
        </is>
      </c>
      <c r="M201" s="88" t="n">
        <v>-1.474586130314594</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FUNDING_GATE_LONG_MAX</t>
        </is>
      </c>
      <c r="B202" s="87" t="inlineStr">
        <is>
          <t>0.0</t>
        </is>
      </c>
      <c r="C202" s="85" t="n"/>
      <c r="D202" s="80" t="inlineStr">
        <is>
          <t>ENTRY, GLOBAL_CHECK, STOCKS_EXIT</t>
        </is>
      </c>
      <c r="E202" s="80" t="n"/>
      <c r="F202" s="72" t="n"/>
      <c r="G202" s="80">
        <f>IFERROR(VLOOKUP($A203&amp;"_"&amp;$B203,Results_Deltas!$A$2:$P$15000,5,FALSE),"")</f>
        <v/>
      </c>
      <c r="H202" s="80" t="inlineStr">
        <is>
          <t>Blanket (page end)</t>
        </is>
      </c>
      <c r="I202" s="72" t="n"/>
      <c r="J202" s="72" t="n"/>
      <c r="K202" s="72" t="n"/>
      <c r="L202" s="88" t="inlineStr">
        <is>
          <t>YES</t>
        </is>
      </c>
      <c r="M202" s="88" t="n">
        <v>-1.497572368594263</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FUNDING_GATE_LONG_MAX</t>
        </is>
      </c>
      <c r="B203" s="85" t="inlineStr">
        <is>
          <t>0.0_ALT</t>
        </is>
      </c>
      <c r="C203" s="85" t="n"/>
      <c r="D203" s="80" t="inlineStr">
        <is>
          <t>ENTRY, GLOBAL_CHECK, STOCKS_EXIT</t>
        </is>
      </c>
      <c r="E203" s="80" t="n"/>
      <c r="F203" s="72" t="n"/>
      <c r="G203" s="80">
        <f>IFERROR(VLOOKUP($A204&amp;"_"&amp;$B204,Results_Deltas!$A$2:$P$15000,5,FALSE),"")</f>
        <v/>
      </c>
      <c r="H203" s="80" t="inlineStr">
        <is>
          <t>Blanket (page end)</t>
        </is>
      </c>
      <c r="I203" s="72" t="n"/>
      <c r="J203" s="72" t="n"/>
      <c r="K203" s="72" t="n"/>
      <c r="L203" s="82" t="inlineStr">
        <is>
          <t>NO</t>
        </is>
      </c>
      <c r="M203" s="82" t="n">
        <v>-1.497572368594263</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6" t="inlineStr">
        <is>
          <t>FUNDING_GATE_MTF_REQUIRED</t>
        </is>
      </c>
      <c r="B204" s="87" t="inlineStr">
        <is>
          <t>0.0</t>
        </is>
      </c>
      <c r="C204" s="85" t="n"/>
      <c r="D204" s="80" t="inlineStr">
        <is>
          <t>ENTRY, GLOBAL_CHECK, STOCKS_EXIT</t>
        </is>
      </c>
      <c r="E204" s="80" t="n"/>
      <c r="F204" s="72" t="n"/>
      <c r="G204" s="80">
        <f>IFERROR(VLOOKUP($A205&amp;"_"&amp;$B205,Results_Deltas!$A$2:$P$15000,5,FALSE),"")</f>
        <v/>
      </c>
      <c r="H204" s="80" t="inlineStr">
        <is>
          <t>Blanket (page end)</t>
        </is>
      </c>
      <c r="I204" s="72" t="n"/>
      <c r="J204" s="72" t="n"/>
      <c r="K204" s="72" t="n"/>
      <c r="L204" s="88" t="inlineStr">
        <is>
          <t>YES</t>
        </is>
      </c>
      <c r="M204" s="88" t="n">
        <v>-1.497572368594263</v>
      </c>
      <c r="N204" s="88"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FUNDING_GATE_MTF_REQUIRED</t>
        </is>
      </c>
      <c r="B205" s="85" t="inlineStr">
        <is>
          <t>0.0_ALT</t>
        </is>
      </c>
      <c r="C205" s="85" t="n"/>
      <c r="D205" s="80" t="inlineStr">
        <is>
          <t>ENTRY, GLOBAL_CHECK, STOCKS_EXIT</t>
        </is>
      </c>
      <c r="E205" s="80" t="n"/>
      <c r="F205" s="72" t="n"/>
      <c r="G205" s="80">
        <f>IFERROR(VLOOKUP($A206&amp;"_"&amp;$B206,Results_Deltas!$A$2:$P$15000,5,FALSE),"")</f>
        <v/>
      </c>
      <c r="H205" s="80" t="inlineStr">
        <is>
          <t>Blanket (page end)</t>
        </is>
      </c>
      <c r="I205" s="72" t="n"/>
      <c r="J205" s="72" t="n"/>
      <c r="K205" s="72" t="n"/>
      <c r="L205" s="82" t="inlineStr">
        <is>
          <t>NO</t>
        </is>
      </c>
      <c r="M205" s="82" t="n">
        <v>-1.497572368594263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FUNDING_GATE_SHORT_MIN</t>
        </is>
      </c>
      <c r="B206" s="87" t="inlineStr">
        <is>
          <t>0.0</t>
        </is>
      </c>
      <c r="C206" s="85" t="n"/>
      <c r="D206" s="80" t="inlineStr">
        <is>
          <t>ENTRY, GLOBAL_CHECK, STOCKS_EXIT</t>
        </is>
      </c>
      <c r="E206" s="80" t="n"/>
      <c r="F206" s="72" t="n"/>
      <c r="G206" s="80">
        <f>IFERROR(VLOOKUP($A207&amp;"_"&amp;$B207,Results_Deltas!$A$2:$P$15000,5,FALSE),"")</f>
        <v/>
      </c>
      <c r="H206" s="80" t="inlineStr">
        <is>
          <t>Blanket (page end)</t>
        </is>
      </c>
      <c r="I206" s="72" t="n"/>
      <c r="J206" s="72" t="n"/>
      <c r="K206" s="72" t="n"/>
      <c r="L206" s="88" t="inlineStr">
        <is>
          <t>YES</t>
        </is>
      </c>
      <c r="M206" s="88" t="n">
        <v>-1.497572368594263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FUNDING_GATE_SHORT_MIN</t>
        </is>
      </c>
      <c r="B207" s="85" t="inlineStr">
        <is>
          <t>0.0_ALT</t>
        </is>
      </c>
      <c r="C207" s="85" t="n"/>
      <c r="D207" s="80" t="inlineStr">
        <is>
          <t>ENTRY, GLOBAL_CHECK, STOCKS_EXIT</t>
        </is>
      </c>
      <c r="E207" s="80" t="n"/>
      <c r="F207" s="72" t="n"/>
      <c r="G207" s="80">
        <f>IFERROR(VLOOKUP($A208&amp;"_"&amp;$B208,Results_Deltas!$A$2:$P$15000,5,FALSE),"")</f>
        <v/>
      </c>
      <c r="H207" s="80" t="inlineStr">
        <is>
          <t>Blanket (page end)</t>
        </is>
      </c>
      <c r="I207" s="72" t="n"/>
      <c r="J207" s="72" t="n"/>
      <c r="K207" s="72" t="n"/>
      <c r="L207" s="82" t="inlineStr">
        <is>
          <t>NO</t>
        </is>
      </c>
      <c r="M207" s="82" t="n">
        <v>-1.497572368594263</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GOLDEN_RULE_BASE_USD</t>
        </is>
      </c>
      <c r="B208" s="87" t="inlineStr">
        <is>
          <t>0.0</t>
        </is>
      </c>
      <c r="C208" s="85" t="n"/>
      <c r="D208" s="80" t="inlineStr">
        <is>
          <t>GLOBAL_CHECK, STOCKS_EXIT</t>
        </is>
      </c>
      <c r="E208" s="80" t="n"/>
      <c r="F208" s="72" t="n"/>
      <c r="G208" s="80">
        <f>IFERROR(VLOOKUP($A209&amp;"_"&amp;$B209,Results_Deltas!$A$2:$P$15000,5,FALSE),"")</f>
        <v/>
      </c>
      <c r="H208" s="80" t="inlineStr">
        <is>
          <t>Blanket (page end)</t>
        </is>
      </c>
      <c r="I208" s="72" t="n"/>
      <c r="J208" s="72" t="n"/>
      <c r="K208" s="72" t="n"/>
      <c r="L208" s="88" t="inlineStr">
        <is>
          <t>YES</t>
        </is>
      </c>
      <c r="M208" s="88" t="n">
        <v>-1.285826511607581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GOLDEN_RULE_BASE_USD</t>
        </is>
      </c>
      <c r="B209" s="85" t="inlineStr">
        <is>
          <t>0.0_ALT</t>
        </is>
      </c>
      <c r="C209" s="85" t="n"/>
      <c r="D209" s="80" t="inlineStr">
        <is>
          <t>GLOBAL_CHECK, STOCKS_EXIT</t>
        </is>
      </c>
      <c r="E209" s="80" t="n"/>
      <c r="F209" s="72" t="n"/>
      <c r="G209" s="80">
        <f>IFERROR(VLOOKUP($A210&amp;"_"&amp;$B210,Results_Deltas!$A$2:$P$15000,5,FALSE),"")</f>
        <v/>
      </c>
      <c r="H209" s="80" t="inlineStr">
        <is>
          <t>Blanket (page end)</t>
        </is>
      </c>
      <c r="I209" s="72" t="n"/>
      <c r="J209" s="72" t="n"/>
      <c r="K209" s="72" t="n"/>
      <c r="L209" s="82" t="inlineStr">
        <is>
          <t>NO</t>
        </is>
      </c>
      <c r="M209" s="82" t="n">
        <v>-1.285826511607581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GR_FILTER_ALL_ENTRIES</t>
        </is>
      </c>
      <c r="B210" s="87" t="inlineStr">
        <is>
          <t>0.0</t>
        </is>
      </c>
      <c r="C210" s="85" t="n"/>
      <c r="D210" s="80" t="inlineStr">
        <is>
          <t>GLOBAL_CHECK, STOCKS_EXIT</t>
        </is>
      </c>
      <c r="E210" s="80" t="n"/>
      <c r="F210" s="72" t="n"/>
      <c r="G210" s="80">
        <f>IFERROR(VLOOKUP($A211&amp;"_"&amp;$B211,Results_Deltas!$A$2:$P$15000,5,FALSE),"")</f>
        <v/>
      </c>
      <c r="H210" s="80" t="inlineStr">
        <is>
          <t>Blanket (page end)</t>
        </is>
      </c>
      <c r="I210" s="72" t="n"/>
      <c r="J210" s="72" t="n"/>
      <c r="K210" s="72" t="n"/>
      <c r="L210" s="88" t="inlineStr">
        <is>
          <t>YES</t>
        </is>
      </c>
      <c r="M210" s="88" t="n">
        <v>-1.263025974323907</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GR_FILTER_ALL_ENTRIES</t>
        </is>
      </c>
      <c r="B211" s="85" t="inlineStr">
        <is>
          <t>0.0_ALT</t>
        </is>
      </c>
      <c r="C211" s="85" t="n"/>
      <c r="D211" s="80" t="inlineStr">
        <is>
          <t>GLOBAL_CHECK, STOCKS_EXIT</t>
        </is>
      </c>
      <c r="E211" s="80" t="n"/>
      <c r="F211" s="72" t="n"/>
      <c r="G211" s="80">
        <f>IFERROR(VLOOKUP($A212&amp;"_"&amp;$B212,Results_Deltas!$A$2:$P$15000,5,FALSE),"")</f>
        <v/>
      </c>
      <c r="H211" s="80" t="inlineStr">
        <is>
          <t>Blanket (page end)</t>
        </is>
      </c>
      <c r="I211" s="72" t="n"/>
      <c r="J211" s="72" t="n"/>
      <c r="K211" s="72" t="n"/>
      <c r="L211" s="82" t="inlineStr">
        <is>
          <t>NO</t>
        </is>
      </c>
      <c r="M211" s="82" t="n">
        <v>-1.263025974323907</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GR_FILTER_VEC_ENABLED</t>
        </is>
      </c>
      <c r="B212" s="87" t="inlineStr">
        <is>
          <t>False</t>
        </is>
      </c>
      <c r="C212" s="85" t="n"/>
      <c r="D212" s="80" t="inlineStr">
        <is>
          <t>GLOBAL_CHECK</t>
        </is>
      </c>
      <c r="E212" s="80" t="n"/>
      <c r="F212" s="72" t="n"/>
      <c r="G212" s="80">
        <f>IFERROR(VLOOKUP($A213&amp;"_"&amp;$B213,Results_Deltas!$A$2:$P$15000,5,FALSE),"")</f>
        <v/>
      </c>
      <c r="H212" s="80" t="inlineStr">
        <is>
          <t>Blanket (page end)</t>
        </is>
      </c>
      <c r="I212" s="72" t="n"/>
      <c r="J212" s="72" t="n"/>
      <c r="K212" s="72" t="n"/>
      <c r="L212" s="88" t="inlineStr">
        <is>
          <t>YES</t>
        </is>
      </c>
      <c r="M212" s="88" t="n">
        <v>-1.257933561283892</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GR_FILTER_VEC_ENABLED</t>
        </is>
      </c>
      <c r="B213" s="85" t="inlineStr">
        <is>
          <t>True</t>
        </is>
      </c>
      <c r="C213" s="85" t="n"/>
      <c r="D213" s="80" t="inlineStr">
        <is>
          <t>GLOBAL_CHECK</t>
        </is>
      </c>
      <c r="E213" s="80" t="n"/>
      <c r="F213" s="72" t="n"/>
      <c r="G213" s="80">
        <f>IFERROR(VLOOKUP($A214&amp;"_"&amp;$B214,Results_Deltas!$A$2:$P$15000,5,FALSE),"")</f>
        <v/>
      </c>
      <c r="H213" s="80" t="inlineStr">
        <is>
          <t>Blanket (page end)</t>
        </is>
      </c>
      <c r="I213" s="72" t="n"/>
      <c r="J213" s="72" t="n"/>
      <c r="K213" s="72" t="n"/>
      <c r="L213" s="82" t="inlineStr">
        <is>
          <t>NO</t>
        </is>
      </c>
      <c r="M213" s="82" t="n">
        <v>-2.684833330521704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GR_FILTER_VEC_MIN_TFS</t>
        </is>
      </c>
      <c r="B214" s="85" t="inlineStr">
        <is>
          <t>0</t>
        </is>
      </c>
      <c r="C214" s="85" t="n"/>
      <c r="D214" s="80" t="inlineStr">
        <is>
          <t>GLOBAL_CHECK</t>
        </is>
      </c>
      <c r="E214" s="80" t="n"/>
      <c r="F214" s="72" t="n"/>
      <c r="G214" s="80">
        <f>IFERROR(VLOOKUP($A215&amp;"_"&amp;$B215,Results_Deltas!$A$2:$P$15000,5,FALSE),"")</f>
        <v/>
      </c>
      <c r="H214" s="80" t="inlineStr">
        <is>
          <t>Blanket (page end)</t>
        </is>
      </c>
      <c r="I214" s="72" t="n"/>
      <c r="J214" s="72" t="n"/>
      <c r="K214" s="72" t="n"/>
      <c r="L214" s="82" t="inlineStr">
        <is>
          <t>NO</t>
        </is>
      </c>
      <c r="M214" s="82" t="n">
        <v>-1.475389461438387</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GR_FILTER_VEC_MIN_TFS</t>
        </is>
      </c>
      <c r="B215" s="87" t="inlineStr">
        <is>
          <t>2</t>
        </is>
      </c>
      <c r="C215" s="85" t="n"/>
      <c r="D215" s="80" t="inlineStr">
        <is>
          <t>GLOBAL_CHECK</t>
        </is>
      </c>
      <c r="E215" s="80" t="n"/>
      <c r="F215" s="72" t="n"/>
      <c r="G215" s="80">
        <f>IFERROR(VLOOKUP($A216&amp;"_"&amp;$B216,Results_Deltas!$A$2:$P$15000,5,FALSE),"")</f>
        <v/>
      </c>
      <c r="H215" s="80" t="inlineStr">
        <is>
          <t>Blanket (page end)</t>
        </is>
      </c>
      <c r="I215" s="72" t="n"/>
      <c r="J215" s="72" t="n"/>
      <c r="K215" s="72" t="n"/>
      <c r="L215" s="88" t="inlineStr">
        <is>
          <t>YES</t>
        </is>
      </c>
      <c r="M215" s="88" t="n">
        <v>-2.433948323114366</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GR_FILTER_VEC_MIN_TFS</t>
        </is>
      </c>
      <c r="B216" s="85" t="inlineStr">
        <is>
          <t>1</t>
        </is>
      </c>
      <c r="C216" s="85" t="n"/>
      <c r="D216" s="80" t="inlineStr">
        <is>
          <t>GLOBAL_CHECK</t>
        </is>
      </c>
      <c r="E216" s="80" t="n"/>
      <c r="F216" s="72" t="n"/>
      <c r="G216" s="80">
        <f>IFERROR(VLOOKUP($A217&amp;"_"&amp;$B217,Results_Deltas!$A$2:$P$15000,5,FALSE),"")</f>
        <v/>
      </c>
      <c r="H216" s="80" t="inlineStr">
        <is>
          <t>Blanket (page end)</t>
        </is>
      </c>
      <c r="I216" s="72" t="n"/>
      <c r="J216" s="72" t="n"/>
      <c r="K216" s="72" t="n"/>
      <c r="L216" s="82" t="inlineStr">
        <is>
          <t>NO</t>
        </is>
      </c>
      <c r="M216" s="82" t="n">
        <v>-2.610246611743403</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HA_WICK_QUALITY_ENABLED</t>
        </is>
      </c>
      <c r="B217" s="85" t="inlineStr">
        <is>
          <t>False</t>
        </is>
      </c>
      <c r="C217" s="85" t="n"/>
      <c r="D217" s="80" t="inlineStr">
        <is>
          <t>ENTRY, GLOBAL_CHECK, STOCKS_EXIT</t>
        </is>
      </c>
      <c r="E217" s="80" t="n"/>
      <c r="F217" s="72" t="n"/>
      <c r="G217" s="80">
        <f>IFERROR(VLOOKUP($A218&amp;"_"&amp;$B218,Results_Deltas!$A$2:$P$15000,5,FALSE),"")</f>
        <v/>
      </c>
      <c r="H217" s="80" t="inlineStr">
        <is>
          <t>Blanket (page end)</t>
        </is>
      </c>
      <c r="I217" s="72" t="n"/>
      <c r="J217" s="72" t="n"/>
      <c r="K217" s="72" t="n"/>
      <c r="L217" s="82" t="inlineStr">
        <is>
          <t>NO</t>
        </is>
      </c>
      <c r="M217" s="82" t="n">
        <v>-1.226657065118827</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HA_WICK_QUALITY_ENABLED</t>
        </is>
      </c>
      <c r="B218" s="87" t="inlineStr">
        <is>
          <t>True</t>
        </is>
      </c>
      <c r="C218" s="85" t="n"/>
      <c r="D218" s="80" t="inlineStr">
        <is>
          <t>ENTRY, GLOBAL_CHECK, STOCKS_EXIT</t>
        </is>
      </c>
      <c r="E218" s="80" t="n"/>
      <c r="F218" s="72" t="n"/>
      <c r="G218" s="80">
        <f>IFERROR(VLOOKUP($A219&amp;"_"&amp;$B219,Results_Deltas!$A$2:$P$15000,5,FALSE),"")</f>
        <v/>
      </c>
      <c r="H218" s="80" t="inlineStr">
        <is>
          <t>Blanket (page end)</t>
        </is>
      </c>
      <c r="I218" s="72" t="n"/>
      <c r="J218" s="72" t="n"/>
      <c r="K218" s="72" t="n"/>
      <c r="L218" s="88" t="inlineStr">
        <is>
          <t>YES</t>
        </is>
      </c>
      <c r="M218" s="88" t="n">
        <v>-3.445785110489225</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6" t="inlineStr">
        <is>
          <t>HA_WICK_QUALITY_SCORE</t>
        </is>
      </c>
      <c r="B219" s="87" t="inlineStr">
        <is>
          <t>15</t>
        </is>
      </c>
      <c r="C219" s="85" t="n"/>
      <c r="D219" s="80" t="inlineStr">
        <is>
          <t>ENTRY, GLOBAL_CHECK, STOCKS_EXIT</t>
        </is>
      </c>
      <c r="E219" s="80" t="n"/>
      <c r="F219" s="72" t="n"/>
      <c r="G219" s="80">
        <f>IFERROR(VLOOKUP($A220&amp;"_"&amp;$B220,Results_Deltas!$A$2:$P$15000,5,FALSE),"")</f>
        <v/>
      </c>
      <c r="H219" s="80" t="inlineStr">
        <is>
          <t>Blanket (page end)</t>
        </is>
      </c>
      <c r="I219" s="72" t="n"/>
      <c r="J219" s="72" t="n"/>
      <c r="K219" s="72" t="n"/>
      <c r="L219" s="88" t="inlineStr">
        <is>
          <t>YES</t>
        </is>
      </c>
      <c r="M219" s="88" t="n">
        <v>-3.161590385105801</v>
      </c>
      <c r="N219" s="88"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HA_WICK_QUALITY_SCORE</t>
        </is>
      </c>
      <c r="B220" s="85" t="inlineStr">
        <is>
          <t>15_ALT</t>
        </is>
      </c>
      <c r="C220" s="85" t="n"/>
      <c r="D220" s="80" t="inlineStr">
        <is>
          <t>ENTRY, GLOBAL_CHECK, STOCKS_EXIT</t>
        </is>
      </c>
      <c r="E220" s="80" t="n"/>
      <c r="F220" s="72" t="n"/>
      <c r="G220" s="80">
        <f>IFERROR(VLOOKUP($A221&amp;"_"&amp;$B221,Results_Deltas!$A$2:$P$15000,5,FALSE),"")</f>
        <v/>
      </c>
      <c r="H220" s="80" t="inlineStr">
        <is>
          <t>Blanket (page end)</t>
        </is>
      </c>
      <c r="I220" s="72" t="n"/>
      <c r="J220" s="72" t="n"/>
      <c r="K220" s="72" t="n"/>
      <c r="L220" s="82" t="inlineStr">
        <is>
          <t>NO</t>
        </is>
      </c>
      <c r="M220" s="82" t="n">
        <v>-3.161590385105801</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HA_WICK_QUALITY_TF</t>
        </is>
      </c>
      <c r="B221" s="85" t="inlineStr">
        <is>
          <t>OFF</t>
        </is>
      </c>
      <c r="C221" s="85" t="n"/>
      <c r="D221" s="80" t="inlineStr">
        <is>
          <t>ENTRY, GLOBAL_CHECK, STOCKS_EXIT</t>
        </is>
      </c>
      <c r="E221" s="80" t="n"/>
      <c r="F221" s="72" t="n"/>
      <c r="G221" s="80">
        <f>IFERROR(VLOOKUP($A222&amp;"_"&amp;$B222,Results_Deltas!$A$2:$P$15000,5,FALSE),"")</f>
        <v/>
      </c>
      <c r="H221" s="80" t="inlineStr">
        <is>
          <t>Blanket (page end)</t>
        </is>
      </c>
      <c r="I221" s="72" t="n"/>
      <c r="J221" s="72" t="n"/>
      <c r="K221" s="72" t="n"/>
      <c r="L221" s="82" t="inlineStr">
        <is>
          <t>NO</t>
        </is>
      </c>
      <c r="M221" s="82" t="n">
        <v>-3.389945961684721</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HA_WICK_QUALITY_TF</t>
        </is>
      </c>
      <c r="B222" s="85" t="inlineStr">
        <is>
          <t>D</t>
        </is>
      </c>
      <c r="C222" s="85" t="n"/>
      <c r="D222" s="80" t="inlineStr">
        <is>
          <t>ENTRY, GLOBAL_CHECK, STOCKS_EXIT</t>
        </is>
      </c>
      <c r="E222" s="80" t="n"/>
      <c r="F222" s="72" t="n"/>
      <c r="G222" s="80">
        <f>IFERROR(VLOOKUP($A223&amp;"_"&amp;$B223,Results_Deltas!$A$2:$P$15000,5,FALSE),"")</f>
        <v/>
      </c>
      <c r="H222" s="80" t="inlineStr">
        <is>
          <t>Blanket (page end)</t>
        </is>
      </c>
      <c r="I222" s="72" t="n"/>
      <c r="J222" s="72" t="n"/>
      <c r="K222" s="72" t="n"/>
      <c r="L222" s="82" t="inlineStr">
        <is>
          <t>NO</t>
        </is>
      </c>
      <c r="M222" s="82" t="n">
        <v>-3.178079838703618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HA_WICK_QUALITY_TF</t>
        </is>
      </c>
      <c r="B223" s="85" t="inlineStr">
        <is>
          <t>4h</t>
        </is>
      </c>
      <c r="C223" s="85" t="n"/>
      <c r="D223" s="80" t="inlineStr">
        <is>
          <t>ENTRY, GLOBAL_CHECK, STOCKS_EXIT</t>
        </is>
      </c>
      <c r="E223" s="80" t="n"/>
      <c r="F223" s="72" t="n"/>
      <c r="G223" s="80">
        <f>IFERROR(VLOOKUP($A224&amp;"_"&amp;$B224,Results_Deltas!$A$2:$P$15000,5,FALSE),"")</f>
        <v/>
      </c>
      <c r="H223" s="80" t="inlineStr">
        <is>
          <t>Blanket (page end)</t>
        </is>
      </c>
      <c r="I223" s="72" t="n"/>
      <c r="J223" s="72" t="n"/>
      <c r="K223" s="72" t="n"/>
      <c r="L223" s="82" t="inlineStr">
        <is>
          <t>NO</t>
        </is>
      </c>
      <c r="M223" s="82" t="n">
        <v>-2.780523640176427</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HA_WICK_QUALITY_TF</t>
        </is>
      </c>
      <c r="B224" s="85" t="inlineStr">
        <is>
          <t>1h</t>
        </is>
      </c>
      <c r="C224" s="85" t="n"/>
      <c r="D224" s="80" t="inlineStr">
        <is>
          <t>ENTRY, GLOBAL_CHECK, STOCKS_EXIT</t>
        </is>
      </c>
      <c r="E224" s="80" t="n"/>
      <c r="F224" s="72" t="n"/>
      <c r="G224" s="80">
        <f>IFERROR(VLOOKUP($A225&amp;"_"&amp;$B225,Results_Deltas!$A$2:$P$15000,5,FALSE),"")</f>
        <v/>
      </c>
      <c r="H224" s="80" t="inlineStr">
        <is>
          <t>Blanket (page end)</t>
        </is>
      </c>
      <c r="I224" s="72" t="n"/>
      <c r="J224" s="72" t="n"/>
      <c r="K224" s="72" t="n"/>
      <c r="L224" s="82" t="inlineStr">
        <is>
          <t>NO</t>
        </is>
      </c>
      <c r="M224" s="82" t="n">
        <v>-3.46282397494546</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HA_WICK_QUALITY_TF</t>
        </is>
      </c>
      <c r="B225" s="87" t="inlineStr">
        <is>
          <t>15m</t>
        </is>
      </c>
      <c r="C225" s="85" t="n"/>
      <c r="D225" s="80" t="inlineStr">
        <is>
          <t>ENTRY, GLOBAL_CHECK, STOCKS_EXIT</t>
        </is>
      </c>
      <c r="E225" s="80" t="n"/>
      <c r="F225" s="72" t="n"/>
      <c r="G225" s="80">
        <f>IFERROR(VLOOKUP($A226&amp;"_"&amp;$B226,Results_Deltas!$A$2:$P$15000,5,FALSE),"")</f>
        <v/>
      </c>
      <c r="H225" s="80" t="inlineStr">
        <is>
          <t>Blanket (page end)</t>
        </is>
      </c>
      <c r="I225" s="72" t="n"/>
      <c r="J225" s="72" t="n"/>
      <c r="K225" s="72" t="n"/>
      <c r="L225" s="88" t="inlineStr">
        <is>
          <t>YES</t>
        </is>
      </c>
      <c r="M225" s="88" t="n">
        <v>-1.485426090871232</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HLR_SMA_BAND_PCT</t>
        </is>
      </c>
      <c r="B226" s="87" t="inlineStr">
        <is>
          <t>0</t>
        </is>
      </c>
      <c r="C226" s="85" t="n"/>
      <c r="D226" s="80" t="inlineStr">
        <is>
          <t>ENTRY, GLOBAL_CHECK, STOCKS_EXIT</t>
        </is>
      </c>
      <c r="E226" s="80" t="n"/>
      <c r="F226" s="72" t="n"/>
      <c r="G226" s="80">
        <f>IFERROR(VLOOKUP($A227&amp;"_"&amp;$B227,Results_Deltas!$A$2:$P$15000,5,FALSE),"")</f>
        <v/>
      </c>
      <c r="H226" s="80" t="inlineStr">
        <is>
          <t>Blanket (page end)</t>
        </is>
      </c>
      <c r="I226" s="72" t="n"/>
      <c r="J226" s="72" t="n"/>
      <c r="K226" s="72" t="n"/>
      <c r="L226" s="88" t="inlineStr">
        <is>
          <t>YES</t>
        </is>
      </c>
      <c r="M226" s="88" t="n">
        <v>-1.497572368594263</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HLR_SMA_BAND_PCT</t>
        </is>
      </c>
      <c r="B227" s="85" t="inlineStr">
        <is>
          <t>2.0</t>
        </is>
      </c>
      <c r="C227" s="85" t="n"/>
      <c r="D227" s="80" t="inlineStr">
        <is>
          <t>ENTRY, GLOBAL_CHECK, STOCKS_EXIT</t>
        </is>
      </c>
      <c r="E227" s="80" t="n"/>
      <c r="F227" s="72" t="n"/>
      <c r="G227" s="80">
        <f>IFERROR(VLOOKUP($A228&amp;"_"&amp;$B228,Results_Deltas!$A$2:$P$15000,5,FALSE),"")</f>
        <v/>
      </c>
      <c r="H227" s="80" t="inlineStr">
        <is>
          <t>Blanket (page end)</t>
        </is>
      </c>
      <c r="I227" s="72" t="n"/>
      <c r="J227" s="72" t="n"/>
      <c r="K227" s="72" t="n"/>
      <c r="L227" s="82" t="inlineStr">
        <is>
          <t>NO</t>
        </is>
      </c>
      <c r="M227" s="82" t="n">
        <v>-3.007767882668346</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HLR_SMA_BAND_PCT</t>
        </is>
      </c>
      <c r="B228" s="85" t="inlineStr">
        <is>
          <t>1.0</t>
        </is>
      </c>
      <c r="C228" s="85" t="n"/>
      <c r="D228" s="80" t="inlineStr">
        <is>
          <t>ENTRY, GLOBAL_CHECK, STOCKS_EXIT</t>
        </is>
      </c>
      <c r="E228" s="80" t="n"/>
      <c r="F228" s="72" t="n"/>
      <c r="G228" s="80">
        <f>IFERROR(VLOOKUP($A229&amp;"_"&amp;$B229,Results_Deltas!$A$2:$P$15000,5,FALSE),"")</f>
        <v/>
      </c>
      <c r="H228" s="80" t="inlineStr">
        <is>
          <t>Blanket (page end)</t>
        </is>
      </c>
      <c r="I228" s="72" t="n"/>
      <c r="J228" s="72" t="n"/>
      <c r="K228" s="72" t="n"/>
      <c r="L228" s="82" t="inlineStr">
        <is>
          <t>NO</t>
        </is>
      </c>
      <c r="M228" s="82" t="n">
        <v>-2.97098877267425</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HLR_SMA_BAND_PCT</t>
        </is>
      </c>
      <c r="B229" s="85" t="inlineStr">
        <is>
          <t>0.5</t>
        </is>
      </c>
      <c r="C229" s="85" t="n"/>
      <c r="D229" s="80" t="inlineStr">
        <is>
          <t>ENTRY, GLOBAL_CHECK, STOCKS_EXIT</t>
        </is>
      </c>
      <c r="E229" s="80" t="n"/>
      <c r="F229" s="72" t="n"/>
      <c r="G229" s="80">
        <f>IFERROR(VLOOKUP($A230&amp;"_"&amp;$B230,Results_Deltas!$A$2:$P$15000,5,FALSE),"")</f>
        <v/>
      </c>
      <c r="H229" s="80" t="inlineStr">
        <is>
          <t>Blanket (page end)</t>
        </is>
      </c>
      <c r="I229" s="72" t="n"/>
      <c r="J229" s="72" t="n"/>
      <c r="K229" s="72" t="n"/>
      <c r="L229" s="82" t="inlineStr">
        <is>
          <t>NO</t>
        </is>
      </c>
      <c r="M229" s="82" t="n">
        <v>-2.857713474699056</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HLR_TOP_MIN_TFS</t>
        </is>
      </c>
      <c r="B230" s="85" t="inlineStr">
        <is>
          <t>0</t>
        </is>
      </c>
      <c r="C230" s="85" t="n"/>
      <c r="D230" s="80" t="inlineStr">
        <is>
          <t>GLOBAL_CHECK, REENTRY, STOCKS_EXIT</t>
        </is>
      </c>
      <c r="E230" s="80" t="n"/>
      <c r="F230" s="72" t="n"/>
      <c r="G230" s="80">
        <f>IFERROR(VLOOKUP($A231&amp;"_"&amp;$B231,Results_Deltas!$A$2:$P$15000,5,FALSE),"")</f>
        <v/>
      </c>
      <c r="H230" s="80" t="inlineStr">
        <is>
          <t>Blanket (page end)</t>
        </is>
      </c>
      <c r="I230" s="72" t="n"/>
      <c r="J230" s="72" t="n"/>
      <c r="K230" s="72" t="n"/>
      <c r="L230" s="82" t="inlineStr">
        <is>
          <t>NO</t>
        </is>
      </c>
      <c r="M230" s="82" t="n">
        <v>-1.497572368594263</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HLR_TOP_MIN_TFS</t>
        </is>
      </c>
      <c r="B231" s="85" t="inlineStr">
        <is>
          <t>2</t>
        </is>
      </c>
      <c r="C231" s="85" t="n"/>
      <c r="D231" s="80" t="inlineStr">
        <is>
          <t>GLOBAL_CHECK, REENTRY, STOCKS_EXIT</t>
        </is>
      </c>
      <c r="E231" s="80" t="n"/>
      <c r="F231" s="72" t="n"/>
      <c r="G231" s="80">
        <f>IFERROR(VLOOKUP($A232&amp;"_"&amp;$B232,Results_Deltas!$A$2:$P$15000,5,FALSE),"")</f>
        <v/>
      </c>
      <c r="H231" s="80" t="inlineStr">
        <is>
          <t>Blanket (page end)</t>
        </is>
      </c>
      <c r="I231" s="72" t="n"/>
      <c r="J231" s="72" t="n"/>
      <c r="K231" s="72" t="n"/>
      <c r="L231" s="82" t="inlineStr">
        <is>
          <t>NO</t>
        </is>
      </c>
      <c r="M231" s="82" t="n">
        <v>-3.389641922891484</v>
      </c>
      <c r="N231" s="82" t="n">
        <v>1</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6" t="inlineStr">
        <is>
          <t>HLR_TOP_MIN_TFS</t>
        </is>
      </c>
      <c r="B232" s="87" t="inlineStr">
        <is>
          <t>1</t>
        </is>
      </c>
      <c r="C232" s="85" t="n"/>
      <c r="D232" s="80" t="inlineStr">
        <is>
          <t>GLOBAL_CHECK, REENTRY, STOCKS_EXIT</t>
        </is>
      </c>
      <c r="E232" s="80" t="n"/>
      <c r="F232" s="72" t="n"/>
      <c r="G232" s="80">
        <f>IFERROR(VLOOKUP($A233&amp;"_"&amp;$B233,Results_Deltas!$A$2:$P$15000,5,FALSE),"")</f>
        <v/>
      </c>
      <c r="H232" s="80" t="inlineStr">
        <is>
          <t>Blanket (page end)</t>
        </is>
      </c>
      <c r="I232" s="72" t="n"/>
      <c r="J232" s="72" t="n"/>
      <c r="K232" s="72" t="n"/>
      <c r="L232" s="88" t="inlineStr">
        <is>
          <t>YES</t>
        </is>
      </c>
      <c r="M232" s="88" t="n">
        <v>-3.215414896061066</v>
      </c>
      <c r="N232" s="88"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HTF4_CONF</t>
        </is>
      </c>
      <c r="B233" s="87" t="inlineStr">
        <is>
          <t>False</t>
        </is>
      </c>
      <c r="C233" s="85" t="n"/>
      <c r="D233" s="80" t="inlineStr">
        <is>
          <t>GLOBAL_CHECK, STOCKS_EXIT</t>
        </is>
      </c>
      <c r="E233" s="80" t="n"/>
      <c r="F233" s="72" t="n"/>
      <c r="G233" s="80">
        <f>IFERROR(VLOOKUP($A234&amp;"_"&amp;$B234,Results_Deltas!$A$2:$P$15000,5,FALSE),"")</f>
        <v/>
      </c>
      <c r="H233" s="80" t="inlineStr">
        <is>
          <t>Blanket (page end)</t>
        </is>
      </c>
      <c r="I233" s="72" t="n"/>
      <c r="J233" s="72" t="n"/>
      <c r="K233" s="72" t="n"/>
      <c r="L233" s="88" t="inlineStr">
        <is>
          <t>YES</t>
        </is>
      </c>
      <c r="M233" s="88" t="n">
        <v>-1.237981023812531</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HTF4_CONF</t>
        </is>
      </c>
      <c r="B234" s="85" t="inlineStr">
        <is>
          <t>False_ALT</t>
        </is>
      </c>
      <c r="C234" s="85" t="n"/>
      <c r="D234" s="80" t="inlineStr">
        <is>
          <t>GLOBAL_CHECK, STOCKS_EXIT</t>
        </is>
      </c>
      <c r="E234" s="80" t="n"/>
      <c r="F234" s="72" t="n"/>
      <c r="G234" s="80">
        <f>IFERROR(VLOOKUP($A235&amp;"_"&amp;$B235,Results_Deltas!$A$2:$P$15000,5,FALSE),"")</f>
        <v/>
      </c>
      <c r="H234" s="80" t="inlineStr">
        <is>
          <t>Blanket (page end)</t>
        </is>
      </c>
      <c r="I234" s="72" t="n"/>
      <c r="J234" s="72" t="n"/>
      <c r="K234" s="72" t="n"/>
      <c r="L234" s="82" t="inlineStr">
        <is>
          <t>NO</t>
        </is>
      </c>
      <c r="M234" s="82" t="n">
        <v>-1.497572368594263</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HTF_DIRECTION_GATE_ENABLED</t>
        </is>
      </c>
      <c r="B235" s="85" t="inlineStr">
        <is>
          <t>False</t>
        </is>
      </c>
      <c r="C235" s="85" t="n"/>
      <c r="D235" s="80" t="inlineStr">
        <is>
          <t>ENTRY, GLOBAL_CHECK, STOCKS_EXIT</t>
        </is>
      </c>
      <c r="E235" s="80" t="n"/>
      <c r="F235" s="72" t="n"/>
      <c r="G235" s="80">
        <f>IFERROR(VLOOKUP($A236&amp;"_"&amp;$B236,Results_Deltas!$A$2:$P$15000,5,FALSE),"")</f>
        <v/>
      </c>
      <c r="H235" s="80" t="inlineStr">
        <is>
          <t>Blanket (page end)</t>
        </is>
      </c>
      <c r="I235" s="72" t="n"/>
      <c r="J235" s="72" t="n"/>
      <c r="K235" s="72" t="n"/>
      <c r="L235" s="82" t="inlineStr">
        <is>
          <t>NO</t>
        </is>
      </c>
      <c r="M235" s="82" t="n">
        <v>-1.237981023812531</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6" t="inlineStr">
        <is>
          <t>HTF_DIRECTION_GATE_ENABLED</t>
        </is>
      </c>
      <c r="B236" s="87" t="inlineStr">
        <is>
          <t>True</t>
        </is>
      </c>
      <c r="C236" s="85" t="n"/>
      <c r="D236" s="80" t="inlineStr">
        <is>
          <t>ENTRY, GLOBAL_CHECK, STOCKS_EXIT</t>
        </is>
      </c>
      <c r="E236" s="80" t="n"/>
      <c r="F236" s="72" t="n"/>
      <c r="G236" s="80">
        <f>IFERROR(VLOOKUP($A237&amp;"_"&amp;$B237,Results_Deltas!$A$2:$P$15000,5,FALSE),"")</f>
        <v/>
      </c>
      <c r="H236" s="80" t="inlineStr">
        <is>
          <t>Blanket (page end)</t>
        </is>
      </c>
      <c r="I236" s="72" t="n"/>
      <c r="J236" s="72" t="n"/>
      <c r="K236" s="72" t="n"/>
      <c r="L236" s="88" t="inlineStr">
        <is>
          <t>YES</t>
        </is>
      </c>
      <c r="M236" s="88" t="n">
        <v>-3.406166321530858</v>
      </c>
      <c r="N236" s="88"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HTF_GATE_BYPASS_RZ</t>
        </is>
      </c>
      <c r="B237" s="87" t="inlineStr">
        <is>
          <t>0.0</t>
        </is>
      </c>
      <c r="C237" s="85" t="n"/>
      <c r="D237" s="80" t="inlineStr">
        <is>
          <t>ENTRY, GLOBAL_CHECK, STOCKS_EXIT</t>
        </is>
      </c>
      <c r="E237" s="80" t="n"/>
      <c r="F237" s="72" t="n"/>
      <c r="G237" s="80">
        <f>IFERROR(VLOOKUP($A238&amp;"_"&amp;$B238,Results_Deltas!$A$2:$P$15000,5,FALSE),"")</f>
        <v/>
      </c>
      <c r="H237" s="80" t="inlineStr">
        <is>
          <t>Blanket (page end)</t>
        </is>
      </c>
      <c r="I237" s="72" t="n"/>
      <c r="J237" s="72" t="n"/>
      <c r="K237" s="72" t="n"/>
      <c r="L237" s="88" t="inlineStr">
        <is>
          <t>YES</t>
        </is>
      </c>
      <c r="M237" s="88" t="n">
        <v>-1.420101085733597</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HTF_GATE_BYPASS_RZ</t>
        </is>
      </c>
      <c r="B238" s="85" t="inlineStr">
        <is>
          <t>0.0_ALT</t>
        </is>
      </c>
      <c r="C238" s="85" t="n"/>
      <c r="D238" s="80" t="inlineStr">
        <is>
          <t>ENTRY, GLOBAL_CHECK, STOCKS_EXIT</t>
        </is>
      </c>
      <c r="E238" s="80" t="n"/>
      <c r="F238" s="72" t="n"/>
      <c r="G238" s="80">
        <f>IFERROR(VLOOKUP($A239&amp;"_"&amp;$B239,Results_Deltas!$A$2:$P$15000,5,FALSE),"")</f>
        <v/>
      </c>
      <c r="H238" s="80" t="inlineStr">
        <is>
          <t>Blanket (page end)</t>
        </is>
      </c>
      <c r="I238" s="72" t="n"/>
      <c r="J238" s="72" t="n"/>
      <c r="K238" s="72" t="n"/>
      <c r="L238" s="82" t="inlineStr">
        <is>
          <t>NO</t>
        </is>
      </c>
      <c r="M238" s="82" t="n">
        <v>-1.420101085733597</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HTF_GATE_D_MANDATORY</t>
        </is>
      </c>
      <c r="B239" s="87" t="inlineStr">
        <is>
          <t>0.0</t>
        </is>
      </c>
      <c r="C239" s="85" t="n"/>
      <c r="D239" s="80" t="inlineStr">
        <is>
          <t>ENTRY, GLOBAL_CHECK, STOCKS_EXIT</t>
        </is>
      </c>
      <c r="E239" s="80" t="n"/>
      <c r="F239" s="72" t="n"/>
      <c r="G239" s="80">
        <f>IFERROR(VLOOKUP($A240&amp;"_"&amp;$B240,Results_Deltas!$A$2:$P$15000,5,FALSE),"")</f>
        <v/>
      </c>
      <c r="H239" s="80" t="inlineStr">
        <is>
          <t>Blanket (page end)</t>
        </is>
      </c>
      <c r="I239" s="72" t="n"/>
      <c r="J239" s="72" t="n"/>
      <c r="K239" s="72" t="n"/>
      <c r="L239" s="88" t="inlineStr">
        <is>
          <t>YES</t>
        </is>
      </c>
      <c r="M239" s="88" t="n">
        <v>-1.454679622402491</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HTF_GATE_D_MANDATORY</t>
        </is>
      </c>
      <c r="B240" s="85" t="inlineStr">
        <is>
          <t>0.0_ALT</t>
        </is>
      </c>
      <c r="C240" s="85" t="n"/>
      <c r="D240" s="80" t="inlineStr">
        <is>
          <t>ENTRY, GLOBAL_CHECK, STOCKS_EXIT</t>
        </is>
      </c>
      <c r="E240" s="80" t="n"/>
      <c r="F240" s="72" t="n"/>
      <c r="G240" s="80">
        <f>IFERROR(VLOOKUP($A241&amp;"_"&amp;$B241,Results_Deltas!$A$2:$P$15000,5,FALSE),"")</f>
        <v/>
      </c>
      <c r="H240" s="80" t="inlineStr">
        <is>
          <t>Blanket (page end)</t>
        </is>
      </c>
      <c r="I240" s="72" t="n"/>
      <c r="J240" s="72" t="n"/>
      <c r="K240" s="72" t="n"/>
      <c r="L240" s="82" t="inlineStr">
        <is>
          <t>NO</t>
        </is>
      </c>
      <c r="M240" s="82" t="n">
        <v>-1.454679622402491</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HTF_GATE_MIN_CONFIRMATIONS</t>
        </is>
      </c>
      <c r="B241" s="87" t="inlineStr">
        <is>
          <t>0.0</t>
        </is>
      </c>
      <c r="C241" s="85" t="n"/>
      <c r="D241" s="80" t="inlineStr">
        <is>
          <t>ENTRY, GLOBAL_CHECK, STOCKS_EXIT</t>
        </is>
      </c>
      <c r="E241" s="80" t="n"/>
      <c r="F241" s="72" t="n"/>
      <c r="G241" s="80">
        <f>IFERROR(VLOOKUP($A242&amp;"_"&amp;$B242,Results_Deltas!$A$2:$P$15000,5,FALSE),"")</f>
        <v/>
      </c>
      <c r="H241" s="80" t="inlineStr">
        <is>
          <t>Blanket (page end)</t>
        </is>
      </c>
      <c r="I241" s="72" t="n"/>
      <c r="J241" s="72" t="n"/>
      <c r="K241" s="72" t="n"/>
      <c r="L241" s="88" t="inlineStr">
        <is>
          <t>YES</t>
        </is>
      </c>
      <c r="M241" s="88" t="n">
        <v>-1.497572368594263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HTF_GATE_MIN_CONFIRMATIONS</t>
        </is>
      </c>
      <c r="B242" s="85" t="inlineStr">
        <is>
          <t>0.0_ALT</t>
        </is>
      </c>
      <c r="C242" s="85" t="n"/>
      <c r="D242" s="80" t="inlineStr">
        <is>
          <t>ENTRY, GLOBAL_CHECK, STOCKS_EXIT</t>
        </is>
      </c>
      <c r="E242" s="80" t="n"/>
      <c r="F242" s="72" t="n"/>
      <c r="G242" s="80">
        <f>IFERROR(VLOOKUP($A243&amp;"_"&amp;$B243,Results_Deltas!$A$2:$P$15000,5,FALSE),"")</f>
        <v/>
      </c>
      <c r="H242" s="80" t="inlineStr">
        <is>
          <t>Blanket (page end)</t>
        </is>
      </c>
      <c r="I242" s="72" t="n"/>
      <c r="J242" s="72" t="n"/>
      <c r="K242" s="72" t="n"/>
      <c r="L242" s="82" t="inlineStr">
        <is>
          <t>NO</t>
        </is>
      </c>
      <c r="M242" s="82" t="n">
        <v>-1.497572368594263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HTF_TREND_VETO_BYPASS_ENABLED</t>
        </is>
      </c>
      <c r="B243" s="85" t="inlineStr">
        <is>
          <t>False</t>
        </is>
      </c>
      <c r="C243" s="85" t="n"/>
      <c r="D243" s="80" t="inlineStr">
        <is>
          <t>GLOBAL_CHECK, STOCKS_EXIT</t>
        </is>
      </c>
      <c r="E243" s="80" t="n"/>
      <c r="F243" s="72" t="n"/>
      <c r="G243" s="80">
        <f>IFERROR(VLOOKUP($A244&amp;"_"&amp;$B244,Results_Deltas!$A$2:$P$15000,5,FALSE),"")</f>
        <v/>
      </c>
      <c r="H243" s="80" t="inlineStr">
        <is>
          <t>Blanket (page end)</t>
        </is>
      </c>
      <c r="I243" s="72" t="n"/>
      <c r="J243" s="72" t="n"/>
      <c r="K243" s="72" t="n"/>
      <c r="L243" s="82" t="inlineStr">
        <is>
          <t>NO</t>
        </is>
      </c>
      <c r="M243" s="82" t="n">
        <v>-1.273615813233132</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HTF_TREND_VETO_BYPASS_ENABLED</t>
        </is>
      </c>
      <c r="B244" s="87" t="inlineStr">
        <is>
          <t>True</t>
        </is>
      </c>
      <c r="C244" s="85" t="n"/>
      <c r="D244" s="80" t="inlineStr">
        <is>
          <t>GLOBAL_CHECK, STOCKS_EXIT</t>
        </is>
      </c>
      <c r="E244" s="80" t="n"/>
      <c r="F244" s="72" t="n"/>
      <c r="G244" s="80">
        <f>IFERROR(VLOOKUP($A245&amp;"_"&amp;$B245,Results_Deltas!$A$2:$P$15000,5,FALSE),"")</f>
        <v/>
      </c>
      <c r="H244" s="80" t="inlineStr">
        <is>
          <t>Blanket (page end)</t>
        </is>
      </c>
      <c r="I244" s="72" t="n"/>
      <c r="J244" s="72" t="n"/>
      <c r="K244" s="72" t="n"/>
      <c r="L244" s="88" t="inlineStr">
        <is>
          <t>YES</t>
        </is>
      </c>
      <c r="M244" s="88" t="n">
        <v>-2.480394115797339</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6" t="inlineStr">
        <is>
          <t>HTF_TREND_VETO_BYPASS_REASONS</t>
        </is>
      </c>
      <c r="B245" s="87" t="inlineStr">
        <is>
          <t>0.0</t>
        </is>
      </c>
      <c r="C245" s="85" t="n"/>
      <c r="D245" s="80" t="inlineStr">
        <is>
          <t>GLOBAL_CHECK, STOCKS_EXIT</t>
        </is>
      </c>
      <c r="E245" s="80" t="n"/>
      <c r="F245" s="72" t="n"/>
      <c r="G245" s="80">
        <f>IFERROR(VLOOKUP($A246&amp;"_"&amp;$B246,Results_Deltas!$A$2:$P$15000,5,FALSE),"")</f>
        <v/>
      </c>
      <c r="H245" s="80" t="inlineStr">
        <is>
          <t>Blanket (page end)</t>
        </is>
      </c>
      <c r="I245" s="72" t="n"/>
      <c r="J245" s="72" t="n"/>
      <c r="K245" s="72" t="n"/>
      <c r="L245" s="88" t="inlineStr">
        <is>
          <t>YES</t>
        </is>
      </c>
      <c r="M245" s="88" t="n">
        <v>-1.449686525019714</v>
      </c>
      <c r="N245" s="88"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HTF_TREND_VETO_BYPASS_REASONS</t>
        </is>
      </c>
      <c r="B246" s="85" t="inlineStr">
        <is>
          <t>0.0_ALT</t>
        </is>
      </c>
      <c r="C246" s="85" t="n"/>
      <c r="D246" s="80" t="inlineStr">
        <is>
          <t>GLOBAL_CHECK, STOCKS_EXIT</t>
        </is>
      </c>
      <c r="E246" s="80" t="n"/>
      <c r="F246" s="72" t="n"/>
      <c r="G246" s="80">
        <f>IFERROR(VLOOKUP($A247&amp;"_"&amp;$B247,Results_Deltas!$A$2:$P$15000,5,FALSE),"")</f>
        <v/>
      </c>
      <c r="H246" s="80" t="inlineStr">
        <is>
          <t>Blanket (page end)</t>
        </is>
      </c>
      <c r="I246" s="72" t="n"/>
      <c r="J246" s="72" t="n"/>
      <c r="K246" s="72" t="n"/>
      <c r="L246" s="82" t="inlineStr">
        <is>
          <t>NO</t>
        </is>
      </c>
      <c r="M246" s="82" t="n">
        <v>-1.449686525019714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6" t="inlineStr">
        <is>
          <t>LEADERBOARD_FILTER</t>
        </is>
      </c>
      <c r="B247" s="87" t="inlineStr">
        <is>
          <t>False</t>
        </is>
      </c>
      <c r="C247" s="85" t="n"/>
      <c r="D247" s="80" t="inlineStr">
        <is>
          <t>AUGMENT, ENTRY, EXIT, GLOBAL_CHECK, REDUCE, STOCKS_EXIT</t>
        </is>
      </c>
      <c r="E247" s="80" t="n"/>
      <c r="F247" s="72" t="n"/>
      <c r="G247" s="80">
        <f>IFERROR(VLOOKUP($A248&amp;"_"&amp;$B248,Results_Deltas!$A$2:$P$15000,5,FALSE),"")</f>
        <v/>
      </c>
      <c r="H247" s="80" t="inlineStr">
        <is>
          <t>Blanket (page end)</t>
        </is>
      </c>
      <c r="I247" s="72" t="n"/>
      <c r="J247" s="72" t="n"/>
      <c r="K247" s="72" t="n"/>
      <c r="L247" s="88" t="inlineStr">
        <is>
          <t>YES</t>
        </is>
      </c>
      <c r="M247" s="88" t="n">
        <v>-1.294099993679441</v>
      </c>
      <c r="N247" s="88"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LEADERBOARD_FILTER</t>
        </is>
      </c>
      <c r="B248" s="85" t="inlineStr">
        <is>
          <t>False_ALT</t>
        </is>
      </c>
      <c r="C248" s="85" t="n"/>
      <c r="D248" s="80" t="inlineStr">
        <is>
          <t>AUGMENT, ENTRY, EXIT, GLOBAL_CHECK, REDUCE, STOCKS_EXIT</t>
        </is>
      </c>
      <c r="E248" s="80" t="n"/>
      <c r="F248" s="72" t="n"/>
      <c r="G248" s="80">
        <f>IFERROR(VLOOKUP($A249&amp;"_"&amp;$B249,Results_Deltas!$A$2:$P$15000,5,FALSE),"")</f>
        <v/>
      </c>
      <c r="H248" s="80" t="inlineStr">
        <is>
          <t>Blanket (page end)</t>
        </is>
      </c>
      <c r="I248" s="72" t="n"/>
      <c r="J248" s="72" t="n"/>
      <c r="K248" s="72" t="n"/>
      <c r="L248" s="82" t="inlineStr">
        <is>
          <t>NO</t>
        </is>
      </c>
      <c r="M248" s="82" t="n">
        <v>-1.552522193255613</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4" t="inlineStr">
        <is>
          <t>LH_HL_FILTER_ENABLED</t>
        </is>
      </c>
      <c r="B249" s="85" t="inlineStr">
        <is>
          <t>False</t>
        </is>
      </c>
      <c r="C249" s="85" t="n"/>
      <c r="D249" s="80" t="inlineStr">
        <is>
          <t>ENTRY, GLOBAL_CHECK, STOCKS_EXIT</t>
        </is>
      </c>
      <c r="E249" s="80" t="n"/>
      <c r="F249" s="72" t="n"/>
      <c r="G249" s="80">
        <f>IFERROR(VLOOKUP($A250&amp;"_"&amp;$B250,Results_Deltas!$A$2:$P$15000,5,FALSE),"")</f>
        <v/>
      </c>
      <c r="H249" s="80" t="inlineStr">
        <is>
          <t>Blanket (page end)</t>
        </is>
      </c>
      <c r="I249" s="72" t="n"/>
      <c r="J249" s="72" t="n"/>
      <c r="K249" s="72" t="n"/>
      <c r="L249" s="82" t="inlineStr">
        <is>
          <t>NO</t>
        </is>
      </c>
      <c r="M249" s="82" t="n">
        <v>-1.213860709241551</v>
      </c>
      <c r="N249" s="82"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LH_HL_FILTER_ENABLED</t>
        </is>
      </c>
      <c r="B250" s="87" t="inlineStr">
        <is>
          <t>True</t>
        </is>
      </c>
      <c r="C250" s="85" t="n"/>
      <c r="D250" s="80" t="inlineStr">
        <is>
          <t>ENTRY, GLOBAL_CHECK, STOCKS_EXIT</t>
        </is>
      </c>
      <c r="E250" s="80" t="n"/>
      <c r="F250" s="72" t="n"/>
      <c r="G250" s="80">
        <f>IFERROR(VLOOKUP($A251&amp;"_"&amp;$B251,Results_Deltas!$A$2:$P$15000,5,FALSE),"")</f>
        <v/>
      </c>
      <c r="H250" s="80" t="inlineStr">
        <is>
          <t>Blanket (page end)</t>
        </is>
      </c>
      <c r="I250" s="72" t="n"/>
      <c r="J250" s="72" t="n"/>
      <c r="K250" s="72" t="n"/>
      <c r="L250" s="88" t="inlineStr">
        <is>
          <t>YES</t>
        </is>
      </c>
      <c r="M250" s="88" t="n">
        <v>-3.415710556169035</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LH_HL_FILTER_MODE</t>
        </is>
      </c>
      <c r="B251" s="85" t="inlineStr">
        <is>
          <t>STRICT_2BAR</t>
        </is>
      </c>
      <c r="C251" s="85" t="n"/>
      <c r="D251" s="80" t="inlineStr">
        <is>
          <t>ENTRY, GLOBAL_CHECK, STOCKS_EXIT</t>
        </is>
      </c>
      <c r="E251" s="80" t="n"/>
      <c r="F251" s="72" t="n"/>
      <c r="G251" s="80">
        <f>IFERROR(VLOOKUP($A252&amp;"_"&amp;$B252,Results_Deltas!$A$2:$P$15000,5,FALSE),"")</f>
        <v/>
      </c>
      <c r="H251" s="80" t="inlineStr">
        <is>
          <t>Blanket (page end)</t>
        </is>
      </c>
      <c r="I251" s="72" t="n"/>
      <c r="J251" s="72" t="n"/>
      <c r="K251" s="72" t="n"/>
      <c r="L251" s="82" t="inlineStr">
        <is>
          <t>NO</t>
        </is>
      </c>
      <c r="M251" s="82" t="n">
        <v>-3.33602801817704</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6" t="inlineStr">
        <is>
          <t>LH_HL_FILTER_MODE</t>
        </is>
      </c>
      <c r="B252" s="87" t="inlineStr">
        <is>
          <t>STRICT_2BAR_ALT</t>
        </is>
      </c>
      <c r="C252" s="85" t="n"/>
      <c r="D252" s="80" t="inlineStr">
        <is>
          <t>ENTRY, GLOBAL_CHECK, STOCKS_EXIT</t>
        </is>
      </c>
      <c r="E252" s="80" t="n"/>
      <c r="F252" s="72" t="n"/>
      <c r="G252" s="80">
        <f>IFERROR(VLOOKUP($A253&amp;"_"&amp;$B253,Results_Deltas!$A$2:$P$15000,5,FALSE),"")</f>
        <v/>
      </c>
      <c r="H252" s="80" t="inlineStr">
        <is>
          <t>Blanket (page end)</t>
        </is>
      </c>
      <c r="I252" s="72" t="n"/>
      <c r="J252" s="72" t="n"/>
      <c r="K252" s="72" t="n"/>
      <c r="L252" s="88" t="inlineStr">
        <is>
          <t>YES</t>
        </is>
      </c>
      <c r="M252" s="88" t="n">
        <v>-3.33602801817704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LH_HL_FILTER_REQUIRE_BOTH</t>
        </is>
      </c>
      <c r="B253" s="85" t="inlineStr">
        <is>
          <t>False</t>
        </is>
      </c>
      <c r="C253" s="85" t="n"/>
      <c r="D253" s="80" t="inlineStr">
        <is>
          <t>ENTRY, GLOBAL_CHECK, STOCKS_EXIT</t>
        </is>
      </c>
      <c r="E253" s="80" t="n"/>
      <c r="F253" s="72" t="n"/>
      <c r="G253" s="80">
        <f>IFERROR(VLOOKUP($A254&amp;"_"&amp;$B254,Results_Deltas!$A$2:$P$15000,5,FALSE),"")</f>
        <v/>
      </c>
      <c r="H253" s="80" t="inlineStr">
        <is>
          <t>Blanket (page end)</t>
        </is>
      </c>
      <c r="I253" s="72" t="n"/>
      <c r="J253" s="72" t="n"/>
      <c r="K253" s="72" t="n"/>
      <c r="L253" s="82" t="inlineStr">
        <is>
          <t>NO</t>
        </is>
      </c>
      <c r="M253" s="82" t="n">
        <v>-1.267139577144453</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LH_HL_FILTER_REQUIRE_BOTH</t>
        </is>
      </c>
      <c r="B254" s="87" t="inlineStr">
        <is>
          <t>False_ALT</t>
        </is>
      </c>
      <c r="C254" s="85" t="n"/>
      <c r="D254" s="80" t="inlineStr">
        <is>
          <t>ENTRY, GLOBAL_CHECK, STOCKS_EXIT</t>
        </is>
      </c>
      <c r="E254" s="80" t="n"/>
      <c r="F254" s="72" t="n"/>
      <c r="G254" s="80">
        <f>IFERROR(VLOOKUP($A255&amp;"_"&amp;$B255,Results_Deltas!$A$2:$P$15000,5,FALSE),"")</f>
        <v/>
      </c>
      <c r="H254" s="80" t="inlineStr">
        <is>
          <t>Blanket (page end)</t>
        </is>
      </c>
      <c r="I254" s="72" t="n"/>
      <c r="J254" s="72" t="n"/>
      <c r="K254" s="72" t="n"/>
      <c r="L254" s="88" t="inlineStr">
        <is>
          <t>YES</t>
        </is>
      </c>
      <c r="M254" s="88" t="n">
        <v>-1.520838066862641</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LIVE_VEC_EMERGENCY_BRAKE_ENABLED</t>
        </is>
      </c>
      <c r="B255" s="85" t="inlineStr">
        <is>
          <t>False</t>
        </is>
      </c>
      <c r="C255" s="85" t="n"/>
      <c r="D255" s="80" t="inlineStr">
        <is>
          <t>GLOBAL_CHECK, STOCKS_EXIT</t>
        </is>
      </c>
      <c r="E255" s="80" t="n"/>
      <c r="F255" s="72" t="n"/>
      <c r="G255" s="80">
        <f>IFERROR(VLOOKUP($A256&amp;"_"&amp;$B256,Results_Deltas!$A$2:$P$15000,5,FALSE),"")</f>
        <v/>
      </c>
      <c r="H255" s="80" t="inlineStr">
        <is>
          <t>Blanket (page end)</t>
        </is>
      </c>
      <c r="I255" s="72" t="n"/>
      <c r="J255" s="72" t="n"/>
      <c r="K255" s="72" t="n"/>
      <c r="L255" s="82" t="inlineStr">
        <is>
          <t>NO</t>
        </is>
      </c>
      <c r="M255" s="82" t="n">
        <v>-0.976610147683639</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6" t="inlineStr">
        <is>
          <t>LIVE_VEC_EMERGENCY_BRAKE_ENABLED</t>
        </is>
      </c>
      <c r="B256" s="87" t="inlineStr">
        <is>
          <t>True</t>
        </is>
      </c>
      <c r="C256" s="85" t="n"/>
      <c r="D256" s="80" t="inlineStr">
        <is>
          <t>GLOBAL_CHECK, STOCKS_EXIT</t>
        </is>
      </c>
      <c r="E256" s="80" t="n"/>
      <c r="F256" s="72" t="n"/>
      <c r="G256" s="80">
        <f>IFERROR(VLOOKUP($A257&amp;"_"&amp;$B257,Results_Deltas!$A$2:$P$15000,5,FALSE),"")</f>
        <v/>
      </c>
      <c r="H256" s="80" t="inlineStr">
        <is>
          <t>Blanket (page end)</t>
        </is>
      </c>
      <c r="I256" s="72" t="n"/>
      <c r="J256" s="72" t="n"/>
      <c r="K256" s="72" t="n"/>
      <c r="L256" s="88" t="inlineStr">
        <is>
          <t>YES</t>
        </is>
      </c>
      <c r="M256" s="88" t="n">
        <v>-2.091130067479453</v>
      </c>
      <c r="N256" s="88"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LR_BAND_LADDER_STOCH_EXTREME</t>
        </is>
      </c>
      <c r="B257" s="85" t="inlineStr">
        <is>
          <t>30.0</t>
        </is>
      </c>
      <c r="C257" s="85" t="n"/>
      <c r="D257" s="80" t="inlineStr">
        <is>
          <t>GLOBAL_CHECK, STOCKS_EXIT</t>
        </is>
      </c>
      <c r="E257" s="80" t="n"/>
      <c r="F257" s="72" t="n"/>
      <c r="G257" s="80">
        <f>IFERROR(VLOOKUP($A258&amp;"_"&amp;$B258,Results_Deltas!$A$2:$P$15000,5,FALSE),"")</f>
        <v/>
      </c>
      <c r="H257" s="80" t="inlineStr">
        <is>
          <t>Blanket (page end)</t>
        </is>
      </c>
      <c r="I257" s="72" t="n"/>
      <c r="J257" s="72" t="n"/>
      <c r="K257" s="72" t="n"/>
      <c r="L257" s="82" t="inlineStr">
        <is>
          <t>NO</t>
        </is>
      </c>
      <c r="M257" s="82" t="n">
        <v>-2.64551137338479</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LR_BAND_LADDER_STOCH_EXTREME</t>
        </is>
      </c>
      <c r="B258" s="87" t="inlineStr">
        <is>
          <t>30.0_ALT</t>
        </is>
      </c>
      <c r="C258" s="85" t="n"/>
      <c r="D258" s="80" t="inlineStr">
        <is>
          <t>GLOBAL_CHECK, STOCKS_EXIT</t>
        </is>
      </c>
      <c r="E258" s="80" t="n"/>
      <c r="F258" s="72" t="n"/>
      <c r="G258" s="80">
        <f>IFERROR(VLOOKUP($A259&amp;"_"&amp;$B259,Results_Deltas!$A$2:$P$15000,5,FALSE),"")</f>
        <v/>
      </c>
      <c r="H258" s="80" t="inlineStr">
        <is>
          <t>Blanket (page end)</t>
        </is>
      </c>
      <c r="I258" s="72" t="n"/>
      <c r="J258" s="72" t="n"/>
      <c r="K258" s="72" t="n"/>
      <c r="L258" s="88" t="inlineStr">
        <is>
          <t>YES</t>
        </is>
      </c>
      <c r="M258" s="88" t="n">
        <v>-2.64551137338479</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LR_BAND_LADDER_TF_BOTTOM</t>
        </is>
      </c>
      <c r="B259" s="87" t="inlineStr">
        <is>
          <t>0</t>
        </is>
      </c>
      <c r="C259" s="85" t="n"/>
      <c r="D259" s="80" t="inlineStr">
        <is>
          <t>GLOBAL_CHECK, STOCKS_EXIT</t>
        </is>
      </c>
      <c r="E259" s="80" t="n"/>
      <c r="F259" s="72" t="n"/>
      <c r="G259" s="80">
        <f>IFERROR(VLOOKUP($A260&amp;"_"&amp;$B260,Results_Deltas!$A$2:$P$15000,5,FALSE),"")</f>
        <v/>
      </c>
      <c r="H259" s="80" t="inlineStr">
        <is>
          <t>Blanket (page end)</t>
        </is>
      </c>
      <c r="I259" s="72" t="n"/>
      <c r="J259" s="72" t="n"/>
      <c r="K259" s="72" t="n"/>
      <c r="L259" s="88" t="inlineStr">
        <is>
          <t>YES</t>
        </is>
      </c>
      <c r="M259" s="88" t="n">
        <v>-2.15136989902985</v>
      </c>
      <c r="N259" s="88" t="n">
        <v>1</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4" t="inlineStr">
        <is>
          <t>LR_BAND_LADDER_TF_BOTTOM</t>
        </is>
      </c>
      <c r="B260" s="85" t="inlineStr">
        <is>
          <t>1</t>
        </is>
      </c>
      <c r="C260" s="85" t="n"/>
      <c r="D260" s="80" t="inlineStr">
        <is>
          <t>GLOBAL_CHECK, STOCKS_EXIT</t>
        </is>
      </c>
      <c r="E260" s="80" t="n"/>
      <c r="F260" s="72" t="n"/>
      <c r="G260" s="80">
        <f>IFERROR(VLOOKUP($A261&amp;"_"&amp;$B261,Results_Deltas!$A$2:$P$15000,5,FALSE),"")</f>
        <v/>
      </c>
      <c r="H260" s="80" t="inlineStr">
        <is>
          <t>Blanket (page end)</t>
        </is>
      </c>
      <c r="I260" s="72" t="n"/>
      <c r="J260" s="72" t="n"/>
      <c r="K260" s="72" t="n"/>
      <c r="L260" s="82" t="inlineStr">
        <is>
          <t>NO</t>
        </is>
      </c>
      <c r="M260" s="82" t="n">
        <v>-2.670188412061624</v>
      </c>
      <c r="N260" s="82"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LR_BAND_LADDER_TF_TOP</t>
        </is>
      </c>
      <c r="B261" s="87" t="inlineStr">
        <is>
          <t>0</t>
        </is>
      </c>
      <c r="C261" s="85" t="n"/>
      <c r="D261" s="80" t="inlineStr">
        <is>
          <t>GLOBAL_CHECK, STOCKS_EXIT</t>
        </is>
      </c>
      <c r="E261" s="80" t="n"/>
      <c r="F261" s="72" t="n"/>
      <c r="G261" s="80">
        <f>IFERROR(VLOOKUP($A262&amp;"_"&amp;$B262,Results_Deltas!$A$2:$P$15000,5,FALSE),"")</f>
        <v/>
      </c>
      <c r="H261" s="80" t="inlineStr">
        <is>
          <t>Blanket (page end)</t>
        </is>
      </c>
      <c r="I261" s="72" t="n"/>
      <c r="J261" s="72" t="n"/>
      <c r="K261" s="72" t="n"/>
      <c r="L261" s="88" t="inlineStr">
        <is>
          <t>YES</t>
        </is>
      </c>
      <c r="M261" s="88" t="n">
        <v>-2.538993048594405</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LR_BAND_LADDER_TF_TOP</t>
        </is>
      </c>
      <c r="B262" s="85" t="inlineStr">
        <is>
          <t>1</t>
        </is>
      </c>
      <c r="C262" s="85" t="n"/>
      <c r="D262" s="80" t="inlineStr">
        <is>
          <t>GLOBAL_CHECK, STOCKS_EXIT</t>
        </is>
      </c>
      <c r="E262" s="80" t="n"/>
      <c r="F262" s="72" t="n"/>
      <c r="G262" s="80">
        <f>IFERROR(VLOOKUP($A263&amp;"_"&amp;$B263,Results_Deltas!$A$2:$P$15000,5,FALSE),"")</f>
        <v/>
      </c>
      <c r="H262" s="80" t="inlineStr">
        <is>
          <t>Blanket (page end)</t>
        </is>
      </c>
      <c r="I262" s="72" t="n"/>
      <c r="J262" s="72" t="n"/>
      <c r="K262" s="72" t="n"/>
      <c r="L262" s="82" t="inlineStr">
        <is>
          <t>NO</t>
        </is>
      </c>
      <c r="M262" s="82" t="n">
        <v>-2.443507061124496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6" t="inlineStr">
        <is>
          <t>MANDATORY_REENTRY_WT_FILTER_MIN_TFS</t>
        </is>
      </c>
      <c r="B263" s="87" t="inlineStr">
        <is>
          <t>1</t>
        </is>
      </c>
      <c r="C263" s="85" t="n"/>
      <c r="D263" s="80" t="inlineStr">
        <is>
          <t>GLOBAL_CHECK, STOCKS_EXIT</t>
        </is>
      </c>
      <c r="E263" s="80" t="n"/>
      <c r="F263" s="72" t="n"/>
      <c r="G263" s="80">
        <f>IFERROR(VLOOKUP($A264&amp;"_"&amp;$B264,Results_Deltas!$A$2:$P$15000,5,FALSE),"")</f>
        <v/>
      </c>
      <c r="H263" s="80" t="inlineStr">
        <is>
          <t>Blanket (page end)</t>
        </is>
      </c>
      <c r="I263" s="72" t="n"/>
      <c r="J263" s="72" t="n"/>
      <c r="K263" s="72" t="n"/>
      <c r="L263" s="88" t="inlineStr">
        <is>
          <t>YES</t>
        </is>
      </c>
      <c r="M263" s="88" t="n">
        <v>-2.567851518216559</v>
      </c>
      <c r="N263" s="88"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MANDATORY_REENTRY_WT_FILTER_MIN_TFS</t>
        </is>
      </c>
      <c r="B264" s="85" t="inlineStr">
        <is>
          <t>3</t>
        </is>
      </c>
      <c r="C264" s="85" t="n"/>
      <c r="D264" s="80" t="inlineStr">
        <is>
          <t>GLOBAL_CHECK, STOCKS_EXIT</t>
        </is>
      </c>
      <c r="E264" s="80" t="n"/>
      <c r="F264" s="72" t="n"/>
      <c r="G264" s="80">
        <f>IFERROR(VLOOKUP($A265&amp;"_"&amp;$B265,Results_Deltas!$A$2:$P$15000,5,FALSE),"")</f>
        <v/>
      </c>
      <c r="H264" s="80" t="inlineStr">
        <is>
          <t>Blanket (page end)</t>
        </is>
      </c>
      <c r="I264" s="72" t="n"/>
      <c r="J264" s="72" t="n"/>
      <c r="K264" s="72" t="n"/>
      <c r="L264" s="82" t="inlineStr">
        <is>
          <t>NO</t>
        </is>
      </c>
      <c r="M264" s="82" t="n">
        <v>-2.848475377695777</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MANDATORY_REENTRY_WT_FILTER_MIN_TFS</t>
        </is>
      </c>
      <c r="B265" s="85" t="inlineStr">
        <is>
          <t>2</t>
        </is>
      </c>
      <c r="C265" s="85" t="n"/>
      <c r="D265" s="80" t="inlineStr">
        <is>
          <t>GLOBAL_CHECK, STOCKS_EXIT</t>
        </is>
      </c>
      <c r="E265" s="80" t="n"/>
      <c r="F265" s="72" t="n"/>
      <c r="G265" s="80">
        <f>IFERROR(VLOOKUP($A266&amp;"_"&amp;$B266,Results_Deltas!$A$2:$P$15000,5,FALSE),"")</f>
        <v/>
      </c>
      <c r="H265" s="80" t="inlineStr">
        <is>
          <t>Blanket (page end)</t>
        </is>
      </c>
      <c r="I265" s="72" t="n"/>
      <c r="J265" s="72" t="n"/>
      <c r="K265" s="72" t="n"/>
      <c r="L265" s="82" t="inlineStr">
        <is>
          <t>NO</t>
        </is>
      </c>
      <c r="M265" s="82" t="n">
        <v>-2.957917748144154</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MANDATORY_REENTRY_WT_FILTER_MIN_VELOCITY</t>
        </is>
      </c>
      <c r="B266" s="85" t="inlineStr">
        <is>
          <t>0.0</t>
        </is>
      </c>
      <c r="C266" s="85" t="n"/>
      <c r="D266" s="80" t="inlineStr">
        <is>
          <t>GLOBAL_CHECK, STOCKS_EXIT</t>
        </is>
      </c>
      <c r="E266" s="80" t="n"/>
      <c r="F266" s="72" t="n"/>
      <c r="G266" s="80">
        <f>IFERROR(VLOOKUP($A267&amp;"_"&amp;$B267,Results_Deltas!$A$2:$P$15000,5,FALSE),"")</f>
        <v/>
      </c>
      <c r="H266" s="80" t="inlineStr">
        <is>
          <t>Blanket (page end)</t>
        </is>
      </c>
      <c r="I266" s="72" t="n"/>
      <c r="J266" s="72" t="n"/>
      <c r="K266" s="72" t="n"/>
      <c r="L266" s="82" t="inlineStr">
        <is>
          <t>NO</t>
        </is>
      </c>
      <c r="M266" s="82" t="n">
        <v>-1.48498544786921</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6" t="inlineStr">
        <is>
          <t>MANDATORY_REENTRY_WT_FILTER_MIN_VELOCITY</t>
        </is>
      </c>
      <c r="B267" s="87" t="inlineStr">
        <is>
          <t>0.0_ALT</t>
        </is>
      </c>
      <c r="C267" s="85" t="n"/>
      <c r="D267" s="80" t="inlineStr">
        <is>
          <t>GLOBAL_CHECK, STOCKS_EXIT</t>
        </is>
      </c>
      <c r="E267" s="80" t="n"/>
      <c r="F267" s="72" t="n"/>
      <c r="G267" s="80">
        <f>IFERROR(VLOOKUP($A268&amp;"_"&amp;$B268,Results_Deltas!$A$2:$P$15000,5,FALSE),"")</f>
        <v/>
      </c>
      <c r="H267" s="80" t="inlineStr">
        <is>
          <t>Blanket (page end)</t>
        </is>
      </c>
      <c r="I267" s="72" t="n"/>
      <c r="J267" s="72" t="n"/>
      <c r="K267" s="72" t="n"/>
      <c r="L267" s="88" t="inlineStr">
        <is>
          <t>YES</t>
        </is>
      </c>
      <c r="M267" s="88" t="n">
        <v>-1.48498544786921</v>
      </c>
      <c r="N267" s="88"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6" t="inlineStr">
        <is>
          <t>MANDATORY_REENTRY_WT_FILTER_REQUIRE_FLIP</t>
        </is>
      </c>
      <c r="B268" s="87" t="inlineStr">
        <is>
          <t>False</t>
        </is>
      </c>
      <c r="C268" s="85" t="n"/>
      <c r="D268" s="80" t="inlineStr">
        <is>
          <t>GLOBAL_CHECK, STOCKS_EXIT</t>
        </is>
      </c>
      <c r="E268" s="80" t="n"/>
      <c r="F268" s="72" t="n"/>
      <c r="G268" s="80">
        <f>IFERROR(VLOOKUP($A269&amp;"_"&amp;$B269,Results_Deltas!$A$2:$P$15000,5,FALSE),"")</f>
        <v/>
      </c>
      <c r="H268" s="80" t="inlineStr">
        <is>
          <t>Blanket (page end)</t>
        </is>
      </c>
      <c r="I268" s="72" t="n"/>
      <c r="J268" s="72" t="n"/>
      <c r="K268" s="72" t="n"/>
      <c r="L268" s="88" t="inlineStr">
        <is>
          <t>YES</t>
        </is>
      </c>
      <c r="M268" s="88" t="n">
        <v>-1.23422473389786</v>
      </c>
      <c r="N268" s="88"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MANDATORY_REENTRY_WT_FILTER_REQUIRE_FLIP</t>
        </is>
      </c>
      <c r="B269" s="85" t="inlineStr">
        <is>
          <t>False_ALT</t>
        </is>
      </c>
      <c r="C269" s="85" t="n"/>
      <c r="D269" s="80" t="inlineStr">
        <is>
          <t>GLOBAL_CHECK, STOCKS_EXIT</t>
        </is>
      </c>
      <c r="E269" s="80" t="n"/>
      <c r="F269" s="72" t="n"/>
      <c r="G269" s="80">
        <f>IFERROR(VLOOKUP($A270&amp;"_"&amp;$B270,Results_Deltas!$A$2:$P$15000,5,FALSE),"")</f>
        <v/>
      </c>
      <c r="H269" s="80" t="inlineStr">
        <is>
          <t>Blanket (page end)</t>
        </is>
      </c>
      <c r="I269" s="72" t="n"/>
      <c r="J269" s="72" t="n"/>
      <c r="K269" s="72" t="n"/>
      <c r="L269" s="82" t="inlineStr">
        <is>
          <t>NO</t>
        </is>
      </c>
      <c r="M269" s="82" t="n">
        <v>-1.48498544786921</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MANDATORY_REENTRY_WT_FILTER_VELOCITY_RATIO</t>
        </is>
      </c>
      <c r="B270" s="87" t="inlineStr">
        <is>
          <t>0.90</t>
        </is>
      </c>
      <c r="C270" s="85" t="n"/>
      <c r="D270" s="80" t="inlineStr">
        <is>
          <t>GLOBAL_CHECK, STOCKS_EXIT</t>
        </is>
      </c>
      <c r="E270" s="80" t="n"/>
      <c r="F270" s="72" t="n"/>
      <c r="G270" s="80">
        <f>IFERROR(VLOOKUP($A271&amp;"_"&amp;$B271,Results_Deltas!$A$2:$P$15000,5,FALSE),"")</f>
        <v/>
      </c>
      <c r="H270" s="80" t="inlineStr">
        <is>
          <t>Blanket (page end)</t>
        </is>
      </c>
      <c r="I270" s="72" t="n"/>
      <c r="J270" s="72" t="n"/>
      <c r="K270" s="72" t="n"/>
      <c r="L270" s="88" t="inlineStr">
        <is>
          <t>YES</t>
        </is>
      </c>
      <c r="M270" s="88" t="n">
        <v>-2.822327676618739</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MANDATORY_REENTRY_WT_FILTER_VELOCITY_RATIO</t>
        </is>
      </c>
      <c r="B271" s="85" t="inlineStr">
        <is>
          <t>0.90_ALT</t>
        </is>
      </c>
      <c r="C271" s="85" t="n"/>
      <c r="D271" s="80" t="inlineStr">
        <is>
          <t>GLOBAL_CHECK, STOCKS_EXIT</t>
        </is>
      </c>
      <c r="E271" s="80" t="n"/>
      <c r="F271" s="72" t="n"/>
      <c r="G271" s="80">
        <f>IFERROR(VLOOKUP($A272&amp;"_"&amp;$B272,Results_Deltas!$A$2:$P$15000,5,FALSE),"")</f>
        <v/>
      </c>
      <c r="H271" s="80" t="inlineStr">
        <is>
          <t>Blanket (page end)</t>
        </is>
      </c>
      <c r="I271" s="72" t="n"/>
      <c r="J271" s="72" t="n"/>
      <c r="K271" s="72" t="n"/>
      <c r="L271" s="82" t="inlineStr">
        <is>
          <t>NO</t>
        </is>
      </c>
      <c r="M271" s="82" t="n">
        <v>-2.822327676618739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MARKET_QUALITY_SCORE_ENABLED</t>
        </is>
      </c>
      <c r="B272" s="85" t="inlineStr">
        <is>
          <t>False</t>
        </is>
      </c>
      <c r="C272" s="85" t="n"/>
      <c r="D272" s="80" t="inlineStr">
        <is>
          <t>ENTRY, GLOBAL_CHECK, STOCKS_EXIT</t>
        </is>
      </c>
      <c r="E272" s="80" t="n"/>
      <c r="F272" s="72" t="n"/>
      <c r="G272" s="80">
        <f>IFERROR(VLOOKUP($A273&amp;"_"&amp;$B273,Results_Deltas!$A$2:$P$15000,5,FALSE),"")</f>
        <v/>
      </c>
      <c r="H272" s="80" t="inlineStr">
        <is>
          <t>Blanket (page end)</t>
        </is>
      </c>
      <c r="I272" s="72" t="n"/>
      <c r="J272" s="72" t="n"/>
      <c r="K272" s="72" t="n"/>
      <c r="L272" s="82" t="inlineStr">
        <is>
          <t>NO</t>
        </is>
      </c>
      <c r="M272" s="82" t="n">
        <v>-1.237981023812531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6" t="inlineStr">
        <is>
          <t>MARKET_QUALITY_SCORE_ENABLED</t>
        </is>
      </c>
      <c r="B273" s="87" t="inlineStr">
        <is>
          <t>True</t>
        </is>
      </c>
      <c r="C273" s="85" t="n"/>
      <c r="D273" s="80" t="inlineStr">
        <is>
          <t>ENTRY, GLOBAL_CHECK, STOCKS_EXIT</t>
        </is>
      </c>
      <c r="E273" s="80" t="n"/>
      <c r="F273" s="72" t="n"/>
      <c r="G273" s="80">
        <f>IFERROR(VLOOKUP($A274&amp;"_"&amp;$B274,Results_Deltas!$A$2:$P$15000,5,FALSE),"")</f>
        <v/>
      </c>
      <c r="H273" s="80" t="inlineStr">
        <is>
          <t>Blanket (page end)</t>
        </is>
      </c>
      <c r="I273" s="72" t="n"/>
      <c r="J273" s="72" t="n"/>
      <c r="K273" s="72" t="n"/>
      <c r="L273" s="88" t="inlineStr">
        <is>
          <t>YES</t>
        </is>
      </c>
      <c r="M273" s="88" t="n">
        <v>-3.366866622109425</v>
      </c>
      <c r="N273" s="88"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MI_TF_AGREE_MIN</t>
        </is>
      </c>
      <c r="B274" s="87" t="inlineStr">
        <is>
          <t>0.0</t>
        </is>
      </c>
      <c r="C274" s="85" t="n"/>
      <c r="D274" s="80" t="inlineStr">
        <is>
          <t>ENTRY, GLOBAL_CHECK, STOCKS_EXIT</t>
        </is>
      </c>
      <c r="E274" s="80" t="n"/>
      <c r="F274" s="72" t="n"/>
      <c r="G274" s="80">
        <f>IFERROR(VLOOKUP($A275&amp;"_"&amp;$B275,Results_Deltas!$A$2:$P$15000,5,FALSE),"")</f>
        <v/>
      </c>
      <c r="H274" s="80" t="inlineStr">
        <is>
          <t>Blanket (page end)</t>
        </is>
      </c>
      <c r="I274" s="72" t="n"/>
      <c r="J274" s="72" t="n"/>
      <c r="K274" s="72" t="n"/>
      <c r="L274" s="88" t="inlineStr">
        <is>
          <t>YES</t>
        </is>
      </c>
      <c r="M274" s="88" t="n">
        <v>-1.497572368594263</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MI_TF_AGREE_MIN</t>
        </is>
      </c>
      <c r="B275" s="85" t="inlineStr">
        <is>
          <t>0.0_ALT</t>
        </is>
      </c>
      <c r="C275" s="85" t="n"/>
      <c r="D275" s="80" t="inlineStr">
        <is>
          <t>ENTRY, GLOBAL_CHECK, STOCKS_EXIT</t>
        </is>
      </c>
      <c r="E275" s="80" t="n"/>
      <c r="F275" s="72" t="n"/>
      <c r="G275" s="80">
        <f>IFERROR(VLOOKUP($A276&amp;"_"&amp;$B276,Results_Deltas!$A$2:$P$15000,5,FALSE),"")</f>
        <v/>
      </c>
      <c r="H275" s="80" t="inlineStr">
        <is>
          <t>Blanket (page end)</t>
        </is>
      </c>
      <c r="I275" s="72" t="n"/>
      <c r="J275" s="72" t="n"/>
      <c r="K275" s="72" t="n"/>
      <c r="L275" s="82" t="inlineStr">
        <is>
          <t>NO</t>
        </is>
      </c>
      <c r="M275" s="82" t="n">
        <v>-1.497572368594263</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MOVER_THRESHOLD</t>
        </is>
      </c>
      <c r="B276" s="87" t="inlineStr">
        <is>
          <t>5</t>
        </is>
      </c>
      <c r="C276" s="85" t="n"/>
      <c r="D276" s="80" t="inlineStr">
        <is>
          <t>ENTRY, GLOBAL_CHECK, STOCKS_EXIT</t>
        </is>
      </c>
      <c r="E276" s="80" t="n"/>
      <c r="F276" s="72" t="n"/>
      <c r="G276" s="80">
        <f>IFERROR(VLOOKUP($A277&amp;"_"&amp;$B277,Results_Deltas!$A$2:$P$15000,5,FALSE),"")</f>
        <v/>
      </c>
      <c r="H276" s="80" t="inlineStr">
        <is>
          <t>Blanket (page end)</t>
        </is>
      </c>
      <c r="I276" s="72" t="n"/>
      <c r="J276" s="72" t="n"/>
      <c r="K276" s="72" t="n"/>
      <c r="L276" s="88" t="inlineStr">
        <is>
          <t>YES</t>
        </is>
      </c>
      <c r="M276" s="88" t="n">
        <v>-3.432650920952967</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MOVER_THRESHOLD</t>
        </is>
      </c>
      <c r="B277" s="85" t="inlineStr">
        <is>
          <t>6.25</t>
        </is>
      </c>
      <c r="C277" s="85" t="n"/>
      <c r="D277" s="80" t="inlineStr">
        <is>
          <t>ENTRY, GLOBAL_CHECK, STOCKS_EXIT</t>
        </is>
      </c>
      <c r="E277" s="80" t="n"/>
      <c r="F277" s="72" t="n"/>
      <c r="G277" s="80">
        <f>IFERROR(VLOOKUP($A278&amp;"_"&amp;$B278,Results_Deltas!$A$2:$P$15000,5,FALSE),"")</f>
        <v/>
      </c>
      <c r="H277" s="80" t="inlineStr">
        <is>
          <t>Blanket (page end)</t>
        </is>
      </c>
      <c r="I277" s="72" t="n"/>
      <c r="J277" s="72" t="n"/>
      <c r="K277" s="72" t="n"/>
      <c r="L277" s="82" t="inlineStr">
        <is>
          <t>NO</t>
        </is>
      </c>
      <c r="M277" s="82" t="n">
        <v>-3.20562006321677</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MOVER_THRESHOLD</t>
        </is>
      </c>
      <c r="B278" s="85" t="inlineStr">
        <is>
          <t>3.75</t>
        </is>
      </c>
      <c r="C278" s="85" t="n"/>
      <c r="D278" s="80" t="inlineStr">
        <is>
          <t>ENTRY, GLOBAL_CHECK, STOCKS_EXIT</t>
        </is>
      </c>
      <c r="E278" s="80" t="n"/>
      <c r="F278" s="72" t="n"/>
      <c r="G278" s="80">
        <f>IFERROR(VLOOKUP($A279&amp;"_"&amp;$B279,Results_Deltas!$A$2:$P$15000,5,FALSE),"")</f>
        <v/>
      </c>
      <c r="H278" s="80" t="inlineStr">
        <is>
          <t>Blanket (page end)</t>
        </is>
      </c>
      <c r="I278" s="72" t="n"/>
      <c r="J278" s="72" t="n"/>
      <c r="K278" s="72" t="n"/>
      <c r="L278" s="82" t="inlineStr">
        <is>
          <t>NO</t>
        </is>
      </c>
      <c r="M278" s="82" t="n">
        <v>-3.166294269540285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MOVER_THRESHOLD</t>
        </is>
      </c>
      <c r="B279" s="85" t="inlineStr">
        <is>
          <t>2.5</t>
        </is>
      </c>
      <c r="C279" s="85" t="n"/>
      <c r="D279" s="80" t="inlineStr">
        <is>
          <t>ENTRY, GLOBAL_CHECK, STOCKS_EXIT</t>
        </is>
      </c>
      <c r="E279" s="80" t="n"/>
      <c r="F279" s="72" t="n"/>
      <c r="G279" s="80">
        <f>IFERROR(VLOOKUP($A280&amp;"_"&amp;$B280,Results_Deltas!$A$2:$P$15000,5,FALSE),"")</f>
        <v/>
      </c>
      <c r="H279" s="80" t="inlineStr">
        <is>
          <t>Blanket (page end)</t>
        </is>
      </c>
      <c r="I279" s="72" t="n"/>
      <c r="J279" s="72" t="n"/>
      <c r="K279" s="72" t="n"/>
      <c r="L279" s="82" t="inlineStr">
        <is>
          <t>NO</t>
        </is>
      </c>
      <c r="M279" s="82" t="n">
        <v>-3.601279866689248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MTF_FILTER_STRONG_BUY_QUICK_BYPASS</t>
        </is>
      </c>
      <c r="B280" s="87" t="inlineStr">
        <is>
          <t>0.0</t>
        </is>
      </c>
      <c r="C280" s="85" t="n"/>
      <c r="D280" s="80" t="inlineStr">
        <is>
          <t>GLOBAL_CHECK, STOCKS_EXIT</t>
        </is>
      </c>
      <c r="E280" s="80" t="n"/>
      <c r="F280" s="72" t="n"/>
      <c r="G280" s="80">
        <f>IFERROR(VLOOKUP($A281&amp;"_"&amp;$B281,Results_Deltas!$A$2:$P$15000,5,FALSE),"")</f>
        <v/>
      </c>
      <c r="H280" s="80" t="inlineStr">
        <is>
          <t>Blanket (page end)</t>
        </is>
      </c>
      <c r="I280" s="72" t="n"/>
      <c r="J280" s="72" t="n"/>
      <c r="K280" s="72" t="n"/>
      <c r="L280" s="88" t="inlineStr">
        <is>
          <t>YES</t>
        </is>
      </c>
      <c r="M280" s="88" t="n">
        <v>-1.449686525019714</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MTF_FILTER_STRONG_BUY_QUICK_BYPASS</t>
        </is>
      </c>
      <c r="B281" s="85" t="inlineStr">
        <is>
          <t>0.0_ALT</t>
        </is>
      </c>
      <c r="C281" s="85" t="n"/>
      <c r="D281" s="80" t="inlineStr">
        <is>
          <t>GLOBAL_CHECK, STOCKS_EXIT</t>
        </is>
      </c>
      <c r="E281" s="80" t="n"/>
      <c r="F281" s="72" t="n"/>
      <c r="G281" s="80">
        <f>IFERROR(VLOOKUP($A282&amp;"_"&amp;$B282,Results_Deltas!$A$2:$P$15000,5,FALSE),"")</f>
        <v/>
      </c>
      <c r="H281" s="80" t="inlineStr">
        <is>
          <t>Blanket (page end)</t>
        </is>
      </c>
      <c r="I281" s="72" t="n"/>
      <c r="J281" s="72" t="n"/>
      <c r="K281" s="72" t="n"/>
      <c r="L281" s="82" t="inlineStr">
        <is>
          <t>NO</t>
        </is>
      </c>
      <c r="M281" s="82" t="n">
        <v>-1.449686525019714</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MTF_GR_MIN_IND</t>
        </is>
      </c>
      <c r="B282" s="87" t="inlineStr">
        <is>
          <t>5</t>
        </is>
      </c>
      <c r="C282" s="85" t="n"/>
      <c r="D282" s="80" t="inlineStr">
        <is>
          <t>GLOBAL_CHECK, STOCKS_EXIT</t>
        </is>
      </c>
      <c r="E282" s="80" t="n"/>
      <c r="F282" s="72" t="n"/>
      <c r="G282" s="80">
        <f>IFERROR(VLOOKUP($A283&amp;"_"&amp;$B283,Results_Deltas!$A$2:$P$15000,5,FALSE),"")</f>
        <v/>
      </c>
      <c r="H282" s="80" t="inlineStr">
        <is>
          <t>Blanket (page end)</t>
        </is>
      </c>
      <c r="I282" s="72" t="n"/>
      <c r="J282" s="72" t="n"/>
      <c r="K282" s="72" t="n"/>
      <c r="L282" s="88" t="inlineStr">
        <is>
          <t>YES</t>
        </is>
      </c>
      <c r="M282" s="88" t="n">
        <v>-2.909166205677401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MTF_GR_MIN_IND</t>
        </is>
      </c>
      <c r="B283" s="85" t="inlineStr">
        <is>
          <t>5_ALT</t>
        </is>
      </c>
      <c r="C283" s="85" t="n"/>
      <c r="D283" s="80" t="inlineStr">
        <is>
          <t>GLOBAL_CHECK, STOCKS_EXIT</t>
        </is>
      </c>
      <c r="E283" s="80" t="n"/>
      <c r="F283" s="72" t="n"/>
      <c r="G283" s="80">
        <f>IFERROR(VLOOKUP($A284&amp;"_"&amp;$B284,Results_Deltas!$A$2:$P$15000,5,FALSE),"")</f>
        <v/>
      </c>
      <c r="H283" s="80" t="inlineStr">
        <is>
          <t>Blanket (page end)</t>
        </is>
      </c>
      <c r="I283" s="72" t="n"/>
      <c r="J283" s="72" t="n"/>
      <c r="K283" s="72" t="n"/>
      <c r="L283" s="82" t="inlineStr">
        <is>
          <t>NO</t>
        </is>
      </c>
      <c r="M283" s="82" t="n">
        <v>-2.909166205677401</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MTS_BOTTOM_BONUS_THRESHOLD</t>
        </is>
      </c>
      <c r="B284" s="85" t="inlineStr">
        <is>
          <t>25</t>
        </is>
      </c>
      <c r="C284" s="85" t="n"/>
      <c r="D284" s="80" t="inlineStr">
        <is>
          <t>ENTRY, GLOBAL_CHECK, STOCKS_EXIT</t>
        </is>
      </c>
      <c r="E284" s="80" t="n"/>
      <c r="F284" s="72" t="n"/>
      <c r="G284" s="80">
        <f>IFERROR(VLOOKUP($A285&amp;"_"&amp;$B285,Results_Deltas!$A$2:$P$15000,5,FALSE),"")</f>
        <v/>
      </c>
      <c r="H284" s="80" t="inlineStr">
        <is>
          <t>Blanket (page end)</t>
        </is>
      </c>
      <c r="I284" s="72" t="n"/>
      <c r="J284" s="72" t="n"/>
      <c r="K284" s="72" t="n"/>
      <c r="L284" s="82" t="inlineStr">
        <is>
          <t>NO</t>
        </is>
      </c>
      <c r="M284" s="82" t="n">
        <v>-3.226344890519254</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MTS_BOTTOM_BONUS_THRESHOLD</t>
        </is>
      </c>
      <c r="B285" s="87" t="inlineStr">
        <is>
          <t>31.25</t>
        </is>
      </c>
      <c r="C285" s="85" t="n"/>
      <c r="D285" s="80" t="inlineStr">
        <is>
          <t>ENTRY, GLOBAL_CHECK, STOCKS_EXIT</t>
        </is>
      </c>
      <c r="E285" s="80" t="n"/>
      <c r="F285" s="72" t="n"/>
      <c r="G285" s="80">
        <f>IFERROR(VLOOKUP($A286&amp;"_"&amp;$B286,Results_Deltas!$A$2:$P$15000,5,FALSE),"")</f>
        <v/>
      </c>
      <c r="H285" s="80" t="inlineStr">
        <is>
          <t>Blanket (page end)</t>
        </is>
      </c>
      <c r="I285" s="72" t="n"/>
      <c r="J285" s="72" t="n"/>
      <c r="K285" s="72" t="n"/>
      <c r="L285" s="88" t="inlineStr">
        <is>
          <t>YES</t>
        </is>
      </c>
      <c r="M285" s="88" t="n">
        <v>-3.101330944756556</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MTS_BOTTOM_BONUS_THRESHOLD</t>
        </is>
      </c>
      <c r="B286" s="85" t="inlineStr">
        <is>
          <t>18.75</t>
        </is>
      </c>
      <c r="C286" s="85" t="n"/>
      <c r="D286" s="80" t="inlineStr">
        <is>
          <t>ENTRY, GLOBAL_CHECK, STOCKS_EXIT</t>
        </is>
      </c>
      <c r="E286" s="80" t="n"/>
      <c r="F286" s="72" t="n"/>
      <c r="G286" s="80">
        <f>IFERROR(VLOOKUP($A287&amp;"_"&amp;$B287,Results_Deltas!$A$2:$P$15000,5,FALSE),"")</f>
        <v/>
      </c>
      <c r="H286" s="80" t="inlineStr">
        <is>
          <t>Blanket (page end)</t>
        </is>
      </c>
      <c r="I286" s="72" t="n"/>
      <c r="J286" s="72" t="n"/>
      <c r="K286" s="72" t="n"/>
      <c r="L286" s="82" t="inlineStr">
        <is>
          <t>NO</t>
        </is>
      </c>
      <c r="M286" s="82" t="n">
        <v>-3.051137032534315</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MTS_BOTTOM_BONUS_THRESHOLD</t>
        </is>
      </c>
      <c r="B287" s="85" t="inlineStr">
        <is>
          <t>12.5</t>
        </is>
      </c>
      <c r="C287" s="85" t="n"/>
      <c r="D287" s="80" t="inlineStr">
        <is>
          <t>ENTRY, GLOBAL_CHECK, STOCKS_EXIT</t>
        </is>
      </c>
      <c r="E287" s="80" t="n"/>
      <c r="F287" s="72" t="n"/>
      <c r="G287" s="80">
        <f>IFERROR(VLOOKUP($A288&amp;"_"&amp;$B288,Results_Deltas!$A$2:$P$15000,5,FALSE),"")</f>
        <v/>
      </c>
      <c r="H287" s="80" t="inlineStr">
        <is>
          <t>Blanket (page end)</t>
        </is>
      </c>
      <c r="I287" s="72" t="n"/>
      <c r="J287" s="72" t="n"/>
      <c r="K287" s="72" t="n"/>
      <c r="L287" s="82" t="inlineStr">
        <is>
          <t>NO</t>
        </is>
      </c>
      <c r="M287" s="82" t="n">
        <v>-3.228847658242541</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MTS_BOTTOM_STRONG_THRESHOLD</t>
        </is>
      </c>
      <c r="B288" s="85" t="inlineStr">
        <is>
          <t>40</t>
        </is>
      </c>
      <c r="C288" s="85" t="n"/>
      <c r="D288" s="80" t="inlineStr">
        <is>
          <t>ENTRY, GLOBAL_CHECK, STOCKS_EXIT</t>
        </is>
      </c>
      <c r="E288" s="80" t="n"/>
      <c r="F288" s="72" t="n"/>
      <c r="G288" s="80">
        <f>IFERROR(VLOOKUP($A289&amp;"_"&amp;$B289,Results_Deltas!$A$2:$P$15000,5,FALSE),"")</f>
        <v/>
      </c>
      <c r="H288" s="80" t="inlineStr">
        <is>
          <t>Blanket (page end)</t>
        </is>
      </c>
      <c r="I288" s="72" t="n"/>
      <c r="J288" s="72" t="n"/>
      <c r="K288" s="72" t="n"/>
      <c r="L288" s="82" t="inlineStr">
        <is>
          <t>NO</t>
        </is>
      </c>
      <c r="M288" s="82" t="n">
        <v>-3.120781592400825</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MTS_BOTTOM_STRONG_THRESHOLD</t>
        </is>
      </c>
      <c r="B289" s="87" t="inlineStr">
        <is>
          <t>50</t>
        </is>
      </c>
      <c r="C289" s="85" t="n"/>
      <c r="D289" s="80" t="inlineStr">
        <is>
          <t>ENTRY, GLOBAL_CHECK, STOCKS_EXIT</t>
        </is>
      </c>
      <c r="E289" s="80" t="n"/>
      <c r="F289" s="72" t="n"/>
      <c r="G289" s="80">
        <f>IFERROR(VLOOKUP($A290&amp;"_"&amp;$B290,Results_Deltas!$A$2:$P$15000,5,FALSE),"")</f>
        <v/>
      </c>
      <c r="H289" s="80" t="inlineStr">
        <is>
          <t>Blanket (page end)</t>
        </is>
      </c>
      <c r="I289" s="72" t="n"/>
      <c r="J289" s="72" t="n"/>
      <c r="K289" s="72" t="n"/>
      <c r="L289" s="88" t="inlineStr">
        <is>
          <t>YES</t>
        </is>
      </c>
      <c r="M289" s="88" t="n">
        <v>-3.110230582710724</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MTS_BOTTOM_STRONG_THRESHOLD</t>
        </is>
      </c>
      <c r="B290" s="85" t="inlineStr">
        <is>
          <t>30</t>
        </is>
      </c>
      <c r="C290" s="85" t="n"/>
      <c r="D290" s="80" t="inlineStr">
        <is>
          <t>ENTRY, GLOBAL_CHECK, STOCKS_EXIT</t>
        </is>
      </c>
      <c r="E290" s="80" t="n"/>
      <c r="F290" s="72" t="n"/>
      <c r="G290" s="80">
        <f>IFERROR(VLOOKUP($A291&amp;"_"&amp;$B291,Results_Deltas!$A$2:$P$15000,5,FALSE),"")</f>
        <v/>
      </c>
      <c r="H290" s="80" t="inlineStr">
        <is>
          <t>Blanket (page end)</t>
        </is>
      </c>
      <c r="I290" s="72" t="n"/>
      <c r="J290" s="72" t="n"/>
      <c r="K290" s="72" t="n"/>
      <c r="L290" s="82" t="inlineStr">
        <is>
          <t>NO</t>
        </is>
      </c>
      <c r="M290" s="82" t="n">
        <v>-3.183752028008776</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MTS_BOTTOM_STRONG_THRESHOLD</t>
        </is>
      </c>
      <c r="B291" s="85" t="inlineStr">
        <is>
          <t>20</t>
        </is>
      </c>
      <c r="C291" s="85" t="n"/>
      <c r="D291" s="80" t="inlineStr">
        <is>
          <t>ENTRY, GLOBAL_CHECK, STOCKS_EXIT</t>
        </is>
      </c>
      <c r="E291" s="80" t="n"/>
      <c r="F291" s="72" t="n"/>
      <c r="G291" s="80">
        <f>IFERROR(VLOOKUP($A292&amp;"_"&amp;$B292,Results_Deltas!$A$2:$P$15000,5,FALSE),"")</f>
        <v/>
      </c>
      <c r="H291" s="80" t="inlineStr">
        <is>
          <t>Blanket (page end)</t>
        </is>
      </c>
      <c r="I291" s="72" t="n"/>
      <c r="J291" s="72" t="n"/>
      <c r="K291" s="72" t="n"/>
      <c r="L291" s="82" t="inlineStr">
        <is>
          <t>NO</t>
        </is>
      </c>
      <c r="M291" s="82" t="n">
        <v>-3.168235128220092</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MTS_GATE_ENABLED</t>
        </is>
      </c>
      <c r="B292" s="85" t="inlineStr">
        <is>
          <t>False</t>
        </is>
      </c>
      <c r="C292" s="85" t="n"/>
      <c r="D292" s="80" t="inlineStr">
        <is>
          <t>ENTRY, GLOBAL_CHECK, STOCKS_EXIT</t>
        </is>
      </c>
      <c r="E292" s="80" t="n"/>
      <c r="F292" s="72" t="n"/>
      <c r="G292" s="80">
        <f>IFERROR(VLOOKUP($A293&amp;"_"&amp;$B293,Results_Deltas!$A$2:$P$15000,5,FALSE),"")</f>
        <v/>
      </c>
      <c r="H292" s="80" t="inlineStr">
        <is>
          <t>Blanket (page end)</t>
        </is>
      </c>
      <c r="I292" s="72" t="n"/>
      <c r="J292" s="72" t="n"/>
      <c r="K292" s="72" t="n"/>
      <c r="L292" s="82" t="inlineStr">
        <is>
          <t>NO</t>
        </is>
      </c>
      <c r="M292" s="82" t="n">
        <v>-1.212189752483103</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MTS_GATE_ENABLED</t>
        </is>
      </c>
      <c r="B293" s="87" t="inlineStr">
        <is>
          <t>True</t>
        </is>
      </c>
      <c r="C293" s="85" t="n"/>
      <c r="D293" s="80" t="inlineStr">
        <is>
          <t>ENTRY, GLOBAL_CHECK, STOCKS_EXIT</t>
        </is>
      </c>
      <c r="E293" s="80" t="n"/>
      <c r="F293" s="72" t="n"/>
      <c r="G293" s="80">
        <f>IFERROR(VLOOKUP($A294&amp;"_"&amp;$B294,Results_Deltas!$A$2:$P$15000,5,FALSE),"")</f>
        <v/>
      </c>
      <c r="H293" s="80" t="inlineStr">
        <is>
          <t>Blanket (page end)</t>
        </is>
      </c>
      <c r="I293" s="72" t="n"/>
      <c r="J293" s="72" t="n"/>
      <c r="K293" s="72" t="n"/>
      <c r="L293" s="88" t="inlineStr">
        <is>
          <t>YES</t>
        </is>
      </c>
      <c r="M293" s="88" t="n">
        <v>-3.037889554975002</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NEWBORN_LOSS_KILL_GAIN_THRESHOLD_PCT</t>
        </is>
      </c>
      <c r="B294" s="87" t="inlineStr">
        <is>
          <t>0</t>
        </is>
      </c>
      <c r="C294" s="85" t="n"/>
      <c r="D294" s="80" t="inlineStr">
        <is>
          <t>AUGMENT, EXIT, GLOBAL_CHECK, REDUCE, STOCKS_EXIT</t>
        </is>
      </c>
      <c r="E294" s="80" t="n"/>
      <c r="F294" s="72" t="n"/>
      <c r="G294" s="80">
        <f>IFERROR(VLOOKUP($A295&amp;"_"&amp;$B295,Results_Deltas!$A$2:$P$15000,5,FALSE),"")</f>
        <v/>
      </c>
      <c r="H294" s="80" t="inlineStr">
        <is>
          <t>Blanket (page end)</t>
        </is>
      </c>
      <c r="I294" s="72" t="n"/>
      <c r="J294" s="72" t="n"/>
      <c r="K294" s="72" t="n"/>
      <c r="L294" s="88" t="inlineStr">
        <is>
          <t>YES</t>
        </is>
      </c>
      <c r="M294" s="88" t="n">
        <v>-1.171020439629215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6" t="inlineStr">
        <is>
          <t>NEWBORN_LOSS_KILL_GAIN_THRESHOLD_PCT</t>
        </is>
      </c>
      <c r="B295" s="87" t="inlineStr">
        <is>
          <t>2.0</t>
        </is>
      </c>
      <c r="C295" s="85" t="n"/>
      <c r="D295" s="80" t="inlineStr">
        <is>
          <t>AUGMENT, EXIT, GLOBAL_CHECK, REDUCE, STOCKS_EXIT</t>
        </is>
      </c>
      <c r="E295" s="80" t="n"/>
      <c r="F295" s="72" t="n"/>
      <c r="G295" s="80">
        <f>IFERROR(VLOOKUP($A296&amp;"_"&amp;$B296,Results_Deltas!$A$2:$P$15000,5,FALSE),"")</f>
        <v/>
      </c>
      <c r="H295" s="80" t="inlineStr">
        <is>
          <t>Blanket (page end)</t>
        </is>
      </c>
      <c r="I295" s="72" t="n"/>
      <c r="J295" s="72" t="n"/>
      <c r="K295" s="72" t="n"/>
      <c r="L295" s="88" t="inlineStr">
        <is>
          <t>YES</t>
        </is>
      </c>
      <c r="M295" s="88" t="n">
        <v>-2.024276001581487</v>
      </c>
      <c r="N295" s="88"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NEWBORN_LOSS_KILL_GAIN_THRESHOLD_PCT</t>
        </is>
      </c>
      <c r="B296" s="85" t="inlineStr">
        <is>
          <t>1.0</t>
        </is>
      </c>
      <c r="C296" s="85" t="n"/>
      <c r="D296" s="80" t="inlineStr">
        <is>
          <t>AUGMENT, EXIT, GLOBAL_CHECK, REDUCE, STOCKS_EXIT</t>
        </is>
      </c>
      <c r="E296" s="80" t="n"/>
      <c r="F296" s="72" t="n"/>
      <c r="G296" s="80">
        <f>IFERROR(VLOOKUP($A297&amp;"_"&amp;$B297,Results_Deltas!$A$2:$P$15000,5,FALSE),"")</f>
        <v/>
      </c>
      <c r="H296" s="80" t="inlineStr">
        <is>
          <t>Blanket (page end)</t>
        </is>
      </c>
      <c r="I296" s="72" t="n"/>
      <c r="J296" s="72" t="n"/>
      <c r="K296" s="72" t="n"/>
      <c r="L296" s="82" t="inlineStr">
        <is>
          <t>NO</t>
        </is>
      </c>
      <c r="M296" s="82" t="n">
        <v>-2.092690219776436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NEWBORN_LOSS_KILL_GAIN_THRESHOLD_PCT</t>
        </is>
      </c>
      <c r="B297" s="85" t="inlineStr">
        <is>
          <t>0.5</t>
        </is>
      </c>
      <c r="C297" s="85" t="n"/>
      <c r="D297" s="80" t="inlineStr">
        <is>
          <t>AUGMENT, EXIT, GLOBAL_CHECK, REDUCE, STOCKS_EXIT</t>
        </is>
      </c>
      <c r="E297" s="80" t="n"/>
      <c r="F297" s="72" t="n"/>
      <c r="G297" s="80">
        <f>IFERROR(VLOOKUP($A298&amp;"_"&amp;$B298,Results_Deltas!$A$2:$P$15000,5,FALSE),"")</f>
        <v/>
      </c>
      <c r="H297" s="80" t="inlineStr">
        <is>
          <t>Blanket (page end)</t>
        </is>
      </c>
      <c r="I297" s="72" t="n"/>
      <c r="J297" s="72" t="n"/>
      <c r="K297" s="72" t="n"/>
      <c r="L297" s="82" t="inlineStr">
        <is>
          <t>NO</t>
        </is>
      </c>
      <c r="M297" s="82" t="n">
        <v>-2.097381450764012</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NEWBORN_LOSS_KILL_REQUIRE_VEL_AGAINST</t>
        </is>
      </c>
      <c r="B298" s="87" t="inlineStr">
        <is>
          <t>0.0</t>
        </is>
      </c>
      <c r="C298" s="85" t="n"/>
      <c r="D298" s="80" t="inlineStr">
        <is>
          <t>AUGMENT, EXIT, GLOBAL_CHECK, REDUCE, STOCKS_EXIT</t>
        </is>
      </c>
      <c r="E298" s="80" t="n"/>
      <c r="F298" s="72" t="n"/>
      <c r="G298" s="80">
        <f>IFERROR(VLOOKUP($A299&amp;"_"&amp;$B299,Results_Deltas!$A$2:$P$15000,5,FALSE),"")</f>
        <v/>
      </c>
      <c r="H298" s="80" t="inlineStr">
        <is>
          <t>Blanket (page end)</t>
        </is>
      </c>
      <c r="I298" s="72" t="n"/>
      <c r="J298" s="72" t="n"/>
      <c r="K298" s="72" t="n"/>
      <c r="L298" s="88" t="inlineStr">
        <is>
          <t>YES</t>
        </is>
      </c>
      <c r="M298" s="88" t="n">
        <v>-1.317944518372724</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4" t="inlineStr">
        <is>
          <t>NEWBORN_LOSS_KILL_REQUIRE_VEL_AGAINST</t>
        </is>
      </c>
      <c r="B299" s="85" t="inlineStr">
        <is>
          <t>0.0_ALT</t>
        </is>
      </c>
      <c r="C299" s="85" t="n"/>
      <c r="D299" s="80" t="inlineStr">
        <is>
          <t>AUGMENT, EXIT, GLOBAL_CHECK, REDUCE, STOCKS_EXIT</t>
        </is>
      </c>
      <c r="E299" s="80" t="n"/>
      <c r="F299" s="72" t="n"/>
      <c r="G299" s="80">
        <f>IFERROR(VLOOKUP($A300&amp;"_"&amp;$B300,Results_Deltas!$A$2:$P$15000,5,FALSE),"")</f>
        <v/>
      </c>
      <c r="H299" s="80" t="inlineStr">
        <is>
          <t>Blanket (page end)</t>
        </is>
      </c>
      <c r="I299" s="72" t="n"/>
      <c r="J299" s="72" t="n"/>
      <c r="K299" s="72" t="n"/>
      <c r="L299" s="82" t="inlineStr">
        <is>
          <t>NO</t>
        </is>
      </c>
      <c r="M299" s="82" t="n">
        <v>-1.317944518372724</v>
      </c>
      <c r="N299" s="82"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6" t="inlineStr">
        <is>
          <t>NEW_POSITION_MAX_LOSS_THRESHOLD</t>
        </is>
      </c>
      <c r="B300" s="87" t="inlineStr">
        <is>
          <t>0</t>
        </is>
      </c>
      <c r="C300" s="85" t="n"/>
      <c r="D300" s="80" t="inlineStr">
        <is>
          <t>AUGMENT, EXIT, GLOBAL_CHECK, REDUCE, STOCKS_EXIT</t>
        </is>
      </c>
      <c r="E300" s="80" t="n"/>
      <c r="F300" s="72" t="n"/>
      <c r="G300" s="80">
        <f>IFERROR(VLOOKUP($A301&amp;"_"&amp;$B301,Results_Deltas!$A$2:$P$15000,5,FALSE),"")</f>
        <v/>
      </c>
      <c r="H300" s="80" t="inlineStr">
        <is>
          <t>Blanket (page end)</t>
        </is>
      </c>
      <c r="I300" s="72" t="n"/>
      <c r="J300" s="72" t="n"/>
      <c r="K300" s="72" t="n"/>
      <c r="L300" s="88" t="inlineStr">
        <is>
          <t>YES</t>
        </is>
      </c>
      <c r="M300" s="88" t="n">
        <v>-1.418584288338994</v>
      </c>
      <c r="N300" s="88"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NEW_POSITION_MAX_LOSS_THRESHOLD</t>
        </is>
      </c>
      <c r="B301" s="85" t="inlineStr">
        <is>
          <t>2.0</t>
        </is>
      </c>
      <c r="C301" s="85" t="n"/>
      <c r="D301" s="80" t="inlineStr">
        <is>
          <t>AUGMENT, EXIT, GLOBAL_CHECK, REDUCE, STOCKS_EXIT</t>
        </is>
      </c>
      <c r="E301" s="80" t="n"/>
      <c r="F301" s="72" t="n"/>
      <c r="G301" s="80">
        <f>IFERROR(VLOOKUP($A302&amp;"_"&amp;$B302,Results_Deltas!$A$2:$P$15000,5,FALSE),"")</f>
        <v/>
      </c>
      <c r="H301" s="80" t="inlineStr">
        <is>
          <t>Blanket (page end)</t>
        </is>
      </c>
      <c r="I301" s="72" t="n"/>
      <c r="J301" s="72" t="n"/>
      <c r="K301" s="72" t="n"/>
      <c r="L301" s="82" t="inlineStr">
        <is>
          <t>NO</t>
        </is>
      </c>
      <c r="M301" s="82" t="n">
        <v>-2.529684490803593</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NEW_POSITION_MAX_LOSS_THRESHOLD</t>
        </is>
      </c>
      <c r="B302" s="85" t="inlineStr">
        <is>
          <t>1.0</t>
        </is>
      </c>
      <c r="C302" s="85" t="n"/>
      <c r="D302" s="80" t="inlineStr">
        <is>
          <t>AUGMENT, EXIT, GLOBAL_CHECK, REDUCE, STOCKS_EXIT</t>
        </is>
      </c>
      <c r="E302" s="80" t="n"/>
      <c r="F302" s="72" t="n"/>
      <c r="G302" s="80">
        <f>IFERROR(VLOOKUP($A303&amp;"_"&amp;$B303,Results_Deltas!$A$2:$P$15000,5,FALSE),"")</f>
        <v/>
      </c>
      <c r="H302" s="80" t="inlineStr">
        <is>
          <t>Blanket (page end)</t>
        </is>
      </c>
      <c r="I302" s="72" t="n"/>
      <c r="J302" s="72" t="n"/>
      <c r="K302" s="72" t="n"/>
      <c r="L302" s="82" t="inlineStr">
        <is>
          <t>NO</t>
        </is>
      </c>
      <c r="M302" s="82" t="n">
        <v>-2.274124189815395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NEW_POSITION_MAX_LOSS_THRESHOLD</t>
        </is>
      </c>
      <c r="B303" s="85" t="inlineStr">
        <is>
          <t>0.5</t>
        </is>
      </c>
      <c r="C303" s="85" t="n"/>
      <c r="D303" s="80" t="inlineStr">
        <is>
          <t>AUGMENT, EXIT, GLOBAL_CHECK, REDUCE, STOCKS_EXIT</t>
        </is>
      </c>
      <c r="E303" s="80" t="n"/>
      <c r="F303" s="72" t="n"/>
      <c r="G303" s="80">
        <f>IFERROR(VLOOKUP($A304&amp;"_"&amp;$B304,Results_Deltas!$A$2:$P$15000,5,FALSE),"")</f>
        <v/>
      </c>
      <c r="H303" s="80" t="inlineStr">
        <is>
          <t>Blanket (page end)</t>
        </is>
      </c>
      <c r="I303" s="72" t="n"/>
      <c r="J303" s="72" t="n"/>
      <c r="K303" s="72" t="n"/>
      <c r="L303" s="82" t="inlineStr">
        <is>
          <t>NO</t>
        </is>
      </c>
      <c r="M303" s="82" t="n">
        <v>-2.299723073279375</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OI_CONFIRM_ENABLED</t>
        </is>
      </c>
      <c r="B304" s="85" t="inlineStr">
        <is>
          <t>False</t>
        </is>
      </c>
      <c r="C304" s="85" t="n"/>
      <c r="D304" s="80" t="inlineStr">
        <is>
          <t>ENTRY, GLOBAL_CHECK, STOCKS_EXIT</t>
        </is>
      </c>
      <c r="E304" s="80" t="n"/>
      <c r="F304" s="72" t="n"/>
      <c r="G304" s="80">
        <f>IFERROR(VLOOKUP($A305&amp;"_"&amp;$B305,Results_Deltas!$A$2:$P$15000,5,FALSE),"")</f>
        <v/>
      </c>
      <c r="H304" s="80" t="inlineStr">
        <is>
          <t>Blanket (page end)</t>
        </is>
      </c>
      <c r="I304" s="72" t="n"/>
      <c r="J304" s="72" t="n"/>
      <c r="K304" s="72" t="n"/>
      <c r="L304" s="82" t="inlineStr">
        <is>
          <t>NO</t>
        </is>
      </c>
      <c r="M304" s="82" t="n">
        <v>-1.212189752483103</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OI_CONFIRM_ENABLED</t>
        </is>
      </c>
      <c r="B305" s="87" t="inlineStr">
        <is>
          <t>True</t>
        </is>
      </c>
      <c r="C305" s="85" t="n"/>
      <c r="D305" s="80" t="inlineStr">
        <is>
          <t>ENTRY, GLOBAL_CHECK, STOCKS_EXIT</t>
        </is>
      </c>
      <c r="E305" s="80" t="n"/>
      <c r="F305" s="72" t="n"/>
      <c r="G305" s="80">
        <f>IFERROR(VLOOKUP($A306&amp;"_"&amp;$B306,Results_Deltas!$A$2:$P$15000,5,FALSE),"")</f>
        <v/>
      </c>
      <c r="H305" s="80" t="inlineStr">
        <is>
          <t>Blanket (page end)</t>
        </is>
      </c>
      <c r="I305" s="72" t="n"/>
      <c r="J305" s="72" t="n"/>
      <c r="K305" s="72" t="n"/>
      <c r="L305" s="88" t="inlineStr">
        <is>
          <t>YES</t>
        </is>
      </c>
      <c r="M305" s="88" t="n">
        <v>-3.062190933243873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6" t="inlineStr">
        <is>
          <t>OI_CONFIRM_MIN_CHANGE_PCT</t>
        </is>
      </c>
      <c r="B306" s="87" t="inlineStr">
        <is>
          <t>0</t>
        </is>
      </c>
      <c r="C306" s="85" t="n"/>
      <c r="D306" s="80" t="inlineStr">
        <is>
          <t>ENTRY, GLOBAL_CHECK, STOCKS_EXIT</t>
        </is>
      </c>
      <c r="E306" s="80" t="n"/>
      <c r="F306" s="72" t="n"/>
      <c r="G306" s="80">
        <f>IFERROR(VLOOKUP($A307&amp;"_"&amp;$B307,Results_Deltas!$A$2:$P$15000,5,FALSE),"")</f>
        <v/>
      </c>
      <c r="H306" s="80" t="inlineStr">
        <is>
          <t>Blanket (page end)</t>
        </is>
      </c>
      <c r="I306" s="72" t="n"/>
      <c r="J306" s="72" t="n"/>
      <c r="K306" s="72" t="n"/>
      <c r="L306" s="88" t="inlineStr">
        <is>
          <t>YES</t>
        </is>
      </c>
      <c r="M306" s="88" t="n">
        <v>-1.823824857851704</v>
      </c>
      <c r="N306" s="88"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OI_CONFIRM_MIN_CHANGE_PCT</t>
        </is>
      </c>
      <c r="B307" s="85" t="inlineStr">
        <is>
          <t>2.0</t>
        </is>
      </c>
      <c r="C307" s="85" t="n"/>
      <c r="D307" s="80" t="inlineStr">
        <is>
          <t>ENTRY, GLOBAL_CHECK, STOCKS_EXIT</t>
        </is>
      </c>
      <c r="E307" s="80" t="n"/>
      <c r="F307" s="72" t="n"/>
      <c r="G307" s="80">
        <f>IFERROR(VLOOKUP($A308&amp;"_"&amp;$B308,Results_Deltas!$A$2:$P$15000,5,FALSE),"")</f>
        <v/>
      </c>
      <c r="H307" s="80" t="inlineStr">
        <is>
          <t>Blanket (page end)</t>
        </is>
      </c>
      <c r="I307" s="72" t="n"/>
      <c r="J307" s="72" t="n"/>
      <c r="K307" s="72" t="n"/>
      <c r="L307" s="82" t="inlineStr">
        <is>
          <t>NO</t>
        </is>
      </c>
      <c r="M307" s="82" t="n">
        <v>-2.993427921910597</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OI_CONFIRM_MIN_CHANGE_PCT</t>
        </is>
      </c>
      <c r="B308" s="85" t="inlineStr">
        <is>
          <t>1.0</t>
        </is>
      </c>
      <c r="C308" s="85" t="n"/>
      <c r="D308" s="80" t="inlineStr">
        <is>
          <t>ENTRY, GLOBAL_CHECK, STOCKS_EXIT</t>
        </is>
      </c>
      <c r="E308" s="80" t="n"/>
      <c r="F308" s="72" t="n"/>
      <c r="G308" s="80">
        <f>IFERROR(VLOOKUP($A309&amp;"_"&amp;$B309,Results_Deltas!$A$2:$P$15000,5,FALSE),"")</f>
        <v/>
      </c>
      <c r="H308" s="80" t="inlineStr">
        <is>
          <t>Blanket (page end)</t>
        </is>
      </c>
      <c r="I308" s="72" t="n"/>
      <c r="J308" s="72" t="n"/>
      <c r="K308" s="72" t="n"/>
      <c r="L308" s="82" t="inlineStr">
        <is>
          <t>NO</t>
        </is>
      </c>
      <c r="M308" s="82" t="n">
        <v>-3.121107184096697</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OI_CONFIRM_MIN_CHANGE_PCT</t>
        </is>
      </c>
      <c r="B309" s="85" t="inlineStr">
        <is>
          <t>0.5</t>
        </is>
      </c>
      <c r="C309" s="85" t="n"/>
      <c r="D309" s="80" t="inlineStr">
        <is>
          <t>ENTRY, GLOBAL_CHECK, STOCKS_EXIT</t>
        </is>
      </c>
      <c r="E309" s="80" t="n"/>
      <c r="F309" s="72" t="n"/>
      <c r="G309" s="80">
        <f>IFERROR(VLOOKUP($A310&amp;"_"&amp;$B310,Results_Deltas!$A$2:$P$15000,5,FALSE),"")</f>
        <v/>
      </c>
      <c r="H309" s="80" t="inlineStr">
        <is>
          <t>Blanket (page end)</t>
        </is>
      </c>
      <c r="I309" s="72" t="n"/>
      <c r="J309" s="72" t="n"/>
      <c r="K309" s="72" t="n"/>
      <c r="L309" s="82" t="inlineStr">
        <is>
          <t>NO</t>
        </is>
      </c>
      <c r="M309" s="82" t="n">
        <v>-3.058399201422257</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OI_CONFIRM_MIN_PRICE_PCT</t>
        </is>
      </c>
      <c r="B310" s="87" t="inlineStr">
        <is>
          <t>0</t>
        </is>
      </c>
      <c r="C310" s="85" t="n"/>
      <c r="D310" s="80" t="inlineStr">
        <is>
          <t>ENTRY, GLOBAL_CHECK, STOCKS_EXIT</t>
        </is>
      </c>
      <c r="E310" s="80" t="n"/>
      <c r="F310" s="72" t="n"/>
      <c r="G310" s="80">
        <f>IFERROR(VLOOKUP($A311&amp;"_"&amp;$B311,Results_Deltas!$A$2:$P$15000,5,FALSE),"")</f>
        <v/>
      </c>
      <c r="H310" s="80" t="inlineStr">
        <is>
          <t>Blanket (page end)</t>
        </is>
      </c>
      <c r="I310" s="72" t="n"/>
      <c r="J310" s="72" t="n"/>
      <c r="K310" s="72" t="n"/>
      <c r="L310" s="88" t="inlineStr">
        <is>
          <t>YES</t>
        </is>
      </c>
      <c r="M310" s="88" t="n">
        <v>-1.755816350736214</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OI_CONFIRM_MIN_PRICE_PCT</t>
        </is>
      </c>
      <c r="B311" s="85" t="inlineStr">
        <is>
          <t>2.0</t>
        </is>
      </c>
      <c r="C311" s="85" t="n"/>
      <c r="D311" s="80" t="inlineStr">
        <is>
          <t>ENTRY, GLOBAL_CHECK, STOCKS_EXIT</t>
        </is>
      </c>
      <c r="E311" s="80" t="n"/>
      <c r="F311" s="72" t="n"/>
      <c r="G311" s="80">
        <f>IFERROR(VLOOKUP($A312&amp;"_"&amp;$B312,Results_Deltas!$A$2:$P$15000,5,FALSE),"")</f>
        <v/>
      </c>
      <c r="H311" s="80" t="inlineStr">
        <is>
          <t>Blanket (page end)</t>
        </is>
      </c>
      <c r="I311" s="72" t="n"/>
      <c r="J311" s="72" t="n"/>
      <c r="K311" s="72" t="n"/>
      <c r="L311" s="82" t="inlineStr">
        <is>
          <t>NO</t>
        </is>
      </c>
      <c r="M311" s="82" t="n">
        <v>-2.975137151371536</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OI_CONFIRM_MIN_PRICE_PCT</t>
        </is>
      </c>
      <c r="B312" s="85" t="inlineStr">
        <is>
          <t>1.0</t>
        </is>
      </c>
      <c r="C312" s="85" t="n"/>
      <c r="D312" s="80" t="inlineStr">
        <is>
          <t>ENTRY, GLOBAL_CHECK, STOCKS_EXIT</t>
        </is>
      </c>
      <c r="E312" s="80" t="n"/>
      <c r="F312" s="72" t="n"/>
      <c r="G312" s="80">
        <f>IFERROR(VLOOKUP($A313&amp;"_"&amp;$B313,Results_Deltas!$A$2:$P$15000,5,FALSE),"")</f>
        <v/>
      </c>
      <c r="H312" s="80" t="inlineStr">
        <is>
          <t>Blanket (page end)</t>
        </is>
      </c>
      <c r="I312" s="72" t="n"/>
      <c r="J312" s="72" t="n"/>
      <c r="K312" s="72" t="n"/>
      <c r="L312" s="82" t="inlineStr">
        <is>
          <t>NO</t>
        </is>
      </c>
      <c r="M312" s="82" t="n">
        <v>-2.773204819816962</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OI_CONFIRM_MIN_PRICE_PCT</t>
        </is>
      </c>
      <c r="B313" s="85" t="inlineStr">
        <is>
          <t>0.5</t>
        </is>
      </c>
      <c r="C313" s="85" t="n"/>
      <c r="D313" s="80" t="inlineStr">
        <is>
          <t>ENTRY, GLOBAL_CHECK, STOCKS_EXIT</t>
        </is>
      </c>
      <c r="E313" s="80" t="n"/>
      <c r="F313" s="72" t="n"/>
      <c r="G313" s="80">
        <f>IFERROR(VLOOKUP($A314&amp;"_"&amp;$B314,Results_Deltas!$A$2:$P$15000,5,FALSE),"")</f>
        <v/>
      </c>
      <c r="H313" s="80" t="inlineStr">
        <is>
          <t>Blanket (page end)</t>
        </is>
      </c>
      <c r="I313" s="72" t="n"/>
      <c r="J313" s="72" t="n"/>
      <c r="K313" s="72" t="n"/>
      <c r="L313" s="82" t="inlineStr">
        <is>
          <t>NO</t>
        </is>
      </c>
      <c r="M313" s="82" t="n">
        <v>-2.85797168956832</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UNIVERSAL_NOLOSS_GATE</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-0.7483171621729878</v>
      </c>
      <c r="N3" s="89"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5" customHeight="1" s="65">
      <c r="A4" s="82" t="inlineStr">
        <is>
          <t>UNIVERSAL_NOLOSS_GATE</t>
        </is>
      </c>
      <c r="B4" s="82" t="inlineStr">
        <is>
          <t>True</t>
        </is>
      </c>
      <c r="C4" s="82" t="n"/>
      <c r="D4" s="72" t="n"/>
      <c r="E4" s="72" t="n"/>
      <c r="F4" s="72" t="n"/>
      <c r="G4" s="72">
        <f>IFERROR(VLOOKUP($A4&amp;"_"&amp;$B4,Results_Deltas!$A$2:$P$15000,5,FALSE),"")</f>
        <v/>
      </c>
      <c r="H4" s="72">
        <f>IFERROR(VLOOKUP($A4,Results_30d_Deltas!$A$2:$H$5000,7,FALSE)-E3,"")</f>
        <v/>
      </c>
      <c r="I4" s="72">
        <f>IFERROR(VLOOKUP($A4,Results_30d_Deltas!$A$2:$H$5000,6,FALSE),"")</f>
        <v/>
      </c>
      <c r="J4" s="72" t="n"/>
      <c r="K4" s="72" t="n"/>
      <c r="L4" s="82" t="inlineStr">
        <is>
          <t>NO</t>
        </is>
      </c>
      <c r="M4" s="83" t="n">
        <v>-1.461573239225863</v>
      </c>
      <c r="N4" s="83" t="n">
        <v>5</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5" customHeight="1" s="65">
      <c r="A5" s="82" t="inlineStr">
        <is>
          <t>COUNTER_TREND_ADD_BLOCK_ENABLED</t>
        </is>
      </c>
      <c r="B5" s="82" t="inlineStr">
        <is>
          <t>False</t>
        </is>
      </c>
      <c r="C5" s="82" t="n"/>
      <c r="D5" s="72" t="n"/>
      <c r="E5" s="72" t="n"/>
      <c r="F5" s="72" t="n"/>
      <c r="G5" s="72">
        <f>IFERROR(VLOOKUP($A5&amp;"_"&amp;$B5,Results_Deltas!$A$2:$P$15000,5,FALSE),"")</f>
        <v/>
      </c>
      <c r="H5" s="72">
        <f>IFERROR(VLOOKUP($A5,Results_30d_Deltas!$A$2:$H$5000,7,FALSE)-E4,"")</f>
        <v/>
      </c>
      <c r="I5" s="72">
        <f>IFERROR(VLOOKUP($A5,Results_30d_Deltas!$A$2:$H$5000,6,FALSE),"")</f>
        <v/>
      </c>
      <c r="J5" s="72" t="n"/>
      <c r="K5" s="72" t="n"/>
      <c r="L5" s="82" t="inlineStr">
        <is>
          <t>NO</t>
        </is>
      </c>
      <c r="M5" s="83" t="n">
        <v>-2.338313991359053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5" customHeight="1" s="65">
      <c r="A6" s="88" t="inlineStr">
        <is>
          <t>COUNTER_TREND_ADD_BLOCK_ENABLED</t>
        </is>
      </c>
      <c r="B6" s="88" t="inlineStr">
        <is>
          <t>True</t>
        </is>
      </c>
      <c r="C6" s="82" t="n"/>
      <c r="D6" s="72" t="n"/>
      <c r="E6" s="72" t="n"/>
      <c r="F6" s="72" t="n"/>
      <c r="G6" s="72">
        <f>IFERROR(VLOOKUP($A6&amp;"_"&amp;$B6,Results_Deltas!$A$2:$P$15000,5,FALSE),"")</f>
        <v/>
      </c>
      <c r="H6" s="72">
        <f>IFERROR(VLOOKUP($A6,Results_30d_Deltas!$A$2:$H$5000,7,FALSE)-E5,"")</f>
        <v/>
      </c>
      <c r="I6" s="72">
        <f>IFERROR(VLOOKUP($A6,Results_30d_Deltas!$A$2:$H$5000,6,FALSE),"")</f>
        <v/>
      </c>
      <c r="J6" s="72" t="n"/>
      <c r="K6" s="72" t="n"/>
      <c r="L6" s="88" t="inlineStr">
        <is>
          <t>YES</t>
        </is>
      </c>
      <c r="M6" s="89" t="n">
        <v>-0.2559427093251445</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5" customHeight="1" s="65">
      <c r="A7" s="82" t="inlineStr">
        <is>
          <t>RECENT_REDUCTION_GUARD_ENABLED</t>
        </is>
      </c>
      <c r="B7" s="82" t="inlineStr">
        <is>
          <t>False</t>
        </is>
      </c>
      <c r="C7" s="82" t="n"/>
      <c r="D7" s="72" t="n"/>
      <c r="E7" s="72" t="n"/>
      <c r="F7" s="72" t="n"/>
      <c r="G7" s="72">
        <f>IFERROR(VLOOKUP($A7&amp;"_"&amp;$B7,Results_Deltas!$A$2:$P$15000,5,FALSE),"")</f>
        <v/>
      </c>
      <c r="H7" s="72">
        <f>IFERROR(VLOOKUP($A7,Results_30d_Deltas!$A$2:$H$5000,7,FALSE)-E6,"")</f>
        <v/>
      </c>
      <c r="I7" s="72">
        <f>IFERROR(VLOOKUP($A7,Results_30d_Deltas!$A$2:$H$5000,6,FALSE),"")</f>
        <v/>
      </c>
      <c r="J7" s="72" t="n"/>
      <c r="K7" s="72" t="n"/>
      <c r="L7" s="82" t="inlineStr">
        <is>
          <t>NO</t>
        </is>
      </c>
      <c r="M7" s="83" t="n">
        <v>-2.734950665177353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5" customHeight="1" s="65">
      <c r="A8" s="88" t="inlineStr">
        <is>
          <t>RECENT_REDUCTION_GUARD_ENABLED</t>
        </is>
      </c>
      <c r="B8" s="88" t="inlineStr">
        <is>
          <t>True</t>
        </is>
      </c>
      <c r="C8" s="82" t="n"/>
      <c r="D8" s="72" t="n"/>
      <c r="E8" s="72" t="n"/>
      <c r="F8" s="72" t="n"/>
      <c r="G8" s="72">
        <f>IFERROR(VLOOKUP($A8&amp;"_"&amp;$B8,Results_Deltas!$A$2:$P$15000,5,FALSE),"")</f>
        <v/>
      </c>
      <c r="H8" s="72">
        <f>IFERROR(VLOOKUP($A8,Results_30d_Deltas!$A$2:$H$5000,7,FALSE)-E7,"")</f>
        <v/>
      </c>
      <c r="I8" s="72">
        <f>IFERROR(VLOOKUP($A8,Results_30d_Deltas!$A$2:$H$5000,6,FALSE),"")</f>
        <v/>
      </c>
      <c r="J8" s="72" t="n"/>
      <c r="K8" s="72" t="n"/>
      <c r="L8" s="88" t="inlineStr">
        <is>
          <t>YES</t>
        </is>
      </c>
      <c r="M8" s="89" t="n">
        <v>-0.2843807881390494</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5" customHeight="1" s="65">
      <c r="A9" s="88" t="inlineStr">
        <is>
          <t>ABSOLUTE_OPEN_LOCK_SEC</t>
        </is>
      </c>
      <c r="B9" s="88" t="n"/>
      <c r="C9" s="82" t="n"/>
      <c r="D9" s="72" t="n"/>
      <c r="E9" s="72" t="n"/>
      <c r="F9" s="72" t="n"/>
      <c r="G9" s="72">
        <f>IFERROR(VLOOKUP($A9&amp;"_"&amp;$B9,Results_Deltas!$A$2:$P$15000,5,FALSE),"")</f>
        <v/>
      </c>
      <c r="H9" s="72">
        <f>IFERROR(VLOOKUP($A9,Results_30d_Deltas!$A$2:$H$5000,7,FALSE)-E8,"")</f>
        <v/>
      </c>
      <c r="I9" s="72">
        <f>IFERROR(VLOOKUP($A9,Results_30d_Deltas!$A$2:$H$5000,6,FALSE),"")</f>
        <v/>
      </c>
      <c r="J9" s="72" t="n"/>
      <c r="K9" s="72" t="n"/>
      <c r="L9" s="88" t="inlineStr">
        <is>
          <t>YES</t>
        </is>
      </c>
      <c r="M9" s="89" t="n"/>
      <c r="N9" s="89"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5" customHeight="1" s="65">
      <c r="A10" s="88" t="inlineStr">
        <is>
          <t>BALANCE_FLOOR_USD</t>
        </is>
      </c>
      <c r="B10" s="88" t="n"/>
      <c r="C10" s="82" t="n"/>
      <c r="D10" s="72" t="n"/>
      <c r="E10" s="72" t="n"/>
      <c r="F10" s="72" t="n"/>
      <c r="G10" s="72">
        <f>IFERROR(VLOOKUP($A10&amp;"_"&amp;$B10,Results_Deltas!$A$2:$P$15000,5,FALSE),"")</f>
        <v/>
      </c>
      <c r="H10" s="72">
        <f>IFERROR(VLOOKUP($A10,Results_30d_Deltas!$A$2:$H$5000,7,FALSE)-E9,"")</f>
        <v/>
      </c>
      <c r="I10" s="72">
        <f>IFERROR(VLOOKUP($A10,Results_30d_Deltas!$A$2:$H$5000,6,FALSE),"")</f>
        <v/>
      </c>
      <c r="J10" s="72" t="n"/>
      <c r="K10" s="72" t="n"/>
      <c r="L10" s="88" t="inlineStr">
        <is>
          <t>YES</t>
        </is>
      </c>
      <c r="M10" s="89" t="n"/>
      <c r="N10" s="89"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5" customHeight="1" s="65">
      <c r="A11" s="88" t="inlineStr">
        <is>
          <t>BLACKLIST_SYMBOLS</t>
        </is>
      </c>
      <c r="B11" s="88" t="inlineStr">
        <is>
          <t>()</t>
        </is>
      </c>
      <c r="C11" s="82" t="n"/>
      <c r="D11" s="72" t="n"/>
      <c r="E11" s="72" t="n"/>
      <c r="F11" s="72" t="n"/>
      <c r="G11" s="72">
        <f>IFERROR(VLOOKUP($A11&amp;"_"&amp;$B11,Results_Deltas!$A$2:$P$15000,5,FALSE),"")</f>
        <v/>
      </c>
      <c r="H11" s="72">
        <f>IFERROR(VLOOKUP($A11,Results_30d_Deltas!$A$2:$H$5000,7,FALSE)-E10,"")</f>
        <v/>
      </c>
      <c r="I11" s="72">
        <f>IFERROR(VLOOKUP($A11,Results_30d_Deltas!$A$2:$H$5000,6,FALSE),"")</f>
        <v/>
      </c>
      <c r="J11" s="72" t="n"/>
      <c r="K11" s="72" t="n"/>
      <c r="L11" s="88" t="inlineStr">
        <is>
          <t>YES</t>
        </is>
      </c>
      <c r="M11" s="89" t="n">
        <v>-4.092855717298434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5" customHeight="1" s="65">
      <c r="A12" s="88" t="inlineStr">
        <is>
          <t>CIRCUIT_BREAKER_THRESHOLD_PCT</t>
        </is>
      </c>
      <c r="B12" s="88" t="n"/>
      <c r="C12" s="82" t="n"/>
      <c r="D12" s="72" t="n"/>
      <c r="E12" s="72" t="n"/>
      <c r="F12" s="72" t="n"/>
      <c r="G12" s="72">
        <f>IFERROR(VLOOKUP($A12&amp;"_"&amp;$B12,Results_Deltas!$A$2:$P$15000,5,FALSE),"")</f>
        <v/>
      </c>
      <c r="H12" s="72">
        <f>IFERROR(VLOOKUP($A12,Results_30d_Deltas!$A$2:$H$5000,7,FALSE)-E11,"")</f>
        <v/>
      </c>
      <c r="I12" s="72">
        <f>IFERROR(VLOOKUP($A12,Results_30d_Deltas!$A$2:$H$5000,6,FALSE),"")</f>
        <v/>
      </c>
      <c r="J12" s="72" t="n"/>
      <c r="K12" s="72" t="n"/>
      <c r="L12" s="88" t="inlineStr">
        <is>
          <t>YES</t>
        </is>
      </c>
      <c r="M12" s="89" t="n"/>
      <c r="N12" s="89"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5" customHeight="1" s="65">
      <c r="A13" s="82" t="inlineStr">
        <is>
          <t>COUNTER_TREND_SMA200_BYPASS_ENABLED</t>
        </is>
      </c>
      <c r="B13" s="82" t="inlineStr">
        <is>
          <t>False</t>
        </is>
      </c>
      <c r="C13" s="82" t="n"/>
      <c r="D13" s="72" t="n"/>
      <c r="E13" s="72" t="n"/>
      <c r="F13" s="72" t="n"/>
      <c r="G13" s="72">
        <f>IFERROR(VLOOKUP($A13&amp;"_"&amp;$B13,Results_Deltas!$A$2:$P$15000,5,FALSE),"")</f>
        <v/>
      </c>
      <c r="H13" s="72">
        <f>IFERROR(VLOOKUP($A13,Results_30d_Deltas!$A$2:$H$5000,7,FALSE)-E12,"")</f>
        <v/>
      </c>
      <c r="I13" s="72">
        <f>IFERROR(VLOOKUP($A13,Results_30d_Deltas!$A$2:$H$5000,6,FALSE),"")</f>
        <v/>
      </c>
      <c r="J13" s="72" t="n"/>
      <c r="K13" s="72" t="n"/>
      <c r="L13" s="82" t="inlineStr">
        <is>
          <t>NO</t>
        </is>
      </c>
      <c r="M13" s="83" t="n">
        <v>-2.026480957660309</v>
      </c>
      <c r="N13" s="83" t="n">
        <v>4</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5" customHeight="1" s="65">
      <c r="A14" s="88" t="inlineStr">
        <is>
          <t>COUNTER_TREND_SMA200_BYPASS_ENABLED</t>
        </is>
      </c>
      <c r="B14" s="88" t="inlineStr">
        <is>
          <t>True</t>
        </is>
      </c>
      <c r="C14" s="82" t="n"/>
      <c r="D14" s="72" t="n"/>
      <c r="E14" s="72" t="n"/>
      <c r="F14" s="72" t="n"/>
      <c r="G14" s="72">
        <f>IFERROR(VLOOKUP($A14&amp;"_"&amp;$B14,Results_Deltas!$A$2:$P$15000,5,FALSE),"")</f>
        <v/>
      </c>
      <c r="H14" s="72">
        <f>IFERROR(VLOOKUP($A14,Results_30d_Deltas!$A$2:$H$5000,7,FALSE)-E13,"")</f>
        <v/>
      </c>
      <c r="I14" s="72">
        <f>IFERROR(VLOOKUP($A14,Results_30d_Deltas!$A$2:$H$5000,6,FALSE),"")</f>
        <v/>
      </c>
      <c r="J14" s="72" t="n"/>
      <c r="K14" s="72" t="n"/>
      <c r="L14" s="88" t="inlineStr">
        <is>
          <t>YES</t>
        </is>
      </c>
      <c r="M14" s="89" t="n">
        <v>-0.493247725905452</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5" customHeight="1" s="65">
      <c r="A15" s="82" t="inlineStr">
        <is>
          <t>EXECUTE_NOW_MAX_MARK_AGE_S</t>
        </is>
      </c>
      <c r="B15" s="82" t="inlineStr">
        <is>
          <t>30.0</t>
        </is>
      </c>
      <c r="C15" s="82" t="n"/>
      <c r="D15" s="72" t="n"/>
      <c r="E15" s="72" t="n"/>
      <c r="F15" s="72" t="n"/>
      <c r="G15" s="72">
        <f>IFERROR(VLOOKUP($A15&amp;"_"&amp;$B15,Results_Deltas!$A$2:$P$15000,5,FALSE),"")</f>
        <v/>
      </c>
      <c r="H15" s="72">
        <f>IFERROR(VLOOKUP($A15,Results_30d_Deltas!$A$2:$H$5000,7,FALSE)-E14,"")</f>
        <v/>
      </c>
      <c r="I15" s="72">
        <f>IFERROR(VLOOKUP($A15,Results_30d_Deltas!$A$2:$H$5000,6,FALSE),"")</f>
        <v/>
      </c>
      <c r="J15" s="72" t="n"/>
      <c r="K15" s="72" t="n"/>
      <c r="L15" s="82" t="inlineStr">
        <is>
          <t>NO</t>
        </is>
      </c>
      <c r="M15" s="83" t="n">
        <v>-3.145455384866013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5" customHeight="1" s="65">
      <c r="A16" s="82" t="inlineStr">
        <is>
          <t>EXECUTE_NOW_MAX_MARK_AGE_S</t>
        </is>
      </c>
      <c r="B16" s="82" t="inlineStr">
        <is>
          <t>45.0</t>
        </is>
      </c>
      <c r="C16" s="82" t="n"/>
      <c r="D16" s="72" t="n"/>
      <c r="E16" s="72" t="n"/>
      <c r="F16" s="72" t="n"/>
      <c r="G16" s="72">
        <f>IFERROR(VLOOKUP($A16&amp;"_"&amp;$B16,Results_Deltas!$A$2:$P$15000,5,FALSE),"")</f>
        <v/>
      </c>
      <c r="H16" s="72">
        <f>IFERROR(VLOOKUP($A16,Results_30d_Deltas!$A$2:$H$5000,7,FALSE)-E15,"")</f>
        <v/>
      </c>
      <c r="I16" s="72">
        <f>IFERROR(VLOOKUP($A16,Results_30d_Deltas!$A$2:$H$5000,6,FALSE),"")</f>
        <v/>
      </c>
      <c r="J16" s="72" t="n"/>
      <c r="K16" s="72" t="n"/>
      <c r="L16" s="82" t="inlineStr">
        <is>
          <t>NO</t>
        </is>
      </c>
      <c r="M16" s="83" t="n">
        <v>-3.211740465150237</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5" customHeight="1" s="65">
      <c r="A17" s="88" t="inlineStr">
        <is>
          <t>EXECUTE_NOW_MAX_MARK_AGE_S</t>
        </is>
      </c>
      <c r="B17" s="88" t="inlineStr">
        <is>
          <t>60.0</t>
        </is>
      </c>
      <c r="C17" s="82" t="n"/>
      <c r="D17" s="72" t="n"/>
      <c r="E17" s="72" t="n"/>
      <c r="F17" s="72" t="n"/>
      <c r="G17" s="72">
        <f>IFERROR(VLOOKUP($A17&amp;"_"&amp;$B17,Results_Deltas!$A$2:$P$15000,5,FALSE),"")</f>
        <v/>
      </c>
      <c r="H17" s="72">
        <f>IFERROR(VLOOKUP($A17,Results_30d_Deltas!$A$2:$H$5000,7,FALSE)-E16,"")</f>
        <v/>
      </c>
      <c r="I17" s="72">
        <f>IFERROR(VLOOKUP($A17,Results_30d_Deltas!$A$2:$H$5000,6,FALSE),"")</f>
        <v/>
      </c>
      <c r="J17" s="72" t="n"/>
      <c r="K17" s="72" t="n"/>
      <c r="L17" s="88" t="inlineStr">
        <is>
          <t>YES</t>
        </is>
      </c>
      <c r="M17" s="89" t="n">
        <v>-0.6761254998830278</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5" customHeight="1" s="65">
      <c r="A18" s="82" t="inlineStr">
        <is>
          <t>EXECUTE_NOW_MAX_MARK_AGE_S</t>
        </is>
      </c>
      <c r="B18" s="82" t="inlineStr">
        <is>
          <t>75.0</t>
        </is>
      </c>
      <c r="C18" s="82" t="n"/>
      <c r="D18" s="72" t="n"/>
      <c r="E18" s="72" t="n"/>
      <c r="F18" s="72" t="n"/>
      <c r="G18" s="72">
        <f>IFERROR(VLOOKUP($A18&amp;"_"&amp;$B18,Results_Deltas!$A$2:$P$15000,5,FALSE),"")</f>
        <v/>
      </c>
      <c r="H18" s="72">
        <f>IFERROR(VLOOKUP($A18,Results_30d_Deltas!$A$2:$H$5000,7,FALSE)-E17,"")</f>
        <v/>
      </c>
      <c r="I18" s="72">
        <f>IFERROR(VLOOKUP($A18,Results_30d_Deltas!$A$2:$H$5000,6,FALSE),"")</f>
        <v/>
      </c>
      <c r="J18" s="72" t="n"/>
      <c r="K18" s="72" t="n"/>
      <c r="L18" s="82" t="inlineStr">
        <is>
          <t>NO</t>
        </is>
      </c>
      <c r="M18" s="83" t="n">
        <v>-2.564088288990212</v>
      </c>
      <c r="N18" s="83" t="n">
        <v>1</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5" customHeight="1" s="65">
      <c r="A19" s="82" t="inlineStr">
        <is>
          <t>EXECUTE_NOW_MAX_MARK_AGE_S</t>
        </is>
      </c>
      <c r="B19" s="82" t="inlineStr">
        <is>
          <t>90.0</t>
        </is>
      </c>
      <c r="C19" s="82" t="n"/>
      <c r="D19" s="72" t="n"/>
      <c r="E19" s="72" t="n"/>
      <c r="F19" s="72" t="n"/>
      <c r="G19" s="72">
        <f>IFERROR(VLOOKUP($A19&amp;"_"&amp;$B19,Results_Deltas!$A$2:$P$15000,5,FALSE),"")</f>
        <v/>
      </c>
      <c r="H19" s="72">
        <f>IFERROR(VLOOKUP($A19,Results_30d_Deltas!$A$2:$H$5000,7,FALSE)-E18,"")</f>
        <v/>
      </c>
      <c r="I19" s="72">
        <f>IFERROR(VLOOKUP($A19,Results_30d_Deltas!$A$2:$H$5000,6,FALSE),"")</f>
        <v/>
      </c>
      <c r="J19" s="72" t="n"/>
      <c r="K19" s="72" t="n"/>
      <c r="L19" s="82" t="inlineStr">
        <is>
          <t>NO</t>
        </is>
      </c>
      <c r="M19" s="83" t="n">
        <v>-3.294467602030171</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5" customHeight="1" s="65">
      <c r="A20" s="88" t="inlineStr">
        <is>
          <t>HARD_AUGMENT_LOCK_SEC</t>
        </is>
      </c>
      <c r="B20" s="88" t="n"/>
      <c r="C20" s="82" t="n"/>
      <c r="D20" s="72" t="n"/>
      <c r="E20" s="72" t="n"/>
      <c r="F20" s="72" t="n"/>
      <c r="G20" s="72">
        <f>IFERROR(VLOOKUP($A20&amp;"_"&amp;$B20,Results_Deltas!$A$2:$P$15000,5,FALSE),"")</f>
        <v/>
      </c>
      <c r="H20" s="72">
        <f>IFERROR(VLOOKUP($A20,Results_30d_Deltas!$A$2:$H$5000,7,FALSE)-E19,"")</f>
        <v/>
      </c>
      <c r="I20" s="72">
        <f>IFERROR(VLOOKUP($A20,Results_30d_Deltas!$A$2:$H$5000,6,FALSE),"")</f>
        <v/>
      </c>
      <c r="J20" s="72" t="n"/>
      <c r="K20" s="72" t="n"/>
      <c r="L20" s="88" t="inlineStr">
        <is>
          <t>YES</t>
        </is>
      </c>
      <c r="M20" s="89" t="n"/>
      <c r="N20" s="89"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5" customHeight="1" s="65">
      <c r="A21" s="88" t="inlineStr">
        <is>
          <t>HARD_REDUCE_LOCK_SEC</t>
        </is>
      </c>
      <c r="B21" s="88" t="n"/>
      <c r="C21" s="82" t="n"/>
      <c r="D21" s="72" t="n"/>
      <c r="E21" s="72" t="n"/>
      <c r="F21" s="72" t="n"/>
      <c r="G21" s="72">
        <f>IFERROR(VLOOKUP($A21&amp;"_"&amp;$B21,Results_Deltas!$A$2:$P$15000,5,FALSE),"")</f>
        <v/>
      </c>
      <c r="H21" s="72">
        <f>IFERROR(VLOOKUP($A21,Results_30d_Deltas!$A$2:$H$5000,7,FALSE)-E20,"")</f>
        <v/>
      </c>
      <c r="I21" s="72">
        <f>IFERROR(VLOOKUP($A21,Results_30d_Deltas!$A$2:$H$5000,6,FALSE),"")</f>
        <v/>
      </c>
      <c r="J21" s="72" t="n"/>
      <c r="K21" s="72" t="n"/>
      <c r="L21" s="88" t="inlineStr">
        <is>
          <t>YES</t>
        </is>
      </c>
      <c r="M21" s="89" t="n"/>
      <c r="N21" s="89"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5" customHeight="1" s="65">
      <c r="A22" s="82" t="inlineStr">
        <is>
          <t>OPEN_RATE_BREAKER_ENABLED</t>
        </is>
      </c>
      <c r="B22" s="82" t="inlineStr">
        <is>
          <t>False</t>
        </is>
      </c>
      <c r="C22" s="82" t="n"/>
      <c r="D22" s="72" t="n"/>
      <c r="E22" s="72" t="n"/>
      <c r="F22" s="72" t="n"/>
      <c r="G22" s="72">
        <f>IFERROR(VLOOKUP($A22&amp;"_"&amp;$B22,Results_Deltas!$A$2:$P$15000,5,FALSE),"")</f>
        <v/>
      </c>
      <c r="H22" s="72">
        <f>IFERROR(VLOOKUP($A22,Results_30d_Deltas!$A$2:$H$5000,7,FALSE)-E21,"")</f>
        <v/>
      </c>
      <c r="I22" s="72">
        <f>IFERROR(VLOOKUP($A22,Results_30d_Deltas!$A$2:$H$5000,6,FALSE),"")</f>
        <v/>
      </c>
      <c r="J22" s="72" t="n"/>
      <c r="K22" s="72" t="n"/>
      <c r="L22" s="82" t="inlineStr">
        <is>
          <t>NO</t>
        </is>
      </c>
      <c r="M22" s="83" t="n">
        <v>-1.580080857200838</v>
      </c>
      <c r="N22" s="83" t="n">
        <v>3</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5" customHeight="1" s="65">
      <c r="A23" s="88" t="inlineStr">
        <is>
          <t>OPEN_RATE_BREAKER_ENABLED</t>
        </is>
      </c>
      <c r="B23" s="88" t="inlineStr">
        <is>
          <t>True</t>
        </is>
      </c>
      <c r="C23" s="82" t="n"/>
      <c r="D23" s="72" t="n"/>
      <c r="E23" s="72" t="n"/>
      <c r="F23" s="72" t="n"/>
      <c r="G23" s="72">
        <f>IFERROR(VLOOKUP($A23&amp;"_"&amp;$B23,Results_Deltas!$A$2:$P$15000,5,FALSE),"")</f>
        <v/>
      </c>
      <c r="H23" s="72">
        <f>IFERROR(VLOOKUP($A23,Results_30d_Deltas!$A$2:$H$5000,7,FALSE)-E22,"")</f>
        <v/>
      </c>
      <c r="I23" s="72">
        <f>IFERROR(VLOOKUP($A23,Results_30d_Deltas!$A$2:$H$5000,6,FALSE),"")</f>
        <v/>
      </c>
      <c r="J23" s="72" t="n"/>
      <c r="K23" s="72" t="n"/>
      <c r="L23" s="88" t="inlineStr">
        <is>
          <t>YES</t>
        </is>
      </c>
      <c r="M23" s="89" t="n">
        <v>-0.5523526111721045</v>
      </c>
      <c r="N23" s="89" t="n">
        <v>2</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5" customHeight="1" s="65">
      <c r="A24" s="82" t="inlineStr">
        <is>
          <t>OPEN_RATE_MAX</t>
        </is>
      </c>
      <c r="B24" s="82" t="inlineStr">
        <is>
          <t>15</t>
        </is>
      </c>
      <c r="C24" s="82" t="n"/>
      <c r="D24" s="72" t="n"/>
      <c r="E24" s="72" t="n"/>
      <c r="F24" s="72" t="n"/>
      <c r="G24" s="72">
        <f>IFERROR(VLOOKUP($A24&amp;"_"&amp;$B24,Results_Deltas!$A$2:$P$15000,5,FALSE),"")</f>
        <v/>
      </c>
      <c r="H24" s="72">
        <f>IFERROR(VLOOKUP($A24,Results_30d_Deltas!$A$2:$H$5000,7,FALSE)-E23,"")</f>
        <v/>
      </c>
      <c r="I24" s="72">
        <f>IFERROR(VLOOKUP($A24,Results_30d_Deltas!$A$2:$H$5000,6,FALSE),"")</f>
        <v/>
      </c>
      <c r="J24" s="72" t="n"/>
      <c r="K24" s="72" t="n"/>
      <c r="L24" s="82" t="inlineStr">
        <is>
          <t>NO</t>
        </is>
      </c>
      <c r="M24" s="83" t="n">
        <v>-2.049169602903532</v>
      </c>
      <c r="N24" s="83" t="n">
        <v>1</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5" customHeight="1" s="65">
      <c r="A25" s="82" t="inlineStr">
        <is>
          <t>OPEN_RATE_MAX</t>
        </is>
      </c>
      <c r="B25" s="82" t="inlineStr">
        <is>
          <t>22</t>
        </is>
      </c>
      <c r="C25" s="82" t="n"/>
      <c r="D25" s="72" t="n"/>
      <c r="E25" s="72" t="n"/>
      <c r="F25" s="72" t="n"/>
      <c r="G25" s="72">
        <f>IFERROR(VLOOKUP($A25&amp;"_"&amp;$B25,Results_Deltas!$A$2:$P$15000,5,FALSE),"")</f>
        <v/>
      </c>
      <c r="H25" s="72">
        <f>IFERROR(VLOOKUP($A25,Results_30d_Deltas!$A$2:$H$5000,7,FALSE)-E24,"")</f>
        <v/>
      </c>
      <c r="I25" s="72">
        <f>IFERROR(VLOOKUP($A25,Results_30d_Deltas!$A$2:$H$5000,6,FALSE),"")</f>
        <v/>
      </c>
      <c r="J25" s="72" t="n"/>
      <c r="K25" s="72" t="n"/>
      <c r="L25" s="82" t="inlineStr">
        <is>
          <t>NO</t>
        </is>
      </c>
      <c r="M25" s="83" t="n">
        <v>-1.780740091413087</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5" customHeight="1" s="65">
      <c r="A26" s="88" t="inlineStr">
        <is>
          <t>OPEN_RATE_MAX</t>
        </is>
      </c>
      <c r="B26" s="88" t="inlineStr">
        <is>
          <t>30</t>
        </is>
      </c>
      <c r="C26" s="82" t="n"/>
      <c r="D26" s="72" t="n"/>
      <c r="E26" s="72" t="n"/>
      <c r="F26" s="72" t="n"/>
      <c r="G26" s="72">
        <f>IFERROR(VLOOKUP($A26&amp;"_"&amp;$B26,Results_Deltas!$A$2:$P$15000,5,FALSE),"")</f>
        <v/>
      </c>
      <c r="H26" s="72">
        <f>IFERROR(VLOOKUP($A26,Results_30d_Deltas!$A$2:$H$5000,7,FALSE)-E25,"")</f>
        <v/>
      </c>
      <c r="I26" s="72">
        <f>IFERROR(VLOOKUP($A26,Results_30d_Deltas!$A$2:$H$5000,6,FALSE),"")</f>
        <v/>
      </c>
      <c r="J26" s="72" t="n"/>
      <c r="K26" s="72" t="n"/>
      <c r="L26" s="88" t="inlineStr">
        <is>
          <t>YES</t>
        </is>
      </c>
      <c r="M26" s="89" t="n">
        <v>-0.7150325320081727</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5" customHeight="1" s="65">
      <c r="A27" s="82" t="inlineStr">
        <is>
          <t>OPEN_RATE_MAX</t>
        </is>
      </c>
      <c r="B27" s="82" t="inlineStr">
        <is>
          <t>38</t>
        </is>
      </c>
      <c r="C27" s="82" t="n"/>
      <c r="D27" s="72" t="n"/>
      <c r="E27" s="72" t="n"/>
      <c r="F27" s="72" t="n"/>
      <c r="G27" s="72">
        <f>IFERROR(VLOOKUP($A27&amp;"_"&amp;$B27,Results_Deltas!$A$2:$P$15000,5,FALSE),"")</f>
        <v/>
      </c>
      <c r="H27" s="72">
        <f>IFERROR(VLOOKUP($A27,Results_30d_Deltas!$A$2:$H$5000,7,FALSE)-E26,"")</f>
        <v/>
      </c>
      <c r="I27" s="72">
        <f>IFERROR(VLOOKUP($A27,Results_30d_Deltas!$A$2:$H$5000,6,FALSE),"")</f>
        <v/>
      </c>
      <c r="J27" s="72" t="n"/>
      <c r="K27" s="72" t="n"/>
      <c r="L27" s="82" t="inlineStr">
        <is>
          <t>NO</t>
        </is>
      </c>
      <c r="M27" s="83" t="n">
        <v>-2.026686505087814</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5" customHeight="1" s="65">
      <c r="A28" s="82" t="inlineStr">
        <is>
          <t>OPEN_RATE_MAX</t>
        </is>
      </c>
      <c r="B28" s="82" t="inlineStr">
        <is>
          <t>45</t>
        </is>
      </c>
      <c r="C28" s="82" t="n"/>
      <c r="D28" s="72" t="n"/>
      <c r="E28" s="72" t="n"/>
      <c r="F28" s="72" t="n"/>
      <c r="G28" s="72">
        <f>IFERROR(VLOOKUP($A28&amp;"_"&amp;$B28,Results_Deltas!$A$2:$P$15000,5,FALSE),"")</f>
        <v/>
      </c>
      <c r="H28" s="72">
        <f>IFERROR(VLOOKUP($A28,Results_30d_Deltas!$A$2:$H$5000,7,FALSE)-E27,"")</f>
        <v/>
      </c>
      <c r="I28" s="72">
        <f>IFERROR(VLOOKUP($A28,Results_30d_Deltas!$A$2:$H$5000,6,FALSE),"")</f>
        <v/>
      </c>
      <c r="J28" s="72" t="n"/>
      <c r="K28" s="72" t="n"/>
      <c r="L28" s="82" t="inlineStr">
        <is>
          <t>NO</t>
        </is>
      </c>
      <c r="M28" s="83" t="n">
        <v>-1.979324729656263</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5" customHeight="1" s="65">
      <c r="A29" s="82" t="inlineStr">
        <is>
          <t>RECENT_REDUCTION_GUARD_WINDOW_S</t>
        </is>
      </c>
      <c r="B29" s="82" t="inlineStr">
        <is>
          <t>450.0</t>
        </is>
      </c>
      <c r="C29" s="82" t="n"/>
      <c r="D29" s="72" t="n"/>
      <c r="E29" s="72" t="n"/>
      <c r="F29" s="72" t="n"/>
      <c r="G29" s="72">
        <f>IFERROR(VLOOKUP($A29&amp;"_"&amp;$B29,Results_Deltas!$A$2:$P$15000,5,FALSE),"")</f>
        <v/>
      </c>
      <c r="H29" s="72">
        <f>IFERROR(VLOOKUP($A29,Results_30d_Deltas!$A$2:$H$5000,7,FALSE)-E28,"")</f>
        <v/>
      </c>
      <c r="I29" s="72">
        <f>IFERROR(VLOOKUP($A29,Results_30d_Deltas!$A$2:$H$5000,6,FALSE),"")</f>
        <v/>
      </c>
      <c r="J29" s="72" t="n"/>
      <c r="K29" s="72" t="n"/>
      <c r="L29" s="82" t="inlineStr">
        <is>
          <t>NO</t>
        </is>
      </c>
      <c r="M29" s="83" t="n">
        <v>-0.73624329605409</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5" customHeight="1" s="65">
      <c r="A30" s="82" t="inlineStr">
        <is>
          <t>RECENT_REDUCTION_GUARD_WINDOW_S</t>
        </is>
      </c>
      <c r="B30" s="82" t="inlineStr">
        <is>
          <t>675.0</t>
        </is>
      </c>
      <c r="C30" s="82" t="n"/>
      <c r="D30" s="72" t="n"/>
      <c r="E30" s="72" t="n"/>
      <c r="F30" s="72" t="n"/>
      <c r="G30" s="72">
        <f>IFERROR(VLOOKUP($A30&amp;"_"&amp;$B30,Results_Deltas!$A$2:$P$15000,5,FALSE),"")</f>
        <v/>
      </c>
      <c r="H30" s="72">
        <f>IFERROR(VLOOKUP($A30,Results_30d_Deltas!$A$2:$H$5000,7,FALSE)-E29,"")</f>
        <v/>
      </c>
      <c r="I30" s="72">
        <f>IFERROR(VLOOKUP($A30,Results_30d_Deltas!$A$2:$H$5000,6,FALSE),"")</f>
        <v/>
      </c>
      <c r="J30" s="72" t="n"/>
      <c r="K30" s="72" t="n"/>
      <c r="L30" s="82" t="inlineStr">
        <is>
          <t>NO</t>
        </is>
      </c>
      <c r="M30" s="83" t="n">
        <v>-2.689236562243014</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5" customHeight="1" s="65">
      <c r="A31" s="88" t="inlineStr">
        <is>
          <t>RECENT_REDUCTION_GUARD_WINDOW_S</t>
        </is>
      </c>
      <c r="B31" s="88" t="inlineStr">
        <is>
          <t>900.0</t>
        </is>
      </c>
      <c r="C31" s="82" t="n"/>
      <c r="D31" s="72" t="n"/>
      <c r="E31" s="72" t="n"/>
      <c r="F31" s="72" t="n"/>
      <c r="G31" s="72">
        <f>IFERROR(VLOOKUP($A31&amp;"_"&amp;$B31,Results_Deltas!$A$2:$P$15000,5,FALSE),"")</f>
        <v/>
      </c>
      <c r="H31" s="72">
        <f>IFERROR(VLOOKUP($A31,Results_30d_Deltas!$A$2:$H$5000,7,FALSE)-E30,"")</f>
        <v/>
      </c>
      <c r="I31" s="72">
        <f>IFERROR(VLOOKUP($A31,Results_30d_Deltas!$A$2:$H$5000,6,FALSE),"")</f>
        <v/>
      </c>
      <c r="J31" s="72" t="n"/>
      <c r="K31" s="72" t="n"/>
      <c r="L31" s="88" t="inlineStr">
        <is>
          <t>YES</t>
        </is>
      </c>
      <c r="M31" s="89" t="n">
        <v>-3.271168931676181</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5" customHeight="1" s="65">
      <c r="A32" s="82" t="inlineStr">
        <is>
          <t>RECENT_REDUCTION_GUARD_WINDOW_S</t>
        </is>
      </c>
      <c r="B32" s="82" t="inlineStr">
        <is>
          <t>1125.0</t>
        </is>
      </c>
      <c r="C32" s="82" t="n"/>
      <c r="D32" s="72" t="n"/>
      <c r="E32" s="72" t="n"/>
      <c r="F32" s="72" t="n"/>
      <c r="G32" s="72">
        <f>IFERROR(VLOOKUP($A32&amp;"_"&amp;$B32,Results_Deltas!$A$2:$P$15000,5,FALSE),"")</f>
        <v/>
      </c>
      <c r="H32" s="72">
        <f>IFERROR(VLOOKUP($A32,Results_30d_Deltas!$A$2:$H$5000,7,FALSE)-E31,"")</f>
        <v/>
      </c>
      <c r="I32" s="72">
        <f>IFERROR(VLOOKUP($A32,Results_30d_Deltas!$A$2:$H$5000,6,FALSE),"")</f>
        <v/>
      </c>
      <c r="J32" s="72" t="n"/>
      <c r="K32" s="72" t="n"/>
      <c r="L32" s="82" t="inlineStr">
        <is>
          <t>NO</t>
        </is>
      </c>
      <c r="M32" s="83" t="n">
        <v>-2.921074641244404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5" customHeight="1" s="65">
      <c r="A33" s="82" t="inlineStr">
        <is>
          <t>RECENT_REDUCTION_GUARD_WINDOW_S</t>
        </is>
      </c>
      <c r="B33" s="82" t="inlineStr">
        <is>
          <t>1350.0</t>
        </is>
      </c>
      <c r="C33" s="82" t="n"/>
      <c r="D33" s="72" t="n"/>
      <c r="E33" s="72" t="n"/>
      <c r="F33" s="72" t="n"/>
      <c r="G33" s="72">
        <f>IFERROR(VLOOKUP($A33&amp;"_"&amp;$B33,Results_Deltas!$A$2:$P$15000,5,FALSE),"")</f>
        <v/>
      </c>
      <c r="H33" s="72">
        <f>IFERROR(VLOOKUP($A33,Results_30d_Deltas!$A$2:$H$5000,7,FALSE)-E32,"")</f>
        <v/>
      </c>
      <c r="I33" s="72">
        <f>IFERROR(VLOOKUP($A33,Results_30d_Deltas!$A$2:$H$5000,6,FALSE),"")</f>
        <v/>
      </c>
      <c r="J33" s="72" t="n"/>
      <c r="K33" s="72" t="n"/>
      <c r="L33" s="82" t="inlineStr">
        <is>
          <t>NO</t>
        </is>
      </c>
      <c r="M33" s="83" t="n">
        <v>-3.793401936934473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5" customHeight="1" s="65">
      <c r="A34" s="88" t="inlineStr">
        <is>
          <t>STALE_HOLD_ENABLED</t>
        </is>
      </c>
      <c r="B34" s="88" t="n"/>
      <c r="C34" s="82" t="n"/>
      <c r="D34" s="72" t="n"/>
      <c r="E34" s="72" t="n"/>
      <c r="F34" s="72" t="n"/>
      <c r="G34" s="72">
        <f>IFERROR(VLOOKUP($A34&amp;"_"&amp;$B34,Results_Deltas!$A$2:$P$15000,5,FALSE),"")</f>
        <v/>
      </c>
      <c r="H34" s="72">
        <f>IFERROR(VLOOKUP($A34,Results_30d_Deltas!$A$2:$H$5000,7,FALSE)-E33,"")</f>
        <v/>
      </c>
      <c r="I34" s="72">
        <f>IFERROR(VLOOKUP($A34,Results_30d_Deltas!$A$2:$H$5000,6,FALSE),"")</f>
        <v/>
      </c>
      <c r="J34" s="72" t="n"/>
      <c r="K34" s="72" t="n"/>
      <c r="L34" s="88" t="inlineStr">
        <is>
          <t>YES</t>
        </is>
      </c>
      <c r="M34" s="89" t="n"/>
      <c r="N34" s="89"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5" customHeight="1" s="65">
      <c r="A35" s="82" t="inlineStr">
        <is>
          <t>TRADES_PER_SYM_PER_DAY_MAX</t>
        </is>
      </c>
      <c r="B35" s="82" t="inlineStr">
        <is>
          <t>4</t>
        </is>
      </c>
      <c r="C35" s="82" t="n"/>
      <c r="D35" s="72" t="n"/>
      <c r="E35" s="72" t="n"/>
      <c r="F35" s="72" t="n"/>
      <c r="G35" s="72">
        <f>IFERROR(VLOOKUP($A35&amp;"_"&amp;$B35,Results_Deltas!$A$2:$P$15000,5,FALSE),"")</f>
        <v/>
      </c>
      <c r="H35" s="72">
        <f>IFERROR(VLOOKUP($A35,Results_30d_Deltas!$A$2:$H$5000,7,FALSE)-E34,"")</f>
        <v/>
      </c>
      <c r="I35" s="72">
        <f>IFERROR(VLOOKUP($A35,Results_30d_Deltas!$A$2:$H$5000,6,FALSE),"")</f>
        <v/>
      </c>
      <c r="J35" s="72" t="n"/>
      <c r="K35" s="72" t="n"/>
      <c r="L35" s="82" t="inlineStr">
        <is>
          <t>NO</t>
        </is>
      </c>
      <c r="M35" s="83" t="n">
        <v>-2.746636850274459</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5" customHeight="1" s="65">
      <c r="A36" s="82" t="inlineStr">
        <is>
          <t>TRADES_PER_SYM_PER_DAY_MAX</t>
        </is>
      </c>
      <c r="B36" s="82" t="inlineStr">
        <is>
          <t>6</t>
        </is>
      </c>
      <c r="C36" s="82" t="n"/>
      <c r="D36" s="72" t="n"/>
      <c r="E36" s="72" t="n"/>
      <c r="F36" s="72" t="n"/>
      <c r="G36" s="72">
        <f>IFERROR(VLOOKUP($A36&amp;"_"&amp;$B36,Results_Deltas!$A$2:$P$15000,5,FALSE),"")</f>
        <v/>
      </c>
      <c r="H36" s="72">
        <f>IFERROR(VLOOKUP($A36,Results_30d_Deltas!$A$2:$H$5000,7,FALSE)-E35,"")</f>
        <v/>
      </c>
      <c r="I36" s="72">
        <f>IFERROR(VLOOKUP($A36,Results_30d_Deltas!$A$2:$H$5000,6,FALSE),"")</f>
        <v/>
      </c>
      <c r="J36" s="72" t="n"/>
      <c r="K36" s="72" t="n"/>
      <c r="L36" s="82" t="inlineStr">
        <is>
          <t>NO</t>
        </is>
      </c>
      <c r="M36" s="83" t="n">
        <v>-2.906498122492709</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5" customHeight="1" s="65">
      <c r="A37" s="88" t="inlineStr">
        <is>
          <t>TRADES_PER_SYM_PER_DAY_MAX</t>
        </is>
      </c>
      <c r="B37" s="88" t="inlineStr">
        <is>
          <t>8</t>
        </is>
      </c>
      <c r="C37" s="82" t="n"/>
      <c r="D37" s="72" t="n"/>
      <c r="E37" s="72" t="n"/>
      <c r="F37" s="72" t="n"/>
      <c r="G37" s="72">
        <f>IFERROR(VLOOKUP($A37&amp;"_"&amp;$B37,Results_Deltas!$A$2:$P$15000,5,FALSE),"")</f>
        <v/>
      </c>
      <c r="H37" s="72">
        <f>IFERROR(VLOOKUP($A37,Results_30d_Deltas!$A$2:$H$5000,7,FALSE)-E36,"")</f>
        <v/>
      </c>
      <c r="I37" s="72">
        <f>IFERROR(VLOOKUP($A37,Results_30d_Deltas!$A$2:$H$5000,6,FALSE),"")</f>
        <v/>
      </c>
      <c r="J37" s="72" t="n"/>
      <c r="K37" s="72" t="n"/>
      <c r="L37" s="88" t="inlineStr">
        <is>
          <t>YES</t>
        </is>
      </c>
      <c r="M37" s="89" t="n">
        <v>-0.7585536989648199</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5" customHeight="1" s="65">
      <c r="A38" s="82" t="inlineStr">
        <is>
          <t>TRADES_PER_SYM_PER_DAY_MAX</t>
        </is>
      </c>
      <c r="B38" s="82" t="inlineStr">
        <is>
          <t>10</t>
        </is>
      </c>
      <c r="C38" s="82" t="n"/>
      <c r="D38" s="72" t="n"/>
      <c r="E38" s="72" t="n"/>
      <c r="F38" s="72" t="n"/>
      <c r="G38" s="72">
        <f>IFERROR(VLOOKUP($A38&amp;"_"&amp;$B38,Results_Deltas!$A$2:$P$15000,5,FALSE),"")</f>
        <v/>
      </c>
      <c r="H38" s="72">
        <f>IFERROR(VLOOKUP($A38,Results_30d_Deltas!$A$2:$H$5000,7,FALSE)-E37,"")</f>
        <v/>
      </c>
      <c r="I38" s="72">
        <f>IFERROR(VLOOKUP($A38,Results_30d_Deltas!$A$2:$H$5000,6,FALSE),"")</f>
        <v/>
      </c>
      <c r="J38" s="72" t="n"/>
      <c r="K38" s="72" t="n"/>
      <c r="L38" s="82" t="inlineStr">
        <is>
          <t>NO</t>
        </is>
      </c>
      <c r="M38" s="83" t="n">
        <v>-3.81428043584715</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5" customHeight="1" s="65">
      <c r="A39" s="82" t="inlineStr">
        <is>
          <t>TRADES_PER_SYM_PER_DAY_MAX</t>
        </is>
      </c>
      <c r="B39" s="82" t="inlineStr">
        <is>
          <t>12</t>
        </is>
      </c>
      <c r="C39" s="82" t="n"/>
      <c r="D39" s="72" t="n"/>
      <c r="E39" s="72" t="n"/>
      <c r="F39" s="72" t="n"/>
      <c r="G39" s="72">
        <f>IFERROR(VLOOKUP($A39&amp;"_"&amp;$B39,Results_Deltas!$A$2:$P$15000,5,FALSE),"")</f>
        <v/>
      </c>
      <c r="H39" s="72">
        <f>IFERROR(VLOOKUP($A39,Results_30d_Deltas!$A$2:$H$5000,7,FALSE)-E38,"")</f>
        <v/>
      </c>
      <c r="I39" s="72">
        <f>IFERROR(VLOOKUP($A39,Results_30d_Deltas!$A$2:$H$5000,6,FALSE),"")</f>
        <v/>
      </c>
      <c r="J39" s="72" t="n"/>
      <c r="K39" s="72" t="n"/>
      <c r="L39" s="82" t="inlineStr">
        <is>
          <t>NO</t>
        </is>
      </c>
      <c r="M39" s="83" t="n">
        <v>-3.231399312050626</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5" customHeight="1" s="65">
      <c r="A40" s="88" t="inlineStr">
        <is>
          <t>UNIVERSAL_NOLOSS_BYPASS_REASONS</t>
        </is>
      </c>
      <c r="B40" s="88" t="n"/>
      <c r="C40" s="82" t="n"/>
      <c r="D40" s="72" t="n"/>
      <c r="E40" s="72" t="n"/>
      <c r="F40" s="72" t="n"/>
      <c r="G40" s="72">
        <f>IFERROR(VLOOKUP($A40&amp;"_"&amp;$B40,Results_Deltas!$A$2:$P$15000,5,FALSE),"")</f>
        <v/>
      </c>
      <c r="H40" s="72">
        <f>IFERROR(VLOOKUP($A40,Results_30d_Deltas!$A$2:$H$5000,7,FALSE)-E39,"")</f>
        <v/>
      </c>
      <c r="I40" s="72">
        <f>IFERROR(VLOOKUP($A40,Results_30d_Deltas!$A$2:$H$5000,6,FALSE),"")</f>
        <v/>
      </c>
      <c r="J40" s="72" t="n"/>
      <c r="K40" s="72" t="n"/>
      <c r="L40" s="88" t="inlineStr">
        <is>
          <t>YES</t>
        </is>
      </c>
      <c r="M40" s="89" t="n"/>
      <c r="N40" s="89"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 customHeight="1" s="65">
      <c r="A41" s="88" t="inlineStr">
        <is>
          <t>GAP_PER_SYMBOL_AVG_THRESH_PCT</t>
        </is>
      </c>
      <c r="B41" s="88" t="inlineStr">
        <is>
          <t>0.10</t>
        </is>
      </c>
      <c r="C41" s="82" t="n"/>
      <c r="D41" s="72" t="n"/>
      <c r="E41" s="72" t="n"/>
      <c r="F41" s="72" t="n"/>
      <c r="G41" s="72">
        <f>IFERROR(VLOOKUP($A41&amp;"_"&amp;$B41,Results_Deltas!$A$2:$P$15000,5,FALSE),"")</f>
        <v/>
      </c>
      <c r="H41" s="72">
        <f>IFERROR(VLOOKUP($A41,Results_30d_Deltas!$A$2:$H$5000,7,FALSE)-E40,"")</f>
        <v/>
      </c>
      <c r="I41" s="72" t="n"/>
      <c r="J41" s="72" t="n"/>
      <c r="K41" s="72" t="n"/>
      <c r="L41" s="88" t="inlineStr">
        <is>
          <t>YES</t>
        </is>
      </c>
      <c r="M41" s="88" t="n">
        <v>-0.7385474664742065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2" t="inlineStr">
        <is>
          <t>GAP_PER_SYMBOL_AVG_THRESH_PCT</t>
        </is>
      </c>
      <c r="B42" s="82" t="inlineStr">
        <is>
          <t>0.30</t>
        </is>
      </c>
      <c r="C42" s="82" t="n"/>
      <c r="D42" s="72" t="n"/>
      <c r="E42" s="72" t="n"/>
      <c r="F42" s="72" t="n"/>
      <c r="G42" s="72">
        <f>IFERROR(VLOOKUP($A42&amp;"_"&amp;$B42,Results_Deltas!$A$2:$P$15000,5,FALSE),"")</f>
        <v/>
      </c>
      <c r="H42" s="72">
        <f>IFERROR(VLOOKUP($A42,Results_30d_Deltas!$A$2:$H$5000,7,FALSE)-E41,"")</f>
        <v/>
      </c>
      <c r="I42" s="72" t="n"/>
      <c r="J42" s="72" t="n"/>
      <c r="K42" s="72" t="n"/>
      <c r="L42" s="82" t="inlineStr">
        <is>
          <t>NO</t>
        </is>
      </c>
      <c r="M42" s="82" t="n">
        <v>-2.419977328550567</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2" t="inlineStr">
        <is>
          <t>GAP_PER_SYMBOL_AVG_THRESH_PCT</t>
        </is>
      </c>
      <c r="B43" s="82" t="inlineStr">
        <is>
          <t>0.50</t>
        </is>
      </c>
      <c r="C43" s="82" t="n"/>
      <c r="D43" s="72" t="n"/>
      <c r="E43" s="72" t="n"/>
      <c r="F43" s="72" t="n"/>
      <c r="G43" s="72">
        <f>IFERROR(VLOOKUP($A43&amp;"_"&amp;$B43,Results_Deltas!$A$2:$P$15000,5,FALSE),"")</f>
        <v/>
      </c>
      <c r="H43" s="72">
        <f>IFERROR(VLOOKUP($A43,Results_30d_Deltas!$A$2:$H$5000,7,FALSE)-E42,"")</f>
        <v/>
      </c>
      <c r="I43" s="72" t="n"/>
      <c r="J43" s="72" t="n"/>
      <c r="K43" s="72" t="n"/>
      <c r="L43" s="82" t="inlineStr">
        <is>
          <t>NO</t>
        </is>
      </c>
      <c r="M43" s="82" t="n">
        <v>-2.791982138578394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ADX_RANGING_THRESHOLD</t>
        </is>
      </c>
      <c r="B44" s="85" t="inlineStr">
        <is>
          <t>25</t>
        </is>
      </c>
      <c r="C44" s="85" t="n"/>
      <c r="D44" s="80" t="inlineStr">
        <is>
          <t>ENTRY, GLOBAL_CHECK, STOCKS_EXIT</t>
        </is>
      </c>
      <c r="E44" s="80" t="n"/>
      <c r="F44" s="72" t="n"/>
      <c r="G44" s="80">
        <f>IFERROR(VLOOKUP($A45&amp;"_"&amp;$B45,Results_Deltas!$A$2:$P$15000,5,FALSE),"")</f>
        <v/>
      </c>
      <c r="H44" s="80" t="inlineStr">
        <is>
          <t>Blanket (page end)</t>
        </is>
      </c>
      <c r="I44" s="72" t="n"/>
      <c r="J44" s="72" t="n"/>
      <c r="K44" s="72" t="n"/>
      <c r="L44" s="82" t="inlineStr">
        <is>
          <t>NO</t>
        </is>
      </c>
      <c r="M44" s="82" t="n">
        <v>-2.398004100718782</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ADX_RANGING_THRESHOLD</t>
        </is>
      </c>
      <c r="B45" s="87" t="inlineStr">
        <is>
          <t>15</t>
        </is>
      </c>
      <c r="C45" s="85" t="n"/>
      <c r="D45" s="80" t="inlineStr">
        <is>
          <t>ENTRY, GLOBAL_CHECK, STOCKS_EXIT</t>
        </is>
      </c>
      <c r="E45" s="80" t="n"/>
      <c r="F45" s="72" t="n"/>
      <c r="G45" s="80">
        <f>IFERROR(VLOOKUP($A46&amp;"_"&amp;$B46,Results_Deltas!$A$2:$P$15000,5,FALSE),"")</f>
        <v/>
      </c>
      <c r="H45" s="80" t="inlineStr">
        <is>
          <t>Blanket (page end)</t>
        </is>
      </c>
      <c r="I45" s="72" t="n"/>
      <c r="J45" s="72" t="n"/>
      <c r="K45" s="72" t="n"/>
      <c r="L45" s="88" t="inlineStr">
        <is>
          <t>YES</t>
        </is>
      </c>
      <c r="M45" s="88" t="n">
        <v>-2.429206611405297</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ADX_RANGING_THRESHOLD</t>
        </is>
      </c>
      <c r="B46" s="85" t="inlineStr">
        <is>
          <t>10</t>
        </is>
      </c>
      <c r="C46" s="85" t="n"/>
      <c r="D46" s="80" t="inlineStr">
        <is>
          <t>ENTRY, GLOBAL_CHECK, STOCKS_EXIT</t>
        </is>
      </c>
      <c r="E46" s="80" t="n"/>
      <c r="F46" s="72" t="n"/>
      <c r="G46" s="80">
        <f>IFERROR(VLOOKUP($A47&amp;"_"&amp;$B47,Results_Deltas!$A$2:$P$15000,5,FALSE),"")</f>
        <v/>
      </c>
      <c r="H46" s="80" t="inlineStr">
        <is>
          <t>Blanket (page end)</t>
        </is>
      </c>
      <c r="I46" s="72" t="n"/>
      <c r="J46" s="72" t="n"/>
      <c r="K46" s="72" t="n"/>
      <c r="L46" s="82" t="inlineStr">
        <is>
          <t>NO</t>
        </is>
      </c>
      <c r="M46" s="82" t="n">
        <v>-2.423588558498116</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t>
        </is>
      </c>
      <c r="C47" s="85" t="n"/>
      <c r="D47" s="80" t="inlineStr">
        <is>
          <t>AUGMENT, ENTRY, EXIT, GLOBAL_CHECK, REDUCE, STOCKS_EXIT</t>
        </is>
      </c>
      <c r="E47" s="80" t="n"/>
      <c r="F47" s="72" t="n"/>
      <c r="G47" s="80">
        <f>IFERROR(VLOOKUP($A48&amp;"_"&amp;$B48,Results_Deltas!$A$2:$P$15000,5,FALSE),"")</f>
        <v/>
      </c>
      <c r="H47" s="80" t="inlineStr">
        <is>
          <t>Blanket (page end)</t>
        </is>
      </c>
      <c r="I47" s="72" t="n"/>
      <c r="J47" s="72" t="n"/>
      <c r="K47" s="72" t="n"/>
      <c r="L47" s="82" t="inlineStr">
        <is>
          <t>NO</t>
        </is>
      </c>
      <c r="M47" s="82" t="n">
        <v>-1.186940552758156</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BANDAID_OFF_LOSER_RECOVER_PCT</t>
        </is>
      </c>
      <c r="B48" s="85" t="inlineStr">
        <is>
          <t>2.0</t>
        </is>
      </c>
      <c r="C48" s="85" t="n"/>
      <c r="D48" s="80" t="inlineStr">
        <is>
          <t>AUGMENT, ENTRY, EXIT, GLOBAL_CHECK, REDUCE, STOCKS_EXIT</t>
        </is>
      </c>
      <c r="E48" s="80" t="n"/>
      <c r="F48" s="72" t="n"/>
      <c r="G48" s="80">
        <f>IFERROR(VLOOKUP($A49&amp;"_"&amp;$B49,Results_Deltas!$A$2:$P$15000,5,FALSE),"")</f>
        <v/>
      </c>
      <c r="H48" s="80" t="inlineStr">
        <is>
          <t>Blanket (page end)</t>
        </is>
      </c>
      <c r="I48" s="72" t="n"/>
      <c r="J48" s="72" t="n"/>
      <c r="K48" s="72" t="n"/>
      <c r="L48" s="82" t="inlineStr">
        <is>
          <t>NO</t>
        </is>
      </c>
      <c r="M48" s="82" t="n">
        <v>-3.546680397074073</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BANDAID_OFF_LOSER_RECOVER_PCT</t>
        </is>
      </c>
      <c r="B49" s="85" t="inlineStr">
        <is>
          <t>1.0</t>
        </is>
      </c>
      <c r="C49" s="85" t="n"/>
      <c r="D49" s="80" t="inlineStr">
        <is>
          <t>AUGMENT, ENTRY, EXIT, GLOBAL_CHECK, REDUCE, STOCKS_EXIT</t>
        </is>
      </c>
      <c r="E49" s="80" t="n"/>
      <c r="F49" s="72" t="n"/>
      <c r="G49" s="80">
        <f>IFERROR(VLOOKUP($A50&amp;"_"&amp;$B50,Results_Deltas!$A$2:$P$15000,5,FALSE),"")</f>
        <v/>
      </c>
      <c r="H49" s="80" t="inlineStr">
        <is>
          <t>Blanket (page end)</t>
        </is>
      </c>
      <c r="I49" s="72" t="n"/>
      <c r="J49" s="72" t="n"/>
      <c r="K49" s="72" t="n"/>
      <c r="L49" s="82" t="inlineStr">
        <is>
          <t>NO</t>
        </is>
      </c>
      <c r="M49" s="82" t="n">
        <v>-2.825896164430192</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BANDAID_OFF_LOSER_RECOVER_PCT</t>
        </is>
      </c>
      <c r="B50" s="87" t="inlineStr">
        <is>
          <t>0.5</t>
        </is>
      </c>
      <c r="C50" s="85" t="n"/>
      <c r="D50" s="80" t="inlineStr">
        <is>
          <t>AUGMENT, ENTRY, EXIT, GLOBAL_CHECK, REDUCE, STOCKS_EXIT</t>
        </is>
      </c>
      <c r="E50" s="80" t="n"/>
      <c r="F50" s="72" t="n"/>
      <c r="G50" s="80">
        <f>IFERROR(VLOOKUP($A51&amp;"_"&amp;$B51,Results_Deltas!$A$2:$P$15000,5,FALSE),"")</f>
        <v/>
      </c>
      <c r="H50" s="80" t="inlineStr">
        <is>
          <t>Blanket (page end)</t>
        </is>
      </c>
      <c r="I50" s="72" t="n"/>
      <c r="J50" s="72" t="n"/>
      <c r="K50" s="72" t="n"/>
      <c r="L50" s="88" t="inlineStr">
        <is>
          <t>YES</t>
        </is>
      </c>
      <c r="M50" s="88" t="n">
        <v>-3.153524024214664</v>
      </c>
      <c r="N50" s="88" t="n">
        <v>1</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BAND_ARROW_ENABLED</t>
        </is>
      </c>
      <c r="B51" s="87" t="inlineStr">
        <is>
          <t>False</t>
        </is>
      </c>
      <c r="C51" s="85" t="n"/>
      <c r="D51" s="80" t="inlineStr">
        <is>
          <t>GLOBAL_CHECK, STOCKS_EXIT</t>
        </is>
      </c>
      <c r="E51" s="80" t="n"/>
      <c r="F51" s="72" t="n"/>
      <c r="G51" s="80">
        <f>IFERROR(VLOOKUP($A52&amp;"_"&amp;$B52,Results_Deltas!$A$2:$P$15000,5,FALSE),"")</f>
        <v/>
      </c>
      <c r="H51" s="80" t="inlineStr">
        <is>
          <t>Blanket (page end)</t>
        </is>
      </c>
      <c r="I51" s="72" t="n"/>
      <c r="J51" s="72" t="n"/>
      <c r="K51" s="72" t="n"/>
      <c r="L51" s="88" t="inlineStr">
        <is>
          <t>YES</t>
        </is>
      </c>
      <c r="M51" s="88" t="n">
        <v>-0.7945095634769056</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BAND_ARROW_ENABLED</t>
        </is>
      </c>
      <c r="B52" s="85" t="inlineStr">
        <is>
          <t>True</t>
        </is>
      </c>
      <c r="C52" s="85" t="n"/>
      <c r="D52" s="80" t="inlineStr">
        <is>
          <t>GLOBAL_CHECK, STOCKS_EXIT</t>
        </is>
      </c>
      <c r="E52" s="80" t="n"/>
      <c r="F52" s="72" t="n"/>
      <c r="G52" s="80">
        <f>IFERROR(VLOOKUP($A53&amp;"_"&amp;$B53,Results_Deltas!$A$2:$P$15000,5,FALSE),"")</f>
        <v/>
      </c>
      <c r="H52" s="80" t="inlineStr">
        <is>
          <t>Blanket (page end)</t>
        </is>
      </c>
      <c r="I52" s="72" t="n"/>
      <c r="J52" s="72" t="n"/>
      <c r="K52" s="72" t="n"/>
      <c r="L52" s="82" t="inlineStr">
        <is>
          <t>NO</t>
        </is>
      </c>
      <c r="M52" s="82" t="n">
        <v>-2.45322777405684</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COOLDOWN_LOCKS_FILTER_TF</t>
        </is>
      </c>
      <c r="B53" s="85" t="inlineStr">
        <is>
          <t>OFF</t>
        </is>
      </c>
      <c r="C53" s="85" t="n"/>
      <c r="D53" s="80" t="inlineStr">
        <is>
          <t>GLOBAL_CHECK</t>
        </is>
      </c>
      <c r="E53" s="80" t="n"/>
      <c r="F53" s="72" t="n"/>
      <c r="G53" s="80">
        <f>IFERROR(VLOOKUP($A54&amp;"_"&amp;$B54,Results_Deltas!$A$2:$P$15000,5,FALSE),"")</f>
        <v/>
      </c>
      <c r="H53" s="80" t="inlineStr">
        <is>
          <t>Blanket (page end)</t>
        </is>
      </c>
      <c r="I53" s="72" t="n"/>
      <c r="J53" s="72" t="n"/>
      <c r="K53" s="72" t="n"/>
      <c r="L53" s="82" t="inlineStr">
        <is>
          <t>NO</t>
        </is>
      </c>
      <c r="M53" s="82" t="n">
        <v>-2.48700391785233</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COOLDOWN_LOCKS_FILTER_TF</t>
        </is>
      </c>
      <c r="B54" s="85" t="inlineStr">
        <is>
          <t>D</t>
        </is>
      </c>
      <c r="C54" s="85" t="n"/>
      <c r="D54" s="80" t="inlineStr">
        <is>
          <t>GLOBAL_CHECK</t>
        </is>
      </c>
      <c r="E54" s="80" t="n"/>
      <c r="F54" s="72" t="n"/>
      <c r="G54" s="80">
        <f>IFERROR(VLOOKUP($A55&amp;"_"&amp;$B55,Results_Deltas!$A$2:$P$15000,5,FALSE),"")</f>
        <v/>
      </c>
      <c r="H54" s="80" t="inlineStr">
        <is>
          <t>Blanket (page end)</t>
        </is>
      </c>
      <c r="I54" s="72" t="n"/>
      <c r="J54" s="72" t="n"/>
      <c r="K54" s="72" t="n"/>
      <c r="L54" s="82" t="inlineStr">
        <is>
          <t>NO</t>
        </is>
      </c>
      <c r="M54" s="82" t="n">
        <v>-2.296381496222113</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COOLDOWN_LOCKS_FILTER_TF</t>
        </is>
      </c>
      <c r="B55" s="85" t="inlineStr">
        <is>
          <t>4h</t>
        </is>
      </c>
      <c r="C55" s="85" t="n"/>
      <c r="D55" s="80" t="inlineStr">
        <is>
          <t>GLOBAL_CHECK</t>
        </is>
      </c>
      <c r="E55" s="80" t="n"/>
      <c r="F55" s="72" t="n"/>
      <c r="G55" s="80">
        <f>IFERROR(VLOOKUP($A56&amp;"_"&amp;$B56,Results_Deltas!$A$2:$P$15000,5,FALSE),"")</f>
        <v/>
      </c>
      <c r="H55" s="80" t="inlineStr">
        <is>
          <t>Blanket (page end)</t>
        </is>
      </c>
      <c r="I55" s="72" t="n"/>
      <c r="J55" s="72" t="n"/>
      <c r="K55" s="72" t="n"/>
      <c r="L55" s="82" t="inlineStr">
        <is>
          <t>NO</t>
        </is>
      </c>
      <c r="M55" s="82" t="n">
        <v>-3.033124705971114</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1h</t>
        </is>
      </c>
      <c r="C56" s="85" t="n"/>
      <c r="D56" s="80" t="inlineStr">
        <is>
          <t>GLOBAL_CHECK</t>
        </is>
      </c>
      <c r="E56" s="80" t="n"/>
      <c r="F56" s="72" t="n"/>
      <c r="G56" s="80">
        <f>IFERROR(VLOOKUP($A57&amp;"_"&amp;$B57,Results_Deltas!$A$2:$P$15000,5,FALSE),"")</f>
        <v/>
      </c>
      <c r="H56" s="80" t="inlineStr">
        <is>
          <t>Blanket (page end)</t>
        </is>
      </c>
      <c r="I56" s="72" t="n"/>
      <c r="J56" s="72" t="n"/>
      <c r="K56" s="72" t="n"/>
      <c r="L56" s="82" t="inlineStr">
        <is>
          <t>NO</t>
        </is>
      </c>
      <c r="M56" s="82" t="n">
        <v>-2.693221256008969</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6" t="inlineStr">
        <is>
          <t>COOLDOWN_LOCKS_FILTER_TF</t>
        </is>
      </c>
      <c r="B57" s="87" t="inlineStr">
        <is>
          <t>15m</t>
        </is>
      </c>
      <c r="C57" s="85" t="n"/>
      <c r="D57" s="80" t="inlineStr">
        <is>
          <t>GLOBAL_CHECK</t>
        </is>
      </c>
      <c r="E57" s="80" t="n"/>
      <c r="F57" s="72" t="n"/>
      <c r="G57" s="80">
        <f>IFERROR(VLOOKUP($A58&amp;"_"&amp;$B58,Results_Deltas!$A$2:$P$15000,5,FALSE),"")</f>
        <v/>
      </c>
      <c r="H57" s="80" t="inlineStr">
        <is>
          <t>Blanket (page end)</t>
        </is>
      </c>
      <c r="I57" s="72" t="n"/>
      <c r="J57" s="72" t="n"/>
      <c r="K57" s="72" t="n"/>
      <c r="L57" s="88" t="inlineStr">
        <is>
          <t>YES</t>
        </is>
      </c>
      <c r="M57" s="88" t="n">
        <v>-1.054673469632141</v>
      </c>
      <c r="N57" s="88"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CRYPTO_SPIKE_FADE_THRESHOLD_PCT</t>
        </is>
      </c>
      <c r="B58" s="87" t="inlineStr">
        <is>
          <t>10</t>
        </is>
      </c>
      <c r="C58" s="85" t="n"/>
      <c r="D58" s="80" t="inlineStr">
        <is>
          <t>GLOBAL_CHECK, STOCKS_EXIT</t>
        </is>
      </c>
      <c r="E58" s="80" t="n"/>
      <c r="F58" s="72" t="n"/>
      <c r="G58" s="80">
        <f>IFERROR(VLOOKUP($A59&amp;"_"&amp;$B59,Results_Deltas!$A$2:$P$15000,5,FALSE),"")</f>
        <v/>
      </c>
      <c r="H58" s="80" t="inlineStr">
        <is>
          <t>Blanket (page end)</t>
        </is>
      </c>
      <c r="I58" s="72" t="n"/>
      <c r="J58" s="72" t="n"/>
      <c r="K58" s="72" t="n"/>
      <c r="L58" s="88" t="inlineStr">
        <is>
          <t>YES</t>
        </is>
      </c>
      <c r="M58" s="88" t="n">
        <v>-1.953657769505974</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CRYPTO_SPIKE_FADE_THRESHOLD_PCT</t>
        </is>
      </c>
      <c r="B59" s="85" t="inlineStr">
        <is>
          <t>12.5</t>
        </is>
      </c>
      <c r="C59" s="85" t="n"/>
      <c r="D59" s="80" t="inlineStr">
        <is>
          <t>GLOBAL_CHECK, STOCKS_EXIT</t>
        </is>
      </c>
      <c r="E59" s="80" t="n"/>
      <c r="F59" s="72" t="n"/>
      <c r="G59" s="80">
        <f>IFERROR(VLOOKUP($A60&amp;"_"&amp;$B60,Results_Deltas!$A$2:$P$15000,5,FALSE),"")</f>
        <v/>
      </c>
      <c r="H59" s="80" t="inlineStr">
        <is>
          <t>Blanket (page end)</t>
        </is>
      </c>
      <c r="I59" s="72" t="n"/>
      <c r="J59" s="72" t="n"/>
      <c r="K59" s="72" t="n"/>
      <c r="L59" s="82" t="inlineStr">
        <is>
          <t>NO</t>
        </is>
      </c>
      <c r="M59" s="82" t="n">
        <v>-2.207870928543322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CRYPTO_SPIKE_FADE_THRESHOLD_PCT</t>
        </is>
      </c>
      <c r="B60" s="85" t="inlineStr">
        <is>
          <t>7.5</t>
        </is>
      </c>
      <c r="C60" s="85" t="n"/>
      <c r="D60" s="80" t="inlineStr">
        <is>
          <t>GLOBAL_CHECK, STOCKS_EXIT</t>
        </is>
      </c>
      <c r="E60" s="80" t="n"/>
      <c r="F60" s="72" t="n"/>
      <c r="G60" s="80">
        <f>IFERROR(VLOOKUP($A61&amp;"_"&amp;$B61,Results_Deltas!$A$2:$P$15000,5,FALSE),"")</f>
        <v/>
      </c>
      <c r="H60" s="80" t="inlineStr">
        <is>
          <t>Blanket (page end)</t>
        </is>
      </c>
      <c r="I60" s="72" t="n"/>
      <c r="J60" s="72" t="n"/>
      <c r="K60" s="72" t="n"/>
      <c r="L60" s="82" t="inlineStr">
        <is>
          <t>NO</t>
        </is>
      </c>
      <c r="M60" s="82" t="n">
        <v>-2.045790865962479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CRYPTO_SPIKE_FADE_THRESHOLD_PCT</t>
        </is>
      </c>
      <c r="B61" s="85" t="inlineStr">
        <is>
          <t>5</t>
        </is>
      </c>
      <c r="C61" s="85" t="n"/>
      <c r="D61" s="80" t="inlineStr">
        <is>
          <t>GLOBAL_CHECK, STOCKS_EXIT</t>
        </is>
      </c>
      <c r="E61" s="80" t="n"/>
      <c r="F61" s="72" t="n"/>
      <c r="G61" s="80">
        <f>IFERROR(VLOOKUP($A62&amp;"_"&amp;$B62,Results_Deltas!$A$2:$P$15000,5,FALSE),"")</f>
        <v/>
      </c>
      <c r="H61" s="80" t="inlineStr">
        <is>
          <t>Blanket (page end)</t>
        </is>
      </c>
      <c r="I61" s="72" t="n"/>
      <c r="J61" s="72" t="n"/>
      <c r="K61" s="72" t="n"/>
      <c r="L61" s="82" t="inlineStr">
        <is>
          <t>NO</t>
        </is>
      </c>
      <c r="M61" s="82" t="n">
        <v>-1.960683626758652</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DC_MOMENT_STRONG_THRESHOLD</t>
        </is>
      </c>
      <c r="B62" s="87" t="inlineStr">
        <is>
          <t>40</t>
        </is>
      </c>
      <c r="C62" s="85" t="n"/>
      <c r="D62" s="80" t="inlineStr">
        <is>
          <t>ENTRY, GLOBAL_CHECK, STOCKS_EXIT</t>
        </is>
      </c>
      <c r="E62" s="80" t="n"/>
      <c r="F62" s="72" t="n"/>
      <c r="G62" s="80">
        <f>IFERROR(VLOOKUP($A63&amp;"_"&amp;$B63,Results_Deltas!$A$2:$P$15000,5,FALSE),"")</f>
        <v/>
      </c>
      <c r="H62" s="80" t="inlineStr">
        <is>
          <t>Blanket (page end)</t>
        </is>
      </c>
      <c r="I62" s="72" t="n"/>
      <c r="J62" s="72" t="n"/>
      <c r="K62" s="72" t="n"/>
      <c r="L62" s="88" t="inlineStr">
        <is>
          <t>YES</t>
        </is>
      </c>
      <c r="M62" s="88" t="n">
        <v>-2.328618394657262</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DC_MOMENT_STRONG_THRESHOLD</t>
        </is>
      </c>
      <c r="B63" s="85" t="inlineStr">
        <is>
          <t>50</t>
        </is>
      </c>
      <c r="C63" s="85" t="n"/>
      <c r="D63" s="80" t="inlineStr">
        <is>
          <t>ENTRY, GLOBAL_CHECK, STOCKS_EXIT</t>
        </is>
      </c>
      <c r="E63" s="80" t="n"/>
      <c r="F63" s="72" t="n"/>
      <c r="G63" s="80">
        <f>IFERROR(VLOOKUP($A64&amp;"_"&amp;$B64,Results_Deltas!$A$2:$P$15000,5,FALSE),"")</f>
        <v/>
      </c>
      <c r="H63" s="80" t="inlineStr">
        <is>
          <t>Blanket (page end)</t>
        </is>
      </c>
      <c r="I63" s="72" t="n"/>
      <c r="J63" s="72" t="n"/>
      <c r="K63" s="72" t="n"/>
      <c r="L63" s="82" t="inlineStr">
        <is>
          <t>NO</t>
        </is>
      </c>
      <c r="M63" s="82" t="n">
        <v>-2.592312443443246</v>
      </c>
      <c r="N63" s="82" t="n">
        <v>1</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DC_MOMENT_STRONG_THRESHOLD</t>
        </is>
      </c>
      <c r="B64" s="85" t="inlineStr">
        <is>
          <t>30</t>
        </is>
      </c>
      <c r="C64" s="85" t="n"/>
      <c r="D64" s="80" t="inlineStr">
        <is>
          <t>ENTRY, GLOBAL_CHECK, STOCKS_EXIT</t>
        </is>
      </c>
      <c r="E64" s="80" t="n"/>
      <c r="F64" s="72" t="n"/>
      <c r="G64" s="80">
        <f>IFERROR(VLOOKUP($A65&amp;"_"&amp;$B65,Results_Deltas!$A$2:$P$15000,5,FALSE),"")</f>
        <v/>
      </c>
      <c r="H64" s="80" t="inlineStr">
        <is>
          <t>Blanket (page end)</t>
        </is>
      </c>
      <c r="I64" s="72" t="n"/>
      <c r="J64" s="72" t="n"/>
      <c r="K64" s="72" t="n"/>
      <c r="L64" s="82" t="inlineStr">
        <is>
          <t>NO</t>
        </is>
      </c>
      <c r="M64" s="82" t="n">
        <v>-2.569883640500429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DC_MOMENT_STRONG_THRESHOLD</t>
        </is>
      </c>
      <c r="B65" s="85" t="inlineStr">
        <is>
          <t>20</t>
        </is>
      </c>
      <c r="C65" s="85" t="n"/>
      <c r="D65" s="80" t="inlineStr">
        <is>
          <t>ENTRY, GLOBAL_CHECK, STOCKS_EXIT</t>
        </is>
      </c>
      <c r="E65" s="80" t="n"/>
      <c r="F65" s="72" t="n"/>
      <c r="G65" s="80">
        <f>IFERROR(VLOOKUP($A66&amp;"_"&amp;$B66,Results_Deltas!$A$2:$P$15000,5,FALSE),"")</f>
        <v/>
      </c>
      <c r="H65" s="80" t="inlineStr">
        <is>
          <t>Blanket (page end)</t>
        </is>
      </c>
      <c r="I65" s="72" t="n"/>
      <c r="J65" s="72" t="n"/>
      <c r="K65" s="72" t="n"/>
      <c r="L65" s="82" t="inlineStr">
        <is>
          <t>NO</t>
        </is>
      </c>
      <c r="M65" s="82" t="n">
        <v>-2.662708401723732</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DELTA_HTF_GATE</t>
        </is>
      </c>
      <c r="B66" s="87" t="inlineStr">
        <is>
          <t>4h</t>
        </is>
      </c>
      <c r="C66" s="85" t="n"/>
      <c r="D66" s="80" t="inlineStr">
        <is>
          <t>ENTRY, GLOBAL_CHECK, STOCKS_EXIT</t>
        </is>
      </c>
      <c r="E66" s="80" t="n"/>
      <c r="F66" s="72" t="n"/>
      <c r="G66" s="80">
        <f>IFERROR(VLOOKUP($A67&amp;"_"&amp;$B67,Results_Deltas!$A$2:$P$15000,5,FALSE),"")</f>
        <v/>
      </c>
      <c r="H66" s="80" t="inlineStr">
        <is>
          <t>Blanket (page end)</t>
        </is>
      </c>
      <c r="I66" s="72" t="n"/>
      <c r="J66" s="72" t="n"/>
      <c r="K66" s="72" t="n"/>
      <c r="L66" s="88" t="inlineStr">
        <is>
          <t>YES</t>
        </is>
      </c>
      <c r="M66" s="88" t="n">
        <v>-2.252494497958188</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DELTA_HTF_GATE</t>
        </is>
      </c>
      <c r="B67" s="85" t="inlineStr">
        <is>
          <t>4h_ALT</t>
        </is>
      </c>
      <c r="C67" s="85" t="n"/>
      <c r="D67" s="80" t="inlineStr">
        <is>
          <t>ENTRY, GLOBAL_CHECK, STOCKS_EXIT</t>
        </is>
      </c>
      <c r="E67" s="80" t="n"/>
      <c r="F67" s="72" t="n"/>
      <c r="G67" s="80">
        <f>IFERROR(VLOOKUP($A68&amp;"_"&amp;$B68,Results_Deltas!$A$2:$P$15000,5,FALSE),"")</f>
        <v/>
      </c>
      <c r="H67" s="80" t="inlineStr">
        <is>
          <t>Blanket (page end)</t>
        </is>
      </c>
      <c r="I67" s="72" t="n"/>
      <c r="J67" s="72" t="n"/>
      <c r="K67" s="72" t="n"/>
      <c r="L67" s="82" t="inlineStr">
        <is>
          <t>NO</t>
        </is>
      </c>
      <c r="M67" s="82" t="n">
        <v>-2.252494497958188</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DELTA_REENTRY_FILTER_ENABLED</t>
        </is>
      </c>
      <c r="B68" s="87" t="inlineStr">
        <is>
          <t>False</t>
        </is>
      </c>
      <c r="C68" s="85" t="n"/>
      <c r="D68" s="80" t="inlineStr">
        <is>
          <t>ENTRY, GLOBAL_CHECK, STOCKS_EXIT</t>
        </is>
      </c>
      <c r="E68" s="80" t="n"/>
      <c r="F68" s="72" t="n"/>
      <c r="G68" s="80">
        <f>IFERROR(VLOOKUP($A69&amp;"_"&amp;$B69,Results_Deltas!$A$2:$P$15000,5,FALSE),"")</f>
        <v/>
      </c>
      <c r="H68" s="80" t="inlineStr">
        <is>
          <t>Blanket (page end)</t>
        </is>
      </c>
      <c r="I68" s="72" t="n"/>
      <c r="J68" s="72" t="n"/>
      <c r="K68" s="72" t="n"/>
      <c r="L68" s="88" t="inlineStr">
        <is>
          <t>YES</t>
        </is>
      </c>
      <c r="M68" s="88" t="n">
        <v>-0.8966782970656835</v>
      </c>
      <c r="N68" s="88"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DELTA_REENTRY_FILTER_ENABLED</t>
        </is>
      </c>
      <c r="B69" s="85" t="inlineStr">
        <is>
          <t>True</t>
        </is>
      </c>
      <c r="C69" s="85" t="n"/>
      <c r="D69" s="80" t="inlineStr">
        <is>
          <t>ENTRY, GLOBAL_CHECK, STOCKS_EXIT</t>
        </is>
      </c>
      <c r="E69" s="80" t="n"/>
      <c r="F69" s="72" t="n"/>
      <c r="G69" s="80">
        <f>IFERROR(VLOOKUP($A70&amp;"_"&amp;$B70,Results_Deltas!$A$2:$P$15000,5,FALSE),"")</f>
        <v/>
      </c>
      <c r="H69" s="80" t="inlineStr">
        <is>
          <t>Blanket (page end)</t>
        </is>
      </c>
      <c r="I69" s="72" t="n"/>
      <c r="J69" s="72" t="n"/>
      <c r="K69" s="72" t="n"/>
      <c r="L69" s="82" t="inlineStr">
        <is>
          <t>NO</t>
        </is>
      </c>
      <c r="M69" s="82" t="n">
        <v>-1.725292711435901</v>
      </c>
      <c r="N69" s="82" t="n">
        <v>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DUP_GUARD_FILTER_TF</t>
        </is>
      </c>
      <c r="B70" s="85" t="inlineStr">
        <is>
          <t>OFF</t>
        </is>
      </c>
      <c r="C70" s="85" t="n"/>
      <c r="D70" s="80" t="inlineStr">
        <is>
          <t>GLOBAL_CHECK</t>
        </is>
      </c>
      <c r="E70" s="80" t="n"/>
      <c r="F70" s="72" t="n"/>
      <c r="G70" s="80">
        <f>IFERROR(VLOOKUP($A71&amp;"_"&amp;$B71,Results_Deltas!$A$2:$P$15000,5,FALSE),"")</f>
        <v/>
      </c>
      <c r="H70" s="80" t="inlineStr">
        <is>
          <t>Blanket (page end)</t>
        </is>
      </c>
      <c r="I70" s="72" t="n"/>
      <c r="J70" s="72" t="n"/>
      <c r="K70" s="72" t="n"/>
      <c r="L70" s="82" t="inlineStr">
        <is>
          <t>NO</t>
        </is>
      </c>
      <c r="M70" s="82" t="n">
        <v>-3.265194084549908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DUP_GUARD_FILTER_TF</t>
        </is>
      </c>
      <c r="B71" s="85" t="inlineStr">
        <is>
          <t>D</t>
        </is>
      </c>
      <c r="C71" s="85" t="n"/>
      <c r="D71" s="80" t="inlineStr">
        <is>
          <t>GLOBAL_CHECK</t>
        </is>
      </c>
      <c r="E71" s="80" t="n"/>
      <c r="F71" s="72" t="n"/>
      <c r="G71" s="80">
        <f>IFERROR(VLOOKUP($A72&amp;"_"&amp;$B72,Results_Deltas!$A$2:$P$15000,5,FALSE),"")</f>
        <v/>
      </c>
      <c r="H71" s="80" t="inlineStr">
        <is>
          <t>Blanket (page end)</t>
        </is>
      </c>
      <c r="I71" s="72" t="n"/>
      <c r="J71" s="72" t="n"/>
      <c r="K71" s="72" t="n"/>
      <c r="L71" s="82" t="inlineStr">
        <is>
          <t>NO</t>
        </is>
      </c>
      <c r="M71" s="82" t="n">
        <v>-3.01008713354832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DUP_GUARD_FILTER_TF</t>
        </is>
      </c>
      <c r="B72" s="87" t="inlineStr">
        <is>
          <t>4h</t>
        </is>
      </c>
      <c r="C72" s="85" t="n"/>
      <c r="D72" s="80" t="inlineStr">
        <is>
          <t>GLOBAL_CHECK</t>
        </is>
      </c>
      <c r="E72" s="80" t="n"/>
      <c r="F72" s="72" t="n"/>
      <c r="G72" s="80">
        <f>IFERROR(VLOOKUP($A73&amp;"_"&amp;$B73,Results_Deltas!$A$2:$P$15000,5,FALSE),"")</f>
        <v/>
      </c>
      <c r="H72" s="80" t="inlineStr">
        <is>
          <t>Blanket (page end)</t>
        </is>
      </c>
      <c r="I72" s="72" t="n"/>
      <c r="J72" s="72" t="n"/>
      <c r="K72" s="72" t="n"/>
      <c r="L72" s="88" t="inlineStr">
        <is>
          <t>YES</t>
        </is>
      </c>
      <c r="M72" s="88" t="n">
        <v>-2.719338735144045</v>
      </c>
      <c r="N72" s="88" t="n">
        <v>1</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1h</t>
        </is>
      </c>
      <c r="C73" s="85" t="n"/>
      <c r="D73" s="80" t="inlineStr">
        <is>
          <t>GLOBAL_CHECK</t>
        </is>
      </c>
      <c r="E73" s="80" t="n"/>
      <c r="F73" s="72" t="n"/>
      <c r="G73" s="80">
        <f>IFERROR(VLOOKUP($A74&amp;"_"&amp;$B74,Results_Deltas!$A$2:$P$15000,5,FALSE),"")</f>
        <v/>
      </c>
      <c r="H73" s="80" t="inlineStr">
        <is>
          <t>Blanket (page end)</t>
        </is>
      </c>
      <c r="I73" s="72" t="n"/>
      <c r="J73" s="72" t="n"/>
      <c r="K73" s="72" t="n"/>
      <c r="L73" s="82" t="inlineStr">
        <is>
          <t>NO</t>
        </is>
      </c>
      <c r="M73" s="82" t="n">
        <v>-2.865832876683071</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15m</t>
        </is>
      </c>
      <c r="C74" s="85" t="n"/>
      <c r="D74" s="80" t="inlineStr">
        <is>
          <t>GLOBAL_CHECK</t>
        </is>
      </c>
      <c r="E74" s="80" t="n"/>
      <c r="F74" s="72" t="n"/>
      <c r="G74" s="80">
        <f>IFERROR(VLOOKUP($A75&amp;"_"&amp;$B75,Results_Deltas!$A$2:$P$15000,5,FALSE),"")</f>
        <v/>
      </c>
      <c r="H74" s="80" t="inlineStr">
        <is>
          <t>Blanket (page end)</t>
        </is>
      </c>
      <c r="I74" s="72" t="n"/>
      <c r="J74" s="72" t="n"/>
      <c r="K74" s="72" t="n"/>
      <c r="L74" s="82" t="inlineStr">
        <is>
          <t>NO</t>
        </is>
      </c>
      <c r="M74" s="82" t="n">
        <v>-0.9544202935353965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EMA_9_21_FILTER_MIN_TFS</t>
        </is>
      </c>
      <c r="B75" s="87" t="inlineStr">
        <is>
          <t>0</t>
        </is>
      </c>
      <c r="C75" s="85" t="n"/>
      <c r="D75" s="80" t="inlineStr">
        <is>
          <t>GLOBAL_CHECK</t>
        </is>
      </c>
      <c r="E75" s="80" t="n"/>
      <c r="F75" s="72" t="n"/>
      <c r="G75" s="80">
        <f>IFERROR(VLOOKUP($A76&amp;"_"&amp;$B76,Results_Deltas!$A$2:$P$15000,5,FALSE),"")</f>
        <v/>
      </c>
      <c r="H75" s="80" t="inlineStr">
        <is>
          <t>Blanket (page end)</t>
        </is>
      </c>
      <c r="I75" s="72" t="n"/>
      <c r="J75" s="72" t="n"/>
      <c r="K75" s="72" t="n"/>
      <c r="L75" s="88" t="inlineStr">
        <is>
          <t>YES</t>
        </is>
      </c>
      <c r="M75" s="88" t="n">
        <v>-2.175442624602763</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EMA_9_21_FILTER_MIN_TFS</t>
        </is>
      </c>
      <c r="B76" s="85" t="inlineStr">
        <is>
          <t>2</t>
        </is>
      </c>
      <c r="C76" s="85" t="n"/>
      <c r="D76" s="80" t="inlineStr">
        <is>
          <t>GLOBAL_CHECK</t>
        </is>
      </c>
      <c r="E76" s="80" t="n"/>
      <c r="F76" s="72" t="n"/>
      <c r="G76" s="80">
        <f>IFERROR(VLOOKUP($A77&amp;"_"&amp;$B77,Results_Deltas!$A$2:$P$15000,5,FALSE),"")</f>
        <v/>
      </c>
      <c r="H76" s="80" t="inlineStr">
        <is>
          <t>Blanket (page end)</t>
        </is>
      </c>
      <c r="I76" s="72" t="n"/>
      <c r="J76" s="72" t="n"/>
      <c r="K76" s="72" t="n"/>
      <c r="L76" s="82" t="inlineStr">
        <is>
          <t>NO</t>
        </is>
      </c>
      <c r="M76" s="82" t="n">
        <v>-1.946102464434049</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EMA_9_21_FILTER_MIN_TFS</t>
        </is>
      </c>
      <c r="B77" s="85" t="inlineStr">
        <is>
          <t>1</t>
        </is>
      </c>
      <c r="C77" s="85" t="n"/>
      <c r="D77" s="80" t="inlineStr">
        <is>
          <t>GLOBAL_CHECK</t>
        </is>
      </c>
      <c r="E77" s="80" t="n"/>
      <c r="F77" s="72" t="n"/>
      <c r="G77" s="80">
        <f>IFERROR(VLOOKUP($A78&amp;"_"&amp;$B78,Results_Deltas!$A$2:$P$15000,5,FALSE),"")</f>
        <v/>
      </c>
      <c r="H77" s="80" t="inlineStr">
        <is>
          <t>Blanket (page end)</t>
        </is>
      </c>
      <c r="I77" s="72" t="n"/>
      <c r="J77" s="72" t="n"/>
      <c r="K77" s="72" t="n"/>
      <c r="L77" s="82" t="inlineStr">
        <is>
          <t>NO</t>
        </is>
      </c>
      <c r="M77" s="82" t="n">
        <v>-2.002763336059849</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EMA_BLANKET_FILTER_ENABLED</t>
        </is>
      </c>
      <c r="B78" s="87" t="inlineStr">
        <is>
          <t>False</t>
        </is>
      </c>
      <c r="C78" s="85" t="n"/>
      <c r="D78" s="80" t="inlineStr">
        <is>
          <t>GLOBAL_CHECK</t>
        </is>
      </c>
      <c r="E78" s="80" t="n"/>
      <c r="F78" s="72" t="n"/>
      <c r="G78" s="80">
        <f>IFERROR(VLOOKUP($A79&amp;"_"&amp;$B79,Results_Deltas!$A$2:$P$15000,5,FALSE),"")</f>
        <v/>
      </c>
      <c r="H78" s="80" t="inlineStr">
        <is>
          <t>Blanket (page end)</t>
        </is>
      </c>
      <c r="I78" s="72" t="n"/>
      <c r="J78" s="72" t="n"/>
      <c r="K78" s="72" t="n"/>
      <c r="L78" s="88" t="inlineStr">
        <is>
          <t>YES</t>
        </is>
      </c>
      <c r="M78" s="88" t="n">
        <v>-2.228299406129155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EMA_BLANKET_FILTER_ENABLED</t>
        </is>
      </c>
      <c r="B79" s="85" t="inlineStr">
        <is>
          <t>True</t>
        </is>
      </c>
      <c r="C79" s="85" t="n"/>
      <c r="D79" s="80" t="inlineStr">
        <is>
          <t>GLOBAL_CHECK</t>
        </is>
      </c>
      <c r="E79" s="80" t="n"/>
      <c r="F79" s="72" t="n"/>
      <c r="G79" s="80">
        <f>IFERROR(VLOOKUP($A80&amp;"_"&amp;$B80,Results_Deltas!$A$2:$P$15000,5,FALSE),"")</f>
        <v/>
      </c>
      <c r="H79" s="80" t="inlineStr">
        <is>
          <t>Blanket (page end)</t>
        </is>
      </c>
      <c r="I79" s="72" t="n"/>
      <c r="J79" s="72" t="n"/>
      <c r="K79" s="72" t="n"/>
      <c r="L79" s="82" t="inlineStr">
        <is>
          <t>NO</t>
        </is>
      </c>
      <c r="M79" s="82" t="n">
        <v>-0.6595534591188932</v>
      </c>
      <c r="N79" s="82" t="n">
        <v>1</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EMA_BLANKET_FILTER_MIN_TFS</t>
        </is>
      </c>
      <c r="B80" s="87" t="inlineStr">
        <is>
          <t>0</t>
        </is>
      </c>
      <c r="C80" s="85" t="n"/>
      <c r="D80" s="80" t="inlineStr">
        <is>
          <t>GLOBAL_CHECK</t>
        </is>
      </c>
      <c r="E80" s="80" t="n"/>
      <c r="F80" s="72" t="n"/>
      <c r="G80" s="80">
        <f>IFERROR(VLOOKUP($A81&amp;"_"&amp;$B81,Results_Deltas!$A$2:$P$15000,5,FALSE),"")</f>
        <v/>
      </c>
      <c r="H80" s="80" t="inlineStr">
        <is>
          <t>Blanket (page end)</t>
        </is>
      </c>
      <c r="I80" s="72" t="n"/>
      <c r="J80" s="72" t="n"/>
      <c r="K80" s="72" t="n"/>
      <c r="L80" s="88" t="inlineStr">
        <is>
          <t>YES</t>
        </is>
      </c>
      <c r="M80" s="88" t="n">
        <v>-2.047986088411097</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EMA_BLANKET_FILTER_MIN_TFS</t>
        </is>
      </c>
      <c r="B81" s="85" t="inlineStr">
        <is>
          <t>2</t>
        </is>
      </c>
      <c r="C81" s="85" t="n"/>
      <c r="D81" s="80" t="inlineStr">
        <is>
          <t>GLOBAL_CHECK</t>
        </is>
      </c>
      <c r="E81" s="80" t="n"/>
      <c r="F81" s="72" t="n"/>
      <c r="G81" s="80">
        <f>IFERROR(VLOOKUP($A82&amp;"_"&amp;$B82,Results_Deltas!$A$2:$P$15000,5,FALSE),"")</f>
        <v/>
      </c>
      <c r="H81" s="80" t="inlineStr">
        <is>
          <t>Blanket (page end)</t>
        </is>
      </c>
      <c r="I81" s="72" t="n"/>
      <c r="J81" s="72" t="n"/>
      <c r="K81" s="72" t="n"/>
      <c r="L81" s="82" t="inlineStr">
        <is>
          <t>NO</t>
        </is>
      </c>
      <c r="M81" s="82" t="n">
        <v>-2.480451162766659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EMA_BLANKET_FILTER_MIN_TFS</t>
        </is>
      </c>
      <c r="B82" s="85" t="inlineStr">
        <is>
          <t>1</t>
        </is>
      </c>
      <c r="C82" s="85" t="n"/>
      <c r="D82" s="80" t="inlineStr">
        <is>
          <t>GLOBAL_CHECK</t>
        </is>
      </c>
      <c r="E82" s="80" t="n"/>
      <c r="F82" s="72" t="n"/>
      <c r="G82" s="80">
        <f>IFERROR(VLOOKUP($A83&amp;"_"&amp;$B83,Results_Deltas!$A$2:$P$15000,5,FALSE),"")</f>
        <v/>
      </c>
      <c r="H82" s="80" t="inlineStr">
        <is>
          <t>Blanket (page end)</t>
        </is>
      </c>
      <c r="I82" s="72" t="n"/>
      <c r="J82" s="72" t="n"/>
      <c r="K82" s="72" t="n"/>
      <c r="L82" s="82" t="inlineStr">
        <is>
          <t>NO</t>
        </is>
      </c>
      <c r="M82" s="82" t="n">
        <v>-2.075894133213595</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EXECUTE_NOW_SINGLE_GATE_ENFORCE</t>
        </is>
      </c>
      <c r="B83" s="87" t="inlineStr">
        <is>
          <t>0.0</t>
        </is>
      </c>
      <c r="C83" s="85" t="n"/>
      <c r="D83" s="80" t="inlineStr">
        <is>
          <t>ENTRY, GLOBAL_CHECK, STOCKS_EXIT</t>
        </is>
      </c>
      <c r="E83" s="80" t="n"/>
      <c r="F83" s="72" t="n"/>
      <c r="G83" s="80">
        <f>IFERROR(VLOOKUP($A84&amp;"_"&amp;$B84,Results_Deltas!$A$2:$P$15000,5,FALSE),"")</f>
        <v/>
      </c>
      <c r="H83" s="80" t="inlineStr">
        <is>
          <t>Blanket (page end)</t>
        </is>
      </c>
      <c r="I83" s="72" t="n"/>
      <c r="J83" s="72" t="n"/>
      <c r="K83" s="72" t="n"/>
      <c r="L83" s="88" t="inlineStr">
        <is>
          <t>YES</t>
        </is>
      </c>
      <c r="M83" s="88" t="n">
        <v>-0.8055837802587291</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EXECUTE_NOW_SINGLE_GATE_ENFORCE</t>
        </is>
      </c>
      <c r="B84" s="85" t="inlineStr">
        <is>
          <t>0.0_ALT</t>
        </is>
      </c>
      <c r="C84" s="85" t="n"/>
      <c r="D84" s="80" t="inlineStr">
        <is>
          <t>ENTRY, GLOBAL_CHECK, STOCKS_EXIT</t>
        </is>
      </c>
      <c r="E84" s="80" t="n"/>
      <c r="F84" s="72" t="n"/>
      <c r="G84" s="80">
        <f>IFERROR(VLOOKUP($A85&amp;"_"&amp;$B85,Results_Deltas!$A$2:$P$15000,5,FALSE),"")</f>
        <v/>
      </c>
      <c r="H84" s="80" t="inlineStr">
        <is>
          <t>Blanket (page end)</t>
        </is>
      </c>
      <c r="I84" s="72" t="n"/>
      <c r="J84" s="72" t="n"/>
      <c r="K84" s="72" t="n"/>
      <c r="L84" s="82" t="inlineStr">
        <is>
          <t>NO</t>
        </is>
      </c>
      <c r="M84" s="82" t="n">
        <v>-0.8055837802587291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EZ_MANAGE_THROTTLER_RATE</t>
        </is>
      </c>
      <c r="B85" s="87" t="inlineStr">
        <is>
          <t>0.0</t>
        </is>
      </c>
      <c r="C85" s="85" t="n"/>
      <c r="D85" s="80" t="inlineStr">
        <is>
          <t>GLOBAL_CHECK, STOCKS_EXIT</t>
        </is>
      </c>
      <c r="E85" s="80" t="n"/>
      <c r="F85" s="72" t="n"/>
      <c r="G85" s="80">
        <f>IFERROR(VLOOKUP($A86&amp;"_"&amp;$B86,Results_Deltas!$A$2:$P$15000,5,FALSE),"")</f>
        <v/>
      </c>
      <c r="H85" s="80" t="inlineStr">
        <is>
          <t>Blanket (page end)</t>
        </is>
      </c>
      <c r="I85" s="72" t="n"/>
      <c r="J85" s="72" t="n"/>
      <c r="K85" s="72" t="n"/>
      <c r="L85" s="88" t="inlineStr">
        <is>
          <t>YES</t>
        </is>
      </c>
      <c r="M85" s="88" t="n">
        <v>-1.017168858983698</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EZ_MANAGE_THROTTLER_RATE</t>
        </is>
      </c>
      <c r="B86" s="85" t="inlineStr">
        <is>
          <t>0.0_ALT</t>
        </is>
      </c>
      <c r="C86" s="85" t="n"/>
      <c r="D86" s="80" t="inlineStr">
        <is>
          <t>GLOBAL_CHECK, STOCKS_EXIT</t>
        </is>
      </c>
      <c r="E86" s="80" t="n"/>
      <c r="F86" s="72" t="n"/>
      <c r="G86" s="80">
        <f>IFERROR(VLOOKUP($A87&amp;"_"&amp;$B87,Results_Deltas!$A$2:$P$15000,5,FALSE),"")</f>
        <v/>
      </c>
      <c r="H86" s="80" t="inlineStr">
        <is>
          <t>Blanket (page end)</t>
        </is>
      </c>
      <c r="I86" s="72" t="n"/>
      <c r="J86" s="72" t="n"/>
      <c r="K86" s="72" t="n"/>
      <c r="L86" s="82" t="inlineStr">
        <is>
          <t>NO</t>
        </is>
      </c>
      <c r="M86" s="82" t="n">
        <v>-1.017168858983698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FG_FEAR_THRESHOLD</t>
        </is>
      </c>
      <c r="B87" s="87" t="inlineStr">
        <is>
          <t>25</t>
        </is>
      </c>
      <c r="C87" s="85" t="n"/>
      <c r="D87" s="80" t="inlineStr">
        <is>
          <t>GLOBAL_CHECK, STOCKS_EXIT</t>
        </is>
      </c>
      <c r="E87" s="80" t="n"/>
      <c r="F87" s="72" t="n"/>
      <c r="G87" s="80">
        <f>IFERROR(VLOOKUP($A88&amp;"_"&amp;$B88,Results_Deltas!$A$2:$P$15000,5,FALSE),"")</f>
        <v/>
      </c>
      <c r="H87" s="80" t="inlineStr">
        <is>
          <t>Blanket (page end)</t>
        </is>
      </c>
      <c r="I87" s="72" t="n"/>
      <c r="J87" s="72" t="n"/>
      <c r="K87" s="72" t="n"/>
      <c r="L87" s="88" t="inlineStr">
        <is>
          <t>YES</t>
        </is>
      </c>
      <c r="M87" s="88" t="n">
        <v>-2.42024427629173</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FG_FEAR_THRESHOLD</t>
        </is>
      </c>
      <c r="B88" s="85" t="inlineStr">
        <is>
          <t>31.25</t>
        </is>
      </c>
      <c r="C88" s="85" t="n"/>
      <c r="D88" s="80" t="inlineStr">
        <is>
          <t>GLOBAL_CHECK, STOCKS_EXIT</t>
        </is>
      </c>
      <c r="E88" s="80" t="n"/>
      <c r="F88" s="72" t="n"/>
      <c r="G88" s="80">
        <f>IFERROR(VLOOKUP($A89&amp;"_"&amp;$B89,Results_Deltas!$A$2:$P$15000,5,FALSE),"")</f>
        <v/>
      </c>
      <c r="H88" s="80" t="inlineStr">
        <is>
          <t>Blanket (page end)</t>
        </is>
      </c>
      <c r="I88" s="72" t="n"/>
      <c r="J88" s="72" t="n"/>
      <c r="K88" s="72" t="n"/>
      <c r="L88" s="82" t="inlineStr">
        <is>
          <t>NO</t>
        </is>
      </c>
      <c r="M88" s="82" t="n">
        <v>-2.48411068578732</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FG_FEAR_THRESHOLD</t>
        </is>
      </c>
      <c r="B89" s="85" t="inlineStr">
        <is>
          <t>18.75</t>
        </is>
      </c>
      <c r="C89" s="85" t="n"/>
      <c r="D89" s="80" t="inlineStr">
        <is>
          <t>GLOBAL_CHECK, STOCKS_EXIT</t>
        </is>
      </c>
      <c r="E89" s="80" t="n"/>
      <c r="F89" s="72" t="n"/>
      <c r="G89" s="80">
        <f>IFERROR(VLOOKUP($A90&amp;"_"&amp;$B90,Results_Deltas!$A$2:$P$15000,5,FALSE),"")</f>
        <v/>
      </c>
      <c r="H89" s="80" t="inlineStr">
        <is>
          <t>Blanket (page end)</t>
        </is>
      </c>
      <c r="I89" s="72" t="n"/>
      <c r="J89" s="72" t="n"/>
      <c r="K89" s="72" t="n"/>
      <c r="L89" s="82" t="inlineStr">
        <is>
          <t>NO</t>
        </is>
      </c>
      <c r="M89" s="82" t="n">
        <v>-2.436952894996494</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FG_FEAR_THRESHOLD</t>
        </is>
      </c>
      <c r="B90" s="85" t="inlineStr">
        <is>
          <t>12.5</t>
        </is>
      </c>
      <c r="C90" s="85" t="n"/>
      <c r="D90" s="80" t="inlineStr">
        <is>
          <t>GLOBAL_CHECK, STOCKS_EXIT</t>
        </is>
      </c>
      <c r="E90" s="80" t="n"/>
      <c r="F90" s="72" t="n"/>
      <c r="G90" s="80">
        <f>IFERROR(VLOOKUP($A91&amp;"_"&amp;$B91,Results_Deltas!$A$2:$P$15000,5,FALSE),"")</f>
        <v/>
      </c>
      <c r="H90" s="80" t="inlineStr">
        <is>
          <t>Blanket (page end)</t>
        </is>
      </c>
      <c r="I90" s="72" t="n"/>
      <c r="J90" s="72" t="n"/>
      <c r="K90" s="72" t="n"/>
      <c r="L90" s="82" t="inlineStr">
        <is>
          <t>NO</t>
        </is>
      </c>
      <c r="M90" s="82" t="n">
        <v>-2.747108254624218</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FG_GREED_THRESHOLD</t>
        </is>
      </c>
      <c r="B91" s="87" t="inlineStr">
        <is>
          <t>75</t>
        </is>
      </c>
      <c r="C91" s="85" t="n"/>
      <c r="D91" s="80" t="inlineStr">
        <is>
          <t>GLOBAL_CHECK, STOCKS_EXIT</t>
        </is>
      </c>
      <c r="E91" s="80" t="n"/>
      <c r="F91" s="72" t="n"/>
      <c r="G91" s="80">
        <f>IFERROR(VLOOKUP($A92&amp;"_"&amp;$B92,Results_Deltas!$A$2:$P$15000,5,FALSE),"")</f>
        <v/>
      </c>
      <c r="H91" s="80" t="inlineStr">
        <is>
          <t>Blanket (page end)</t>
        </is>
      </c>
      <c r="I91" s="72" t="n"/>
      <c r="J91" s="72" t="n"/>
      <c r="K91" s="72" t="n"/>
      <c r="L91" s="88" t="inlineStr">
        <is>
          <t>YES</t>
        </is>
      </c>
      <c r="M91" s="88" t="n">
        <v>-2.517378620198516</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FG_GREED_THRESHOLD</t>
        </is>
      </c>
      <c r="B92" s="85" t="inlineStr">
        <is>
          <t>93.75</t>
        </is>
      </c>
      <c r="C92" s="85" t="n"/>
      <c r="D92" s="80" t="inlineStr">
        <is>
          <t>GLOBAL_CHECK, STOCKS_EXIT</t>
        </is>
      </c>
      <c r="E92" s="80" t="n"/>
      <c r="F92" s="72" t="n"/>
      <c r="G92" s="80">
        <f>IFERROR(VLOOKUP($A93&amp;"_"&amp;$B93,Results_Deltas!$A$2:$P$15000,5,FALSE),"")</f>
        <v/>
      </c>
      <c r="H92" s="80" t="inlineStr">
        <is>
          <t>Blanket (page end)</t>
        </is>
      </c>
      <c r="I92" s="72" t="n"/>
      <c r="J92" s="72" t="n"/>
      <c r="K92" s="72" t="n"/>
      <c r="L92" s="82" t="inlineStr">
        <is>
          <t>NO</t>
        </is>
      </c>
      <c r="M92" s="82" t="n">
        <v>-2.531369558292482</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FG_GREED_THRESHOLD</t>
        </is>
      </c>
      <c r="B93" s="85" t="inlineStr">
        <is>
          <t>56.25</t>
        </is>
      </c>
      <c r="C93" s="85" t="n"/>
      <c r="D93" s="80" t="inlineStr">
        <is>
          <t>GLOBAL_CHECK, STOCKS_EXIT</t>
        </is>
      </c>
      <c r="E93" s="80" t="n"/>
      <c r="F93" s="72" t="n"/>
      <c r="G93" s="80">
        <f>IFERROR(VLOOKUP($A94&amp;"_"&amp;$B94,Results_Deltas!$A$2:$P$15000,5,FALSE),"")</f>
        <v/>
      </c>
      <c r="H93" s="80" t="inlineStr">
        <is>
          <t>Blanket (page end)</t>
        </is>
      </c>
      <c r="I93" s="72" t="n"/>
      <c r="J93" s="72" t="n"/>
      <c r="K93" s="72" t="n"/>
      <c r="L93" s="82" t="inlineStr">
        <is>
          <t>NO</t>
        </is>
      </c>
      <c r="M93" s="82" t="n">
        <v>-2.857179692530431</v>
      </c>
      <c r="N93" s="82" t="n">
        <v>1</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FG_GREED_THRESHOLD</t>
        </is>
      </c>
      <c r="B94" s="85" t="inlineStr">
        <is>
          <t>37.5</t>
        </is>
      </c>
      <c r="C94" s="85" t="n"/>
      <c r="D94" s="80" t="inlineStr">
        <is>
          <t>GLOBAL_CHECK, STOCKS_EXIT</t>
        </is>
      </c>
      <c r="E94" s="80" t="n"/>
      <c r="F94" s="72" t="n"/>
      <c r="G94" s="80">
        <f>IFERROR(VLOOKUP($A95&amp;"_"&amp;$B95,Results_Deltas!$A$2:$P$15000,5,FALSE),"")</f>
        <v/>
      </c>
      <c r="H94" s="80" t="inlineStr">
        <is>
          <t>Blanket (page end)</t>
        </is>
      </c>
      <c r="I94" s="72" t="n"/>
      <c r="J94" s="72" t="n"/>
      <c r="K94" s="72" t="n"/>
      <c r="L94" s="82" t="inlineStr">
        <is>
          <t>NO</t>
        </is>
      </c>
      <c r="M94" s="82" t="n">
        <v>-2.75758006849091</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FUNDING_GATE_FILTER_TF</t>
        </is>
      </c>
      <c r="B95" s="87" t="inlineStr">
        <is>
          <t>OFF</t>
        </is>
      </c>
      <c r="C95" s="85" t="n"/>
      <c r="D95" s="80" t="inlineStr">
        <is>
          <t>GLOBAL_CHECK</t>
        </is>
      </c>
      <c r="E95" s="80" t="n"/>
      <c r="F95" s="72" t="n"/>
      <c r="G95" s="80">
        <f>IFERROR(VLOOKUP($A96&amp;"_"&amp;$B96,Results_Deltas!$A$2:$P$15000,5,FALSE),"")</f>
        <v/>
      </c>
      <c r="H95" s="80" t="inlineStr">
        <is>
          <t>Blanket (page end)</t>
        </is>
      </c>
      <c r="I95" s="72" t="n"/>
      <c r="J95" s="72" t="n"/>
      <c r="K95" s="72" t="n"/>
      <c r="L95" s="88" t="inlineStr">
        <is>
          <t>YES</t>
        </is>
      </c>
      <c r="M95" s="88" t="n">
        <v>-2.867493593422652</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FUNDING_GATE_FILTER_TF</t>
        </is>
      </c>
      <c r="B96" s="85" t="inlineStr">
        <is>
          <t>D</t>
        </is>
      </c>
      <c r="C96" s="85" t="n"/>
      <c r="D96" s="80" t="inlineStr">
        <is>
          <t>GLOBAL_CHECK</t>
        </is>
      </c>
      <c r="E96" s="80" t="n"/>
      <c r="F96" s="72" t="n"/>
      <c r="G96" s="80">
        <f>IFERROR(VLOOKUP($A97&amp;"_"&amp;$B97,Results_Deltas!$A$2:$P$15000,5,FALSE),"")</f>
        <v/>
      </c>
      <c r="H96" s="80" t="inlineStr">
        <is>
          <t>Blanket (page end)</t>
        </is>
      </c>
      <c r="I96" s="72" t="n"/>
      <c r="J96" s="72" t="n"/>
      <c r="K96" s="72" t="n"/>
      <c r="L96" s="82" t="inlineStr">
        <is>
          <t>NO</t>
        </is>
      </c>
      <c r="M96" s="82" t="n">
        <v>-3.745210321647222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FUNDING_GATE_FILTER_TF</t>
        </is>
      </c>
      <c r="B97" s="85" t="inlineStr">
        <is>
          <t>4h</t>
        </is>
      </c>
      <c r="C97" s="85" t="n"/>
      <c r="D97" s="80" t="inlineStr">
        <is>
          <t>GLOBAL_CHECK</t>
        </is>
      </c>
      <c r="E97" s="80" t="n"/>
      <c r="F97" s="72" t="n"/>
      <c r="G97" s="80">
        <f>IFERROR(VLOOKUP($A98&amp;"_"&amp;$B98,Results_Deltas!$A$2:$P$15000,5,FALSE),"")</f>
        <v/>
      </c>
      <c r="H97" s="80" t="inlineStr">
        <is>
          <t>Blanket (page end)</t>
        </is>
      </c>
      <c r="I97" s="72" t="n"/>
      <c r="J97" s="72" t="n"/>
      <c r="K97" s="72" t="n"/>
      <c r="L97" s="82" t="inlineStr">
        <is>
          <t>NO</t>
        </is>
      </c>
      <c r="M97" s="82" t="n">
        <v>-3.084291583103327</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1h</t>
        </is>
      </c>
      <c r="C98" s="85" t="n"/>
      <c r="D98" s="80" t="inlineStr">
        <is>
          <t>GLOBAL_CHECK</t>
        </is>
      </c>
      <c r="E98" s="80" t="n"/>
      <c r="F98" s="72" t="n"/>
      <c r="G98" s="80">
        <f>IFERROR(VLOOKUP($A99&amp;"_"&amp;$B99,Results_Deltas!$A$2:$P$15000,5,FALSE),"")</f>
        <v/>
      </c>
      <c r="H98" s="80" t="inlineStr">
        <is>
          <t>Blanket (page end)</t>
        </is>
      </c>
      <c r="I98" s="72" t="n"/>
      <c r="J98" s="72" t="n"/>
      <c r="K98" s="72" t="n"/>
      <c r="L98" s="82" t="inlineStr">
        <is>
          <t>NO</t>
        </is>
      </c>
      <c r="M98" s="82" t="n">
        <v>-3.238906115840514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15m</t>
        </is>
      </c>
      <c r="C99" s="85" t="n"/>
      <c r="D99" s="80" t="inlineStr">
        <is>
          <t>GLOBAL_CHECK</t>
        </is>
      </c>
      <c r="E99" s="80" t="n"/>
      <c r="F99" s="72" t="n"/>
      <c r="G99" s="80">
        <f>IFERROR(VLOOKUP($A100&amp;"_"&amp;$B100,Results_Deltas!$A$2:$P$15000,5,FALSE),"")</f>
        <v/>
      </c>
      <c r="H99" s="80" t="inlineStr">
        <is>
          <t>Blanket (page end)</t>
        </is>
      </c>
      <c r="I99" s="72" t="n"/>
      <c r="J99" s="72" t="n"/>
      <c r="K99" s="72" t="n"/>
      <c r="L99" s="82" t="inlineStr">
        <is>
          <t>NO</t>
        </is>
      </c>
      <c r="M99" s="82" t="n">
        <v>-1.034096100448121</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FUNDING_GATE_LONG_MAX</t>
        </is>
      </c>
      <c r="B100" s="87" t="inlineStr">
        <is>
          <t>0.0</t>
        </is>
      </c>
      <c r="C100" s="85" t="n"/>
      <c r="D100" s="80" t="inlineStr">
        <is>
          <t>ENTRY, GLOBAL_CHECK, STOCKS_EXIT</t>
        </is>
      </c>
      <c r="E100" s="80" t="n"/>
      <c r="F100" s="72" t="n"/>
      <c r="G100" s="80">
        <f>IFERROR(VLOOKUP($A101&amp;"_"&amp;$B101,Results_Deltas!$A$2:$P$15000,5,FALSE),"")</f>
        <v/>
      </c>
      <c r="H100" s="80" t="inlineStr">
        <is>
          <t>Blanket (page end)</t>
        </is>
      </c>
      <c r="I100" s="72" t="n"/>
      <c r="J100" s="72" t="n"/>
      <c r="K100" s="72" t="n"/>
      <c r="L100" s="88" t="inlineStr">
        <is>
          <t>YES</t>
        </is>
      </c>
      <c r="M100" s="88" t="n">
        <v>-1.035332588608406</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FUNDING_GATE_LONG_MAX</t>
        </is>
      </c>
      <c r="B101" s="85" t="inlineStr">
        <is>
          <t>0.0_ALT</t>
        </is>
      </c>
      <c r="C101" s="85" t="n"/>
      <c r="D101" s="80" t="inlineStr">
        <is>
          <t>ENTRY, GLOBAL_CHECK, STOCKS_EXIT</t>
        </is>
      </c>
      <c r="E101" s="80" t="n"/>
      <c r="F101" s="72" t="n"/>
      <c r="G101" s="80">
        <f>IFERROR(VLOOKUP($A102&amp;"_"&amp;$B102,Results_Deltas!$A$2:$P$15000,5,FALSE),"")</f>
        <v/>
      </c>
      <c r="H101" s="80" t="inlineStr">
        <is>
          <t>Blanket (page end)</t>
        </is>
      </c>
      <c r="I101" s="72" t="n"/>
      <c r="J101" s="72" t="n"/>
      <c r="K101" s="72" t="n"/>
      <c r="L101" s="82" t="inlineStr">
        <is>
          <t>NO</t>
        </is>
      </c>
      <c r="M101" s="82" t="n">
        <v>-1.035332588608406</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FUNDING_GATE_MTF_REQUIRED</t>
        </is>
      </c>
      <c r="B102" s="85" t="inlineStr">
        <is>
          <t>0.0</t>
        </is>
      </c>
      <c r="C102" s="85" t="n"/>
      <c r="D102" s="80" t="inlineStr">
        <is>
          <t>ENTRY, GLOBAL_CHECK, STOCKS_EXIT</t>
        </is>
      </c>
      <c r="E102" s="80" t="n"/>
      <c r="F102" s="72" t="n"/>
      <c r="G102" s="80">
        <f>IFERROR(VLOOKUP($A103&amp;"_"&amp;$B103,Results_Deltas!$A$2:$P$15000,5,FALSE),"")</f>
        <v/>
      </c>
      <c r="H102" s="80" t="inlineStr">
        <is>
          <t>Blanket (page end)</t>
        </is>
      </c>
      <c r="I102" s="72" t="n"/>
      <c r="J102" s="72" t="n"/>
      <c r="K102" s="72" t="n"/>
      <c r="L102" s="82" t="inlineStr">
        <is>
          <t>NO</t>
        </is>
      </c>
      <c r="M102" s="82" t="n">
        <v>-1.035332588608406</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FUNDING_GATE_MTF_REQUIRED</t>
        </is>
      </c>
      <c r="B103" s="87" t="inlineStr">
        <is>
          <t>0.0_ALT</t>
        </is>
      </c>
      <c r="C103" s="85" t="n"/>
      <c r="D103" s="80" t="inlineStr">
        <is>
          <t>ENTRY, GLOBAL_CHECK, STOCKS_EXIT</t>
        </is>
      </c>
      <c r="E103" s="80" t="n"/>
      <c r="F103" s="72" t="n"/>
      <c r="G103" s="80">
        <f>IFERROR(VLOOKUP($A104&amp;"_"&amp;$B104,Results_Deltas!$A$2:$P$15000,5,FALSE),"")</f>
        <v/>
      </c>
      <c r="H103" s="80" t="inlineStr">
        <is>
          <t>Blanket (page end)</t>
        </is>
      </c>
      <c r="I103" s="72" t="n"/>
      <c r="J103" s="72" t="n"/>
      <c r="K103" s="72" t="n"/>
      <c r="L103" s="88" t="inlineStr">
        <is>
          <t>YES</t>
        </is>
      </c>
      <c r="M103" s="88" t="n">
        <v>-1.035332588608406</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FUNDING_GATE_SHORT_MIN</t>
        </is>
      </c>
      <c r="B104" s="87" t="inlineStr">
        <is>
          <t>0.0</t>
        </is>
      </c>
      <c r="C104" s="85" t="n"/>
      <c r="D104" s="80" t="inlineStr">
        <is>
          <t>ENTRY, GLOBAL_CHECK, STOCKS_EXIT</t>
        </is>
      </c>
      <c r="E104" s="80" t="n"/>
      <c r="F104" s="72" t="n"/>
      <c r="G104" s="80">
        <f>IFERROR(VLOOKUP($A105&amp;"_"&amp;$B105,Results_Deltas!$A$2:$P$15000,5,FALSE),"")</f>
        <v/>
      </c>
      <c r="H104" s="80" t="inlineStr">
        <is>
          <t>Blanket (page end)</t>
        </is>
      </c>
      <c r="I104" s="72" t="n"/>
      <c r="J104" s="72" t="n"/>
      <c r="K104" s="72" t="n"/>
      <c r="L104" s="88" t="inlineStr">
        <is>
          <t>YES</t>
        </is>
      </c>
      <c r="M104" s="88" t="n">
        <v>-1.035332588608406</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FUNDING_GATE_SHORT_MIN</t>
        </is>
      </c>
      <c r="B105" s="85" t="inlineStr">
        <is>
          <t>0.0_ALT</t>
        </is>
      </c>
      <c r="C105" s="85" t="n"/>
      <c r="D105" s="80" t="inlineStr">
        <is>
          <t>ENTRY, GLOBAL_CHECK, STOCKS_EXIT</t>
        </is>
      </c>
      <c r="E105" s="80" t="n"/>
      <c r="F105" s="72" t="n"/>
      <c r="G105" s="80">
        <f>IFERROR(VLOOKUP($A106&amp;"_"&amp;$B106,Results_Deltas!$A$2:$P$15000,5,FALSE),"")</f>
        <v/>
      </c>
      <c r="H105" s="80" t="inlineStr">
        <is>
          <t>Blanket (page end)</t>
        </is>
      </c>
      <c r="I105" s="72" t="n"/>
      <c r="J105" s="72" t="n"/>
      <c r="K105" s="72" t="n"/>
      <c r="L105" s="82" t="inlineStr">
        <is>
          <t>NO</t>
        </is>
      </c>
      <c r="M105" s="82" t="n">
        <v>-1.035332588608406</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GOLDEN_RULE_BASE_USD</t>
        </is>
      </c>
      <c r="B106" s="87" t="inlineStr">
        <is>
          <t>0.0</t>
        </is>
      </c>
      <c r="C106" s="85" t="n"/>
      <c r="D106" s="80" t="inlineStr">
        <is>
          <t>GLOBAL_CHECK, STOCKS_EXIT</t>
        </is>
      </c>
      <c r="E106" s="80" t="n"/>
      <c r="F106" s="72" t="n"/>
      <c r="G106" s="80">
        <f>IFERROR(VLOOKUP($A107&amp;"_"&amp;$B107,Results_Deltas!$A$2:$P$15000,5,FALSE),"")</f>
        <v/>
      </c>
      <c r="H106" s="80" t="inlineStr">
        <is>
          <t>Blanket (page end)</t>
        </is>
      </c>
      <c r="I106" s="72" t="n"/>
      <c r="J106" s="72" t="n"/>
      <c r="K106" s="72" t="n"/>
      <c r="L106" s="88" t="inlineStr">
        <is>
          <t>YES</t>
        </is>
      </c>
      <c r="M106" s="88" t="n">
        <v>-0.8052959284681015</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GOLDEN_RULE_BASE_USD</t>
        </is>
      </c>
      <c r="B107" s="85" t="inlineStr">
        <is>
          <t>0.0_ALT</t>
        </is>
      </c>
      <c r="C107" s="85" t="n"/>
      <c r="D107" s="80" t="inlineStr">
        <is>
          <t>GLOBAL_CHECK, STOCKS_EXIT</t>
        </is>
      </c>
      <c r="E107" s="80" t="n"/>
      <c r="F107" s="72" t="n"/>
      <c r="G107" s="80">
        <f>IFERROR(VLOOKUP($A108&amp;"_"&amp;$B108,Results_Deltas!$A$2:$P$15000,5,FALSE),"")</f>
        <v/>
      </c>
      <c r="H107" s="80" t="inlineStr">
        <is>
          <t>Blanket (page end)</t>
        </is>
      </c>
      <c r="I107" s="72" t="n"/>
      <c r="J107" s="72" t="n"/>
      <c r="K107" s="72" t="n"/>
      <c r="L107" s="82" t="inlineStr">
        <is>
          <t>NO</t>
        </is>
      </c>
      <c r="M107" s="82" t="n">
        <v>-0.8052959284681015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GR_FILTER_ALL_ENTRIES</t>
        </is>
      </c>
      <c r="B108" s="87" t="inlineStr">
        <is>
          <t>0.0</t>
        </is>
      </c>
      <c r="C108" s="85" t="n"/>
      <c r="D108" s="80" t="inlineStr">
        <is>
          <t>GLOBAL_CHECK, STOCKS_EXIT</t>
        </is>
      </c>
      <c r="E108" s="80" t="n"/>
      <c r="F108" s="72" t="n"/>
      <c r="G108" s="80">
        <f>IFERROR(VLOOKUP($A109&amp;"_"&amp;$B109,Results_Deltas!$A$2:$P$15000,5,FALSE),"")</f>
        <v/>
      </c>
      <c r="H108" s="80" t="inlineStr">
        <is>
          <t>Blanket (page end)</t>
        </is>
      </c>
      <c r="I108" s="72" t="n"/>
      <c r="J108" s="72" t="n"/>
      <c r="K108" s="72" t="n"/>
      <c r="L108" s="88" t="inlineStr">
        <is>
          <t>YES</t>
        </is>
      </c>
      <c r="M108" s="88" t="n">
        <v>-0.7775909206853574</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GR_FILTER_ALL_ENTRIES</t>
        </is>
      </c>
      <c r="B109" s="85" t="inlineStr">
        <is>
          <t>0.0_ALT</t>
        </is>
      </c>
      <c r="C109" s="85" t="n"/>
      <c r="D109" s="80" t="inlineStr">
        <is>
          <t>GLOBAL_CHECK, STOCKS_EXIT</t>
        </is>
      </c>
      <c r="E109" s="80" t="n"/>
      <c r="F109" s="72" t="n"/>
      <c r="G109" s="80">
        <f>IFERROR(VLOOKUP($A110&amp;"_"&amp;$B110,Results_Deltas!$A$2:$P$15000,5,FALSE),"")</f>
        <v/>
      </c>
      <c r="H109" s="80" t="inlineStr">
        <is>
          <t>Blanket (page end)</t>
        </is>
      </c>
      <c r="I109" s="72" t="n"/>
      <c r="J109" s="72" t="n"/>
      <c r="K109" s="72" t="n"/>
      <c r="L109" s="82" t="inlineStr">
        <is>
          <t>NO</t>
        </is>
      </c>
      <c r="M109" s="82" t="n">
        <v>-0.7775909206853574</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GR_FILTER_VEC_ENABLED</t>
        </is>
      </c>
      <c r="B110" s="87" t="inlineStr">
        <is>
          <t>False</t>
        </is>
      </c>
      <c r="C110" s="85" t="n"/>
      <c r="D110" s="80" t="inlineStr">
        <is>
          <t>GLOBAL_CHECK</t>
        </is>
      </c>
      <c r="E110" s="80" t="n"/>
      <c r="F110" s="72" t="n"/>
      <c r="G110" s="80">
        <f>IFERROR(VLOOKUP($A111&amp;"_"&amp;$B111,Results_Deltas!$A$2:$P$15000,5,FALSE),"")</f>
        <v/>
      </c>
      <c r="H110" s="80" t="inlineStr">
        <is>
          <t>Blanket (page end)</t>
        </is>
      </c>
      <c r="I110" s="72" t="n"/>
      <c r="J110" s="72" t="n"/>
      <c r="K110" s="72" t="n"/>
      <c r="L110" s="88" t="inlineStr">
        <is>
          <t>YES</t>
        </is>
      </c>
      <c r="M110" s="88" t="n">
        <v>-0.7733767670878111</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GR_FILTER_VEC_ENABLED</t>
        </is>
      </c>
      <c r="B111" s="85" t="inlineStr">
        <is>
          <t>True</t>
        </is>
      </c>
      <c r="C111" s="85" t="n"/>
      <c r="D111" s="80" t="inlineStr">
        <is>
          <t>GLOBAL_CHECK</t>
        </is>
      </c>
      <c r="E111" s="80" t="n"/>
      <c r="F111" s="72" t="n"/>
      <c r="G111" s="80">
        <f>IFERROR(VLOOKUP($A112&amp;"_"&amp;$B112,Results_Deltas!$A$2:$P$15000,5,FALSE),"")</f>
        <v/>
      </c>
      <c r="H111" s="80" t="inlineStr">
        <is>
          <t>Blanket (page end)</t>
        </is>
      </c>
      <c r="I111" s="72" t="n"/>
      <c r="J111" s="72" t="n"/>
      <c r="K111" s="72" t="n"/>
      <c r="L111" s="82" t="inlineStr">
        <is>
          <t>NO</t>
        </is>
      </c>
      <c r="M111" s="82" t="n">
        <v>-2.134004879494365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GR_FILTER_VEC_MIN_TFS</t>
        </is>
      </c>
      <c r="B112" s="85" t="inlineStr">
        <is>
          <t>0</t>
        </is>
      </c>
      <c r="C112" s="85" t="n"/>
      <c r="D112" s="80" t="inlineStr">
        <is>
          <t>GLOBAL_CHECK</t>
        </is>
      </c>
      <c r="E112" s="80" t="n"/>
      <c r="F112" s="72" t="n"/>
      <c r="G112" s="80">
        <f>IFERROR(VLOOKUP($A113&amp;"_"&amp;$B113,Results_Deltas!$A$2:$P$15000,5,FALSE),"")</f>
        <v/>
      </c>
      <c r="H112" s="80" t="inlineStr">
        <is>
          <t>Blanket (page end)</t>
        </is>
      </c>
      <c r="I112" s="72" t="n"/>
      <c r="J112" s="72" t="n"/>
      <c r="K112" s="72" t="n"/>
      <c r="L112" s="82" t="inlineStr">
        <is>
          <t>NO</t>
        </is>
      </c>
      <c r="M112" s="82" t="n">
        <v>-0.9508433186895831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GR_FILTER_VEC_MIN_TFS</t>
        </is>
      </c>
      <c r="B113" s="85" t="inlineStr">
        <is>
          <t>2</t>
        </is>
      </c>
      <c r="C113" s="85" t="n"/>
      <c r="D113" s="80" t="inlineStr">
        <is>
          <t>GLOBAL_CHECK</t>
        </is>
      </c>
      <c r="E113" s="80" t="n"/>
      <c r="F113" s="72" t="n"/>
      <c r="G113" s="80">
        <f>IFERROR(VLOOKUP($A114&amp;"_"&amp;$B114,Results_Deltas!$A$2:$P$15000,5,FALSE),"")</f>
        <v/>
      </c>
      <c r="H113" s="80" t="inlineStr">
        <is>
          <t>Blanket (page end)</t>
        </is>
      </c>
      <c r="I113" s="72" t="n"/>
      <c r="J113" s="72" t="n"/>
      <c r="K113" s="72" t="n"/>
      <c r="L113" s="82" t="inlineStr">
        <is>
          <t>NO</t>
        </is>
      </c>
      <c r="M113" s="82" t="n">
        <v>-1.922786704468199</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GR_FILTER_VEC_MIN_TFS</t>
        </is>
      </c>
      <c r="B114" s="87" t="inlineStr">
        <is>
          <t>1</t>
        </is>
      </c>
      <c r="C114" s="85" t="n"/>
      <c r="D114" s="80" t="inlineStr">
        <is>
          <t>GLOBAL_CHECK</t>
        </is>
      </c>
      <c r="E114" s="80" t="n"/>
      <c r="F114" s="72" t="n"/>
      <c r="G114" s="80">
        <f>IFERROR(VLOOKUP($A115&amp;"_"&amp;$B115,Results_Deltas!$A$2:$P$15000,5,FALSE),"")</f>
        <v/>
      </c>
      <c r="H114" s="80" t="inlineStr">
        <is>
          <t>Blanket (page end)</t>
        </is>
      </c>
      <c r="I114" s="72" t="n"/>
      <c r="J114" s="72" t="n"/>
      <c r="K114" s="72" t="n"/>
      <c r="L114" s="88" t="inlineStr">
        <is>
          <t>YES</t>
        </is>
      </c>
      <c r="M114" s="88" t="n">
        <v>-2.128384911631221</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HA_WICK_QUALITY_ENABLED</t>
        </is>
      </c>
      <c r="B115" s="87" t="inlineStr">
        <is>
          <t>False</t>
        </is>
      </c>
      <c r="C115" s="85" t="n"/>
      <c r="D115" s="80" t="inlineStr">
        <is>
          <t>ENTRY, GLOBAL_CHECK, STOCKS_EXIT</t>
        </is>
      </c>
      <c r="E115" s="80" t="n"/>
      <c r="F115" s="72" t="n"/>
      <c r="G115" s="80">
        <f>IFERROR(VLOOKUP($A116&amp;"_"&amp;$B116,Results_Deltas!$A$2:$P$15000,5,FALSE),"")</f>
        <v/>
      </c>
      <c r="H115" s="80" t="inlineStr">
        <is>
          <t>Blanket (page end)</t>
        </is>
      </c>
      <c r="I115" s="72" t="n"/>
      <c r="J115" s="72" t="n"/>
      <c r="K115" s="72" t="n"/>
      <c r="L115" s="88" t="inlineStr">
        <is>
          <t>YES</t>
        </is>
      </c>
      <c r="M115" s="88" t="n">
        <v>-0.789029656057014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HA_WICK_QUALITY_ENABLED</t>
        </is>
      </c>
      <c r="B116" s="85" t="inlineStr">
        <is>
          <t>True</t>
        </is>
      </c>
      <c r="C116" s="85" t="n"/>
      <c r="D116" s="80" t="inlineStr">
        <is>
          <t>ENTRY, GLOBAL_CHECK, STOCKS_EXIT</t>
        </is>
      </c>
      <c r="E116" s="80" t="n"/>
      <c r="F116" s="72" t="n"/>
      <c r="G116" s="80">
        <f>IFERROR(VLOOKUP($A117&amp;"_"&amp;$B117,Results_Deltas!$A$2:$P$15000,5,FALSE),"")</f>
        <v/>
      </c>
      <c r="H116" s="80" t="inlineStr">
        <is>
          <t>Blanket (page end)</t>
        </is>
      </c>
      <c r="I116" s="72" t="n"/>
      <c r="J116" s="72" t="n"/>
      <c r="K116" s="72" t="n"/>
      <c r="L116" s="82" t="inlineStr">
        <is>
          <t>NO</t>
        </is>
      </c>
      <c r="M116" s="82" t="n">
        <v>-3.081434423115879</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HA_WICK_QUALITY_SCORE</t>
        </is>
      </c>
      <c r="B117" s="87" t="inlineStr">
        <is>
          <t>15</t>
        </is>
      </c>
      <c r="C117" s="85" t="n"/>
      <c r="D117" s="80" t="inlineStr">
        <is>
          <t>ENTRY, GLOBAL_CHECK, STOCKS_EXIT</t>
        </is>
      </c>
      <c r="E117" s="80" t="n"/>
      <c r="F117" s="72" t="n"/>
      <c r="G117" s="80">
        <f>IFERROR(VLOOKUP($A118&amp;"_"&amp;$B118,Results_Deltas!$A$2:$P$15000,5,FALSE),"")</f>
        <v/>
      </c>
      <c r="H117" s="80" t="inlineStr">
        <is>
          <t>Blanket (page end)</t>
        </is>
      </c>
      <c r="I117" s="72" t="n"/>
      <c r="J117" s="72" t="n"/>
      <c r="K117" s="72" t="n"/>
      <c r="L117" s="88" t="inlineStr">
        <is>
          <t>YES</t>
        </is>
      </c>
      <c r="M117" s="88" t="n">
        <v>-2.57844531872765</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HA_WICK_QUALITY_SCORE</t>
        </is>
      </c>
      <c r="B118" s="85" t="inlineStr">
        <is>
          <t>15_ALT</t>
        </is>
      </c>
      <c r="C118" s="85" t="n"/>
      <c r="D118" s="80" t="inlineStr">
        <is>
          <t>ENTRY, GLOBAL_CHECK, STOCKS_EXIT</t>
        </is>
      </c>
      <c r="E118" s="80" t="n"/>
      <c r="F118" s="72" t="n"/>
      <c r="G118" s="80">
        <f>IFERROR(VLOOKUP($A119&amp;"_"&amp;$B119,Results_Deltas!$A$2:$P$15000,5,FALSE),"")</f>
        <v/>
      </c>
      <c r="H118" s="80" t="inlineStr">
        <is>
          <t>Blanket (page end)</t>
        </is>
      </c>
      <c r="I118" s="72" t="n"/>
      <c r="J118" s="72" t="n"/>
      <c r="K118" s="72" t="n"/>
      <c r="L118" s="82" t="inlineStr">
        <is>
          <t>NO</t>
        </is>
      </c>
      <c r="M118" s="82" t="n">
        <v>-2.57844531872765</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HA_WICK_QUALITY_TF</t>
        </is>
      </c>
      <c r="B119" s="87" t="inlineStr">
        <is>
          <t>OFF</t>
        </is>
      </c>
      <c r="C119" s="85" t="n"/>
      <c r="D119" s="80" t="inlineStr">
        <is>
          <t>ENTRY, GLOBAL_CHECK, STOCKS_EXIT</t>
        </is>
      </c>
      <c r="E119" s="80" t="n"/>
      <c r="F119" s="72" t="n"/>
      <c r="G119" s="80">
        <f>IFERROR(VLOOKUP($A120&amp;"_"&amp;$B120,Results_Deltas!$A$2:$P$15000,5,FALSE),"")</f>
        <v/>
      </c>
      <c r="H119" s="80" t="inlineStr">
        <is>
          <t>Blanket (page end)</t>
        </is>
      </c>
      <c r="I119" s="72" t="n"/>
      <c r="J119" s="72" t="n"/>
      <c r="K119" s="72" t="n"/>
      <c r="L119" s="88" t="inlineStr">
        <is>
          <t>YES</t>
        </is>
      </c>
      <c r="M119" s="88" t="n">
        <v>-3.012343762983092</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HA_WICK_QUALITY_TF</t>
        </is>
      </c>
      <c r="B120" s="85" t="inlineStr">
        <is>
          <t>D</t>
        </is>
      </c>
      <c r="C120" s="85" t="n"/>
      <c r="D120" s="80" t="inlineStr">
        <is>
          <t>ENTRY, GLOBAL_CHECK, STOCKS_EXIT</t>
        </is>
      </c>
      <c r="E120" s="80" t="n"/>
      <c r="F120" s="72" t="n"/>
      <c r="G120" s="80">
        <f>IFERROR(VLOOKUP($A121&amp;"_"&amp;$B121,Results_Deltas!$A$2:$P$15000,5,FALSE),"")</f>
        <v/>
      </c>
      <c r="H120" s="80" t="inlineStr">
        <is>
          <t>Blanket (page end)</t>
        </is>
      </c>
      <c r="I120" s="72" t="n"/>
      <c r="J120" s="72" t="n"/>
      <c r="K120" s="72" t="n"/>
      <c r="L120" s="82" t="inlineStr">
        <is>
          <t>NO</t>
        </is>
      </c>
      <c r="M120" s="82" t="n">
        <v>-2.855501927365155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HA_WICK_QUALITY_TF</t>
        </is>
      </c>
      <c r="B121" s="87" t="inlineStr">
        <is>
          <t>4h</t>
        </is>
      </c>
      <c r="C121" s="85" t="n"/>
      <c r="D121" s="80" t="inlineStr">
        <is>
          <t>ENTRY, GLOBAL_CHECK, STOCKS_EXIT</t>
        </is>
      </c>
      <c r="E121" s="80" t="n"/>
      <c r="F121" s="72" t="n"/>
      <c r="G121" s="80">
        <f>IFERROR(VLOOKUP($A122&amp;"_"&amp;$B122,Results_Deltas!$A$2:$P$15000,5,FALSE),"")</f>
        <v/>
      </c>
      <c r="H121" s="80" t="inlineStr">
        <is>
          <t>Blanket (page end)</t>
        </is>
      </c>
      <c r="I121" s="72" t="n"/>
      <c r="J121" s="72" t="n"/>
      <c r="K121" s="72" t="n"/>
      <c r="L121" s="88" t="inlineStr">
        <is>
          <t>YES</t>
        </is>
      </c>
      <c r="M121" s="88" t="n">
        <v>-2.315691159269965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1h</t>
        </is>
      </c>
      <c r="C122" s="85" t="n"/>
      <c r="D122" s="80" t="inlineStr">
        <is>
          <t>ENTRY, GLOBAL_CHECK, STOCKS_EXIT</t>
        </is>
      </c>
      <c r="E122" s="80" t="n"/>
      <c r="F122" s="72" t="n"/>
      <c r="G122" s="80">
        <f>IFERROR(VLOOKUP($A123&amp;"_"&amp;$B123,Results_Deltas!$A$2:$P$15000,5,FALSE),"")</f>
        <v/>
      </c>
      <c r="H122" s="80" t="inlineStr">
        <is>
          <t>Blanket (page end)</t>
        </is>
      </c>
      <c r="I122" s="72" t="n"/>
      <c r="J122" s="72" t="n"/>
      <c r="K122" s="72" t="n"/>
      <c r="L122" s="82" t="inlineStr">
        <is>
          <t>NO</t>
        </is>
      </c>
      <c r="M122" s="82" t="n">
        <v>-3.082035727843853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15m</t>
        </is>
      </c>
      <c r="C123" s="85" t="n"/>
      <c r="D123" s="80" t="inlineStr">
        <is>
          <t>ENTRY, GLOBAL_CHECK, STOCKS_EXIT</t>
        </is>
      </c>
      <c r="E123" s="80" t="n"/>
      <c r="F123" s="72" t="n"/>
      <c r="G123" s="80">
        <f>IFERROR(VLOOKUP($A124&amp;"_"&amp;$B124,Results_Deltas!$A$2:$P$15000,5,FALSE),"")</f>
        <v/>
      </c>
      <c r="H123" s="80" t="inlineStr">
        <is>
          <t>Blanket (page end)</t>
        </is>
      </c>
      <c r="I123" s="72" t="n"/>
      <c r="J123" s="72" t="n"/>
      <c r="K123" s="72" t="n"/>
      <c r="L123" s="82" t="inlineStr">
        <is>
          <t>NO</t>
        </is>
      </c>
      <c r="M123" s="82" t="n">
        <v>-0.9983960275088221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HLR_SMA_BAND_PCT</t>
        </is>
      </c>
      <c r="B124" s="85" t="inlineStr">
        <is>
          <t>0</t>
        </is>
      </c>
      <c r="C124" s="85" t="n"/>
      <c r="D124" s="80" t="inlineStr">
        <is>
          <t>ENTRY, GLOBAL_CHECK, STOCKS_EXIT</t>
        </is>
      </c>
      <c r="E124" s="80" t="n"/>
      <c r="F124" s="72" t="n"/>
      <c r="G124" s="80">
        <f>IFERROR(VLOOKUP($A125&amp;"_"&amp;$B125,Results_Deltas!$A$2:$P$15000,5,FALSE),"")</f>
        <v/>
      </c>
      <c r="H124" s="80" t="inlineStr">
        <is>
          <t>Blanket (page end)</t>
        </is>
      </c>
      <c r="I124" s="72" t="n"/>
      <c r="J124" s="72" t="n"/>
      <c r="K124" s="72" t="n"/>
      <c r="L124" s="82" t="inlineStr">
        <is>
          <t>NO</t>
        </is>
      </c>
      <c r="M124" s="82" t="n">
        <v>-1.017168858983698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HLR_SMA_BAND_PCT</t>
        </is>
      </c>
      <c r="B125" s="85" t="inlineStr">
        <is>
          <t>2.0</t>
        </is>
      </c>
      <c r="C125" s="85" t="n"/>
      <c r="D125" s="80" t="inlineStr">
        <is>
          <t>ENTRY, GLOBAL_CHECK, STOCKS_EXIT</t>
        </is>
      </c>
      <c r="E125" s="80" t="n"/>
      <c r="F125" s="72" t="n"/>
      <c r="G125" s="80">
        <f>IFERROR(VLOOKUP($A126&amp;"_"&amp;$B126,Results_Deltas!$A$2:$P$15000,5,FALSE),"")</f>
        <v/>
      </c>
      <c r="H125" s="80" t="inlineStr">
        <is>
          <t>Blanket (page end)</t>
        </is>
      </c>
      <c r="I125" s="72" t="n"/>
      <c r="J125" s="72" t="n"/>
      <c r="K125" s="72" t="n"/>
      <c r="L125" s="82" t="inlineStr">
        <is>
          <t>NO</t>
        </is>
      </c>
      <c r="M125" s="82" t="n">
        <v>-2.585704045825214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HLR_SMA_BAND_PCT</t>
        </is>
      </c>
      <c r="B126" s="87" t="inlineStr">
        <is>
          <t>1.0</t>
        </is>
      </c>
      <c r="C126" s="85" t="n"/>
      <c r="D126" s="80" t="inlineStr">
        <is>
          <t>ENTRY, GLOBAL_CHECK, STOCKS_EXIT</t>
        </is>
      </c>
      <c r="E126" s="80" t="n"/>
      <c r="F126" s="72" t="n"/>
      <c r="G126" s="80">
        <f>IFERROR(VLOOKUP($A127&amp;"_"&amp;$B127,Results_Deltas!$A$2:$P$15000,5,FALSE),"")</f>
        <v/>
      </c>
      <c r="H126" s="80" t="inlineStr">
        <is>
          <t>Blanket (page end)</t>
        </is>
      </c>
      <c r="I126" s="72" t="n"/>
      <c r="J126" s="72" t="n"/>
      <c r="K126" s="72" t="n"/>
      <c r="L126" s="88" t="inlineStr">
        <is>
          <t>YES</t>
        </is>
      </c>
      <c r="M126" s="88" t="n">
        <v>-2.508458845958257</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HLR_SMA_BAND_PCT</t>
        </is>
      </c>
      <c r="B127" s="85" t="inlineStr">
        <is>
          <t>0.5</t>
        </is>
      </c>
      <c r="C127" s="85" t="n"/>
      <c r="D127" s="80" t="inlineStr">
        <is>
          <t>ENTRY, GLOBAL_CHECK, STOCKS_EXIT</t>
        </is>
      </c>
      <c r="E127" s="80" t="n"/>
      <c r="F127" s="72" t="n"/>
      <c r="G127" s="80">
        <f>IFERROR(VLOOKUP($A128&amp;"_"&amp;$B128,Results_Deltas!$A$2:$P$15000,5,FALSE),"")</f>
        <v/>
      </c>
      <c r="H127" s="80" t="inlineStr">
        <is>
          <t>Blanket (page end)</t>
        </is>
      </c>
      <c r="I127" s="72" t="n"/>
      <c r="J127" s="72" t="n"/>
      <c r="K127" s="72" t="n"/>
      <c r="L127" s="82" t="inlineStr">
        <is>
          <t>NO</t>
        </is>
      </c>
      <c r="M127" s="82" t="n">
        <v>-2.33633800981583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HLR_TOP_MIN_TFS</t>
        </is>
      </c>
      <c r="B128" s="85" t="inlineStr">
        <is>
          <t>0</t>
        </is>
      </c>
      <c r="C128" s="85" t="n"/>
      <c r="D128" s="80" t="inlineStr">
        <is>
          <t>GLOBAL_CHECK, REENTRY, STOCKS_EXIT</t>
        </is>
      </c>
      <c r="E128" s="80" t="n"/>
      <c r="F128" s="72" t="n"/>
      <c r="G128" s="80">
        <f>IFERROR(VLOOKUP($A129&amp;"_"&amp;$B129,Results_Deltas!$A$2:$P$15000,5,FALSE),"")</f>
        <v/>
      </c>
      <c r="H128" s="80" t="inlineStr">
        <is>
          <t>Blanket (page end)</t>
        </is>
      </c>
      <c r="I128" s="72" t="n"/>
      <c r="J128" s="72" t="n"/>
      <c r="K128" s="72" t="n"/>
      <c r="L128" s="82" t="inlineStr">
        <is>
          <t>NO</t>
        </is>
      </c>
      <c r="M128" s="82" t="n">
        <v>-1.020561170398697</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HLR_TOP_MIN_TFS</t>
        </is>
      </c>
      <c r="B129" s="87" t="inlineStr">
        <is>
          <t>2</t>
        </is>
      </c>
      <c r="C129" s="85" t="n"/>
      <c r="D129" s="80" t="inlineStr">
        <is>
          <t>GLOBAL_CHECK, REENTRY, STOCKS_EXIT</t>
        </is>
      </c>
      <c r="E129" s="80" t="n"/>
      <c r="F129" s="72" t="n"/>
      <c r="G129" s="80">
        <f>IFERROR(VLOOKUP($A130&amp;"_"&amp;$B130,Results_Deltas!$A$2:$P$15000,5,FALSE),"")</f>
        <v/>
      </c>
      <c r="H129" s="80" t="inlineStr">
        <is>
          <t>Blanket (page end)</t>
        </is>
      </c>
      <c r="I129" s="72" t="n"/>
      <c r="J129" s="72" t="n"/>
      <c r="K129" s="72" t="n"/>
      <c r="L129" s="88" t="inlineStr">
        <is>
          <t>YES</t>
        </is>
      </c>
      <c r="M129" s="88" t="n">
        <v>-2.837661052734588</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HLR_TOP_MIN_TFS</t>
        </is>
      </c>
      <c r="B130" s="85" t="inlineStr">
        <is>
          <t>1</t>
        </is>
      </c>
      <c r="C130" s="85" t="n"/>
      <c r="D130" s="80" t="inlineStr">
        <is>
          <t>GLOBAL_CHECK, REENTRY, STOCKS_EXIT</t>
        </is>
      </c>
      <c r="E130" s="80" t="n"/>
      <c r="F130" s="72" t="n"/>
      <c r="G130" s="80">
        <f>IFERROR(VLOOKUP($A131&amp;"_"&amp;$B131,Results_Deltas!$A$2:$P$15000,5,FALSE),"")</f>
        <v/>
      </c>
      <c r="H130" s="80" t="inlineStr">
        <is>
          <t>Blanket (page end)</t>
        </is>
      </c>
      <c r="I130" s="72" t="n"/>
      <c r="J130" s="72" t="n"/>
      <c r="K130" s="72" t="n"/>
      <c r="L130" s="82" t="inlineStr">
        <is>
          <t>NO</t>
        </is>
      </c>
      <c r="M130" s="82" t="n">
        <v>-2.617094224526004</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HTF4_CONF</t>
        </is>
      </c>
      <c r="B131" s="87" t="inlineStr">
        <is>
          <t>False</t>
        </is>
      </c>
      <c r="C131" s="85" t="n"/>
      <c r="D131" s="80" t="inlineStr">
        <is>
          <t>GLOBAL_CHECK, STOCKS_EXIT</t>
        </is>
      </c>
      <c r="E131" s="80" t="n"/>
      <c r="F131" s="72" t="n"/>
      <c r="G131" s="80">
        <f>IFERROR(VLOOKUP($A132&amp;"_"&amp;$B132,Results_Deltas!$A$2:$P$15000,5,FALSE),"")</f>
        <v/>
      </c>
      <c r="H131" s="80" t="inlineStr">
        <is>
          <t>Blanket (page end)</t>
        </is>
      </c>
      <c r="I131" s="72" t="n"/>
      <c r="J131" s="72" t="n"/>
      <c r="K131" s="72" t="n"/>
      <c r="L131" s="88" t="inlineStr">
        <is>
          <t>YES</t>
        </is>
      </c>
      <c r="M131" s="88" t="n">
        <v>-0.6997519140664964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HTF4_CONF</t>
        </is>
      </c>
      <c r="B132" s="85" t="inlineStr">
        <is>
          <t>False_ALT</t>
        </is>
      </c>
      <c r="C132" s="85" t="n"/>
      <c r="D132" s="80" t="inlineStr">
        <is>
          <t>GLOBAL_CHECK, STOCKS_EXIT</t>
        </is>
      </c>
      <c r="E132" s="80" t="n"/>
      <c r="F132" s="72" t="n"/>
      <c r="G132" s="80">
        <f>IFERROR(VLOOKUP($A133&amp;"_"&amp;$B133,Results_Deltas!$A$2:$P$15000,5,FALSE),"")</f>
        <v/>
      </c>
      <c r="H132" s="80" t="inlineStr">
        <is>
          <t>Blanket (page end)</t>
        </is>
      </c>
      <c r="I132" s="72" t="n"/>
      <c r="J132" s="72" t="n"/>
      <c r="K132" s="72" t="n"/>
      <c r="L132" s="82" t="inlineStr">
        <is>
          <t>NO</t>
        </is>
      </c>
      <c r="M132" s="82" t="n">
        <v>-0.9318700151248749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HTF_DIRECTION_GATE_ENABLED</t>
        </is>
      </c>
      <c r="B133" s="87" t="inlineStr">
        <is>
          <t>False</t>
        </is>
      </c>
      <c r="C133" s="85" t="n"/>
      <c r="D133" s="80" t="inlineStr">
        <is>
          <t>ENTRY, GLOBAL_CHECK, STOCKS_EXIT</t>
        </is>
      </c>
      <c r="E133" s="80" t="n"/>
      <c r="F133" s="72" t="n"/>
      <c r="G133" s="80">
        <f>IFERROR(VLOOKUP($A134&amp;"_"&amp;$B134,Results_Deltas!$A$2:$P$15000,5,FALSE),"")</f>
        <v/>
      </c>
      <c r="H133" s="80" t="inlineStr">
        <is>
          <t>Blanket (page end)</t>
        </is>
      </c>
      <c r="I133" s="72" t="n"/>
      <c r="J133" s="72" t="n"/>
      <c r="K133" s="72" t="n"/>
      <c r="L133" s="88" t="inlineStr">
        <is>
          <t>YES</t>
        </is>
      </c>
      <c r="M133" s="88" t="n">
        <v>-0.6997519140664964</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HTF_DIRECTION_GATE_ENABLED</t>
        </is>
      </c>
      <c r="B134" s="85" t="inlineStr">
        <is>
          <t>True</t>
        </is>
      </c>
      <c r="C134" s="85" t="n"/>
      <c r="D134" s="80" t="inlineStr">
        <is>
          <t>ENTRY, GLOBAL_CHECK, STOCKS_EXIT</t>
        </is>
      </c>
      <c r="E134" s="80" t="n"/>
      <c r="F134" s="72" t="n"/>
      <c r="G134" s="80">
        <f>IFERROR(VLOOKUP($A135&amp;"_"&amp;$B135,Results_Deltas!$A$2:$P$15000,5,FALSE),"")</f>
        <v/>
      </c>
      <c r="H134" s="80" t="inlineStr">
        <is>
          <t>Blanket (page end)</t>
        </is>
      </c>
      <c r="I134" s="72" t="n"/>
      <c r="J134" s="72" t="n"/>
      <c r="K134" s="72" t="n"/>
      <c r="L134" s="82" t="inlineStr">
        <is>
          <t>NO</t>
        </is>
      </c>
      <c r="M134" s="82" t="n">
        <v>-2.855794453652963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HTF_GATE_BYPASS_RZ</t>
        </is>
      </c>
      <c r="B135" s="87" t="inlineStr">
        <is>
          <t>0.0</t>
        </is>
      </c>
      <c r="C135" s="85" t="n"/>
      <c r="D135" s="80" t="inlineStr">
        <is>
          <t>ENTRY, GLOBAL_CHECK, STOCKS_EXIT</t>
        </is>
      </c>
      <c r="E135" s="80" t="n"/>
      <c r="F135" s="72" t="n"/>
      <c r="G135" s="80">
        <f>IFERROR(VLOOKUP($A136&amp;"_"&amp;$B136,Results_Deltas!$A$2:$P$15000,5,FALSE),"")</f>
        <v/>
      </c>
      <c r="H135" s="80" t="inlineStr">
        <is>
          <t>Blanket (page end)</t>
        </is>
      </c>
      <c r="I135" s="72" t="n"/>
      <c r="J135" s="72" t="n"/>
      <c r="K135" s="72" t="n"/>
      <c r="L135" s="88" t="inlineStr">
        <is>
          <t>YES</t>
        </is>
      </c>
      <c r="M135" s="88" t="n">
        <v>-0.8638222208416781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HTF_GATE_BYPASS_RZ</t>
        </is>
      </c>
      <c r="B136" s="85" t="inlineStr">
        <is>
          <t>0.0_ALT</t>
        </is>
      </c>
      <c r="C136" s="85" t="n"/>
      <c r="D136" s="80" t="inlineStr">
        <is>
          <t>ENTRY, GLOBAL_CHECK, STOCKS_EXIT</t>
        </is>
      </c>
      <c r="E136" s="80" t="n"/>
      <c r="F136" s="72" t="n"/>
      <c r="G136" s="80">
        <f>IFERROR(VLOOKUP($A137&amp;"_"&amp;$B137,Results_Deltas!$A$2:$P$15000,5,FALSE),"")</f>
        <v/>
      </c>
      <c r="H136" s="80" t="inlineStr">
        <is>
          <t>Blanket (page end)</t>
        </is>
      </c>
      <c r="I136" s="72" t="n"/>
      <c r="J136" s="72" t="n"/>
      <c r="K136" s="72" t="n"/>
      <c r="L136" s="82" t="inlineStr">
        <is>
          <t>NO</t>
        </is>
      </c>
      <c r="M136" s="82" t="n">
        <v>-0.8638222208416781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HTF_GATE_D_MANDATORY</t>
        </is>
      </c>
      <c r="B137" s="87" t="inlineStr">
        <is>
          <t>0.0</t>
        </is>
      </c>
      <c r="C137" s="85" t="n"/>
      <c r="D137" s="80" t="inlineStr">
        <is>
          <t>ENTRY, GLOBAL_CHECK, STOCKS_EXIT</t>
        </is>
      </c>
      <c r="E137" s="80" t="n"/>
      <c r="F137" s="72" t="n"/>
      <c r="G137" s="80">
        <f>IFERROR(VLOOKUP($A138&amp;"_"&amp;$B138,Results_Deltas!$A$2:$P$15000,5,FALSE),"")</f>
        <v/>
      </c>
      <c r="H137" s="80" t="inlineStr">
        <is>
          <t>Blanket (page end)</t>
        </is>
      </c>
      <c r="I137" s="72" t="n"/>
      <c r="J137" s="72" t="n"/>
      <c r="K137" s="72" t="n"/>
      <c r="L137" s="88" t="inlineStr">
        <is>
          <t>YES</t>
        </is>
      </c>
      <c r="M137" s="88" t="n">
        <v>-0.8592195580899914</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HTF_GATE_D_MANDATORY</t>
        </is>
      </c>
      <c r="B138" s="85" t="inlineStr">
        <is>
          <t>0.0_ALT</t>
        </is>
      </c>
      <c r="C138" s="85" t="n"/>
      <c r="D138" s="80" t="inlineStr">
        <is>
          <t>ENTRY, GLOBAL_CHECK, STOCKS_EXIT</t>
        </is>
      </c>
      <c r="E138" s="80" t="n"/>
      <c r="F138" s="72" t="n"/>
      <c r="G138" s="80">
        <f>IFERROR(VLOOKUP($A139&amp;"_"&amp;$B139,Results_Deltas!$A$2:$P$15000,5,FALSE),"")</f>
        <v/>
      </c>
      <c r="H138" s="80" t="inlineStr">
        <is>
          <t>Blanket (page end)</t>
        </is>
      </c>
      <c r="I138" s="72" t="n"/>
      <c r="J138" s="72" t="n"/>
      <c r="K138" s="72" t="n"/>
      <c r="L138" s="82" t="inlineStr">
        <is>
          <t>NO</t>
        </is>
      </c>
      <c r="M138" s="82" t="n">
        <v>-0.8592195580899914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HTF_GATE_MIN_CONFIRMATIONS</t>
        </is>
      </c>
      <c r="B139" s="87" t="inlineStr">
        <is>
          <t>0.0</t>
        </is>
      </c>
      <c r="C139" s="85" t="n"/>
      <c r="D139" s="80" t="inlineStr">
        <is>
          <t>ENTRY, GLOBAL_CHECK, STOCKS_EXIT</t>
        </is>
      </c>
      <c r="E139" s="80" t="n"/>
      <c r="F139" s="72" t="n"/>
      <c r="G139" s="80">
        <f>IFERROR(VLOOKUP($A140&amp;"_"&amp;$B140,Results_Deltas!$A$2:$P$15000,5,FALSE),"")</f>
        <v/>
      </c>
      <c r="H139" s="80" t="inlineStr">
        <is>
          <t>Blanket (page end)</t>
        </is>
      </c>
      <c r="I139" s="72" t="n"/>
      <c r="J139" s="72" t="n"/>
      <c r="K139" s="72" t="n"/>
      <c r="L139" s="88" t="inlineStr">
        <is>
          <t>YES</t>
        </is>
      </c>
      <c r="M139" s="88" t="n">
        <v>-0.9318700151248749</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HTF_GATE_MIN_CONFIRMATIONS</t>
        </is>
      </c>
      <c r="B140" s="85" t="inlineStr">
        <is>
          <t>0.0_ALT</t>
        </is>
      </c>
      <c r="C140" s="85" t="n"/>
      <c r="D140" s="80" t="inlineStr">
        <is>
          <t>ENTRY, GLOBAL_CHECK, STOCKS_EXIT</t>
        </is>
      </c>
      <c r="E140" s="80" t="n"/>
      <c r="F140" s="72" t="n"/>
      <c r="G140" s="80">
        <f>IFERROR(VLOOKUP($A141&amp;"_"&amp;$B141,Results_Deltas!$A$2:$P$15000,5,FALSE),"")</f>
        <v/>
      </c>
      <c r="H140" s="80" t="inlineStr">
        <is>
          <t>Blanket (page end)</t>
        </is>
      </c>
      <c r="I140" s="72" t="n"/>
      <c r="J140" s="72" t="n"/>
      <c r="K140" s="72" t="n"/>
      <c r="L140" s="82" t="inlineStr">
        <is>
          <t>NO</t>
        </is>
      </c>
      <c r="M140" s="82" t="n">
        <v>-0.9318700151248749</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HTF_TREND_VETO_BYPASS_ENABLED</t>
        </is>
      </c>
      <c r="B141" s="85" t="inlineStr">
        <is>
          <t>False</t>
        </is>
      </c>
      <c r="C141" s="85" t="n"/>
      <c r="D141" s="80" t="inlineStr">
        <is>
          <t>GLOBAL_CHECK, STOCKS_EXIT</t>
        </is>
      </c>
      <c r="E141" s="80" t="n"/>
      <c r="F141" s="72" t="n"/>
      <c r="G141" s="80">
        <f>IFERROR(VLOOKUP($A142&amp;"_"&amp;$B142,Results_Deltas!$A$2:$P$15000,5,FALSE),"")</f>
        <v/>
      </c>
      <c r="H141" s="80" t="inlineStr">
        <is>
          <t>Blanket (page end)</t>
        </is>
      </c>
      <c r="I141" s="72" t="n"/>
      <c r="J141" s="72" t="n"/>
      <c r="K141" s="72" t="n"/>
      <c r="L141" s="82" t="inlineStr">
        <is>
          <t>NO</t>
        </is>
      </c>
      <c r="M141" s="82" t="n">
        <v>-0.7330729023824284</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HTF_TREND_VETO_BYPASS_ENABLED</t>
        </is>
      </c>
      <c r="B142" s="87" t="inlineStr">
        <is>
          <t>True</t>
        </is>
      </c>
      <c r="C142" s="85" t="n"/>
      <c r="D142" s="80" t="inlineStr">
        <is>
          <t>GLOBAL_CHECK, STOCKS_EXIT</t>
        </is>
      </c>
      <c r="E142" s="80" t="n"/>
      <c r="F142" s="72" t="n"/>
      <c r="G142" s="80">
        <f>IFERROR(VLOOKUP($A143&amp;"_"&amp;$B143,Results_Deltas!$A$2:$P$15000,5,FALSE),"")</f>
        <v/>
      </c>
      <c r="H142" s="80" t="inlineStr">
        <is>
          <t>Blanket (page end)</t>
        </is>
      </c>
      <c r="I142" s="72" t="n"/>
      <c r="J142" s="72" t="n"/>
      <c r="K142" s="72" t="n"/>
      <c r="L142" s="88" t="inlineStr">
        <is>
          <t>YES</t>
        </is>
      </c>
      <c r="M142" s="88" t="n">
        <v>-1.867290922531305</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HTF_TREND_VETO_BYPASS_REASONS</t>
        </is>
      </c>
      <c r="B143" s="87" t="inlineStr">
        <is>
          <t>0.0</t>
        </is>
      </c>
      <c r="C143" s="85" t="n"/>
      <c r="D143" s="80" t="inlineStr">
        <is>
          <t>GLOBAL_CHECK, STOCKS_EXIT</t>
        </is>
      </c>
      <c r="E143" s="80" t="n"/>
      <c r="F143" s="72" t="n"/>
      <c r="G143" s="80">
        <f>IFERROR(VLOOKUP($A144&amp;"_"&amp;$B144,Results_Deltas!$A$2:$P$15000,5,FALSE),"")</f>
        <v/>
      </c>
      <c r="H143" s="80" t="inlineStr">
        <is>
          <t>Blanket (page end)</t>
        </is>
      </c>
      <c r="I143" s="72" t="n"/>
      <c r="J143" s="72" t="n"/>
      <c r="K143" s="72" t="n"/>
      <c r="L143" s="88" t="inlineStr">
        <is>
          <t>YES</t>
        </is>
      </c>
      <c r="M143" s="88" t="n">
        <v>-0.8792476176424223</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HTF_TREND_VETO_BYPASS_REASONS</t>
        </is>
      </c>
      <c r="B144" s="85" t="inlineStr">
        <is>
          <t>0.0_ALT</t>
        </is>
      </c>
      <c r="C144" s="85" t="n"/>
      <c r="D144" s="80" t="inlineStr">
        <is>
          <t>GLOBAL_CHECK, STOCKS_EXIT</t>
        </is>
      </c>
      <c r="E144" s="80" t="n"/>
      <c r="F144" s="72" t="n"/>
      <c r="G144" s="80">
        <f>IFERROR(VLOOKUP($A145&amp;"_"&amp;$B145,Results_Deltas!$A$2:$P$15000,5,FALSE),"")</f>
        <v/>
      </c>
      <c r="H144" s="80" t="inlineStr">
        <is>
          <t>Blanket (page end)</t>
        </is>
      </c>
      <c r="I144" s="72" t="n"/>
      <c r="J144" s="72" t="n"/>
      <c r="K144" s="72" t="n"/>
      <c r="L144" s="82" t="inlineStr">
        <is>
          <t>NO</t>
        </is>
      </c>
      <c r="M144" s="82" t="n">
        <v>-0.8952339379631937</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LEADERBOARD_FILTER</t>
        </is>
      </c>
      <c r="B145" s="85" t="inlineStr">
        <is>
          <t>False</t>
        </is>
      </c>
      <c r="C145" s="85" t="n"/>
      <c r="D145" s="80" t="inlineStr">
        <is>
          <t>AUGMENT, ENTRY, EXIT, GLOBAL_CHECK, REDUCE, STOCKS_EXIT</t>
        </is>
      </c>
      <c r="E145" s="80" t="n"/>
      <c r="F145" s="72" t="n"/>
      <c r="G145" s="80">
        <f>IFERROR(VLOOKUP($A146&amp;"_"&amp;$B146,Results_Deltas!$A$2:$P$15000,5,FALSE),"")</f>
        <v/>
      </c>
      <c r="H145" s="80" t="inlineStr">
        <is>
          <t>Blanket (page end)</t>
        </is>
      </c>
      <c r="I145" s="72" t="n"/>
      <c r="J145" s="72" t="n"/>
      <c r="K145" s="72" t="n"/>
      <c r="L145" s="82" t="inlineStr">
        <is>
          <t>NO</t>
        </is>
      </c>
      <c r="M145" s="82" t="n">
        <v>-0.7615545714333719</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LEADERBOARD_FILTER</t>
        </is>
      </c>
      <c r="B146" s="87" t="inlineStr">
        <is>
          <t>False_ALT</t>
        </is>
      </c>
      <c r="C146" s="85" t="n"/>
      <c r="D146" s="80" t="inlineStr">
        <is>
          <t>AUGMENT, ENTRY, EXIT, GLOBAL_CHECK, REDUCE, STOCKS_EXIT</t>
        </is>
      </c>
      <c r="E146" s="80" t="n"/>
      <c r="F146" s="72" t="n"/>
      <c r="G146" s="80">
        <f>IFERROR(VLOOKUP($A147&amp;"_"&amp;$B147,Results_Deltas!$A$2:$P$15000,5,FALSE),"")</f>
        <v/>
      </c>
      <c r="H146" s="80" t="inlineStr">
        <is>
          <t>Blanket (page end)</t>
        </is>
      </c>
      <c r="I146" s="72" t="n"/>
      <c r="J146" s="72" t="n"/>
      <c r="K146" s="72" t="n"/>
      <c r="L146" s="88" t="inlineStr">
        <is>
          <t>YES</t>
        </is>
      </c>
      <c r="M146" s="88" t="n">
        <v>-0.996769316922505</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LH_HL_FILTER_ENABLED</t>
        </is>
      </c>
      <c r="B147" s="87" t="inlineStr">
        <is>
          <t>False</t>
        </is>
      </c>
      <c r="C147" s="85" t="n"/>
      <c r="D147" s="80" t="inlineStr">
        <is>
          <t>ENTRY, GLOBAL_CHECK, STOCKS_EXIT</t>
        </is>
      </c>
      <c r="E147" s="80" t="n"/>
      <c r="F147" s="72" t="n"/>
      <c r="G147" s="80">
        <f>IFERROR(VLOOKUP($A148&amp;"_"&amp;$B148,Results_Deltas!$A$2:$P$15000,5,FALSE),"")</f>
        <v/>
      </c>
      <c r="H147" s="80" t="inlineStr">
        <is>
          <t>Blanket (page end)</t>
        </is>
      </c>
      <c r="I147" s="72" t="n"/>
      <c r="J147" s="72" t="n"/>
      <c r="K147" s="72" t="n"/>
      <c r="L147" s="88" t="inlineStr">
        <is>
          <t>YES</t>
        </is>
      </c>
      <c r="M147" s="88" t="n">
        <v>-0.7012102036011419</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LH_HL_FILTER_ENABLED</t>
        </is>
      </c>
      <c r="B148" s="85" t="inlineStr">
        <is>
          <t>True</t>
        </is>
      </c>
      <c r="C148" s="85" t="n"/>
      <c r="D148" s="80" t="inlineStr">
        <is>
          <t>ENTRY, GLOBAL_CHECK, STOCKS_EXIT</t>
        </is>
      </c>
      <c r="E148" s="80" t="n"/>
      <c r="F148" s="72" t="n"/>
      <c r="G148" s="80">
        <f>IFERROR(VLOOKUP($A149&amp;"_"&amp;$B149,Results_Deltas!$A$2:$P$15000,5,FALSE),"")</f>
        <v/>
      </c>
      <c r="H148" s="80" t="inlineStr">
        <is>
          <t>Blanket (page end)</t>
        </is>
      </c>
      <c r="I148" s="72" t="n"/>
      <c r="J148" s="72" t="n"/>
      <c r="K148" s="72" t="n"/>
      <c r="L148" s="82" t="inlineStr">
        <is>
          <t>NO</t>
        </is>
      </c>
      <c r="M148" s="82" t="n">
        <v>-2.785592253618212</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LH_HL_FILTER_MODE</t>
        </is>
      </c>
      <c r="B149" s="87" t="inlineStr">
        <is>
          <t>STRICT_2BAR</t>
        </is>
      </c>
      <c r="C149" s="85" t="n"/>
      <c r="D149" s="80" t="inlineStr">
        <is>
          <t>ENTRY, GLOBAL_CHECK, STOCKS_EXIT</t>
        </is>
      </c>
      <c r="E149" s="80" t="n"/>
      <c r="F149" s="72" t="n"/>
      <c r="G149" s="80">
        <f>IFERROR(VLOOKUP($A150&amp;"_"&amp;$B150,Results_Deltas!$A$2:$P$15000,5,FALSE),"")</f>
        <v/>
      </c>
      <c r="H149" s="80" t="inlineStr">
        <is>
          <t>Blanket (page end)</t>
        </is>
      </c>
      <c r="I149" s="72" t="n"/>
      <c r="J149" s="72" t="n"/>
      <c r="K149" s="72" t="n"/>
      <c r="L149" s="88" t="inlineStr">
        <is>
          <t>YES</t>
        </is>
      </c>
      <c r="M149" s="88" t="n">
        <v>-2.902669932285284</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LH_HL_FILTER_MODE</t>
        </is>
      </c>
      <c r="B150" s="85" t="inlineStr">
        <is>
          <t>STRICT_2BAR_ALT</t>
        </is>
      </c>
      <c r="C150" s="85" t="n"/>
      <c r="D150" s="80" t="inlineStr">
        <is>
          <t>ENTRY, GLOBAL_CHECK, STOCKS_EXIT</t>
        </is>
      </c>
      <c r="E150" s="80" t="n"/>
      <c r="F150" s="72" t="n"/>
      <c r="G150" s="80">
        <f>IFERROR(VLOOKUP($A151&amp;"_"&amp;$B151,Results_Deltas!$A$2:$P$15000,5,FALSE),"")</f>
        <v/>
      </c>
      <c r="H150" s="80" t="inlineStr">
        <is>
          <t>Blanket (page end)</t>
        </is>
      </c>
      <c r="I150" s="72" t="n"/>
      <c r="J150" s="72" t="n"/>
      <c r="K150" s="72" t="n"/>
      <c r="L150" s="82" t="inlineStr">
        <is>
          <t>NO</t>
        </is>
      </c>
      <c r="M150" s="82" t="n">
        <v>-2.892831500278134</v>
      </c>
      <c r="N150" s="82" t="n">
        <v>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LH_HL_FILTER_REQUIRE_BOTH</t>
        </is>
      </c>
      <c r="B151" s="87" t="inlineStr">
        <is>
          <t>False</t>
        </is>
      </c>
      <c r="C151" s="85" t="n"/>
      <c r="D151" s="80" t="inlineStr">
        <is>
          <t>ENTRY, GLOBAL_CHECK, STOCKS_EXIT</t>
        </is>
      </c>
      <c r="E151" s="80" t="n"/>
      <c r="F151" s="72" t="n"/>
      <c r="G151" s="80">
        <f>IFERROR(VLOOKUP($A152&amp;"_"&amp;$B152,Results_Deltas!$A$2:$P$15000,5,FALSE),"")</f>
        <v/>
      </c>
      <c r="H151" s="80" t="inlineStr">
        <is>
          <t>Blanket (page end)</t>
        </is>
      </c>
      <c r="I151" s="72" t="n"/>
      <c r="J151" s="72" t="n"/>
      <c r="K151" s="72" t="n"/>
      <c r="L151" s="88" t="inlineStr">
        <is>
          <t>YES</t>
        </is>
      </c>
      <c r="M151" s="88" t="n">
        <v>-0.7477081246800379</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LH_HL_FILTER_REQUIRE_BOTH</t>
        </is>
      </c>
      <c r="B152" s="85" t="inlineStr">
        <is>
          <t>False_ALT</t>
        </is>
      </c>
      <c r="C152" s="85" t="n"/>
      <c r="D152" s="80" t="inlineStr">
        <is>
          <t>ENTRY, GLOBAL_CHECK, STOCKS_EXIT</t>
        </is>
      </c>
      <c r="E152" s="80" t="n"/>
      <c r="F152" s="72" t="n"/>
      <c r="G152" s="80">
        <f>IFERROR(VLOOKUP($A153&amp;"_"&amp;$B153,Results_Deltas!$A$2:$P$15000,5,FALSE),"")</f>
        <v/>
      </c>
      <c r="H152" s="80" t="inlineStr">
        <is>
          <t>Blanket (page end)</t>
        </is>
      </c>
      <c r="I152" s="72" t="n"/>
      <c r="J152" s="72" t="n"/>
      <c r="K152" s="72" t="n"/>
      <c r="L152" s="82" t="inlineStr">
        <is>
          <t>NO</t>
        </is>
      </c>
      <c r="M152" s="82" t="n">
        <v>-0.9789698648346031</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LIVE_VEC_EMERGENCY_BRAKE_ENABLED</t>
        </is>
      </c>
      <c r="B153" s="87" t="inlineStr">
        <is>
          <t>False</t>
        </is>
      </c>
      <c r="C153" s="85" t="n"/>
      <c r="D153" s="80" t="inlineStr">
        <is>
          <t>GLOBAL_CHECK, STOCKS_EXIT</t>
        </is>
      </c>
      <c r="E153" s="80" t="n"/>
      <c r="F153" s="72" t="n"/>
      <c r="G153" s="80">
        <f>IFERROR(VLOOKUP($A154&amp;"_"&amp;$B154,Results_Deltas!$A$2:$P$15000,5,FALSE),"")</f>
        <v/>
      </c>
      <c r="H153" s="80" t="inlineStr">
        <is>
          <t>Blanket (page end)</t>
        </is>
      </c>
      <c r="I153" s="72" t="n"/>
      <c r="J153" s="72" t="n"/>
      <c r="K153" s="72" t="n"/>
      <c r="L153" s="88" t="inlineStr">
        <is>
          <t>YES</t>
        </is>
      </c>
      <c r="M153" s="88" t="n">
        <v>-0.5355668863303044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LIVE_VEC_EMERGENCY_BRAKE_ENABLED</t>
        </is>
      </c>
      <c r="B154" s="85" t="inlineStr">
        <is>
          <t>True</t>
        </is>
      </c>
      <c r="C154" s="85" t="n"/>
      <c r="D154" s="80" t="inlineStr">
        <is>
          <t>GLOBAL_CHECK, STOCKS_EXIT</t>
        </is>
      </c>
      <c r="E154" s="80" t="n"/>
      <c r="F154" s="72" t="n"/>
      <c r="G154" s="80">
        <f>IFERROR(VLOOKUP($A155&amp;"_"&amp;$B155,Results_Deltas!$A$2:$P$15000,5,FALSE),"")</f>
        <v/>
      </c>
      <c r="H154" s="80" t="inlineStr">
        <is>
          <t>Blanket (page end)</t>
        </is>
      </c>
      <c r="I154" s="72" t="n"/>
      <c r="J154" s="72" t="n"/>
      <c r="K154" s="72" t="n"/>
      <c r="L154" s="82" t="inlineStr">
        <is>
          <t>NO</t>
        </is>
      </c>
      <c r="M154" s="82" t="n">
        <v>-1.703412324728483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LR_BAND_LADDER_STOCH_EXTREME</t>
        </is>
      </c>
      <c r="B155" s="87" t="inlineStr">
        <is>
          <t>30.0</t>
        </is>
      </c>
      <c r="C155" s="85" t="n"/>
      <c r="D155" s="80" t="inlineStr">
        <is>
          <t>GLOBAL_CHECK, STOCKS_EXIT</t>
        </is>
      </c>
      <c r="E155" s="80" t="n"/>
      <c r="F155" s="72" t="n"/>
      <c r="G155" s="80">
        <f>IFERROR(VLOOKUP($A156&amp;"_"&amp;$B156,Results_Deltas!$A$2:$P$15000,5,FALSE),"")</f>
        <v/>
      </c>
      <c r="H155" s="80" t="inlineStr">
        <is>
          <t>Blanket (page end)</t>
        </is>
      </c>
      <c r="I155" s="72" t="n"/>
      <c r="J155" s="72" t="n"/>
      <c r="K155" s="72" t="n"/>
      <c r="L155" s="88" t="inlineStr">
        <is>
          <t>YES</t>
        </is>
      </c>
      <c r="M155" s="88" t="n">
        <v>-2.10429944322851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LR_BAND_LADDER_STOCH_EXTREME</t>
        </is>
      </c>
      <c r="B156" s="85" t="inlineStr">
        <is>
          <t>30.0_ALT</t>
        </is>
      </c>
      <c r="C156" s="85" t="n"/>
      <c r="D156" s="80" t="inlineStr">
        <is>
          <t>GLOBAL_CHECK, STOCKS_EXIT</t>
        </is>
      </c>
      <c r="E156" s="80" t="n"/>
      <c r="F156" s="72" t="n"/>
      <c r="G156" s="80">
        <f>IFERROR(VLOOKUP($A157&amp;"_"&amp;$B157,Results_Deltas!$A$2:$P$15000,5,FALSE),"")</f>
        <v/>
      </c>
      <c r="H156" s="80" t="inlineStr">
        <is>
          <t>Blanket (page end)</t>
        </is>
      </c>
      <c r="I156" s="72" t="n"/>
      <c r="J156" s="72" t="n"/>
      <c r="K156" s="72" t="n"/>
      <c r="L156" s="82" t="inlineStr">
        <is>
          <t>NO</t>
        </is>
      </c>
      <c r="M156" s="82" t="n">
        <v>-2.10429944322851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LR_BAND_LADDER_TF_BOTTOM</t>
        </is>
      </c>
      <c r="B157" s="87" t="inlineStr">
        <is>
          <t>0</t>
        </is>
      </c>
      <c r="C157" s="85" t="n"/>
      <c r="D157" s="80" t="inlineStr">
        <is>
          <t>GLOBAL_CHECK, STOCKS_EXIT</t>
        </is>
      </c>
      <c r="E157" s="80" t="n"/>
      <c r="F157" s="72" t="n"/>
      <c r="G157" s="80">
        <f>IFERROR(VLOOKUP($A158&amp;"_"&amp;$B158,Results_Deltas!$A$2:$P$15000,5,FALSE),"")</f>
        <v/>
      </c>
      <c r="H157" s="80" t="inlineStr">
        <is>
          <t>Blanket (page end)</t>
        </is>
      </c>
      <c r="I157" s="72" t="n"/>
      <c r="J157" s="72" t="n"/>
      <c r="K157" s="72" t="n"/>
      <c r="L157" s="88" t="inlineStr">
        <is>
          <t>YES</t>
        </is>
      </c>
      <c r="M157" s="88" t="n">
        <v>-1.745543809920771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LR_BAND_LADDER_TF_BOTTOM</t>
        </is>
      </c>
      <c r="B158" s="85" t="inlineStr">
        <is>
          <t>1</t>
        </is>
      </c>
      <c r="C158" s="85" t="n"/>
      <c r="D158" s="80" t="inlineStr">
        <is>
          <t>GLOBAL_CHECK, STOCKS_EXIT</t>
        </is>
      </c>
      <c r="E158" s="80" t="n"/>
      <c r="F158" s="72" t="n"/>
      <c r="G158" s="80">
        <f>IFERROR(VLOOKUP($A159&amp;"_"&amp;$B159,Results_Deltas!$A$2:$P$15000,5,FALSE),"")</f>
        <v/>
      </c>
      <c r="H158" s="80" t="inlineStr">
        <is>
          <t>Blanket (page end)</t>
        </is>
      </c>
      <c r="I158" s="72" t="n"/>
      <c r="J158" s="72" t="n"/>
      <c r="K158" s="72" t="n"/>
      <c r="L158" s="82" t="inlineStr">
        <is>
          <t>NO</t>
        </is>
      </c>
      <c r="M158" s="82" t="n">
        <v>-2.163419961484752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LR_BAND_LADDER_TF_TOP</t>
        </is>
      </c>
      <c r="B159" s="87" t="inlineStr">
        <is>
          <t>0</t>
        </is>
      </c>
      <c r="C159" s="85" t="n"/>
      <c r="D159" s="80" t="inlineStr">
        <is>
          <t>GLOBAL_CHECK, STOCKS_EXIT</t>
        </is>
      </c>
      <c r="E159" s="80" t="n"/>
      <c r="F159" s="72" t="n"/>
      <c r="G159" s="80">
        <f>IFERROR(VLOOKUP($A160&amp;"_"&amp;$B160,Results_Deltas!$A$2:$P$15000,5,FALSE),"")</f>
        <v/>
      </c>
      <c r="H159" s="80" t="inlineStr">
        <is>
          <t>Blanket (page end)</t>
        </is>
      </c>
      <c r="I159" s="72" t="n"/>
      <c r="J159" s="72" t="n"/>
      <c r="K159" s="72" t="n"/>
      <c r="L159" s="88" t="inlineStr">
        <is>
          <t>YES</t>
        </is>
      </c>
      <c r="M159" s="88" t="n">
        <v>-2.01767454618061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LR_BAND_LADDER_TF_TOP</t>
        </is>
      </c>
      <c r="B160" s="85" t="inlineStr">
        <is>
          <t>1</t>
        </is>
      </c>
      <c r="C160" s="85" t="n"/>
      <c r="D160" s="80" t="inlineStr">
        <is>
          <t>GLOBAL_CHECK, STOCKS_EXIT</t>
        </is>
      </c>
      <c r="E160" s="80" t="n"/>
      <c r="F160" s="72" t="n"/>
      <c r="G160" s="80">
        <f>IFERROR(VLOOKUP($A161&amp;"_"&amp;$B161,Results_Deltas!$A$2:$P$15000,5,FALSE),"")</f>
        <v/>
      </c>
      <c r="H160" s="80" t="inlineStr">
        <is>
          <t>Blanket (page end)</t>
        </is>
      </c>
      <c r="I160" s="72" t="n"/>
      <c r="J160" s="72" t="n"/>
      <c r="K160" s="72" t="n"/>
      <c r="L160" s="82" t="inlineStr">
        <is>
          <t>NO</t>
        </is>
      </c>
      <c r="M160" s="82" t="n">
        <v>-1.890664282080779</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MANDATORY_REENTRY_WT_FILTER_MIN_TFS</t>
        </is>
      </c>
      <c r="B161" s="87" t="inlineStr">
        <is>
          <t>1</t>
        </is>
      </c>
      <c r="C161" s="85" t="n"/>
      <c r="D161" s="80" t="inlineStr">
        <is>
          <t>GLOBAL_CHECK, STOCKS_EXIT</t>
        </is>
      </c>
      <c r="E161" s="80" t="n"/>
      <c r="F161" s="72" t="n"/>
      <c r="G161" s="80">
        <f>IFERROR(VLOOKUP($A162&amp;"_"&amp;$B162,Results_Deltas!$A$2:$P$15000,5,FALSE),"")</f>
        <v/>
      </c>
      <c r="H161" s="80" t="inlineStr">
        <is>
          <t>Blanket (page end)</t>
        </is>
      </c>
      <c r="I161" s="72" t="n"/>
      <c r="J161" s="72" t="n"/>
      <c r="K161" s="72" t="n"/>
      <c r="L161" s="88" t="inlineStr">
        <is>
          <t>YES</t>
        </is>
      </c>
      <c r="M161" s="88" t="n">
        <v>-1.925457613560314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MANDATORY_REENTRY_WT_FILTER_MIN_TFS</t>
        </is>
      </c>
      <c r="B162" s="85" t="inlineStr">
        <is>
          <t>3</t>
        </is>
      </c>
      <c r="C162" s="85" t="n"/>
      <c r="D162" s="80" t="inlineStr">
        <is>
          <t>GLOBAL_CHECK, STOCKS_EXIT</t>
        </is>
      </c>
      <c r="E162" s="80" t="n"/>
      <c r="F162" s="72" t="n"/>
      <c r="G162" s="80">
        <f>IFERROR(VLOOKUP($A163&amp;"_"&amp;$B163,Results_Deltas!$A$2:$P$15000,5,FALSE),"")</f>
        <v/>
      </c>
      <c r="H162" s="80" t="inlineStr">
        <is>
          <t>Blanket (page end)</t>
        </is>
      </c>
      <c r="I162" s="72" t="n"/>
      <c r="J162" s="72" t="n"/>
      <c r="K162" s="72" t="n"/>
      <c r="L162" s="82" t="inlineStr">
        <is>
          <t>NO</t>
        </is>
      </c>
      <c r="M162" s="82" t="n">
        <v>-2.384642195163409</v>
      </c>
      <c r="N162" s="82" t="n">
        <v>1</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MANDATORY_REENTRY_WT_FILTER_MIN_TFS</t>
        </is>
      </c>
      <c r="B163" s="85" t="inlineStr">
        <is>
          <t>2</t>
        </is>
      </c>
      <c r="C163" s="85" t="n"/>
      <c r="D163" s="80" t="inlineStr">
        <is>
          <t>GLOBAL_CHECK, STOCKS_EXIT</t>
        </is>
      </c>
      <c r="E163" s="80" t="n"/>
      <c r="F163" s="72" t="n"/>
      <c r="G163" s="80">
        <f>IFERROR(VLOOKUP($A164&amp;"_"&amp;$B164,Results_Deltas!$A$2:$P$15000,5,FALSE),"")</f>
        <v/>
      </c>
      <c r="H163" s="80" t="inlineStr">
        <is>
          <t>Blanket (page end)</t>
        </is>
      </c>
      <c r="I163" s="72" t="n"/>
      <c r="J163" s="72" t="n"/>
      <c r="K163" s="72" t="n"/>
      <c r="L163" s="82" t="inlineStr">
        <is>
          <t>NO</t>
        </is>
      </c>
      <c r="M163" s="82" t="n">
        <v>-2.579046203805234</v>
      </c>
      <c r="N163" s="82" t="n">
        <v>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MANDATORY_REENTRY_WT_FILTER_MIN_VELOCITY</t>
        </is>
      </c>
      <c r="B164" s="85" t="inlineStr">
        <is>
          <t>0.0</t>
        </is>
      </c>
      <c r="C164" s="85" t="n"/>
      <c r="D164" s="80" t="inlineStr">
        <is>
          <t>GLOBAL_CHECK, STOCKS_EXIT</t>
        </is>
      </c>
      <c r="E164" s="80" t="n"/>
      <c r="F164" s="72" t="n"/>
      <c r="G164" s="80">
        <f>IFERROR(VLOOKUP($A165&amp;"_"&amp;$B165,Results_Deltas!$A$2:$P$15000,5,FALSE),"")</f>
        <v/>
      </c>
      <c r="H164" s="80" t="inlineStr">
        <is>
          <t>Blanket (page end)</t>
        </is>
      </c>
      <c r="I164" s="72" t="n"/>
      <c r="J164" s="72" t="n"/>
      <c r="K164" s="72" t="n"/>
      <c r="L164" s="82" t="inlineStr">
        <is>
          <t>NO</t>
        </is>
      </c>
      <c r="M164" s="82" t="n">
        <v>-0.8904639056569001</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MANDATORY_REENTRY_WT_FILTER_MIN_VELOCITY</t>
        </is>
      </c>
      <c r="B165" s="87" t="inlineStr">
        <is>
          <t>0.0_ALT</t>
        </is>
      </c>
      <c r="C165" s="85" t="n"/>
      <c r="D165" s="80" t="inlineStr">
        <is>
          <t>GLOBAL_CHECK, STOCKS_EXIT</t>
        </is>
      </c>
      <c r="E165" s="80" t="n"/>
      <c r="F165" s="72" t="n"/>
      <c r="G165" s="80">
        <f>IFERROR(VLOOKUP($A166&amp;"_"&amp;$B166,Results_Deltas!$A$2:$P$15000,5,FALSE),"")</f>
        <v/>
      </c>
      <c r="H165" s="80" t="inlineStr">
        <is>
          <t>Blanket (page end)</t>
        </is>
      </c>
      <c r="I165" s="72" t="n"/>
      <c r="J165" s="72" t="n"/>
      <c r="K165" s="72" t="n"/>
      <c r="L165" s="88" t="inlineStr">
        <is>
          <t>YES</t>
        </is>
      </c>
      <c r="M165" s="88" t="n">
        <v>-0.8904639056569001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MANDATORY_REENTRY_WT_FILTER_REQUIRE_FLIP</t>
        </is>
      </c>
      <c r="B166" s="87" t="inlineStr">
        <is>
          <t>False</t>
        </is>
      </c>
      <c r="C166" s="85" t="n"/>
      <c r="D166" s="80" t="inlineStr">
        <is>
          <t>GLOBAL_CHECK, STOCKS_EXIT</t>
        </is>
      </c>
      <c r="E166" s="80" t="n"/>
      <c r="F166" s="72" t="n"/>
      <c r="G166" s="80">
        <f>IFERROR(VLOOKUP($A167&amp;"_"&amp;$B167,Results_Deltas!$A$2:$P$15000,5,FALSE),"")</f>
        <v/>
      </c>
      <c r="H166" s="80" t="inlineStr">
        <is>
          <t>Blanket (page end)</t>
        </is>
      </c>
      <c r="I166" s="72" t="n"/>
      <c r="J166" s="72" t="n"/>
      <c r="K166" s="72" t="n"/>
      <c r="L166" s="88" t="inlineStr">
        <is>
          <t>YES</t>
        </is>
      </c>
      <c r="M166" s="88" t="n">
        <v>-0.6736750152189968</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MANDATORY_REENTRY_WT_FILTER_REQUIRE_FLIP</t>
        </is>
      </c>
      <c r="B167" s="85" t="inlineStr">
        <is>
          <t>False_ALT</t>
        </is>
      </c>
      <c r="C167" s="85" t="n"/>
      <c r="D167" s="80" t="inlineStr">
        <is>
          <t>GLOBAL_CHECK, STOCKS_EXIT</t>
        </is>
      </c>
      <c r="E167" s="80" t="n"/>
      <c r="F167" s="72" t="n"/>
      <c r="G167" s="80">
        <f>IFERROR(VLOOKUP($A168&amp;"_"&amp;$B168,Results_Deltas!$A$2:$P$15000,5,FALSE),"")</f>
        <v/>
      </c>
      <c r="H167" s="80" t="inlineStr">
        <is>
          <t>Blanket (page end)</t>
        </is>
      </c>
      <c r="I167" s="72" t="n"/>
      <c r="J167" s="72" t="n"/>
      <c r="K167" s="72" t="n"/>
      <c r="L167" s="82" t="inlineStr">
        <is>
          <t>NO</t>
        </is>
      </c>
      <c r="M167" s="82" t="n">
        <v>-0.9069539779838798</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MANDATORY_REENTRY_WT_FILTER_VELOCITY_RATIO</t>
        </is>
      </c>
      <c r="B168" s="87" t="inlineStr">
        <is>
          <t>0.90</t>
        </is>
      </c>
      <c r="C168" s="85" t="n"/>
      <c r="D168" s="80" t="inlineStr">
        <is>
          <t>GLOBAL_CHECK, STOCKS_EXIT</t>
        </is>
      </c>
      <c r="E168" s="80" t="n"/>
      <c r="F168" s="72" t="n"/>
      <c r="G168" s="80">
        <f>IFERROR(VLOOKUP($A169&amp;"_"&amp;$B169,Results_Deltas!$A$2:$P$15000,5,FALSE),"")</f>
        <v/>
      </c>
      <c r="H168" s="80" t="inlineStr">
        <is>
          <t>Blanket (page end)</t>
        </is>
      </c>
      <c r="I168" s="72" t="n"/>
      <c r="J168" s="72" t="n"/>
      <c r="K168" s="72" t="n"/>
      <c r="L168" s="88" t="inlineStr">
        <is>
          <t>YES</t>
        </is>
      </c>
      <c r="M168" s="88" t="n">
        <v>-2.278195912435053</v>
      </c>
      <c r="N168" s="88" t="n">
        <v>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MANDATORY_REENTRY_WT_FILTER_VELOCITY_RATIO</t>
        </is>
      </c>
      <c r="B169" s="85" t="inlineStr">
        <is>
          <t>0.90_ALT</t>
        </is>
      </c>
      <c r="C169" s="85" t="n"/>
      <c r="D169" s="80" t="inlineStr">
        <is>
          <t>GLOBAL_CHECK, STOCKS_EXIT</t>
        </is>
      </c>
      <c r="E169" s="80" t="n"/>
      <c r="F169" s="72" t="n"/>
      <c r="G169" s="80">
        <f>IFERROR(VLOOKUP($A170&amp;"_"&amp;$B170,Results_Deltas!$A$2:$P$15000,5,FALSE),"")</f>
        <v/>
      </c>
      <c r="H169" s="80" t="inlineStr">
        <is>
          <t>Blanket (page end)</t>
        </is>
      </c>
      <c r="I169" s="72" t="n"/>
      <c r="J169" s="72" t="n"/>
      <c r="K169" s="72" t="n"/>
      <c r="L169" s="82" t="inlineStr">
        <is>
          <t>NO</t>
        </is>
      </c>
      <c r="M169" s="82" t="n">
        <v>-2.282433095116178</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MARKET_QUALITY_SCORE_ENABLED</t>
        </is>
      </c>
      <c r="B170" s="87" t="inlineStr">
        <is>
          <t>False</t>
        </is>
      </c>
      <c r="C170" s="85" t="n"/>
      <c r="D170" s="80" t="inlineStr">
        <is>
          <t>ENTRY, GLOBAL_CHECK, STOCKS_EXIT</t>
        </is>
      </c>
      <c r="E170" s="80" t="n"/>
      <c r="F170" s="72" t="n"/>
      <c r="G170" s="80">
        <f>IFERROR(VLOOKUP($A171&amp;"_"&amp;$B171,Results_Deltas!$A$2:$P$15000,5,FALSE),"")</f>
        <v/>
      </c>
      <c r="H170" s="80" t="inlineStr">
        <is>
          <t>Blanket (page end)</t>
        </is>
      </c>
      <c r="I170" s="72" t="n"/>
      <c r="J170" s="72" t="n"/>
      <c r="K170" s="72" t="n"/>
      <c r="L170" s="88" t="inlineStr">
        <is>
          <t>YES</t>
        </is>
      </c>
      <c r="M170" s="88" t="n">
        <v>-0.7261576466727793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MARKET_QUALITY_SCORE_ENABLED</t>
        </is>
      </c>
      <c r="B171" s="85" t="inlineStr">
        <is>
          <t>True</t>
        </is>
      </c>
      <c r="C171" s="85" t="n"/>
      <c r="D171" s="80" t="inlineStr">
        <is>
          <t>ENTRY, GLOBAL_CHECK, STOCKS_EXIT</t>
        </is>
      </c>
      <c r="E171" s="80" t="n"/>
      <c r="F171" s="72" t="n"/>
      <c r="G171" s="80">
        <f>IFERROR(VLOOKUP($A172&amp;"_"&amp;$B172,Results_Deltas!$A$2:$P$15000,5,FALSE),"")</f>
        <v/>
      </c>
      <c r="H171" s="80" t="inlineStr">
        <is>
          <t>Blanket (page end)</t>
        </is>
      </c>
      <c r="I171" s="72" t="n"/>
      <c r="J171" s="72" t="n"/>
      <c r="K171" s="72" t="n"/>
      <c r="L171" s="82" t="inlineStr">
        <is>
          <t>NO</t>
        </is>
      </c>
      <c r="M171" s="82" t="n">
        <v>-2.884789889205035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MI_TF_AGREE_MIN</t>
        </is>
      </c>
      <c r="B172" s="87" t="inlineStr">
        <is>
          <t>0.0</t>
        </is>
      </c>
      <c r="C172" s="85" t="n"/>
      <c r="D172" s="80" t="inlineStr">
        <is>
          <t>ENTRY, GLOBAL_CHECK, STOCKS_EXIT</t>
        </is>
      </c>
      <c r="E172" s="80" t="n"/>
      <c r="F172" s="72" t="n"/>
      <c r="G172" s="80">
        <f>IFERROR(VLOOKUP($A173&amp;"_"&amp;$B173,Results_Deltas!$A$2:$P$15000,5,FALSE),"")</f>
        <v/>
      </c>
      <c r="H172" s="80" t="inlineStr">
        <is>
          <t>Blanket (page end)</t>
        </is>
      </c>
      <c r="I172" s="72" t="n"/>
      <c r="J172" s="72" t="n"/>
      <c r="K172" s="72" t="n"/>
      <c r="L172" s="88" t="inlineStr">
        <is>
          <t>YES</t>
        </is>
      </c>
      <c r="M172" s="88" t="n">
        <v>-0.9663837193887592</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MI_TF_AGREE_MIN</t>
        </is>
      </c>
      <c r="B173" s="85" t="inlineStr">
        <is>
          <t>0.0_ALT</t>
        </is>
      </c>
      <c r="C173" s="85" t="n"/>
      <c r="D173" s="80" t="inlineStr">
        <is>
          <t>ENTRY, GLOBAL_CHECK, STOCKS_EXIT</t>
        </is>
      </c>
      <c r="E173" s="80" t="n"/>
      <c r="F173" s="72" t="n"/>
      <c r="G173" s="80">
        <f>IFERROR(VLOOKUP($A174&amp;"_"&amp;$B174,Results_Deltas!$A$2:$P$15000,5,FALSE),"")</f>
        <v/>
      </c>
      <c r="H173" s="80" t="inlineStr">
        <is>
          <t>Blanket (page end)</t>
        </is>
      </c>
      <c r="I173" s="72" t="n"/>
      <c r="J173" s="72" t="n"/>
      <c r="K173" s="72" t="n"/>
      <c r="L173" s="82" t="inlineStr">
        <is>
          <t>NO</t>
        </is>
      </c>
      <c r="M173" s="82" t="n">
        <v>-0.9663837193887592</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MOVER_THRESHOLD</t>
        </is>
      </c>
      <c r="B174" s="87" t="inlineStr">
        <is>
          <t>5</t>
        </is>
      </c>
      <c r="C174" s="85" t="n"/>
      <c r="D174" s="80" t="inlineStr">
        <is>
          <t>ENTRY, GLOBAL_CHECK, STOCKS_EXIT</t>
        </is>
      </c>
      <c r="E174" s="80" t="n"/>
      <c r="F174" s="72" t="n"/>
      <c r="G174" s="80">
        <f>IFERROR(VLOOKUP($A175&amp;"_"&amp;$B175,Results_Deltas!$A$2:$P$15000,5,FALSE),"")</f>
        <v/>
      </c>
      <c r="H174" s="80" t="inlineStr">
        <is>
          <t>Blanket (page end)</t>
        </is>
      </c>
      <c r="I174" s="72" t="n"/>
      <c r="J174" s="72" t="n"/>
      <c r="K174" s="72" t="n"/>
      <c r="L174" s="88" t="inlineStr">
        <is>
          <t>YES</t>
        </is>
      </c>
      <c r="M174" s="88" t="n">
        <v>-2.902059172729544</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MOVER_THRESHOLD</t>
        </is>
      </c>
      <c r="B175" s="85" t="inlineStr">
        <is>
          <t>6.25</t>
        </is>
      </c>
      <c r="C175" s="85" t="n"/>
      <c r="D175" s="80" t="inlineStr">
        <is>
          <t>ENTRY, GLOBAL_CHECK, STOCKS_EXIT</t>
        </is>
      </c>
      <c r="E175" s="80" t="n"/>
      <c r="F175" s="72" t="n"/>
      <c r="G175" s="80">
        <f>IFERROR(VLOOKUP($A176&amp;"_"&amp;$B176,Results_Deltas!$A$2:$P$15000,5,FALSE),"")</f>
        <v/>
      </c>
      <c r="H175" s="80" t="inlineStr">
        <is>
          <t>Blanket (page end)</t>
        </is>
      </c>
      <c r="I175" s="72" t="n"/>
      <c r="J175" s="72" t="n"/>
      <c r="K175" s="72" t="n"/>
      <c r="L175" s="82" t="inlineStr">
        <is>
          <t>NO</t>
        </is>
      </c>
      <c r="M175" s="82" t="n">
        <v>-2.762590554870909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MOVER_THRESHOLD</t>
        </is>
      </c>
      <c r="B176" s="85" t="inlineStr">
        <is>
          <t>3.75</t>
        </is>
      </c>
      <c r="C176" s="85" t="n"/>
      <c r="D176" s="80" t="inlineStr">
        <is>
          <t>ENTRY, GLOBAL_CHECK, STOCKS_EXIT</t>
        </is>
      </c>
      <c r="E176" s="80" t="n"/>
      <c r="F176" s="72" t="n"/>
      <c r="G176" s="80">
        <f>IFERROR(VLOOKUP($A177&amp;"_"&amp;$B177,Results_Deltas!$A$2:$P$15000,5,FALSE),"")</f>
        <v/>
      </c>
      <c r="H176" s="80" t="inlineStr">
        <is>
          <t>Blanket (page end)</t>
        </is>
      </c>
      <c r="I176" s="72" t="n"/>
      <c r="J176" s="72" t="n"/>
      <c r="K176" s="72" t="n"/>
      <c r="L176" s="82" t="inlineStr">
        <is>
          <t>NO</t>
        </is>
      </c>
      <c r="M176" s="82" t="n">
        <v>-2.68950192536769</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MOVER_THRESHOLD</t>
        </is>
      </c>
      <c r="B177" s="85" t="inlineStr">
        <is>
          <t>2.5</t>
        </is>
      </c>
      <c r="C177" s="85" t="n"/>
      <c r="D177" s="80" t="inlineStr">
        <is>
          <t>ENTRY, GLOBAL_CHECK, STOCKS_EXIT</t>
        </is>
      </c>
      <c r="E177" s="80" t="n"/>
      <c r="F177" s="72" t="n"/>
      <c r="G177" s="80">
        <f>IFERROR(VLOOKUP($A178&amp;"_"&amp;$B178,Results_Deltas!$A$2:$P$15000,5,FALSE),"")</f>
        <v/>
      </c>
      <c r="H177" s="80" t="inlineStr">
        <is>
          <t>Blanket (page end)</t>
        </is>
      </c>
      <c r="I177" s="72" t="n"/>
      <c r="J177" s="72" t="n"/>
      <c r="K177" s="72" t="n"/>
      <c r="L177" s="82" t="inlineStr">
        <is>
          <t>NO</t>
        </is>
      </c>
      <c r="M177" s="82" t="n">
        <v>-2.938979694707701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MTF_FILTER_STRONG_BUY_QUICK_BYPASS</t>
        </is>
      </c>
      <c r="B178" s="87" t="inlineStr">
        <is>
          <t>0.0</t>
        </is>
      </c>
      <c r="C178" s="85" t="n"/>
      <c r="D178" s="80" t="inlineStr">
        <is>
          <t>GLOBAL_CHECK, STOCKS_EXIT</t>
        </is>
      </c>
      <c r="E178" s="80" t="n"/>
      <c r="F178" s="72" t="n"/>
      <c r="G178" s="80">
        <f>IFERROR(VLOOKUP($A179&amp;"_"&amp;$B179,Results_Deltas!$A$2:$P$15000,5,FALSE),"")</f>
        <v/>
      </c>
      <c r="H178" s="80" t="inlineStr">
        <is>
          <t>Blanket (page end)</t>
        </is>
      </c>
      <c r="I178" s="72" t="n"/>
      <c r="J178" s="72" t="n"/>
      <c r="K178" s="72" t="n"/>
      <c r="L178" s="88" t="inlineStr">
        <is>
          <t>YES</t>
        </is>
      </c>
      <c r="M178" s="88" t="n">
        <v>-0.9118123442217714</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MTF_FILTER_STRONG_BUY_QUICK_BYPASS</t>
        </is>
      </c>
      <c r="B179" s="85" t="inlineStr">
        <is>
          <t>0.0_ALT</t>
        </is>
      </c>
      <c r="C179" s="85" t="n"/>
      <c r="D179" s="80" t="inlineStr">
        <is>
          <t>GLOBAL_CHECK, STOCKS_EXIT</t>
        </is>
      </c>
      <c r="E179" s="80" t="n"/>
      <c r="F179" s="72" t="n"/>
      <c r="G179" s="80">
        <f>IFERROR(VLOOKUP($A180&amp;"_"&amp;$B180,Results_Deltas!$A$2:$P$15000,5,FALSE),"")</f>
        <v/>
      </c>
      <c r="H179" s="80" t="inlineStr">
        <is>
          <t>Blanket (page end)</t>
        </is>
      </c>
      <c r="I179" s="72" t="n"/>
      <c r="J179" s="72" t="n"/>
      <c r="K179" s="72" t="n"/>
      <c r="L179" s="82" t="inlineStr">
        <is>
          <t>NO</t>
        </is>
      </c>
      <c r="M179" s="82" t="n">
        <v>-0.9118123442217714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MTF_GR_MIN_IND</t>
        </is>
      </c>
      <c r="B180" s="87" t="inlineStr">
        <is>
          <t>5</t>
        </is>
      </c>
      <c r="C180" s="85" t="n"/>
      <c r="D180" s="80" t="inlineStr">
        <is>
          <t>GLOBAL_CHECK, STOCKS_EXIT</t>
        </is>
      </c>
      <c r="E180" s="80" t="n"/>
      <c r="F180" s="72" t="n"/>
      <c r="G180" s="80">
        <f>IFERROR(VLOOKUP($A181&amp;"_"&amp;$B181,Results_Deltas!$A$2:$P$15000,5,FALSE),"")</f>
        <v/>
      </c>
      <c r="H180" s="80" t="inlineStr">
        <is>
          <t>Blanket (page end)</t>
        </is>
      </c>
      <c r="I180" s="72" t="n"/>
      <c r="J180" s="72" t="n"/>
      <c r="K180" s="72" t="n"/>
      <c r="L180" s="88" t="inlineStr">
        <is>
          <t>YES</t>
        </is>
      </c>
      <c r="M180" s="88" t="n">
        <v>-2.52778098336443</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MTF_GR_MIN_IND</t>
        </is>
      </c>
      <c r="B181" s="85" t="inlineStr">
        <is>
          <t>5_ALT</t>
        </is>
      </c>
      <c r="C181" s="85" t="n"/>
      <c r="D181" s="80" t="inlineStr">
        <is>
          <t>GLOBAL_CHECK, STOCKS_EXIT</t>
        </is>
      </c>
      <c r="E181" s="80" t="n"/>
      <c r="F181" s="72" t="n"/>
      <c r="G181" s="80">
        <f>IFERROR(VLOOKUP($A182&amp;"_"&amp;$B182,Results_Deltas!$A$2:$P$15000,5,FALSE),"")</f>
        <v/>
      </c>
      <c r="H181" s="80" t="inlineStr">
        <is>
          <t>Blanket (page end)</t>
        </is>
      </c>
      <c r="I181" s="72" t="n"/>
      <c r="J181" s="72" t="n"/>
      <c r="K181" s="72" t="n"/>
      <c r="L181" s="82" t="inlineStr">
        <is>
          <t>NO</t>
        </is>
      </c>
      <c r="M181" s="82" t="n">
        <v>-2.52778098336443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MTS_BOTTOM_BONUS_THRESHOLD</t>
        </is>
      </c>
      <c r="B182" s="87" t="inlineStr">
        <is>
          <t>25</t>
        </is>
      </c>
      <c r="C182" s="85" t="n"/>
      <c r="D182" s="80" t="inlineStr">
        <is>
          <t>ENTRY, GLOBAL_CHECK, STOCKS_EXIT</t>
        </is>
      </c>
      <c r="E182" s="80" t="n"/>
      <c r="F182" s="72" t="n"/>
      <c r="G182" s="80">
        <f>IFERROR(VLOOKUP($A183&amp;"_"&amp;$B183,Results_Deltas!$A$2:$P$15000,5,FALSE),"")</f>
        <v/>
      </c>
      <c r="H182" s="80" t="inlineStr">
        <is>
          <t>Blanket (page end)</t>
        </is>
      </c>
      <c r="I182" s="72" t="n"/>
      <c r="J182" s="72" t="n"/>
      <c r="K182" s="72" t="n"/>
      <c r="L182" s="88" t="inlineStr">
        <is>
          <t>YES</t>
        </is>
      </c>
      <c r="M182" s="88" t="n">
        <v>-2.577685320085898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MTS_BOTTOM_BONUS_THRESHOLD</t>
        </is>
      </c>
      <c r="B183" s="85" t="inlineStr">
        <is>
          <t>31.25</t>
        </is>
      </c>
      <c r="C183" s="85" t="n"/>
      <c r="D183" s="80" t="inlineStr">
        <is>
          <t>ENTRY, GLOBAL_CHECK, STOCKS_EXIT</t>
        </is>
      </c>
      <c r="E183" s="80" t="n"/>
      <c r="F183" s="72" t="n"/>
      <c r="G183" s="80">
        <f>IFERROR(VLOOKUP($A184&amp;"_"&amp;$B184,Results_Deltas!$A$2:$P$15000,5,FALSE),"")</f>
        <v/>
      </c>
      <c r="H183" s="80" t="inlineStr">
        <is>
          <t>Blanket (page end)</t>
        </is>
      </c>
      <c r="I183" s="72" t="n"/>
      <c r="J183" s="72" t="n"/>
      <c r="K183" s="72" t="n"/>
      <c r="L183" s="82" t="inlineStr">
        <is>
          <t>NO</t>
        </is>
      </c>
      <c r="M183" s="82" t="n">
        <v>-2.68660761967219</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MTS_BOTTOM_BONUS_THRESHOLD</t>
        </is>
      </c>
      <c r="B184" s="85" t="inlineStr">
        <is>
          <t>18.75</t>
        </is>
      </c>
      <c r="C184" s="85" t="n"/>
      <c r="D184" s="80" t="inlineStr">
        <is>
          <t>ENTRY, GLOBAL_CHECK, STOCKS_EXIT</t>
        </is>
      </c>
      <c r="E184" s="80" t="n"/>
      <c r="F184" s="72" t="n"/>
      <c r="G184" s="80">
        <f>IFERROR(VLOOKUP($A185&amp;"_"&amp;$B185,Results_Deltas!$A$2:$P$15000,5,FALSE),"")</f>
        <v/>
      </c>
      <c r="H184" s="80" t="inlineStr">
        <is>
          <t>Blanket (page end)</t>
        </is>
      </c>
      <c r="I184" s="72" t="n"/>
      <c r="J184" s="72" t="n"/>
      <c r="K184" s="72" t="n"/>
      <c r="L184" s="82" t="inlineStr">
        <is>
          <t>NO</t>
        </is>
      </c>
      <c r="M184" s="82" t="n">
        <v>-2.558588728528961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12.5</t>
        </is>
      </c>
      <c r="C185" s="85" t="n"/>
      <c r="D185" s="80" t="inlineStr">
        <is>
          <t>ENTRY, GLOBAL_CHECK, STOCKS_EXIT</t>
        </is>
      </c>
      <c r="E185" s="80" t="n"/>
      <c r="F185" s="72" t="n"/>
      <c r="G185" s="80">
        <f>IFERROR(VLOOKUP($A186&amp;"_"&amp;$B186,Results_Deltas!$A$2:$P$15000,5,FALSE),"")</f>
        <v/>
      </c>
      <c r="H185" s="80" t="inlineStr">
        <is>
          <t>Blanket (page end)</t>
        </is>
      </c>
      <c r="I185" s="72" t="n"/>
      <c r="J185" s="72" t="n"/>
      <c r="K185" s="72" t="n"/>
      <c r="L185" s="82" t="inlineStr">
        <is>
          <t>NO</t>
        </is>
      </c>
      <c r="M185" s="82" t="n">
        <v>-2.599687366314322</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MTS_BOTTOM_STRONG_THRESHOLD</t>
        </is>
      </c>
      <c r="B186" s="87" t="inlineStr">
        <is>
          <t>40</t>
        </is>
      </c>
      <c r="C186" s="85" t="n"/>
      <c r="D186" s="80" t="inlineStr">
        <is>
          <t>ENTRY, GLOBAL_CHECK, STOCKS_EXIT</t>
        </is>
      </c>
      <c r="E186" s="80" t="n"/>
      <c r="F186" s="72" t="n"/>
      <c r="G186" s="80">
        <f>IFERROR(VLOOKUP($A187&amp;"_"&amp;$B187,Results_Deltas!$A$2:$P$15000,5,FALSE),"")</f>
        <v/>
      </c>
      <c r="H186" s="80" t="inlineStr">
        <is>
          <t>Blanket (page end)</t>
        </is>
      </c>
      <c r="I186" s="72" t="n"/>
      <c r="J186" s="72" t="n"/>
      <c r="K186" s="72" t="n"/>
      <c r="L186" s="88" t="inlineStr">
        <is>
          <t>YES</t>
        </is>
      </c>
      <c r="M186" s="88" t="n">
        <v>-2.527017156178072</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MTS_BOTTOM_STRONG_THRESHOLD</t>
        </is>
      </c>
      <c r="B187" s="85" t="inlineStr">
        <is>
          <t>50</t>
        </is>
      </c>
      <c r="C187" s="85" t="n"/>
      <c r="D187" s="80" t="inlineStr">
        <is>
          <t>ENTRY, GLOBAL_CHECK, STOCKS_EXIT</t>
        </is>
      </c>
      <c r="E187" s="80" t="n"/>
      <c r="F187" s="72" t="n"/>
      <c r="G187" s="80">
        <f>IFERROR(VLOOKUP($A188&amp;"_"&amp;$B188,Results_Deltas!$A$2:$P$15000,5,FALSE),"")</f>
        <v/>
      </c>
      <c r="H187" s="80" t="inlineStr">
        <is>
          <t>Blanket (page end)</t>
        </is>
      </c>
      <c r="I187" s="72" t="n"/>
      <c r="J187" s="72" t="n"/>
      <c r="K187" s="72" t="n"/>
      <c r="L187" s="82" t="inlineStr">
        <is>
          <t>NO</t>
        </is>
      </c>
      <c r="M187" s="82" t="n">
        <v>-2.706619326468358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MTS_BOTTOM_STRONG_THRESHOLD</t>
        </is>
      </c>
      <c r="B188" s="85" t="inlineStr">
        <is>
          <t>30</t>
        </is>
      </c>
      <c r="C188" s="85" t="n"/>
      <c r="D188" s="80" t="inlineStr">
        <is>
          <t>ENTRY, GLOBAL_CHECK, STOCKS_EXIT</t>
        </is>
      </c>
      <c r="E188" s="80" t="n"/>
      <c r="F188" s="72" t="n"/>
      <c r="G188" s="80">
        <f>IFERROR(VLOOKUP($A189&amp;"_"&amp;$B189,Results_Deltas!$A$2:$P$15000,5,FALSE),"")</f>
        <v/>
      </c>
      <c r="H188" s="80" t="inlineStr">
        <is>
          <t>Blanket (page end)</t>
        </is>
      </c>
      <c r="I188" s="72" t="n"/>
      <c r="J188" s="72" t="n"/>
      <c r="K188" s="72" t="n"/>
      <c r="L188" s="82" t="inlineStr">
        <is>
          <t>NO</t>
        </is>
      </c>
      <c r="M188" s="82" t="n">
        <v>-2.848450015464285</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20</t>
        </is>
      </c>
      <c r="C189" s="85" t="n"/>
      <c r="D189" s="80" t="inlineStr">
        <is>
          <t>ENTRY, GLOBAL_CHECK, STOCKS_EXIT</t>
        </is>
      </c>
      <c r="E189" s="80" t="n"/>
      <c r="F189" s="72" t="n"/>
      <c r="G189" s="80">
        <f>IFERROR(VLOOKUP($A190&amp;"_"&amp;$B190,Results_Deltas!$A$2:$P$15000,5,FALSE),"")</f>
        <v/>
      </c>
      <c r="H189" s="80" t="inlineStr">
        <is>
          <t>Blanket (page end)</t>
        </is>
      </c>
      <c r="I189" s="72" t="n"/>
      <c r="J189" s="72" t="n"/>
      <c r="K189" s="72" t="n"/>
      <c r="L189" s="82" t="inlineStr">
        <is>
          <t>NO</t>
        </is>
      </c>
      <c r="M189" s="82" t="n">
        <v>-2.44296046403012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MTS_GATE_ENABLED</t>
        </is>
      </c>
      <c r="B190" s="87" t="inlineStr">
        <is>
          <t>False</t>
        </is>
      </c>
      <c r="C190" s="85" t="n"/>
      <c r="D190" s="80" t="inlineStr">
        <is>
          <t>ENTRY, GLOBAL_CHECK, STOCKS_EXIT</t>
        </is>
      </c>
      <c r="E190" s="80" t="n"/>
      <c r="F190" s="72" t="n"/>
      <c r="G190" s="80">
        <f>IFERROR(VLOOKUP($A191&amp;"_"&amp;$B191,Results_Deltas!$A$2:$P$15000,5,FALSE),"")</f>
        <v/>
      </c>
      <c r="H190" s="80" t="inlineStr">
        <is>
          <t>Blanket (page end)</t>
        </is>
      </c>
      <c r="I190" s="72" t="n"/>
      <c r="J190" s="72" t="n"/>
      <c r="K190" s="72" t="n"/>
      <c r="L190" s="88" t="inlineStr">
        <is>
          <t>YES</t>
        </is>
      </c>
      <c r="M190" s="88" t="n">
        <v>-0.7127102828455056</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MTS_GATE_ENABLED</t>
        </is>
      </c>
      <c r="B191" s="85" t="inlineStr">
        <is>
          <t>True</t>
        </is>
      </c>
      <c r="C191" s="85" t="n"/>
      <c r="D191" s="80" t="inlineStr">
        <is>
          <t>ENTRY, GLOBAL_CHECK, STOCKS_EXIT</t>
        </is>
      </c>
      <c r="E191" s="80" t="n"/>
      <c r="F191" s="72" t="n"/>
      <c r="G191" s="80">
        <f>IFERROR(VLOOKUP($A192&amp;"_"&amp;$B192,Results_Deltas!$A$2:$P$15000,5,FALSE),"")</f>
        <v/>
      </c>
      <c r="H191" s="80" t="inlineStr">
        <is>
          <t>Blanket (page end)</t>
        </is>
      </c>
      <c r="I191" s="72" t="n"/>
      <c r="J191" s="72" t="n"/>
      <c r="K191" s="72" t="n"/>
      <c r="L191" s="82" t="inlineStr">
        <is>
          <t>NO</t>
        </is>
      </c>
      <c r="M191" s="82" t="n">
        <v>-2.710662106975647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NEWBORN_LOSS_KILL_GAIN_THRESHOLD_PCT</t>
        </is>
      </c>
      <c r="B192" s="85" t="inlineStr">
        <is>
          <t>0</t>
        </is>
      </c>
      <c r="C192" s="85" t="n"/>
      <c r="D192" s="80" t="inlineStr">
        <is>
          <t>AUGMENT, EXIT, GLOBAL_CHECK, REDUCE, STOCKS_EXIT</t>
        </is>
      </c>
      <c r="E192" s="80" t="n"/>
      <c r="F192" s="72" t="n"/>
      <c r="G192" s="80">
        <f>IFERROR(VLOOKUP($A193&amp;"_"&amp;$B193,Results_Deltas!$A$2:$P$15000,5,FALSE),"")</f>
        <v/>
      </c>
      <c r="H192" s="80" t="inlineStr">
        <is>
          <t>Blanket (page end)</t>
        </is>
      </c>
      <c r="I192" s="72" t="n"/>
      <c r="J192" s="72" t="n"/>
      <c r="K192" s="72" t="n"/>
      <c r="L192" s="82" t="inlineStr">
        <is>
          <t>NO</t>
        </is>
      </c>
      <c r="M192" s="82" t="n">
        <v>-0.7158500560141408</v>
      </c>
      <c r="N192" s="82" t="n">
        <v>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NEWBORN_LOSS_KILL_GAIN_THRESHOLD_PCT</t>
        </is>
      </c>
      <c r="B193" s="85" t="inlineStr">
        <is>
          <t>2.0</t>
        </is>
      </c>
      <c r="C193" s="85" t="n"/>
      <c r="D193" s="80" t="inlineStr">
        <is>
          <t>AUGMENT, EXIT, GLOBAL_CHECK, REDUCE, STOCKS_EXIT</t>
        </is>
      </c>
      <c r="E193" s="80" t="n"/>
      <c r="F193" s="72" t="n"/>
      <c r="G193" s="80">
        <f>IFERROR(VLOOKUP($A194&amp;"_"&amp;$B194,Results_Deltas!$A$2:$P$15000,5,FALSE),"")</f>
        <v/>
      </c>
      <c r="H193" s="80" t="inlineStr">
        <is>
          <t>Blanket (page end)</t>
        </is>
      </c>
      <c r="I193" s="72" t="n"/>
      <c r="J193" s="72" t="n"/>
      <c r="K193" s="72" t="n"/>
      <c r="L193" s="82" t="inlineStr">
        <is>
          <t>NO</t>
        </is>
      </c>
      <c r="M193" s="82" t="n">
        <v>-1.506805428398945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NEWBORN_LOSS_KILL_GAIN_THRESHOLD_PCT</t>
        </is>
      </c>
      <c r="B194" s="85" t="inlineStr">
        <is>
          <t>1.0</t>
        </is>
      </c>
      <c r="C194" s="85" t="n"/>
      <c r="D194" s="80" t="inlineStr">
        <is>
          <t>AUGMENT, EXIT, GLOBAL_CHECK, REDUCE, STOCKS_EXIT</t>
        </is>
      </c>
      <c r="E194" s="80" t="n"/>
      <c r="F194" s="72" t="n"/>
      <c r="G194" s="80">
        <f>IFERROR(VLOOKUP($A195&amp;"_"&amp;$B195,Results_Deltas!$A$2:$P$15000,5,FALSE),"")</f>
        <v/>
      </c>
      <c r="H194" s="80" t="inlineStr">
        <is>
          <t>Blanket (page end)</t>
        </is>
      </c>
      <c r="I194" s="72" t="n"/>
      <c r="J194" s="72" t="n"/>
      <c r="K194" s="72" t="n"/>
      <c r="L194" s="82" t="inlineStr">
        <is>
          <t>NO</t>
        </is>
      </c>
      <c r="M194" s="82" t="n">
        <v>-1.565224217211234</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0.5</t>
        </is>
      </c>
      <c r="C195" s="85" t="n"/>
      <c r="D195" s="80" t="inlineStr">
        <is>
          <t>AUGMENT, EXIT, GLOBAL_CHECK, REDUCE, STOCKS_EXIT</t>
        </is>
      </c>
      <c r="E195" s="80" t="n"/>
      <c r="F195" s="72" t="n"/>
      <c r="G195" s="80">
        <f>IFERROR(VLOOKUP($A196&amp;"_"&amp;$B196,Results_Deltas!$A$2:$P$15000,5,FALSE),"")</f>
        <v/>
      </c>
      <c r="H195" s="80" t="inlineStr">
        <is>
          <t>Blanket (page end)</t>
        </is>
      </c>
      <c r="I195" s="72" t="n"/>
      <c r="J195" s="72" t="n"/>
      <c r="K195" s="72" t="n"/>
      <c r="L195" s="88" t="inlineStr">
        <is>
          <t>YES</t>
        </is>
      </c>
      <c r="M195" s="88" t="n">
        <v>-1.559860746825595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NEWBORN_LOSS_KILL_REQUIRE_VEL_AGAINST</t>
        </is>
      </c>
      <c r="B196" s="87" t="inlineStr">
        <is>
          <t>0.0</t>
        </is>
      </c>
      <c r="C196" s="85" t="n"/>
      <c r="D196" s="80" t="inlineStr">
        <is>
          <t>AUGMENT, EXIT, GLOBAL_CHECK, REDUCE, STOCKS_EXIT</t>
        </is>
      </c>
      <c r="E196" s="80" t="n"/>
      <c r="F196" s="72" t="n"/>
      <c r="G196" s="80">
        <f>IFERROR(VLOOKUP($A197&amp;"_"&amp;$B197,Results_Deltas!$A$2:$P$15000,5,FALSE),"")</f>
        <v/>
      </c>
      <c r="H196" s="80" t="inlineStr">
        <is>
          <t>Blanket (page end)</t>
        </is>
      </c>
      <c r="I196" s="72" t="n"/>
      <c r="J196" s="72" t="n"/>
      <c r="K196" s="72" t="n"/>
      <c r="L196" s="88" t="inlineStr">
        <is>
          <t>YES</t>
        </is>
      </c>
      <c r="M196" s="88" t="n">
        <v>-0.7899014151607283</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NEWBORN_LOSS_KILL_REQUIRE_VEL_AGAINST</t>
        </is>
      </c>
      <c r="B197" s="85" t="inlineStr">
        <is>
          <t>0.0_ALT</t>
        </is>
      </c>
      <c r="C197" s="85" t="n"/>
      <c r="D197" s="80" t="inlineStr">
        <is>
          <t>AUGMENT, EXIT, GLOBAL_CHECK, REDUCE, STOCKS_EXIT</t>
        </is>
      </c>
      <c r="E197" s="80" t="n"/>
      <c r="F197" s="72" t="n"/>
      <c r="G197" s="80">
        <f>IFERROR(VLOOKUP($A198&amp;"_"&amp;$B198,Results_Deltas!$A$2:$P$15000,5,FALSE),"")</f>
        <v/>
      </c>
      <c r="H197" s="80" t="inlineStr">
        <is>
          <t>Blanket (page end)</t>
        </is>
      </c>
      <c r="I197" s="72" t="n"/>
      <c r="J197" s="72" t="n"/>
      <c r="K197" s="72" t="n"/>
      <c r="L197" s="82" t="inlineStr">
        <is>
          <t>NO</t>
        </is>
      </c>
      <c r="M197" s="82" t="n">
        <v>-0.7899014151607283</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NEW_POSITION_MAX_LOSS_THRESHOLD</t>
        </is>
      </c>
      <c r="B198" s="87" t="inlineStr">
        <is>
          <t>0</t>
        </is>
      </c>
      <c r="C198" s="85" t="n"/>
      <c r="D198" s="80" t="inlineStr">
        <is>
          <t>AUGMENT, EXIT, GLOBAL_CHECK, REDUCE, STOCKS_EXIT</t>
        </is>
      </c>
      <c r="E198" s="80" t="n"/>
      <c r="F198" s="72" t="n"/>
      <c r="G198" s="80">
        <f>IFERROR(VLOOKUP($A199&amp;"_"&amp;$B199,Results_Deltas!$A$2:$P$15000,5,FALSE),"")</f>
        <v/>
      </c>
      <c r="H198" s="80" t="inlineStr">
        <is>
          <t>Blanket (page end)</t>
        </is>
      </c>
      <c r="I198" s="72" t="n"/>
      <c r="J198" s="72" t="n"/>
      <c r="K198" s="72" t="n"/>
      <c r="L198" s="88" t="inlineStr">
        <is>
          <t>YES</t>
        </is>
      </c>
      <c r="M198" s="88" t="n">
        <v>-0.8854696479140644</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NEW_POSITION_MAX_LOSS_THRESHOLD</t>
        </is>
      </c>
      <c r="B199" s="85" t="inlineStr">
        <is>
          <t>2.0</t>
        </is>
      </c>
      <c r="C199" s="85" t="n"/>
      <c r="D199" s="80" t="inlineStr">
        <is>
          <t>AUGMENT, EXIT, GLOBAL_CHECK, REDUCE, STOCKS_EXIT</t>
        </is>
      </c>
      <c r="E199" s="80" t="n"/>
      <c r="F199" s="72" t="n"/>
      <c r="G199" s="80">
        <f>IFERROR(VLOOKUP($A200&amp;"_"&amp;$B200,Results_Deltas!$A$2:$P$15000,5,FALSE),"")</f>
        <v/>
      </c>
      <c r="H199" s="80" t="inlineStr">
        <is>
          <t>Blanket (page end)</t>
        </is>
      </c>
      <c r="I199" s="72" t="n"/>
      <c r="J199" s="72" t="n"/>
      <c r="K199" s="72" t="n"/>
      <c r="L199" s="82" t="inlineStr">
        <is>
          <t>NO</t>
        </is>
      </c>
      <c r="M199" s="82" t="n">
        <v>-2.039052790739596</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NEW_POSITION_MAX_LOSS_THRESHOLD</t>
        </is>
      </c>
      <c r="B200" s="85" t="inlineStr">
        <is>
          <t>1.0</t>
        </is>
      </c>
      <c r="C200" s="85" t="n"/>
      <c r="D200" s="80" t="inlineStr">
        <is>
          <t>AUGMENT, EXIT, GLOBAL_CHECK, REDUCE, STOCKS_EXIT</t>
        </is>
      </c>
      <c r="E200" s="80" t="n"/>
      <c r="F200" s="72" t="n"/>
      <c r="G200" s="80">
        <f>IFERROR(VLOOKUP($A201&amp;"_"&amp;$B201,Results_Deltas!$A$2:$P$15000,5,FALSE),"")</f>
        <v/>
      </c>
      <c r="H200" s="80" t="inlineStr">
        <is>
          <t>Blanket (page end)</t>
        </is>
      </c>
      <c r="I200" s="72" t="n"/>
      <c r="J200" s="72" t="n"/>
      <c r="K200" s="72" t="n"/>
      <c r="L200" s="82" t="inlineStr">
        <is>
          <t>NO</t>
        </is>
      </c>
      <c r="M200" s="82" t="n">
        <v>-1.623898763559162</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NEW_POSITION_MAX_LOSS_THRESHOLD</t>
        </is>
      </c>
      <c r="B201" s="85" t="inlineStr">
        <is>
          <t>0.5</t>
        </is>
      </c>
      <c r="C201" s="85" t="n"/>
      <c r="D201" s="80" t="inlineStr">
        <is>
          <t>AUGMENT, EXIT, GLOBAL_CHECK, REDUCE, STOCKS_EXIT</t>
        </is>
      </c>
      <c r="E201" s="80" t="n"/>
      <c r="F201" s="72" t="n"/>
      <c r="G201" s="80">
        <f>IFERROR(VLOOKUP($A202&amp;"_"&amp;$B202,Results_Deltas!$A$2:$P$15000,5,FALSE),"")</f>
        <v/>
      </c>
      <c r="H201" s="80" t="inlineStr">
        <is>
          <t>Blanket (page end)</t>
        </is>
      </c>
      <c r="I201" s="72" t="n"/>
      <c r="J201" s="72" t="n"/>
      <c r="K201" s="72" t="n"/>
      <c r="L201" s="82" t="inlineStr">
        <is>
          <t>NO</t>
        </is>
      </c>
      <c r="M201" s="82" t="n">
        <v>-1.775706274831138</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OI_CONFIRM_ENABLED</t>
        </is>
      </c>
      <c r="B202" s="85" t="inlineStr">
        <is>
          <t>False</t>
        </is>
      </c>
      <c r="C202" s="85" t="n"/>
      <c r="D202" s="80" t="inlineStr">
        <is>
          <t>ENTRY, GLOBAL_CHECK, STOCKS_EXIT</t>
        </is>
      </c>
      <c r="E202" s="80" t="n"/>
      <c r="F202" s="72" t="n"/>
      <c r="G202" s="80">
        <f>IFERROR(VLOOKUP($A203&amp;"_"&amp;$B203,Results_Deltas!$A$2:$P$15000,5,FALSE),"")</f>
        <v/>
      </c>
      <c r="H202" s="80" t="inlineStr">
        <is>
          <t>Blanket (page end)</t>
        </is>
      </c>
      <c r="I202" s="72" t="n"/>
      <c r="J202" s="72" t="n"/>
      <c r="K202" s="72" t="n"/>
      <c r="L202" s="82" t="inlineStr">
        <is>
          <t>NO</t>
        </is>
      </c>
      <c r="M202" s="82" t="n">
        <v>-0.6946072488038749</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OI_CONFIRM_ENABLED</t>
        </is>
      </c>
      <c r="B203" s="87" t="inlineStr">
        <is>
          <t>True</t>
        </is>
      </c>
      <c r="C203" s="85" t="n"/>
      <c r="D203" s="80" t="inlineStr">
        <is>
          <t>ENTRY, GLOBAL_CHECK, STOCKS_EXIT</t>
        </is>
      </c>
      <c r="E203" s="80" t="n"/>
      <c r="F203" s="72" t="n"/>
      <c r="G203" s="80">
        <f>IFERROR(VLOOKUP($A204&amp;"_"&amp;$B204,Results_Deltas!$A$2:$P$15000,5,FALSE),"")</f>
        <v/>
      </c>
      <c r="H203" s="80" t="inlineStr">
        <is>
          <t>Blanket (page end)</t>
        </is>
      </c>
      <c r="I203" s="72" t="n"/>
      <c r="J203" s="72" t="n"/>
      <c r="K203" s="72" t="n"/>
      <c r="L203" s="88" t="inlineStr">
        <is>
          <t>YES</t>
        </is>
      </c>
      <c r="M203" s="88" t="n">
        <v>-2.533058887601632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OI_CONFIRM_MIN_CHANGE_PCT</t>
        </is>
      </c>
      <c r="B204" s="85" t="inlineStr">
        <is>
          <t>0</t>
        </is>
      </c>
      <c r="C204" s="85" t="n"/>
      <c r="D204" s="80" t="inlineStr">
        <is>
          <t>ENTRY, GLOBAL_CHECK, STOCKS_EXIT</t>
        </is>
      </c>
      <c r="E204" s="80" t="n"/>
      <c r="F204" s="72" t="n"/>
      <c r="G204" s="80">
        <f>IFERROR(VLOOKUP($A205&amp;"_"&amp;$B205,Results_Deltas!$A$2:$P$15000,5,FALSE),"")</f>
        <v/>
      </c>
      <c r="H204" s="80" t="inlineStr">
        <is>
          <t>Blanket (page end)</t>
        </is>
      </c>
      <c r="I204" s="72" t="n"/>
      <c r="J204" s="72" t="n"/>
      <c r="K204" s="72" t="n"/>
      <c r="L204" s="82" t="inlineStr">
        <is>
          <t>NO</t>
        </is>
      </c>
      <c r="M204" s="82" t="n">
        <v>-1.413964552665776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OI_CONFIRM_MIN_CHANGE_PCT</t>
        </is>
      </c>
      <c r="B205" s="85" t="inlineStr">
        <is>
          <t>2.0</t>
        </is>
      </c>
      <c r="C205" s="85" t="n"/>
      <c r="D205" s="80" t="inlineStr">
        <is>
          <t>ENTRY, GLOBAL_CHECK, STOCKS_EXIT</t>
        </is>
      </c>
      <c r="E205" s="80" t="n"/>
      <c r="F205" s="72" t="n"/>
      <c r="G205" s="80">
        <f>IFERROR(VLOOKUP($A206&amp;"_"&amp;$B206,Results_Deltas!$A$2:$P$15000,5,FALSE),"")</f>
        <v/>
      </c>
      <c r="H205" s="80" t="inlineStr">
        <is>
          <t>Blanket (page end)</t>
        </is>
      </c>
      <c r="I205" s="72" t="n"/>
      <c r="J205" s="72" t="n"/>
      <c r="K205" s="72" t="n"/>
      <c r="L205" s="82" t="inlineStr">
        <is>
          <t>NO</t>
        </is>
      </c>
      <c r="M205" s="82" t="n">
        <v>-2.475175936118327</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OI_CONFIRM_MIN_CHANGE_PCT</t>
        </is>
      </c>
      <c r="B206" s="85" t="inlineStr">
        <is>
          <t>1.0</t>
        </is>
      </c>
      <c r="C206" s="85" t="n"/>
      <c r="D206" s="80" t="inlineStr">
        <is>
          <t>ENTRY, GLOBAL_CHECK, STOCKS_EXIT</t>
        </is>
      </c>
      <c r="E206" s="80" t="n"/>
      <c r="F206" s="72" t="n"/>
      <c r="G206" s="80">
        <f>IFERROR(VLOOKUP($A207&amp;"_"&amp;$B207,Results_Deltas!$A$2:$P$15000,5,FALSE),"")</f>
        <v/>
      </c>
      <c r="H206" s="80" t="inlineStr">
        <is>
          <t>Blanket (page end)</t>
        </is>
      </c>
      <c r="I206" s="72" t="n"/>
      <c r="J206" s="72" t="n"/>
      <c r="K206" s="72" t="n"/>
      <c r="L206" s="82" t="inlineStr">
        <is>
          <t>NO</t>
        </is>
      </c>
      <c r="M206" s="82" t="n">
        <v>-2.408653599304735</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87" t="inlineStr">
        <is>
          <t>0.5</t>
        </is>
      </c>
      <c r="C207" s="85" t="n"/>
      <c r="D207" s="80" t="inlineStr">
        <is>
          <t>ENTRY, GLOBAL_CHECK, STOCKS_EXIT</t>
        </is>
      </c>
      <c r="E207" s="80" t="n"/>
      <c r="F207" s="72" t="n"/>
      <c r="G207" s="80">
        <f>IFERROR(VLOOKUP($A208&amp;"_"&amp;$B208,Results_Deltas!$A$2:$P$15000,5,FALSE),"")</f>
        <v/>
      </c>
      <c r="H207" s="80" t="inlineStr">
        <is>
          <t>Blanket (page end)</t>
        </is>
      </c>
      <c r="I207" s="72" t="n"/>
      <c r="J207" s="72" t="n"/>
      <c r="K207" s="72" t="n"/>
      <c r="L207" s="88" t="inlineStr">
        <is>
          <t>YES</t>
        </is>
      </c>
      <c r="M207" s="88" t="n">
        <v>-2.44160560533112</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OI_CONFIRM_MIN_PRICE_PCT</t>
        </is>
      </c>
      <c r="B208" s="85" t="inlineStr">
        <is>
          <t>0</t>
        </is>
      </c>
      <c r="C208" s="85" t="n"/>
      <c r="D208" s="80" t="inlineStr">
        <is>
          <t>ENTRY, GLOBAL_CHECK, STOCKS_EXIT</t>
        </is>
      </c>
      <c r="E208" s="80" t="n"/>
      <c r="F208" s="72" t="n"/>
      <c r="G208" s="80">
        <f>IFERROR(VLOOKUP($A209&amp;"_"&amp;$B209,Results_Deltas!$A$2:$P$15000,5,FALSE),"")</f>
        <v/>
      </c>
      <c r="H208" s="80" t="inlineStr">
        <is>
          <t>Blanket (page end)</t>
        </is>
      </c>
      <c r="I208" s="72" t="n"/>
      <c r="J208" s="72" t="n"/>
      <c r="K208" s="72" t="n"/>
      <c r="L208" s="82" t="inlineStr">
        <is>
          <t>NO</t>
        </is>
      </c>
      <c r="M208" s="82" t="n">
        <v>-1.311581093019514</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OI_CONFIRM_MIN_PRICE_PCT</t>
        </is>
      </c>
      <c r="B209" s="85" t="inlineStr">
        <is>
          <t>2.0</t>
        </is>
      </c>
      <c r="C209" s="85" t="n"/>
      <c r="D209" s="80" t="inlineStr">
        <is>
          <t>ENTRY, GLOBAL_CHECK, STOCKS_EXIT</t>
        </is>
      </c>
      <c r="E209" s="80" t="n"/>
      <c r="F209" s="72" t="n"/>
      <c r="G209" s="80">
        <f>IFERROR(VLOOKUP($A210&amp;"_"&amp;$B210,Results_Deltas!$A$2:$P$15000,5,FALSE),"")</f>
        <v/>
      </c>
      <c r="H209" s="80" t="inlineStr">
        <is>
          <t>Blanket (page end)</t>
        </is>
      </c>
      <c r="I209" s="72" t="n"/>
      <c r="J209" s="72" t="n"/>
      <c r="K209" s="72" t="n"/>
      <c r="L209" s="82" t="inlineStr">
        <is>
          <t>NO</t>
        </is>
      </c>
      <c r="M209" s="82" t="n">
        <v>-2.461274919179064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OI_CONFIRM_MIN_PRICE_PCT</t>
        </is>
      </c>
      <c r="B210" s="85" t="inlineStr">
        <is>
          <t>1.0</t>
        </is>
      </c>
      <c r="C210" s="85" t="n"/>
      <c r="D210" s="80" t="inlineStr">
        <is>
          <t>ENTRY, GLOBAL_CHECK, STOCKS_EXIT</t>
        </is>
      </c>
      <c r="E210" s="80" t="n"/>
      <c r="F210" s="72" t="n"/>
      <c r="G210" s="80">
        <f>IFERROR(VLOOKUP($A211&amp;"_"&amp;$B211,Results_Deltas!$A$2:$P$15000,5,FALSE),"")</f>
        <v/>
      </c>
      <c r="H210" s="80" t="inlineStr">
        <is>
          <t>Blanket (page end)</t>
        </is>
      </c>
      <c r="I210" s="72" t="n"/>
      <c r="J210" s="72" t="n"/>
      <c r="K210" s="72" t="n"/>
      <c r="L210" s="82" t="inlineStr">
        <is>
          <t>NO</t>
        </is>
      </c>
      <c r="M210" s="82" t="n">
        <v>-2.159683075077202</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87" t="inlineStr">
        <is>
          <t>0.5</t>
        </is>
      </c>
      <c r="C211" s="85" t="n"/>
      <c r="D211" s="80" t="inlineStr">
        <is>
          <t>ENTRY, GLOBAL_CHECK, STOCKS_EXIT</t>
        </is>
      </c>
      <c r="E211" s="80" t="n"/>
      <c r="F211" s="72" t="n"/>
      <c r="G211" s="80">
        <f>IFERROR(VLOOKUP($A212&amp;"_"&amp;$B212,Results_Deltas!$A$2:$P$15000,5,FALSE),"")</f>
        <v/>
      </c>
      <c r="H211" s="80" t="inlineStr">
        <is>
          <t>Blanket (page end)</t>
        </is>
      </c>
      <c r="I211" s="72" t="n"/>
      <c r="J211" s="72" t="n"/>
      <c r="K211" s="72" t="n"/>
      <c r="L211" s="88" t="inlineStr">
        <is>
          <t>YES</t>
        </is>
      </c>
      <c r="M211" s="88" t="n">
        <v>-2.338075710572459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2026-09-23T15:41:27Z</dcterms:modified>
</cp:coreProperties>
</file>