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2">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25" t="inlineStr">
        <is>
          <t>This workbook is an AUDITED copy of TEMPLATE.xlsx — original NOT overwritten.</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7" t="inlineStr">
        <is>
          <t>Retraced from early today 231 L:IH (TEMPLATE.xlsx 1.7M) - Sep 5 114 per-row was synthetic/disconnected. This file keeps 231 per-row L:IH (every filter TF OFF/D/4h/1h/15m wired).</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WT_15M_BOUNCE_OPEN_ENABLED</t>
        </is>
      </c>
      <c r="B3" s="72" t="inlineStr">
        <is>
          <t>False</t>
        </is>
      </c>
      <c r="C3" s="72" t="n"/>
      <c r="D3" s="72" t="n"/>
      <c r="E3" s="72">
        <f>TEMPLATE_BASELINE_METRICS!B2</f>
        <v/>
      </c>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8" t="n"/>
      <c r="EA3" s="78" t="n"/>
      <c r="EB3" s="78" t="n"/>
      <c r="EC3" s="78" t="n"/>
      <c r="ED3" s="78"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8" t="n"/>
      <c r="HL3" s="78" t="n"/>
      <c r="HM3" s="78" t="n"/>
      <c r="HN3" s="78" t="n"/>
      <c r="HO3" s="78"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ez_manage.py:6076 top()</t>
        </is>
      </c>
      <c r="IN3" s="72" t="inlineStr">
        <is>
          <t>v12_quick_engine.py:4288 x7</t>
        </is>
      </c>
      <c r="IO3" s="72" t="n"/>
    </row>
    <row r="4" ht="10.5" customHeight="1" s="65">
      <c r="A4" s="72" t="inlineStr">
        <is>
          <t>WT_15M_BOUNCE_OPEN_ENABLED</t>
        </is>
      </c>
      <c r="B4" s="72" t="inlineStr">
        <is>
          <t>True</t>
        </is>
      </c>
      <c r="C4" s="72" t="n"/>
      <c r="D4" s="72" t="n"/>
      <c r="E4" s="72">
        <f>IF(G4="",E3,IF(G4&gt;0,E3+G4,E3))</f>
        <v/>
      </c>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71" t="inlineStr">
        <is>
          <t>BB_SQUEEZE_ENTRY_ENABLED</t>
        </is>
      </c>
      <c r="B5" s="72" t="inlineStr">
        <is>
          <t>True</t>
        </is>
      </c>
      <c r="C5" s="72" t="n"/>
      <c r="D5" s="72" t="n"/>
      <c r="E5" s="72">
        <f>IF(G5="",E4,IF(G5&gt;0,E4+G5,E4))</f>
        <v/>
      </c>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8" t="n"/>
      <c r="FL5" s="78" t="n"/>
      <c r="FM5" s="78" t="n"/>
      <c r="FN5" s="78" t="n"/>
      <c r="FO5" s="78"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ez_manage.py:4371 top()</t>
        </is>
      </c>
      <c r="IN5" s="72" t="inlineStr">
        <is>
          <t>v12_quick_engine.py:889 x9</t>
        </is>
      </c>
      <c r="IO5" s="72" t="n"/>
    </row>
    <row r="6" ht="15.75" customHeight="1" s="65">
      <c r="A6" s="72" t="inlineStr">
        <is>
          <t>BB_SQUEEZE_ENTRY_ENABLED</t>
        </is>
      </c>
      <c r="B6" s="72" t="inlineStr">
        <is>
          <t>False</t>
        </is>
      </c>
      <c r="C6" s="72" t="n"/>
      <c r="D6" s="72" t="n"/>
      <c r="E6" s="72">
        <f>IF(G6="",E200,IF(G6&gt;0,E200+G6,E200))</f>
        <v/>
      </c>
      <c r="F6" s="72" t="n"/>
      <c r="G6" s="72">
        <f>IFERROR(VLOOKUP($A6&amp;"_"&amp;$B6,Results_Deltas!$A$2:$P$15000,5,FALSE),"")</f>
        <v/>
      </c>
      <c r="H6" s="72">
        <f>IFERROR(VLOOKUP(#REF!,Results_30d_Deltas!$A$2:$H$5000,7,FALSE)-E4,"")</f>
        <v/>
      </c>
      <c r="I6" s="72">
        <f>IFERROR(VLOOKUP(#REF!,Results_30d_Deltas!$A$2:$H$5000,6,FALSE),"")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9" t="n"/>
      <c r="FL6" s="79" t="n"/>
      <c r="FM6" s="79" t="n"/>
      <c r="FN6" s="79" t="n"/>
      <c r="FO6" s="79"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9" t="n"/>
      <c r="IA6" s="79" t="n"/>
      <c r="IB6" s="79" t="n"/>
      <c r="IC6" s="79" t="n"/>
      <c r="ID6" s="79" t="n"/>
      <c r="IE6" s="79" t="n"/>
      <c r="IF6" s="79" t="n"/>
      <c r="IG6" s="79" t="n"/>
      <c r="IH6" s="79" t="n"/>
      <c r="II6" s="79" t="n"/>
      <c r="IJ6" s="79" t="n"/>
      <c r="IK6" s="79" t="n"/>
      <c r="IL6" s="72" t="n"/>
      <c r="IM6" s="72" t="inlineStr">
        <is>
          <t>ez_manage.py:4371 top()</t>
        </is>
      </c>
      <c r="IN6" s="72" t="inlineStr">
        <is>
          <t>v12_quick_engine.py:889 x9</t>
        </is>
      </c>
      <c r="IO6" s="72" t="n"/>
    </row>
    <row r="7" ht="10.5" customHeight="1" s="65">
      <c r="A7" s="72" t="inlineStr">
        <is>
          <t>BB_PULLBACK_GATE_TF</t>
        </is>
      </c>
      <c r="B7" s="72" t="inlineStr">
        <is>
          <t>OFF</t>
        </is>
      </c>
      <c r="C7" s="72" t="n"/>
      <c r="D7" s="72" t="n"/>
      <c r="E7" s="72">
        <f>IF(G7="",E5,IF(G7&gt;0,E5+G7,E5))</f>
        <v/>
      </c>
      <c r="F7" s="72" t="n"/>
      <c r="G7" s="72">
        <f>IFERROR(VLOOKUP($A7&amp;"_"&amp;$B7,Results_Deltas!$A$2:$P$15000,5,FALSE),"")</f>
        <v/>
      </c>
      <c r="H7" s="72">
        <f>IFERROR(VLOOKUP($A7,Results_30d_Deltas!$A$2:$H$5000,7,FALSE)-E5,"")</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72" t="inlineStr">
        <is>
          <t>BB_PULLBACK_GATE_TF</t>
        </is>
      </c>
      <c r="B8" s="72" t="inlineStr">
        <is>
          <t>D</t>
        </is>
      </c>
      <c r="C8" s="72" t="n"/>
      <c r="D8" s="72" t="n"/>
      <c r="E8" s="72">
        <f>IF(G8="",E7,IF(G8&gt;0,E7+G8,E7))</f>
        <v/>
      </c>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72" t="inlineStr">
        <is>
          <t>BB_PULLBACK_GATE_TF</t>
        </is>
      </c>
      <c r="B9" s="72" t="inlineStr">
        <is>
          <t>4h</t>
        </is>
      </c>
      <c r="C9" s="72" t="n"/>
      <c r="D9" s="72" t="n"/>
      <c r="E9" s="72">
        <f>IF(G9="",E8,IF(G9&gt;0,E8+G9,E8))</f>
        <v/>
      </c>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1h</t>
        </is>
      </c>
      <c r="C10" s="72" t="n"/>
      <c r="D10" s="72" t="n"/>
      <c r="E10" s="72">
        <f>IF(G10="",E9,IF(G10&gt;0,E9+G10,E9))</f>
        <v/>
      </c>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71" t="inlineStr">
        <is>
          <t>BB_PULLBACK_GATE_TF</t>
        </is>
      </c>
      <c r="B11" s="72" t="inlineStr">
        <is>
          <t>15m</t>
        </is>
      </c>
      <c r="C11" s="72" t="n"/>
      <c r="D11" s="72" t="n"/>
      <c r="E11" s="72">
        <f>IF(G11="",E10,IF(G11&gt;0,E10+G11,E10))</f>
        <v/>
      </c>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8" t="n"/>
      <c r="Z11" s="78" t="n"/>
      <c r="AA11" s="78" t="n"/>
      <c r="AB11" s="78" t="n"/>
      <c r="AC11" s="78"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ez_manage.py:4361 top()</t>
        </is>
      </c>
      <c r="IN11" s="72" t="inlineStr">
        <is>
          <t>v12_quick_engine.py:288 x12</t>
        </is>
      </c>
      <c r="IO11" s="72" t="n"/>
    </row>
    <row r="12" ht="10.5" customHeight="1" s="65">
      <c r="A12" s="71" t="inlineStr">
        <is>
          <t>DELTA_GATE_BB_SQUEEZE</t>
        </is>
      </c>
      <c r="B12" s="72" t="inlineStr">
        <is>
          <t>True</t>
        </is>
      </c>
      <c r="C12" s="72" t="n"/>
      <c r="D12" s="72" t="n"/>
      <c r="E12" s="72">
        <f>IF(G12="",E11,IF(G12&gt;0,E11+G12,E11))</f>
        <v/>
      </c>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DELTA_GATE_BB_SQUEEZE</t>
        </is>
      </c>
      <c r="B13" s="72" t="inlineStr">
        <is>
          <t>False</t>
        </is>
      </c>
      <c r="C13" s="72" t="n"/>
      <c r="D13" s="72" t="n"/>
      <c r="E13" s="72" t="n"/>
      <c r="F13" s="72" t="n"/>
      <c r="G13" s="72" t="n"/>
      <c r="H13" s="72" t="n"/>
      <c r="I13" s="72" t="n"/>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6" t="n"/>
      <c r="CC13" s="76" t="n"/>
      <c r="CD13" s="76" t="n"/>
      <c r="CE13" s="76" t="n"/>
      <c r="CF13" s="76"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n"/>
      <c r="IN13" s="72" t="n"/>
      <c r="IO13" s="72" t="n"/>
    </row>
    <row r="14" ht="10.5" customHeight="1" s="65">
      <c r="A14" s="72" t="inlineStr">
        <is>
          <t>BB_SQUEEZE_WIDTH_PERCENTILE</t>
        </is>
      </c>
      <c r="B14" s="72" t="inlineStr">
        <is>
          <t>0.1</t>
        </is>
      </c>
      <c r="C14" s="72" t="n"/>
      <c r="D14" s="72" t="n"/>
      <c r="E14" s="72">
        <f>IF(G14="",E12,IF(G14&gt;0,E12+G14,E12))</f>
        <v/>
      </c>
      <c r="F14" s="72" t="n"/>
      <c r="G14" s="72">
        <f>IFERROR(VLOOKUP($A14&amp;"_"&amp;$B14,Results_Deltas!$A$2:$P$15000,5,FALSE),"")</f>
        <v/>
      </c>
      <c r="H14" s="72">
        <f>IFERROR(VLOOKUP($A14,Results_30d_Deltas!$A$2:$H$5000,7,FALSE)-E12,"")</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72" t="inlineStr">
        <is>
          <t>BB_SQUEEZE_WIDTH_PERCENTILE</t>
        </is>
      </c>
      <c r="B15" s="72" t="inlineStr">
        <is>
          <t>0.15</t>
        </is>
      </c>
      <c r="C15" s="72" t="n"/>
      <c r="D15" s="72" t="n"/>
      <c r="E15" s="72">
        <f>IF(G15="",E14,IF(G15&gt;0,E14+G15,E14))</f>
        <v/>
      </c>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71" t="inlineStr">
        <is>
          <t>BB_SQUEEZE_WIDTH_PERCENTILE</t>
        </is>
      </c>
      <c r="B16" s="72" t="inlineStr">
        <is>
          <t>0.2</t>
        </is>
      </c>
      <c r="C16" s="72" t="n"/>
      <c r="D16" s="72" t="n"/>
      <c r="E16" s="72">
        <f>IF(G16="",E15,IF(G16&gt;0,E15+G16,E15))</f>
        <v/>
      </c>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ez_manage.py:4375 top()</t>
        </is>
      </c>
      <c r="IN16" s="72" t="inlineStr">
        <is>
          <t>v12_quick_engine.py:1285 x7</t>
        </is>
      </c>
      <c r="IO16" s="72" t="n"/>
    </row>
    <row r="17" ht="10.5" customHeight="1" s="65">
      <c r="A17" s="72" t="inlineStr">
        <is>
          <t>BB_SQUEEZE_WIDTH_PERCENTILE</t>
        </is>
      </c>
      <c r="B17" s="72" t="inlineStr">
        <is>
          <t>0.25</t>
        </is>
      </c>
      <c r="C17" s="72" t="n"/>
      <c r="D17" s="72" t="n"/>
      <c r="E17" s="72">
        <f>IF(G17="",E16,IF(G17&gt;0,E16+G17,E16))</f>
        <v/>
      </c>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ez_manage.py:4375 top()</t>
        </is>
      </c>
      <c r="IN17" s="72" t="inlineStr">
        <is>
          <t>v12_quick_engine.py:1285 x7</t>
        </is>
      </c>
      <c r="IO17" s="72" t="n"/>
    </row>
    <row r="18" ht="10.5" customHeight="1" s="65">
      <c r="A18" s="72" t="inlineStr">
        <is>
          <t>BB_SQUEEZE_WIDTH_PERCENTILE</t>
        </is>
      </c>
      <c r="B18" s="72" t="inlineStr">
        <is>
          <t>0.3</t>
        </is>
      </c>
      <c r="C18" s="72" t="n"/>
      <c r="D18" s="72" t="n"/>
      <c r="E18" s="72">
        <f>IF(G18="",E17,IF(G18&gt;0,E17+G18,E17))</f>
        <v/>
      </c>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71" t="inlineStr">
        <is>
          <t>WT_DIV_EXIT_ENABLED</t>
        </is>
      </c>
      <c r="B19" s="72" t="inlineStr">
        <is>
          <t>False</t>
        </is>
      </c>
      <c r="C19" s="72" t="n"/>
      <c r="D19" s="72" t="n"/>
      <c r="E19" s="72">
        <f>IF(G19="",E18,IF(G19&gt;0,E18+G19,E18))</f>
        <v/>
      </c>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ez_manage.py:6086 top()</t>
        </is>
      </c>
      <c r="IN19" s="72" t="inlineStr">
        <is>
          <t>v12_quick_engine.py:4292 x3</t>
        </is>
      </c>
      <c r="IO19" s="72" t="n"/>
    </row>
    <row r="20" ht="10.5" customHeight="1" s="65">
      <c r="A20" s="72" t="inlineStr">
        <is>
          <t>WT_DIV_EXIT_ENABLED</t>
        </is>
      </c>
      <c r="B20" s="72" t="inlineStr">
        <is>
          <t>True</t>
        </is>
      </c>
      <c r="C20" s="72" t="n"/>
      <c r="D20" s="72" t="n"/>
      <c r="E20" s="72">
        <f>IF(G20="",E19,IF(G20&gt;0,E19+G20,E19))</f>
        <v/>
      </c>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ez_manage.py:6086 top()</t>
        </is>
      </c>
      <c r="IN20" s="72" t="inlineStr">
        <is>
          <t>v12_quick_engine.py:4292 x3</t>
        </is>
      </c>
      <c r="IO20" s="72" t="n"/>
    </row>
    <row r="21" ht="10.5" customHeight="1" s="65">
      <c r="A21" s="72" t="inlineStr">
        <is>
          <t>WT_MOMENTUM_EXIT_THRESHOLD</t>
        </is>
      </c>
      <c r="B21" s="72" t="inlineStr">
        <is>
          <t>0</t>
        </is>
      </c>
      <c r="C21" s="72" t="n"/>
      <c r="D21" s="72" t="n"/>
      <c r="E21" s="72">
        <f>IF(G21="",E20,IF(G21&gt;0,E20+G21,E20))</f>
        <v/>
      </c>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8" t="n"/>
      <c r="BX21" s="78" t="n"/>
      <c r="BY21" s="78" t="n"/>
      <c r="BZ21" s="78" t="n"/>
      <c r="CA21" s="78"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8" t="n"/>
      <c r="CW21" s="78"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7" t="n"/>
      <c r="DQ21" s="77" t="n"/>
      <c r="DR21" s="77" t="n"/>
      <c r="DS21" s="77" t="n"/>
      <c r="DT21" s="77" t="n"/>
      <c r="DU21" s="78" t="n"/>
      <c r="DV21" s="78" t="n"/>
      <c r="DW21" s="78" t="n"/>
      <c r="DX21" s="78" t="n"/>
      <c r="DY21" s="78"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ez_manage.py:6087 top()</t>
        </is>
      </c>
      <c r="IN21" s="72" t="inlineStr">
        <is>
          <t>v12_quick_engine.py:4293 x3</t>
        </is>
      </c>
      <c r="IO21" s="72" t="n"/>
    </row>
    <row r="22" ht="10.5" customHeight="1" s="65">
      <c r="A22" s="71" t="inlineStr">
        <is>
          <t>WT_MOMENTUM_EXIT_THRESHOLD</t>
        </is>
      </c>
      <c r="B22" s="72" t="inlineStr">
        <is>
          <t>1</t>
        </is>
      </c>
      <c r="C22" s="72" t="n"/>
      <c r="D22" s="72" t="n"/>
      <c r="E22" s="72">
        <f>IF(G22="",E21,IF(G22&gt;0,E21+G22,E21))</f>
        <v/>
      </c>
      <c r="F22" s="72" t="n"/>
      <c r="G22" s="72">
        <f>IFERROR(VLOOKUP($A22&amp;"_"&amp;$B22,Results_Deltas!$A$2:$P$15000,5,FALSE),"")</f>
        <v/>
      </c>
      <c r="H22" s="72">
        <f>IFERROR(VLOOKUP($A22,Results_30d_Deltas!$A$2:$H$5000,7,FALSE)-E21,"")</f>
        <v/>
      </c>
      <c r="I22" s="72">
        <f>IFERROR(VLOOKUP($A22,Results_30d_Deltas!$A$2:$H$5000,6,FALSE),"")</f>
        <v/>
      </c>
      <c r="J22" s="72" t="n"/>
      <c r="K22" s="72" t="n"/>
      <c r="L22" s="72" t="inlineStr">
        <is>
          <t>YES</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8" t="n"/>
      <c r="BX22" s="78" t="n"/>
      <c r="BY22" s="78" t="n"/>
      <c r="BZ22" s="78" t="n"/>
      <c r="CA22" s="78"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8" t="n"/>
      <c r="CW22" s="78"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7" t="n"/>
      <c r="DQ22" s="77" t="n"/>
      <c r="DR22" s="77" t="n"/>
      <c r="DS22" s="77" t="n"/>
      <c r="DT22" s="77" t="n"/>
      <c r="DU22" s="78" t="n"/>
      <c r="DV22" s="78" t="n"/>
      <c r="DW22" s="78" t="n"/>
      <c r="DX22" s="78" t="n"/>
      <c r="DY22" s="78"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ez_manage.py:6087 top()</t>
        </is>
      </c>
      <c r="IN22" s="72" t="inlineStr">
        <is>
          <t>v12_quick_engine.py:4293 x3</t>
        </is>
      </c>
      <c r="IO22" s="72" t="n"/>
    </row>
    <row r="23" ht="10.5" customHeight="1" s="65">
      <c r="A23" s="72" t="inlineStr">
        <is>
          <t>WT_MOMENTUM_EXIT_THRESHOLD</t>
        </is>
      </c>
      <c r="B23" s="72" t="inlineStr">
        <is>
          <t>2</t>
        </is>
      </c>
      <c r="C23" s="72" t="n"/>
      <c r="D23" s="72" t="n"/>
      <c r="E23" s="72">
        <f>IF(G23="",E22,IF(G23&gt;0,E22+G23,E22))</f>
        <v/>
      </c>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8" t="n"/>
      <c r="BX23" s="78" t="n"/>
      <c r="BY23" s="78" t="n"/>
      <c r="BZ23" s="78" t="n"/>
      <c r="CA23" s="78"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8" t="n"/>
      <c r="CW23" s="78"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7" t="n"/>
      <c r="DQ23" s="77" t="n"/>
      <c r="DR23" s="77" t="n"/>
      <c r="DS23" s="77" t="n"/>
      <c r="DT23" s="77" t="n"/>
      <c r="DU23" s="78" t="n"/>
      <c r="DV23" s="78" t="n"/>
      <c r="DW23" s="78" t="n"/>
      <c r="DX23" s="78" t="n"/>
      <c r="DY23" s="78"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ez_manage.py:6087 top()</t>
        </is>
      </c>
      <c r="IN23" s="72" t="inlineStr">
        <is>
          <t>v12_quick_engine.py:4293 x3</t>
        </is>
      </c>
      <c r="IO23" s="72" t="n"/>
    </row>
    <row r="24" ht="10.5" customHeight="1" s="65">
      <c r="A24" s="71" t="inlineStr">
        <is>
          <t>WT_ACCEL_EXIT_ENABLED</t>
        </is>
      </c>
      <c r="B24" s="72" t="inlineStr">
        <is>
          <t>False</t>
        </is>
      </c>
      <c r="C24" s="72" t="n"/>
      <c r="D24" s="72" t="n"/>
      <c r="E24" s="72">
        <f>IF(G24="",E23,IF(G24&gt;0,E23+G24,E23))</f>
        <v/>
      </c>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8" t="n"/>
      <c r="CW24" s="78"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8" t="n"/>
      <c r="IA24" s="78" t="n"/>
      <c r="IB24" s="78" t="n"/>
      <c r="IC24" s="78" t="n"/>
      <c r="ID24" s="78" t="n"/>
      <c r="IE24" s="78" t="n"/>
      <c r="IF24" s="78" t="n"/>
      <c r="IG24" s="78" t="n"/>
      <c r="IH24" s="78" t="n"/>
      <c r="II24" s="78" t="n"/>
      <c r="IJ24" s="78" t="n"/>
      <c r="IK24" s="78" t="n"/>
      <c r="IL24" s="72" t="n"/>
      <c r="IM24" s="72" t="inlineStr">
        <is>
          <t>ez_manage.py:6083 top()</t>
        </is>
      </c>
      <c r="IN24" s="72" t="inlineStr">
        <is>
          <t>v12_quick_engine.py:4290 x3</t>
        </is>
      </c>
      <c r="IO24" s="72" t="n"/>
    </row>
    <row r="25" ht="10.5" customHeight="1" s="65">
      <c r="A25" s="72" t="inlineStr">
        <is>
          <t>WT_ACCEL_EXIT_ENABLED</t>
        </is>
      </c>
      <c r="B25" s="72" t="inlineStr">
        <is>
          <t>True</t>
        </is>
      </c>
      <c r="C25" s="72" t="n"/>
      <c r="D25" s="72" t="n"/>
      <c r="E25" s="72">
        <f>IF(G25="",E24,IF(G25&gt;0,E24+G25,E24))</f>
        <v/>
      </c>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ez_manage.py:6083 top()</t>
        </is>
      </c>
      <c r="IN25" s="72" t="inlineStr">
        <is>
          <t>v12_quick_engine.py:4290 x3</t>
        </is>
      </c>
      <c r="IO25" s="72" t="n"/>
    </row>
    <row r="26" ht="15.75" customHeight="1" s="65">
      <c r="A26" s="70" t="inlineStr">
        <is>
          <t>ADX_RANGING_THRESHOLD</t>
        </is>
      </c>
      <c r="B26" s="80" t="inlineStr">
        <is>
          <t>25</t>
        </is>
      </c>
      <c r="C26" s="80" t="n"/>
      <c r="D26" s="80" t="inlineStr">
        <is>
          <t>ENTRY, GLOBAL_CHECK, STOCKS_EXIT</t>
        </is>
      </c>
      <c r="E26" s="80">
        <f>IF(G27="",E26,IF(G27&gt;0,E26+G27,E26))</f>
        <v/>
      </c>
      <c r="F26" s="72" t="n"/>
      <c r="G26" s="80">
        <f>IFERROR(VLOOKUP($A27&amp;"_"&amp;$B27,Results_Deltas!$A$2:$P$15000,5,FALSE),"")</f>
        <v/>
      </c>
      <c r="H26" s="80" t="inlineStr">
        <is>
          <t>Blanket (page end)</t>
        </is>
      </c>
      <c r="I26" s="72" t="n"/>
      <c r="J26" s="72" t="n"/>
      <c r="K26" s="72" t="n"/>
      <c r="L26" s="72" t="inlineStr">
        <is>
          <t>NO</t>
        </is>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70" t="inlineStr">
        <is>
          <t>ADX_RANGING_THRESHOLD</t>
        </is>
      </c>
      <c r="B27" s="80" t="inlineStr">
        <is>
          <t>15</t>
        </is>
      </c>
      <c r="C27" s="80" t="n"/>
      <c r="D27" s="80" t="inlineStr">
        <is>
          <t>ENTRY, GLOBAL_CHECK, STOCKS_EXIT</t>
        </is>
      </c>
      <c r="E27" s="80">
        <f>IF(G28="",E27,IF(G28&gt;0,E27+G28,E27))</f>
        <v/>
      </c>
      <c r="F27" s="72" t="n"/>
      <c r="G27" s="80">
        <f>IFERROR(VLOOKUP($A28&amp;"_"&amp;$B28,Results_Deltas!$A$2:$P$15000,5,FALSE),"")</f>
        <v/>
      </c>
      <c r="H27" s="80" t="inlineStr">
        <is>
          <t>Blanket (page end)</t>
        </is>
      </c>
      <c r="I27" s="72" t="n"/>
      <c r="J27" s="72" t="n"/>
      <c r="K27" s="72" t="n"/>
      <c r="L27" s="72" t="inlineStr">
        <is>
          <t>NO</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ADX_RANGING_THRESHOLD</t>
        </is>
      </c>
      <c r="B28" s="80" t="inlineStr">
        <is>
          <t>10</t>
        </is>
      </c>
      <c r="C28" s="80" t="n"/>
      <c r="D28" s="80" t="inlineStr">
        <is>
          <t>ENTRY, GLOBAL_CHECK, STOCKS_EXIT</t>
        </is>
      </c>
      <c r="E28" s="80">
        <f>IF(G29="",E28,IF(G29&gt;0,E28+G29,E28))</f>
        <v/>
      </c>
      <c r="F28" s="72" t="n"/>
      <c r="G28" s="80">
        <f>IFERROR(VLOOKUP($A29&amp;"_"&amp;$B29,Results_Deltas!$A$2:$P$15000,5,FALSE),"")</f>
        <v/>
      </c>
      <c r="H28" s="80" t="inlineStr">
        <is>
          <t>Blanket (page end)</t>
        </is>
      </c>
      <c r="I28" s="72" t="n"/>
      <c r="J28" s="72" t="n"/>
      <c r="K28" s="72" t="n"/>
      <c r="L28" s="72" t="inlineStr">
        <is>
          <t>YES</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69" t="inlineStr">
        <is>
          <t>BANDAID_OFF_LOSER_RECOVER_PCT</t>
        </is>
      </c>
      <c r="B29" s="80" t="inlineStr">
        <is>
          <t>0</t>
        </is>
      </c>
      <c r="C29" s="80" t="n"/>
      <c r="D29" s="80" t="inlineStr">
        <is>
          <t>AUGMENT, ENTRY, EXIT, GLOBAL_CHECK, REDUCE, STOCKS_EXIT</t>
        </is>
      </c>
      <c r="E29" s="80">
        <f>IF(G30="",E29,IF(G30&gt;0,E29+G30,E29))</f>
        <v/>
      </c>
      <c r="F29" s="72" t="n"/>
      <c r="G29" s="80">
        <f>IFERROR(VLOOKUP($A30&amp;"_"&amp;$B30,Results_Deltas!$A$2:$P$15000,5,FALSE),"")</f>
        <v/>
      </c>
      <c r="H29" s="80" t="inlineStr">
        <is>
          <t>Blanket (page end)</t>
        </is>
      </c>
      <c r="I29" s="72" t="n"/>
      <c r="J29" s="72" t="n"/>
      <c r="K29" s="72" t="n"/>
      <c r="L29" s="72" t="inlineStr">
        <is>
          <t>YES</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BANDAID_OFF_LOSER_RECOVER_PCT</t>
        </is>
      </c>
      <c r="B30" s="80" t="inlineStr">
        <is>
          <t>2.0</t>
        </is>
      </c>
      <c r="C30" s="80" t="n"/>
      <c r="D30" s="80" t="inlineStr">
        <is>
          <t>AUGMENT, ENTRY, EXIT, GLOBAL_CHECK, REDUCE, STOCKS_EXIT</t>
        </is>
      </c>
      <c r="E30" s="80">
        <f>IF(G31="",E30,IF(G31&gt;0,E30+G31,E30))</f>
        <v/>
      </c>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BANDAID_OFF_LOSER_RECOVER_PCT</t>
        </is>
      </c>
      <c r="B31" s="80" t="inlineStr">
        <is>
          <t>1.0</t>
        </is>
      </c>
      <c r="C31" s="80" t="n"/>
      <c r="D31" s="80" t="inlineStr">
        <is>
          <t>AUGMENT, ENTRY, EXIT, GLOBAL_CHECK, REDUCE, STOCKS_EXIT</t>
        </is>
      </c>
      <c r="E31" s="80">
        <f>IF(G32="",E31,IF(G32&gt;0,E31+G32,E31))</f>
        <v/>
      </c>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BANDAID_OFF_LOSER_RECOVER_PCT</t>
        </is>
      </c>
      <c r="B32" s="80" t="inlineStr">
        <is>
          <t>0.5</t>
        </is>
      </c>
      <c r="C32" s="80" t="n"/>
      <c r="D32" s="80" t="inlineStr">
        <is>
          <t>AUGMENT, ENTRY, EXIT, GLOBAL_CHECK, REDUCE, STOCKS_EXIT</t>
        </is>
      </c>
      <c r="E32" s="80">
        <f>IF(G33="",E32,IF(G33&gt;0,E32+G33,E32))</f>
        <v/>
      </c>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BAND_ARROW_ENABLED</t>
        </is>
      </c>
      <c r="B33" s="80" t="inlineStr">
        <is>
          <t>False</t>
        </is>
      </c>
      <c r="C33" s="80" t="n"/>
      <c r="D33" s="80" t="inlineStr">
        <is>
          <t>GLOBAL_CHECK, STOCKS_EXIT</t>
        </is>
      </c>
      <c r="E33" s="80">
        <f>IF(G34="",E33,IF(G34&gt;0,E33+G34,E33))</f>
        <v/>
      </c>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BAND_ARROW_ENABLED</t>
        </is>
      </c>
      <c r="B34" s="80" t="inlineStr">
        <is>
          <t>True</t>
        </is>
      </c>
      <c r="C34" s="80" t="n"/>
      <c r="D34" s="80" t="inlineStr">
        <is>
          <t>GLOBAL_CHECK, STOCKS_EXIT</t>
        </is>
      </c>
      <c r="E34" s="80">
        <f>IF(G35="",E34,IF(G35&gt;0,E34+G35,E34))</f>
        <v/>
      </c>
      <c r="F34" s="72" t="n"/>
      <c r="G34" s="80">
        <f>IFERROR(VLOOKUP($A35&amp;"_"&amp;$B35,Results_Deltas!$A$2:$P$15000,5,FALSE),"")</f>
        <v/>
      </c>
      <c r="H34" s="80" t="inlineStr">
        <is>
          <t>Blanket (page end)</t>
        </is>
      </c>
      <c r="I34" s="72" t="n"/>
      <c r="J34" s="72" t="n"/>
      <c r="K34" s="72" t="n"/>
      <c r="L34" s="72" t="inlineStr">
        <is>
          <t>NO</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69" t="inlineStr">
        <is>
          <t>BTC_ACCEL_RAMP_REQUIRE_POSITIVE</t>
        </is>
      </c>
      <c r="B35" s="80" t="inlineStr">
        <is>
          <t>0.0</t>
        </is>
      </c>
      <c r="C35" s="80" t="n"/>
      <c r="D35" s="80" t="inlineStr">
        <is>
          <t>UNIVERSAL (ex-BTC) — ENTRY/EXIT/REENTRY</t>
        </is>
      </c>
      <c r="E35" s="80">
        <f>IF(G36="",E35,IF(G36&gt;0,E35+G36,E35))</f>
        <v/>
      </c>
      <c r="F35" s="72" t="n"/>
      <c r="G35" s="80">
        <f>IFERROR(VLOOKUP($A36&amp;"_"&amp;$B36,Results_Deltas!$A$2:$P$15000,5,FALSE),"")</f>
        <v/>
      </c>
      <c r="H35" s="80" t="inlineStr">
        <is>
          <t>Blanket (page end)</t>
        </is>
      </c>
      <c r="I35" s="72" t="n"/>
      <c r="J35" s="72" t="n"/>
      <c r="K35" s="72" t="n"/>
      <c r="L35" s="72" t="inlineStr">
        <is>
          <t>YES</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BTC_ACCEL_RAMP_REQUIRE_POSITIVE</t>
        </is>
      </c>
      <c r="B36" s="80" t="inlineStr">
        <is>
          <t>0.0_ALT</t>
        </is>
      </c>
      <c r="C36" s="80" t="n"/>
      <c r="D36" s="80" t="inlineStr">
        <is>
          <t>UNIVERSAL (ex-BTC) — ENTRY/EXIT/REENTRY</t>
        </is>
      </c>
      <c r="E36" s="80">
        <f>IF(G37="",E36,IF(G37&gt;0,E36+G37,E36))</f>
        <v/>
      </c>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BTC_HARD_BLOCK_OTHER_ACCOUNTS</t>
        </is>
      </c>
      <c r="B37" s="80" t="inlineStr">
        <is>
          <t>0.0</t>
        </is>
      </c>
      <c r="C37" s="80" t="n"/>
      <c r="D37" s="80" t="inlineStr">
        <is>
          <t>UNIVERSAL (ex-BTC) — ENTRY/EXIT/REENTRY</t>
        </is>
      </c>
      <c r="E37" s="80">
        <f>IF(G38="",E37,IF(G38&gt;0,E37+G38,E37))</f>
        <v/>
      </c>
      <c r="F37" s="72" t="n"/>
      <c r="G37" s="80">
        <f>IFERROR(VLOOKUP($A38&amp;"_"&amp;$B38,Results_Deltas!$A$2:$P$15000,5,FALSE),"")</f>
        <v/>
      </c>
      <c r="H37" s="80" t="inlineStr">
        <is>
          <t>Blanket (page end)</t>
        </is>
      </c>
      <c r="I37" s="72" t="n"/>
      <c r="J37" s="72" t="n"/>
      <c r="K37" s="72" t="n"/>
      <c r="L37" s="72" t="inlineStr">
        <is>
          <t>YES</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BTC_HARD_BLOCK_OTHER_ACCOUNTS</t>
        </is>
      </c>
      <c r="B38" s="80" t="inlineStr">
        <is>
          <t>0.0_ALT</t>
        </is>
      </c>
      <c r="C38" s="80" t="n"/>
      <c r="D38" s="80" t="inlineStr">
        <is>
          <t>UNIVERSAL (ex-BTC) — ENTRY/EXIT/REENTRY</t>
        </is>
      </c>
      <c r="E38" s="80">
        <f>IF(G39="",E38,IF(G39&gt;0,E38+G39,E38))</f>
        <v/>
      </c>
      <c r="F38" s="72" t="n"/>
      <c r="G38" s="80">
        <f>IFERROR(VLOOKUP($A39&amp;"_"&amp;$B39,Results_Deltas!$A$2:$P$15000,5,FALSE),"")</f>
        <v/>
      </c>
      <c r="H38" s="80" t="inlineStr">
        <is>
          <t>Blanket (page end)</t>
        </is>
      </c>
      <c r="I38" s="72" t="n"/>
      <c r="J38" s="72" t="n"/>
      <c r="K38" s="72" t="n"/>
      <c r="L38" s="72" t="inlineStr">
        <is>
          <t>NO</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BTC_ROUND_BANDS_EACH_SIDE</t>
        </is>
      </c>
      <c r="B39" s="80" t="inlineStr">
        <is>
          <t>0.0</t>
        </is>
      </c>
      <c r="C39" s="80" t="n"/>
      <c r="D39" s="80" t="inlineStr">
        <is>
          <t>UNIVERSAL (ex-BTC) — ENTRY/EXIT/REENTRY</t>
        </is>
      </c>
      <c r="E39" s="80">
        <f>IF(G40="",E39,IF(G40&gt;0,E39+G40,E39))</f>
        <v/>
      </c>
      <c r="F39" s="72" t="n"/>
      <c r="G39" s="80">
        <f>IFERROR(VLOOKUP($A40&amp;"_"&amp;$B40,Results_Deltas!$A$2:$P$15000,5,FALSE),"")</f>
        <v/>
      </c>
      <c r="H39" s="80" t="inlineStr">
        <is>
          <t>Blanket (page end)</t>
        </is>
      </c>
      <c r="I39" s="72" t="n"/>
      <c r="J39" s="72" t="n"/>
      <c r="K39" s="72" t="n"/>
      <c r="L39" s="72" t="inlineStr">
        <is>
          <t>YES</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BTC_ROUND_BANDS_EACH_SIDE</t>
        </is>
      </c>
      <c r="B40" s="80" t="inlineStr">
        <is>
          <t>0.0_ALT</t>
        </is>
      </c>
      <c r="C40" s="80" t="n"/>
      <c r="D40" s="80" t="inlineStr">
        <is>
          <t>UNIVERSAL (ex-BTC) — ENTRY/EXIT/REENTRY</t>
        </is>
      </c>
      <c r="E40" s="80">
        <f>IF(G41="",E40,IF(G41&gt;0,E40+G41,E40))</f>
        <v/>
      </c>
      <c r="F40" s="72" t="n"/>
      <c r="G40" s="80">
        <f>IFERROR(VLOOKUP($A41&amp;"_"&amp;$B41,Results_Deltas!$A$2:$P$15000,5,FALSE),"")</f>
        <v/>
      </c>
      <c r="H40" s="80" t="inlineStr">
        <is>
          <t>Blanket (page end)</t>
        </is>
      </c>
      <c r="I40" s="72" t="n"/>
      <c r="J40" s="72" t="n"/>
      <c r="K40" s="72" t="n"/>
      <c r="L40" s="72" t="inlineStr">
        <is>
          <t>NO</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COOLDOWN_LOCKS_FILTER_TF</t>
        </is>
      </c>
      <c r="B41" s="80" t="inlineStr">
        <is>
          <t>OFF</t>
        </is>
      </c>
      <c r="C41" s="80" t="n"/>
      <c r="D41" s="80" t="inlineStr">
        <is>
          <t>GLOBAL_CHECK</t>
        </is>
      </c>
      <c r="E41" s="80">
        <f>IF(G42="",E41,IF(G42&gt;0,E41+G42,E41))</f>
        <v/>
      </c>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COOLDOWN_LOCKS_FILTER_TF</t>
        </is>
      </c>
      <c r="B42" s="80" t="inlineStr">
        <is>
          <t>D</t>
        </is>
      </c>
      <c r="C42" s="80" t="n"/>
      <c r="D42" s="80" t="inlineStr">
        <is>
          <t>GLOBAL_CHECK</t>
        </is>
      </c>
      <c r="E42" s="80">
        <f>IF(G43="",E42,IF(G43&gt;0,E42+G43,E42))</f>
        <v/>
      </c>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COOLDOWN_LOCKS_FILTER_TF</t>
        </is>
      </c>
      <c r="B43" s="80" t="inlineStr">
        <is>
          <t>4h</t>
        </is>
      </c>
      <c r="C43" s="80" t="n"/>
      <c r="D43" s="80" t="inlineStr">
        <is>
          <t>GLOBAL_CHECK</t>
        </is>
      </c>
      <c r="E43" s="80">
        <f>IF(G44="",E43,IF(G44&gt;0,E43+G44,E43))</f>
        <v/>
      </c>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COOLDOWN_LOCKS_FILTER_TF</t>
        </is>
      </c>
      <c r="B44" s="80" t="inlineStr">
        <is>
          <t>1h</t>
        </is>
      </c>
      <c r="C44" s="80" t="n"/>
      <c r="D44" s="80" t="inlineStr">
        <is>
          <t>GLOBAL_CHECK</t>
        </is>
      </c>
      <c r="E44" s="80">
        <f>IF(G45="",E44,IF(G45&gt;0,E44+G45,E44))</f>
        <v/>
      </c>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COOLDOWN_LOCKS_FILTER_TF</t>
        </is>
      </c>
      <c r="B45" s="80" t="inlineStr">
        <is>
          <t>15m</t>
        </is>
      </c>
      <c r="C45" s="80" t="n"/>
      <c r="D45" s="80" t="inlineStr">
        <is>
          <t>GLOBAL_CHECK</t>
        </is>
      </c>
      <c r="E45" s="80">
        <f>IF(G46="",E45,IF(G46&gt;0,E45+G46,E45))</f>
        <v/>
      </c>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CRYPTO_SPIKE_FADE_THRESHOLD_PCT</t>
        </is>
      </c>
      <c r="B46" s="80" t="inlineStr">
        <is>
          <t>10</t>
        </is>
      </c>
      <c r="C46" s="80" t="n"/>
      <c r="D46" s="80" t="inlineStr">
        <is>
          <t>GLOBAL_CHECK, STOCKS_EXIT</t>
        </is>
      </c>
      <c r="E46" s="80">
        <f>IF(G47="",E46,IF(G47&gt;0,E46+G47,E46))</f>
        <v/>
      </c>
      <c r="F46" s="72" t="n"/>
      <c r="G46" s="80">
        <f>IFERROR(VLOOKUP($A47&amp;"_"&amp;$B47,Results_Deltas!$A$2:$P$15000,5,FALSE),"")</f>
        <v/>
      </c>
      <c r="H46" s="80" t="inlineStr">
        <is>
          <t>Blanket (page end)</t>
        </is>
      </c>
      <c r="I46" s="72" t="n"/>
      <c r="J46" s="72" t="n"/>
      <c r="K46" s="72" t="n"/>
      <c r="L46" s="72" t="inlineStr">
        <is>
          <t>YES</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CRYPTO_SPIKE_FADE_THRESHOLD_PCT</t>
        </is>
      </c>
      <c r="B47" s="80" t="inlineStr">
        <is>
          <t>12.5</t>
        </is>
      </c>
      <c r="C47" s="80" t="n"/>
      <c r="D47" s="80" t="inlineStr">
        <is>
          <t>GLOBAL_CHECK, STOCKS_EXIT</t>
        </is>
      </c>
      <c r="E47" s="80">
        <f>IF(G48="",E47,IF(G48&gt;0,E47+G48,E47))</f>
        <v/>
      </c>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CRYPTO_SPIKE_FADE_THRESHOLD_PCT</t>
        </is>
      </c>
      <c r="B48" s="80" t="inlineStr">
        <is>
          <t>7.5</t>
        </is>
      </c>
      <c r="C48" s="80" t="n"/>
      <c r="D48" s="80" t="inlineStr">
        <is>
          <t>GLOBAL_CHECK, STOCKS_EXIT</t>
        </is>
      </c>
      <c r="E48" s="80">
        <f>IF(G49="",E48,IF(G49&gt;0,E48+G49,E48))</f>
        <v/>
      </c>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CRYPTO_SPIKE_FADE_THRESHOLD_PCT</t>
        </is>
      </c>
      <c r="B49" s="80" t="inlineStr">
        <is>
          <t>5</t>
        </is>
      </c>
      <c r="C49" s="80" t="n"/>
      <c r="D49" s="80" t="inlineStr">
        <is>
          <t>GLOBAL_CHECK, STOCKS_EXIT</t>
        </is>
      </c>
      <c r="E49" s="80">
        <f>IF(G50="",E49,IF(G50&gt;0,E49+G50,E49))</f>
        <v/>
      </c>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DC_MOMENT_STRONG_THRESHOLD</t>
        </is>
      </c>
      <c r="B50" s="80" t="inlineStr">
        <is>
          <t>40</t>
        </is>
      </c>
      <c r="C50" s="80" t="n"/>
      <c r="D50" s="80" t="inlineStr">
        <is>
          <t>ENTRY, GLOBAL_CHECK, STOCKS_EXIT</t>
        </is>
      </c>
      <c r="E50" s="80">
        <f>IF(G51="",E50,IF(G51&gt;0,E50+G51,E50))</f>
        <v/>
      </c>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DC_MOMENT_STRONG_THRESHOLD</t>
        </is>
      </c>
      <c r="B51" s="80" t="inlineStr">
        <is>
          <t>50</t>
        </is>
      </c>
      <c r="C51" s="80" t="n"/>
      <c r="D51" s="80" t="inlineStr">
        <is>
          <t>ENTRY, GLOBAL_CHECK, STOCKS_EXIT</t>
        </is>
      </c>
      <c r="E51" s="80">
        <f>IF(G52="",E51,IF(G52&gt;0,E51+G52,E51))</f>
        <v/>
      </c>
      <c r="F51" s="72" t="n"/>
      <c r="G51" s="80">
        <f>IFERROR(VLOOKUP($A52&amp;"_"&amp;$B52,Results_Deltas!$A$2:$P$15000,5,FALSE),"")</f>
        <v/>
      </c>
      <c r="H51" s="80" t="inlineStr">
        <is>
          <t>Blanket (page end)</t>
        </is>
      </c>
      <c r="I51" s="72" t="n"/>
      <c r="J51" s="72" t="n"/>
      <c r="K51" s="72" t="n"/>
      <c r="L51" s="72" t="inlineStr">
        <is>
          <t>NO</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DC_MOMENT_STRONG_THRESHOLD</t>
        </is>
      </c>
      <c r="B52" s="80" t="inlineStr">
        <is>
          <t>30</t>
        </is>
      </c>
      <c r="C52" s="80" t="n"/>
      <c r="D52" s="80" t="inlineStr">
        <is>
          <t>ENTRY, GLOBAL_CHECK, STOCKS_EXIT</t>
        </is>
      </c>
      <c r="E52" s="80">
        <f>IF(G53="",E52,IF(G53&gt;0,E52+G53,E52))</f>
        <v/>
      </c>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DC_MOMENT_STRONG_THRESHOLD</t>
        </is>
      </c>
      <c r="B53" s="80" t="inlineStr">
        <is>
          <t>20</t>
        </is>
      </c>
      <c r="C53" s="80" t="n"/>
      <c r="D53" s="80" t="inlineStr">
        <is>
          <t>ENTRY, GLOBAL_CHECK, STOCKS_EXIT</t>
        </is>
      </c>
      <c r="E53" s="80">
        <f>IF(G54="",E53,IF(G54&gt;0,E53+G54,E53))</f>
        <v/>
      </c>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DELTA_HTF_GATE</t>
        </is>
      </c>
      <c r="B54" s="80" t="inlineStr">
        <is>
          <t>4h</t>
        </is>
      </c>
      <c r="C54" s="80" t="n"/>
      <c r="D54" s="80" t="inlineStr">
        <is>
          <t>ENTRY, GLOBAL_CHECK, STOCKS_EXIT</t>
        </is>
      </c>
      <c r="E54" s="80">
        <f>IF(G55="",E54,IF(G55&gt;0,E54+G55,E54))</f>
        <v/>
      </c>
      <c r="F54" s="72" t="n"/>
      <c r="G54" s="80">
        <f>IFERROR(VLOOKUP($A55&amp;"_"&amp;$B55,Results_Deltas!$A$2:$P$15000,5,FALSE),"")</f>
        <v/>
      </c>
      <c r="H54" s="80" t="inlineStr">
        <is>
          <t>Blanket (page end)</t>
        </is>
      </c>
      <c r="I54" s="72" t="n"/>
      <c r="J54" s="72" t="n"/>
      <c r="K54" s="72" t="n"/>
      <c r="L54" s="72" t="inlineStr">
        <is>
          <t>YES</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DELTA_HTF_GATE</t>
        </is>
      </c>
      <c r="B55" s="80" t="inlineStr">
        <is>
          <t>4h_ALT</t>
        </is>
      </c>
      <c r="C55" s="80" t="n"/>
      <c r="D55" s="80" t="inlineStr">
        <is>
          <t>ENTRY, GLOBAL_CHECK, STOCKS_EXIT</t>
        </is>
      </c>
      <c r="E55" s="80">
        <f>IF(G56="",E55,IF(G56&gt;0,E55+G56,E55))</f>
        <v/>
      </c>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DELTA_REENTRY_FILTER_ENABLED</t>
        </is>
      </c>
      <c r="B56" s="80" t="inlineStr">
        <is>
          <t>False</t>
        </is>
      </c>
      <c r="C56" s="80" t="n"/>
      <c r="D56" s="80" t="inlineStr">
        <is>
          <t>ENTRY, GLOBAL_CHECK, STOCKS_EXIT</t>
        </is>
      </c>
      <c r="E56" s="80">
        <f>IF(G57="",E56,IF(G57&gt;0,E56+G57,E56))</f>
        <v/>
      </c>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DELTA_REENTRY_FILTER_ENABLED</t>
        </is>
      </c>
      <c r="B57" s="80" t="inlineStr">
        <is>
          <t>True</t>
        </is>
      </c>
      <c r="C57" s="80" t="n"/>
      <c r="D57" s="80" t="inlineStr">
        <is>
          <t>ENTRY, GLOBAL_CHECK, STOCKS_EXIT</t>
        </is>
      </c>
      <c r="E57" s="80">
        <f>IF(G58="",E57,IF(G58&gt;0,E57+G58,E57))</f>
        <v/>
      </c>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DUP_GUARD_FILTER_TF</t>
        </is>
      </c>
      <c r="B58" s="80" t="inlineStr">
        <is>
          <t>OFF</t>
        </is>
      </c>
      <c r="C58" s="80" t="n"/>
      <c r="D58" s="80" t="inlineStr">
        <is>
          <t>GLOBAL_CHECK</t>
        </is>
      </c>
      <c r="E58" s="80">
        <f>IF(G59="",E58,IF(G59&gt;0,E58+G59,E58))</f>
        <v/>
      </c>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DUP_GUARD_FILTER_TF</t>
        </is>
      </c>
      <c r="B59" s="80" t="inlineStr">
        <is>
          <t>D</t>
        </is>
      </c>
      <c r="C59" s="80" t="n"/>
      <c r="D59" s="80" t="inlineStr">
        <is>
          <t>GLOBAL_CHECK</t>
        </is>
      </c>
      <c r="E59" s="80">
        <f>IF(G60="",E59,IF(G60&gt;0,E59+G60,E59))</f>
        <v/>
      </c>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4h</t>
        </is>
      </c>
      <c r="C60" s="80" t="n"/>
      <c r="D60" s="80" t="inlineStr">
        <is>
          <t>GLOBAL_CHECK</t>
        </is>
      </c>
      <c r="E60" s="80">
        <f>IF(G61="",E60,IF(G61&gt;0,E60+G61,E60))</f>
        <v/>
      </c>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DUP_GUARD_FILTER_TF</t>
        </is>
      </c>
      <c r="B61" s="80" t="inlineStr">
        <is>
          <t>1h</t>
        </is>
      </c>
      <c r="C61" s="80" t="n"/>
      <c r="D61" s="80" t="inlineStr">
        <is>
          <t>GLOBAL_CHECK</t>
        </is>
      </c>
      <c r="E61" s="80">
        <f>IF(G62="",E61,IF(G62&gt;0,E61+G62,E61))</f>
        <v/>
      </c>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DUP_GUARD_FILTER_TF</t>
        </is>
      </c>
      <c r="B62" s="80" t="inlineStr">
        <is>
          <t>15m</t>
        </is>
      </c>
      <c r="C62" s="80" t="n"/>
      <c r="D62" s="80" t="inlineStr">
        <is>
          <t>GLOBAL_CHECK</t>
        </is>
      </c>
      <c r="E62" s="80">
        <f>IF(G63="",E62,IF(G63&gt;0,E62+G63,E62))</f>
        <v/>
      </c>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EMA_9_21_FILTER_MIN_TFS</t>
        </is>
      </c>
      <c r="B63" s="80" t="inlineStr">
        <is>
          <t>0</t>
        </is>
      </c>
      <c r="C63" s="80" t="n"/>
      <c r="D63" s="80" t="inlineStr">
        <is>
          <t>GLOBAL_CHECK</t>
        </is>
      </c>
      <c r="E63" s="80">
        <f>IF(G64="",E63,IF(G64&gt;0,E63+G64,E63))</f>
        <v/>
      </c>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EMA_9_21_FILTER_MIN_TFS</t>
        </is>
      </c>
      <c r="B64" s="80" t="inlineStr">
        <is>
          <t>2</t>
        </is>
      </c>
      <c r="C64" s="80" t="n"/>
      <c r="D64" s="80" t="inlineStr">
        <is>
          <t>GLOBAL_CHECK</t>
        </is>
      </c>
      <c r="E64" s="80">
        <f>IF(G65="",E64,IF(G65&gt;0,E64+G65,E64))</f>
        <v/>
      </c>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EMA_9_21_FILTER_MIN_TFS</t>
        </is>
      </c>
      <c r="B65" s="80" t="inlineStr">
        <is>
          <t>1</t>
        </is>
      </c>
      <c r="C65" s="80" t="n"/>
      <c r="D65" s="80" t="inlineStr">
        <is>
          <t>GLOBAL_CHECK</t>
        </is>
      </c>
      <c r="E65" s="80">
        <f>IF(G66="",E65,IF(G66&gt;0,E65+G66,E65))</f>
        <v/>
      </c>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EMA_BLANKET_FILTER_ENABLED</t>
        </is>
      </c>
      <c r="B66" s="80" t="inlineStr">
        <is>
          <t>False</t>
        </is>
      </c>
      <c r="C66" s="80" t="n"/>
      <c r="D66" s="80" t="inlineStr">
        <is>
          <t>GLOBAL_CHECK</t>
        </is>
      </c>
      <c r="E66" s="80">
        <f>IF(G67="",E66,IF(G67&gt;0,E66+G67,E66))</f>
        <v/>
      </c>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EMA_BLANKET_FILTER_ENABLED</t>
        </is>
      </c>
      <c r="B67" s="80" t="inlineStr">
        <is>
          <t>True</t>
        </is>
      </c>
      <c r="C67" s="80" t="n"/>
      <c r="D67" s="80" t="inlineStr">
        <is>
          <t>GLOBAL_CHECK</t>
        </is>
      </c>
      <c r="E67" s="80">
        <f>IF(G68="",E67,IF(G68&gt;0,E67+G68,E67))</f>
        <v/>
      </c>
      <c r="F67" s="72" t="n"/>
      <c r="G67" s="80">
        <f>IFERROR(VLOOKUP($A68&amp;"_"&amp;$B68,Results_Deltas!$A$2:$P$15000,5,FALSE),"")</f>
        <v/>
      </c>
      <c r="H67" s="80" t="inlineStr">
        <is>
          <t>Blanket (page end)</t>
        </is>
      </c>
      <c r="I67" s="72" t="n"/>
      <c r="J67" s="72" t="n"/>
      <c r="K67" s="72" t="n"/>
      <c r="L67" s="72" t="inlineStr">
        <is>
          <t>YES</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EMA_BLANKET_FILTER_MIN_TFS</t>
        </is>
      </c>
      <c r="B68" s="80" t="inlineStr">
        <is>
          <t>0</t>
        </is>
      </c>
      <c r="C68" s="80" t="n"/>
      <c r="D68" s="80" t="inlineStr">
        <is>
          <t>GLOBAL_CHECK</t>
        </is>
      </c>
      <c r="E68" s="80">
        <f>IF(G69="",E68,IF(G69&gt;0,E68+G69,E68))</f>
        <v/>
      </c>
      <c r="F68" s="72" t="n"/>
      <c r="G68" s="80">
        <f>IFERROR(VLOOKUP($A69&amp;"_"&amp;$B69,Results_Deltas!$A$2:$P$15000,5,FALSE),"")</f>
        <v/>
      </c>
      <c r="H68" s="80" t="inlineStr">
        <is>
          <t>Blanket (page end)</t>
        </is>
      </c>
      <c r="I68" s="72" t="n"/>
      <c r="J68" s="72" t="n"/>
      <c r="K68" s="72" t="n"/>
      <c r="L68" s="72" t="inlineStr">
        <is>
          <t>YES</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EMA_BLANKET_FILTER_MIN_TFS</t>
        </is>
      </c>
      <c r="B69" s="80" t="inlineStr">
        <is>
          <t>2</t>
        </is>
      </c>
      <c r="C69" s="80" t="n"/>
      <c r="D69" s="80" t="inlineStr">
        <is>
          <t>GLOBAL_CHECK</t>
        </is>
      </c>
      <c r="E69" s="80">
        <f>IF(G70="",E69,IF(G70&gt;0,E69+G70,E69))</f>
        <v/>
      </c>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EMA_BLANKET_FILTER_MIN_TFS</t>
        </is>
      </c>
      <c r="B70" s="80" t="inlineStr">
        <is>
          <t>1</t>
        </is>
      </c>
      <c r="C70" s="80" t="n"/>
      <c r="D70" s="80" t="inlineStr">
        <is>
          <t>GLOBAL_CHECK</t>
        </is>
      </c>
      <c r="E70" s="80">
        <f>IF(G71="",E70,IF(G71&gt;0,E70+G71,E70))</f>
        <v/>
      </c>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EXECUTE_NOW_SINGLE_GATE_ENFORCE</t>
        </is>
      </c>
      <c r="B71" s="80" t="inlineStr">
        <is>
          <t>0.0</t>
        </is>
      </c>
      <c r="C71" s="80" t="n"/>
      <c r="D71" s="80" t="inlineStr">
        <is>
          <t>ENTRY, GLOBAL_CHECK, STOCKS_EXIT</t>
        </is>
      </c>
      <c r="E71" s="80">
        <f>IF(G72="",E71,IF(G72&gt;0,E71+G72,E71))</f>
        <v/>
      </c>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EXECUTE_NOW_SINGLE_GATE_ENFORCE</t>
        </is>
      </c>
      <c r="B72" s="80" t="inlineStr">
        <is>
          <t>0.0_ALT</t>
        </is>
      </c>
      <c r="C72" s="80" t="n"/>
      <c r="D72" s="80" t="inlineStr">
        <is>
          <t>ENTRY, GLOBAL_CHECK, STOCKS_EXIT</t>
        </is>
      </c>
      <c r="E72" s="80">
        <f>IF(G73="",E72,IF(G73&gt;0,E72+G73,E72))</f>
        <v/>
      </c>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EZ_MANAGE_THROTTLER_RATE</t>
        </is>
      </c>
      <c r="B73" s="80" t="inlineStr">
        <is>
          <t>0.0</t>
        </is>
      </c>
      <c r="C73" s="80" t="n"/>
      <c r="D73" s="80" t="inlineStr">
        <is>
          <t>GLOBAL_CHECK, STOCKS_EXIT</t>
        </is>
      </c>
      <c r="E73" s="80">
        <f>IF(G74="",E73,IF(G74&gt;0,E73+G74,E73))</f>
        <v/>
      </c>
      <c r="F73" s="72" t="n"/>
      <c r="G73" s="80">
        <f>IFERROR(VLOOKUP($A74&amp;"_"&amp;$B74,Results_Deltas!$A$2:$P$15000,5,FALSE),"")</f>
        <v/>
      </c>
      <c r="H73" s="80" t="inlineStr">
        <is>
          <t>Blanket (page end)</t>
        </is>
      </c>
      <c r="I73" s="72" t="n"/>
      <c r="J73" s="72" t="n"/>
      <c r="K73" s="72" t="n"/>
      <c r="L73" s="72" t="inlineStr">
        <is>
          <t>YES</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EZ_MANAGE_THROTTLER_RATE</t>
        </is>
      </c>
      <c r="B74" s="80" t="inlineStr">
        <is>
          <t>0.0_ALT</t>
        </is>
      </c>
      <c r="C74" s="80" t="n"/>
      <c r="D74" s="80" t="inlineStr">
        <is>
          <t>GLOBAL_CHECK, STOCKS_EXIT</t>
        </is>
      </c>
      <c r="E74" s="80">
        <f>IF(G75="",E74,IF(G75&gt;0,E74+G75,E74))</f>
        <v/>
      </c>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FG_FEAR_THRESHOLD</t>
        </is>
      </c>
      <c r="B75" s="80" t="inlineStr">
        <is>
          <t>25</t>
        </is>
      </c>
      <c r="C75" s="80" t="n"/>
      <c r="D75" s="80" t="inlineStr">
        <is>
          <t>GLOBAL_CHECK, STOCKS_EXIT</t>
        </is>
      </c>
      <c r="E75" s="80">
        <f>IF(G76="",E75,IF(G76&gt;0,E75+G76,E75))</f>
        <v/>
      </c>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FG_FEAR_THRESHOLD</t>
        </is>
      </c>
      <c r="B76" s="80" t="inlineStr">
        <is>
          <t>31.25</t>
        </is>
      </c>
      <c r="C76" s="80" t="n"/>
      <c r="D76" s="80" t="inlineStr">
        <is>
          <t>GLOBAL_CHECK, STOCKS_EXIT</t>
        </is>
      </c>
      <c r="E76" s="80">
        <f>IF(G77="",E76,IF(G77&gt;0,E76+G77,E76))</f>
        <v/>
      </c>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FG_FEAR_THRESHOLD</t>
        </is>
      </c>
      <c r="B77" s="80" t="inlineStr">
        <is>
          <t>18.75</t>
        </is>
      </c>
      <c r="C77" s="80" t="n"/>
      <c r="D77" s="80" t="inlineStr">
        <is>
          <t>GLOBAL_CHECK, STOCKS_EXIT</t>
        </is>
      </c>
      <c r="E77" s="80">
        <f>IF(G78="",E77,IF(G78&gt;0,E77+G78,E77))</f>
        <v/>
      </c>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FG_FEAR_THRESHOLD</t>
        </is>
      </c>
      <c r="B78" s="80" t="inlineStr">
        <is>
          <t>12.5</t>
        </is>
      </c>
      <c r="C78" s="80" t="n"/>
      <c r="D78" s="80" t="inlineStr">
        <is>
          <t>GLOBAL_CHECK, STOCKS_EXIT</t>
        </is>
      </c>
      <c r="E78" s="80">
        <f>IF(G79="",E78,IF(G79&gt;0,E78+G79,E78))</f>
        <v/>
      </c>
      <c r="F78" s="72" t="n"/>
      <c r="G78" s="80">
        <f>IFERROR(VLOOKUP($A79&amp;"_"&amp;$B79,Results_Deltas!$A$2:$P$15000,5,FALSE),"")</f>
        <v/>
      </c>
      <c r="H78" s="80" t="inlineStr">
        <is>
          <t>Blanket (page end)</t>
        </is>
      </c>
      <c r="I78" s="72" t="n"/>
      <c r="J78" s="72" t="n"/>
      <c r="K78" s="72" t="n"/>
      <c r="L78" s="72" t="inlineStr">
        <is>
          <t>NO</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FG_GREED_THRESHOLD</t>
        </is>
      </c>
      <c r="B79" s="80" t="inlineStr">
        <is>
          <t>75</t>
        </is>
      </c>
      <c r="C79" s="80" t="n"/>
      <c r="D79" s="80" t="inlineStr">
        <is>
          <t>GLOBAL_CHECK, STOCKS_EXIT</t>
        </is>
      </c>
      <c r="E79" s="80">
        <f>IF(G80="",E79,IF(G80&gt;0,E79+G80,E79))</f>
        <v/>
      </c>
      <c r="F79" s="72" t="n"/>
      <c r="G79" s="80">
        <f>IFERROR(VLOOKUP($A80&amp;"_"&amp;$B80,Results_Deltas!$A$2:$P$15000,5,FALSE),"")</f>
        <v/>
      </c>
      <c r="H79" s="80" t="inlineStr">
        <is>
          <t>Blanket (page end)</t>
        </is>
      </c>
      <c r="I79" s="72" t="n"/>
      <c r="J79" s="72" t="n"/>
      <c r="K79" s="72" t="n"/>
      <c r="L79" s="72" t="inlineStr">
        <is>
          <t>YES</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FG_GREED_THRESHOLD</t>
        </is>
      </c>
      <c r="B80" s="80" t="inlineStr">
        <is>
          <t>93.75</t>
        </is>
      </c>
      <c r="C80" s="80" t="n"/>
      <c r="D80" s="80" t="inlineStr">
        <is>
          <t>GLOBAL_CHECK, STOCKS_EXIT</t>
        </is>
      </c>
      <c r="E80" s="80">
        <f>IF(G81="",E80,IF(G81&gt;0,E80+G81,E80))</f>
        <v/>
      </c>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FG_GREED_THRESHOLD</t>
        </is>
      </c>
      <c r="B81" s="80" t="inlineStr">
        <is>
          <t>56.25</t>
        </is>
      </c>
      <c r="C81" s="80" t="n"/>
      <c r="D81" s="80" t="inlineStr">
        <is>
          <t>GLOBAL_CHECK, STOCKS_EXIT</t>
        </is>
      </c>
      <c r="E81" s="80">
        <f>IF(G82="",E81,IF(G82&gt;0,E81+G82,E81))</f>
        <v/>
      </c>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FG_GREED_THRESHOLD</t>
        </is>
      </c>
      <c r="B82" s="80" t="inlineStr">
        <is>
          <t>37.5</t>
        </is>
      </c>
      <c r="C82" s="80" t="n"/>
      <c r="D82" s="80" t="inlineStr">
        <is>
          <t>GLOBAL_CHECK, STOCKS_EXIT</t>
        </is>
      </c>
      <c r="E82" s="80">
        <f>IF(G83="",E82,IF(G83&gt;0,E82+G83,E82))</f>
        <v/>
      </c>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FUNDING_GATE_FILTER_TF</t>
        </is>
      </c>
      <c r="B83" s="80" t="inlineStr">
        <is>
          <t>OFF</t>
        </is>
      </c>
      <c r="C83" s="80" t="n"/>
      <c r="D83" s="80" t="inlineStr">
        <is>
          <t>GLOBAL_CHECK</t>
        </is>
      </c>
      <c r="E83" s="80">
        <f>IF(G84="",E83,IF(G84&gt;0,E83+G84,E83))</f>
        <v/>
      </c>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FUNDING_GATE_FILTER_TF</t>
        </is>
      </c>
      <c r="B84" s="80" t="inlineStr">
        <is>
          <t>D</t>
        </is>
      </c>
      <c r="C84" s="80" t="n"/>
      <c r="D84" s="80" t="inlineStr">
        <is>
          <t>GLOBAL_CHECK</t>
        </is>
      </c>
      <c r="E84" s="80">
        <f>IF(G85="",E84,IF(G85&gt;0,E84+G85,E84))</f>
        <v/>
      </c>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FUNDING_GATE_FILTER_TF</t>
        </is>
      </c>
      <c r="B85" s="80" t="inlineStr">
        <is>
          <t>4h</t>
        </is>
      </c>
      <c r="C85" s="80" t="n"/>
      <c r="D85" s="80" t="inlineStr">
        <is>
          <t>GLOBAL_CHECK</t>
        </is>
      </c>
      <c r="E85" s="80">
        <f>IF(G86="",E85,IF(G86&gt;0,E85+G86,E85))</f>
        <v/>
      </c>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FUNDING_GATE_FILTER_TF</t>
        </is>
      </c>
      <c r="B86" s="80" t="inlineStr">
        <is>
          <t>1h</t>
        </is>
      </c>
      <c r="C86" s="80" t="n"/>
      <c r="D86" s="80" t="inlineStr">
        <is>
          <t>GLOBAL_CHECK</t>
        </is>
      </c>
      <c r="E86" s="80">
        <f>IF(G87="",E86,IF(G87&gt;0,E86+G87,E86))</f>
        <v/>
      </c>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FUNDING_GATE_FILTER_TF</t>
        </is>
      </c>
      <c r="B87" s="80" t="inlineStr">
        <is>
          <t>15m</t>
        </is>
      </c>
      <c r="C87" s="80" t="n"/>
      <c r="D87" s="80" t="inlineStr">
        <is>
          <t>GLOBAL_CHECK</t>
        </is>
      </c>
      <c r="E87" s="80">
        <f>IF(G88="",E87,IF(G88&gt;0,E87+G88,E87))</f>
        <v/>
      </c>
      <c r="F87" s="72" t="n"/>
      <c r="G87" s="80">
        <f>IFERROR(VLOOKUP($A88&amp;"_"&amp;$B88,Results_Deltas!$A$2:$P$15000,5,FALSE),"")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FUNDING_GATE_LONG_MAX</t>
        </is>
      </c>
      <c r="B88" s="80" t="inlineStr">
        <is>
          <t>0.0</t>
        </is>
      </c>
      <c r="C88" s="80" t="n"/>
      <c r="D88" s="80" t="inlineStr">
        <is>
          <t>ENTRY, GLOBAL_CHECK, STOCKS_EXIT</t>
        </is>
      </c>
      <c r="E88" s="80">
        <f>IF(G89="",E88,IF(G89&gt;0,E88+G89,E88))</f>
        <v/>
      </c>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FUNDING_GATE_LONG_MAX</t>
        </is>
      </c>
      <c r="B89" s="80" t="inlineStr">
        <is>
          <t>0.0_ALT</t>
        </is>
      </c>
      <c r="C89" s="80" t="n"/>
      <c r="D89" s="80" t="inlineStr">
        <is>
          <t>ENTRY, GLOBAL_CHECK, STOCKS_EXIT</t>
        </is>
      </c>
      <c r="E89" s="80">
        <f>IF(G90="",E89,IF(G90&gt;0,E89+G90,E89))</f>
        <v/>
      </c>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FUNDING_GATE_MTF_REQUIRED</t>
        </is>
      </c>
      <c r="B90" s="80" t="inlineStr">
        <is>
          <t>0.0</t>
        </is>
      </c>
      <c r="C90" s="80" t="n"/>
      <c r="D90" s="80" t="inlineStr">
        <is>
          <t>ENTRY, GLOBAL_CHECK, STOCKS_EXIT</t>
        </is>
      </c>
      <c r="E90" s="80">
        <f>IF(G91="",E90,IF(G91&gt;0,E90+G91,E90))</f>
        <v/>
      </c>
      <c r="F90" s="72" t="n"/>
      <c r="G90" s="80">
        <f>IFERROR(VLOOKUP($A91&amp;"_"&amp;$B91,Results_Deltas!$A$2:$P$15000,5,FALSE),"")</f>
        <v/>
      </c>
      <c r="H90" s="80" t="inlineStr">
        <is>
          <t>Blanket (page end)</t>
        </is>
      </c>
      <c r="I90" s="72" t="n"/>
      <c r="J90" s="72" t="n"/>
      <c r="K90" s="72" t="n"/>
      <c r="L90" s="72" t="inlineStr">
        <is>
          <t>YES</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FUNDING_GATE_MTF_REQUIRED</t>
        </is>
      </c>
      <c r="B91" s="80" t="inlineStr">
        <is>
          <t>0.0_ALT</t>
        </is>
      </c>
      <c r="C91" s="80" t="n"/>
      <c r="D91" s="80" t="inlineStr">
        <is>
          <t>ENTRY, GLOBAL_CHECK, STOCKS_EXIT</t>
        </is>
      </c>
      <c r="E91" s="80">
        <f>IF(G92="",E91,IF(G92&gt;0,E91+G92,E91))</f>
        <v/>
      </c>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69" t="inlineStr">
        <is>
          <t>FUNDING_GATE_SHORT_MIN</t>
        </is>
      </c>
      <c r="B92" s="80" t="inlineStr">
        <is>
          <t>0.0</t>
        </is>
      </c>
      <c r="C92" s="80" t="n"/>
      <c r="D92" s="80" t="inlineStr">
        <is>
          <t>ENTRY, GLOBAL_CHECK, STOCKS_EXIT</t>
        </is>
      </c>
      <c r="E92" s="80">
        <f>IF(G93="",E92,IF(G93&gt;0,E92+G93,E92))</f>
        <v/>
      </c>
      <c r="F92" s="72" t="n"/>
      <c r="G92" s="80">
        <f>IFERROR(VLOOKUP($A93&amp;"_"&amp;$B93,Results_Deltas!$A$2:$P$15000,5,FALSE),"")</f>
        <v/>
      </c>
      <c r="H92" s="80" t="inlineStr">
        <is>
          <t>Blanket (page end)</t>
        </is>
      </c>
      <c r="I92" s="72" t="n"/>
      <c r="J92" s="72" t="n"/>
      <c r="K92" s="72" t="n"/>
      <c r="L92" s="72" t="inlineStr">
        <is>
          <t>YES</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FUNDING_GATE_SHORT_MIN</t>
        </is>
      </c>
      <c r="B93" s="80" t="inlineStr">
        <is>
          <t>0.0_ALT</t>
        </is>
      </c>
      <c r="C93" s="80" t="n"/>
      <c r="D93" s="80" t="inlineStr">
        <is>
          <t>ENTRY, GLOBAL_CHECK, STOCKS_EXIT</t>
        </is>
      </c>
      <c r="E93" s="80">
        <f>IF(G94="",E93,IF(G94&gt;0,E93+G94,E93))</f>
        <v/>
      </c>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GOLDEN_RULE_BASE_USD</t>
        </is>
      </c>
      <c r="B94" s="80" t="inlineStr">
        <is>
          <t>0.0</t>
        </is>
      </c>
      <c r="C94" s="80" t="n"/>
      <c r="D94" s="80" t="inlineStr">
        <is>
          <t>GLOBAL_CHECK, STOCKS_EXIT</t>
        </is>
      </c>
      <c r="E94" s="80">
        <f>IF(G95="",E94,IF(G95&gt;0,E94+G95,E94))</f>
        <v/>
      </c>
      <c r="F94" s="72" t="n"/>
      <c r="G94" s="80">
        <f>IFERROR(VLOOKUP($A95&amp;"_"&amp;$B95,Results_Deltas!$A$2:$P$15000,5,FALSE),"")</f>
        <v/>
      </c>
      <c r="H94" s="80" t="inlineStr">
        <is>
          <t>Blanket (page end)</t>
        </is>
      </c>
      <c r="I94" s="72" t="n"/>
      <c r="J94" s="72" t="n"/>
      <c r="K94" s="72" t="n"/>
      <c r="L94" s="72" t="inlineStr">
        <is>
          <t>YES</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GOLDEN_RULE_BASE_USD</t>
        </is>
      </c>
      <c r="B95" s="80" t="inlineStr">
        <is>
          <t>0.0_ALT</t>
        </is>
      </c>
      <c r="C95" s="80" t="n"/>
      <c r="D95" s="80" t="inlineStr">
        <is>
          <t>GLOBAL_CHECK, STOCKS_EXIT</t>
        </is>
      </c>
      <c r="E95" s="80">
        <f>IF(G96="",E95,IF(G96&gt;0,E95+G96,E95))</f>
        <v/>
      </c>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69" t="inlineStr">
        <is>
          <t>GR_FILTER_ALL_ENTRIES</t>
        </is>
      </c>
      <c r="B96" s="80" t="inlineStr">
        <is>
          <t>0.0</t>
        </is>
      </c>
      <c r="C96" s="80" t="n"/>
      <c r="D96" s="80" t="inlineStr">
        <is>
          <t>GLOBAL_CHECK, STOCKS_EXIT</t>
        </is>
      </c>
      <c r="E96" s="80">
        <f>IF(G97="",E96,IF(G97&gt;0,E96+G97,E96))</f>
        <v/>
      </c>
      <c r="F96" s="72" t="n"/>
      <c r="G96" s="80">
        <f>IFERROR(VLOOKUP($A97&amp;"_"&amp;$B97,Results_Deltas!$A$2:$P$15000,5,FALSE),"")</f>
        <v/>
      </c>
      <c r="H96" s="80" t="inlineStr">
        <is>
          <t>Blanket (page end)</t>
        </is>
      </c>
      <c r="I96" s="72" t="n"/>
      <c r="J96" s="72" t="n"/>
      <c r="K96" s="72" t="n"/>
      <c r="L96" s="72" t="inlineStr">
        <is>
          <t>YES</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GR_FILTER_ALL_ENTRIES</t>
        </is>
      </c>
      <c r="B97" s="80" t="inlineStr">
        <is>
          <t>0.0_ALT</t>
        </is>
      </c>
      <c r="C97" s="80" t="n"/>
      <c r="D97" s="80" t="inlineStr">
        <is>
          <t>GLOBAL_CHECK, STOCKS_EXIT</t>
        </is>
      </c>
      <c r="E97" s="80">
        <f>IF(G98="",E97,IF(G98&gt;0,E97+G98,E97))</f>
        <v/>
      </c>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GR_FILTER_VEC_ENABLED</t>
        </is>
      </c>
      <c r="B98" s="80" t="inlineStr">
        <is>
          <t>False</t>
        </is>
      </c>
      <c r="C98" s="80" t="n"/>
      <c r="D98" s="80" t="inlineStr">
        <is>
          <t>GLOBAL_CHECK</t>
        </is>
      </c>
      <c r="E98" s="80">
        <f>IF(G99="",E98,IF(G99&gt;0,E98+G99,E98))</f>
        <v/>
      </c>
      <c r="F98" s="72" t="n"/>
      <c r="G98" s="80">
        <f>IFERROR(VLOOKUP($A99&amp;"_"&amp;$B99,Results_Deltas!$A$2:$P$15000,5,FALSE),"")</f>
        <v/>
      </c>
      <c r="H98" s="80" t="inlineStr">
        <is>
          <t>Blanket (page end)</t>
        </is>
      </c>
      <c r="I98" s="72" t="n"/>
      <c r="J98" s="72" t="n"/>
      <c r="K98" s="72" t="n"/>
      <c r="L98" s="72" t="inlineStr">
        <is>
          <t>YES</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GR_FILTER_VEC_ENABLED</t>
        </is>
      </c>
      <c r="B99" s="80" t="inlineStr">
        <is>
          <t>True</t>
        </is>
      </c>
      <c r="C99" s="80" t="n"/>
      <c r="D99" s="80" t="inlineStr">
        <is>
          <t>GLOBAL_CHECK</t>
        </is>
      </c>
      <c r="E99" s="80">
        <f>IF(G100="",E99,IF(G100&gt;0,E99+G100,E99))</f>
        <v/>
      </c>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GR_FILTER_VEC_MIN_TFS</t>
        </is>
      </c>
      <c r="B100" s="80" t="inlineStr">
        <is>
          <t>0</t>
        </is>
      </c>
      <c r="C100" s="80" t="n"/>
      <c r="D100" s="80" t="inlineStr">
        <is>
          <t>GLOBAL_CHECK</t>
        </is>
      </c>
      <c r="E100" s="80">
        <f>IF(G101="",E100,IF(G101&gt;0,E100+G101,E100))</f>
        <v/>
      </c>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GR_FILTER_VEC_MIN_TFS</t>
        </is>
      </c>
      <c r="B101" s="80" t="inlineStr">
        <is>
          <t>2</t>
        </is>
      </c>
      <c r="C101" s="80" t="n"/>
      <c r="D101" s="80" t="inlineStr">
        <is>
          <t>GLOBAL_CHECK</t>
        </is>
      </c>
      <c r="E101" s="80">
        <f>IF(G102="",E101,IF(G102&gt;0,E101+G102,E101))</f>
        <v/>
      </c>
      <c r="F101" s="72" t="n"/>
      <c r="G101" s="80">
        <f>IFERROR(VLOOKUP($A102&amp;"_"&amp;$B102,Results_Deltas!$A$2:$P$15000,5,FALSE),"")</f>
        <v/>
      </c>
      <c r="H101" s="80" t="inlineStr">
        <is>
          <t>Blanket (page end)</t>
        </is>
      </c>
      <c r="I101" s="72" t="n"/>
      <c r="J101" s="72" t="n"/>
      <c r="K101" s="72" t="n"/>
      <c r="L101" s="72" t="inlineStr">
        <is>
          <t>YES</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GR_FILTER_VEC_MIN_TFS</t>
        </is>
      </c>
      <c r="B102" s="80" t="inlineStr">
        <is>
          <t>1</t>
        </is>
      </c>
      <c r="C102" s="80" t="n"/>
      <c r="D102" s="80" t="inlineStr">
        <is>
          <t>GLOBAL_CHECK</t>
        </is>
      </c>
      <c r="E102" s="80">
        <f>IF(G103="",E102,IF(G103&gt;0,E102+G103,E102))</f>
        <v/>
      </c>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HA_WICK_QUALITY_ENABLED</t>
        </is>
      </c>
      <c r="B103" s="80" t="inlineStr">
        <is>
          <t>False</t>
        </is>
      </c>
      <c r="C103" s="80" t="n"/>
      <c r="D103" s="80" t="inlineStr">
        <is>
          <t>ENTRY, GLOBAL_CHECK, STOCKS_EXIT</t>
        </is>
      </c>
      <c r="E103" s="80">
        <f>IF(G104="",E103,IF(G104&gt;0,E103+G104,E103))</f>
        <v/>
      </c>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HA_WICK_QUALITY_ENABLED</t>
        </is>
      </c>
      <c r="B104" s="80" t="inlineStr">
        <is>
          <t>True</t>
        </is>
      </c>
      <c r="C104" s="80" t="n"/>
      <c r="D104" s="80" t="inlineStr">
        <is>
          <t>ENTRY, GLOBAL_CHECK, STOCKS_EXIT</t>
        </is>
      </c>
      <c r="E104" s="80">
        <f>IF(G105="",E104,IF(G105&gt;0,E104+G105,E104))</f>
        <v/>
      </c>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HA_WICK_QUALITY_SCORE</t>
        </is>
      </c>
      <c r="B105" s="80" t="inlineStr">
        <is>
          <t>15</t>
        </is>
      </c>
      <c r="C105" s="80" t="n"/>
      <c r="D105" s="80" t="inlineStr">
        <is>
          <t>ENTRY, GLOBAL_CHECK, STOCKS_EXIT</t>
        </is>
      </c>
      <c r="E105" s="80">
        <f>IF(G106="",E105,IF(G106&gt;0,E105+G106,E105))</f>
        <v/>
      </c>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HA_WICK_QUALITY_SCORE</t>
        </is>
      </c>
      <c r="B106" s="80" t="inlineStr">
        <is>
          <t>15_ALT</t>
        </is>
      </c>
      <c r="C106" s="80" t="n"/>
      <c r="D106" s="80" t="inlineStr">
        <is>
          <t>ENTRY, GLOBAL_CHECK, STOCKS_EXIT</t>
        </is>
      </c>
      <c r="E106" s="80">
        <f>IF(G107="",E106,IF(G107&gt;0,E106+G107,E106))</f>
        <v/>
      </c>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HA_WICK_QUALITY_TF</t>
        </is>
      </c>
      <c r="B107" s="80" t="inlineStr">
        <is>
          <t>OFF</t>
        </is>
      </c>
      <c r="C107" s="80" t="n"/>
      <c r="D107" s="80" t="inlineStr">
        <is>
          <t>ENTRY, GLOBAL_CHECK, STOCKS_EXIT</t>
        </is>
      </c>
      <c r="E107" s="80">
        <f>IF(G108="",E107,IF(G108&gt;0,E107+G108,E107))</f>
        <v/>
      </c>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HA_WICK_QUALITY_TF</t>
        </is>
      </c>
      <c r="B108" s="80" t="inlineStr">
        <is>
          <t>D</t>
        </is>
      </c>
      <c r="C108" s="80" t="n"/>
      <c r="D108" s="80" t="inlineStr">
        <is>
          <t>ENTRY, GLOBAL_CHECK, STOCKS_EXIT</t>
        </is>
      </c>
      <c r="E108" s="80">
        <f>IF(G109="",E108,IF(G109&gt;0,E108+G109,E108))</f>
        <v/>
      </c>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HA_WICK_QUALITY_TF</t>
        </is>
      </c>
      <c r="B109" s="80" t="inlineStr">
        <is>
          <t>4h</t>
        </is>
      </c>
      <c r="C109" s="80" t="n"/>
      <c r="D109" s="80" t="inlineStr">
        <is>
          <t>ENTRY, GLOBAL_CHECK, STOCKS_EXIT</t>
        </is>
      </c>
      <c r="E109" s="80">
        <f>IF(G110="",E109,IF(G110&gt;0,E109+G110,E109))</f>
        <v/>
      </c>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HA_WICK_QUALITY_TF</t>
        </is>
      </c>
      <c r="B110" s="80" t="inlineStr">
        <is>
          <t>1h</t>
        </is>
      </c>
      <c r="C110" s="80" t="n"/>
      <c r="D110" s="80" t="inlineStr">
        <is>
          <t>ENTRY, GLOBAL_CHECK, STOCKS_EXIT</t>
        </is>
      </c>
      <c r="E110" s="80">
        <f>IF(G111="",E110,IF(G111&gt;0,E110+G111,E110))</f>
        <v/>
      </c>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HA_WICK_QUALITY_TF</t>
        </is>
      </c>
      <c r="B111" s="80" t="inlineStr">
        <is>
          <t>15m</t>
        </is>
      </c>
      <c r="C111" s="80" t="n"/>
      <c r="D111" s="80" t="inlineStr">
        <is>
          <t>ENTRY, GLOBAL_CHECK, STOCKS_EXIT</t>
        </is>
      </c>
      <c r="E111" s="80">
        <f>IF(G112="",E111,IF(G112&gt;0,E111+G112,E111))</f>
        <v/>
      </c>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HLR_SMA_BAND_PCT</t>
        </is>
      </c>
      <c r="B112" s="80" t="inlineStr">
        <is>
          <t>0</t>
        </is>
      </c>
      <c r="C112" s="80" t="n"/>
      <c r="D112" s="80" t="inlineStr">
        <is>
          <t>ENTRY, GLOBAL_CHECK, STOCKS_EXIT</t>
        </is>
      </c>
      <c r="E112" s="80">
        <f>IF(G113="",E112,IF(G113&gt;0,E112+G113,E112))</f>
        <v/>
      </c>
      <c r="F112" s="72" t="n"/>
      <c r="G112" s="80">
        <f>IFERROR(VLOOKUP($A113&amp;"_"&amp;$B113,Results_Deltas!$A$2:$P$15000,5,FALSE),"")</f>
        <v/>
      </c>
      <c r="H112" s="80" t="inlineStr">
        <is>
          <t>Blanket (page end)</t>
        </is>
      </c>
      <c r="I112" s="72" t="n"/>
      <c r="J112" s="72" t="n"/>
      <c r="K112" s="72" t="n"/>
      <c r="L112" s="72" t="inlineStr">
        <is>
          <t>YES</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HLR_SMA_BAND_PCT</t>
        </is>
      </c>
      <c r="B113" s="80" t="inlineStr">
        <is>
          <t>2.0</t>
        </is>
      </c>
      <c r="C113" s="80" t="n"/>
      <c r="D113" s="80" t="inlineStr">
        <is>
          <t>ENTRY, GLOBAL_CHECK, STOCKS_EXIT</t>
        </is>
      </c>
      <c r="E113" s="80">
        <f>IF(G114="",E113,IF(G114&gt;0,E113+G114,E113))</f>
        <v/>
      </c>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HLR_SMA_BAND_PCT</t>
        </is>
      </c>
      <c r="B114" s="80" t="inlineStr">
        <is>
          <t>1.0</t>
        </is>
      </c>
      <c r="C114" s="80" t="n"/>
      <c r="D114" s="80" t="inlineStr">
        <is>
          <t>ENTRY, GLOBAL_CHECK, STOCKS_EXIT</t>
        </is>
      </c>
      <c r="E114" s="80">
        <f>IF(G115="",E114,IF(G115&gt;0,E114+G115,E114))</f>
        <v/>
      </c>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HLR_SMA_BAND_PCT</t>
        </is>
      </c>
      <c r="B115" s="80" t="inlineStr">
        <is>
          <t>0.5</t>
        </is>
      </c>
      <c r="C115" s="80" t="n"/>
      <c r="D115" s="80" t="inlineStr">
        <is>
          <t>ENTRY, GLOBAL_CHECK, STOCKS_EXIT</t>
        </is>
      </c>
      <c r="E115" s="80">
        <f>IF(G116="",E115,IF(G116&gt;0,E115+G116,E115))</f>
        <v/>
      </c>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HLR_TOP_MIN_TFS</t>
        </is>
      </c>
      <c r="B116" s="80" t="inlineStr">
        <is>
          <t>0</t>
        </is>
      </c>
      <c r="C116" s="80" t="n"/>
      <c r="D116" s="80" t="inlineStr">
        <is>
          <t>GLOBAL_CHECK, REENTRY, STOCKS_EXIT</t>
        </is>
      </c>
      <c r="E116" s="80">
        <f>IF(G117="",E116,IF(G117&gt;0,E116+G117,E116))</f>
        <v/>
      </c>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HLR_TOP_MIN_TFS</t>
        </is>
      </c>
      <c r="B117" s="80" t="inlineStr">
        <is>
          <t>2</t>
        </is>
      </c>
      <c r="C117" s="80" t="n"/>
      <c r="D117" s="80" t="inlineStr">
        <is>
          <t>GLOBAL_CHECK, REENTRY, STOCKS_EXIT</t>
        </is>
      </c>
      <c r="E117" s="80">
        <f>IF(G118="",E117,IF(G118&gt;0,E117+G118,E117))</f>
        <v/>
      </c>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HLR_TOP_MIN_TFS</t>
        </is>
      </c>
      <c r="B118" s="80" t="inlineStr">
        <is>
          <t>1</t>
        </is>
      </c>
      <c r="C118" s="80" t="n"/>
      <c r="D118" s="80" t="inlineStr">
        <is>
          <t>GLOBAL_CHECK, REENTRY, STOCKS_EXIT</t>
        </is>
      </c>
      <c r="E118" s="80">
        <f>IF(G119="",E118,IF(G119&gt;0,E118+G119,E118))</f>
        <v/>
      </c>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HTF4_CONF</t>
        </is>
      </c>
      <c r="B119" s="80" t="inlineStr">
        <is>
          <t>False</t>
        </is>
      </c>
      <c r="C119" s="80" t="n"/>
      <c r="D119" s="80" t="inlineStr">
        <is>
          <t>GLOBAL_CHECK, STOCKS_EXIT</t>
        </is>
      </c>
      <c r="E119" s="80">
        <f>IF(G120="",E119,IF(G120&gt;0,E119+G120,E119))</f>
        <v/>
      </c>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HTF4_CONF</t>
        </is>
      </c>
      <c r="B120" s="80" t="inlineStr">
        <is>
          <t>False_ALT</t>
        </is>
      </c>
      <c r="C120" s="80" t="n"/>
      <c r="D120" s="80" t="inlineStr">
        <is>
          <t>GLOBAL_CHECK, STOCKS_EXIT</t>
        </is>
      </c>
      <c r="E120" s="80">
        <f>IF(G121="",E120,IF(G121&gt;0,E120+G121,E120))</f>
        <v/>
      </c>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HTF_DIRECTION_GATE_ENABLED</t>
        </is>
      </c>
      <c r="B121" s="80" t="inlineStr">
        <is>
          <t>False</t>
        </is>
      </c>
      <c r="C121" s="80" t="n"/>
      <c r="D121" s="80" t="inlineStr">
        <is>
          <t>ENTRY, GLOBAL_CHECK, STOCKS_EXIT</t>
        </is>
      </c>
      <c r="E121" s="80">
        <f>IF(G122="",E121,IF(G122&gt;0,E121+G122,E121))</f>
        <v/>
      </c>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HTF_DIRECTION_GATE_ENABLED</t>
        </is>
      </c>
      <c r="B122" s="80" t="inlineStr">
        <is>
          <t>True</t>
        </is>
      </c>
      <c r="C122" s="80" t="n"/>
      <c r="D122" s="80" t="inlineStr">
        <is>
          <t>ENTRY, GLOBAL_CHECK, STOCKS_EXIT</t>
        </is>
      </c>
      <c r="E122" s="80">
        <f>IF(G123="",E122,IF(G123&gt;0,E122+G123,E122))</f>
        <v/>
      </c>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HTF_GATE_BYPASS_RZ</t>
        </is>
      </c>
      <c r="B123" s="80" t="inlineStr">
        <is>
          <t>0.0</t>
        </is>
      </c>
      <c r="C123" s="80" t="n"/>
      <c r="D123" s="80" t="inlineStr">
        <is>
          <t>ENTRY, GLOBAL_CHECK, STOCKS_EXIT</t>
        </is>
      </c>
      <c r="E123" s="80">
        <f>IF(G124="",E123,IF(G124&gt;0,E123+G124,E123))</f>
        <v/>
      </c>
      <c r="F123" s="72" t="n"/>
      <c r="G123" s="80">
        <f>IFERROR(VLOOKUP($A124&amp;"_"&amp;$B124,Results_Deltas!$A$2:$P$15000,5,FALSE),"")</f>
        <v/>
      </c>
      <c r="H123" s="80" t="inlineStr">
        <is>
          <t>Blanket (page end)</t>
        </is>
      </c>
      <c r="I123" s="72" t="n"/>
      <c r="J123" s="72" t="n"/>
      <c r="K123" s="72" t="n"/>
      <c r="L123" s="72" t="inlineStr">
        <is>
          <t>YES</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HTF_GATE_BYPASS_RZ</t>
        </is>
      </c>
      <c r="B124" s="80" t="inlineStr">
        <is>
          <t>0.0_ALT</t>
        </is>
      </c>
      <c r="C124" s="80" t="n"/>
      <c r="D124" s="80" t="inlineStr">
        <is>
          <t>ENTRY, GLOBAL_CHECK, STOCKS_EXIT</t>
        </is>
      </c>
      <c r="E124" s="80">
        <f>IF(G125="",E124,IF(G125&gt;0,E124+G125,E124))</f>
        <v/>
      </c>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HTF_GATE_D_MANDATORY</t>
        </is>
      </c>
      <c r="B125" s="80" t="inlineStr">
        <is>
          <t>0.0</t>
        </is>
      </c>
      <c r="C125" s="80" t="n"/>
      <c r="D125" s="80" t="inlineStr">
        <is>
          <t>ENTRY, GLOBAL_CHECK, STOCKS_EXIT</t>
        </is>
      </c>
      <c r="E125" s="80">
        <f>IF(G126="",E125,IF(G126&gt;0,E125+G126,E125))</f>
        <v/>
      </c>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HTF_GATE_D_MANDATORY</t>
        </is>
      </c>
      <c r="B126" s="80" t="inlineStr">
        <is>
          <t>0.0_ALT</t>
        </is>
      </c>
      <c r="C126" s="80" t="n"/>
      <c r="D126" s="80" t="inlineStr">
        <is>
          <t>ENTRY, GLOBAL_CHECK, STOCKS_EXIT</t>
        </is>
      </c>
      <c r="E126" s="80">
        <f>IF(G127="",E126,IF(G127&gt;0,E126+G127,E126))</f>
        <v/>
      </c>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HTF_GATE_MIN_CONFIRMATIONS</t>
        </is>
      </c>
      <c r="B127" s="80" t="inlineStr">
        <is>
          <t>0.0</t>
        </is>
      </c>
      <c r="C127" s="80" t="n"/>
      <c r="D127" s="80" t="inlineStr">
        <is>
          <t>ENTRY, GLOBAL_CHECK, STOCKS_EXIT</t>
        </is>
      </c>
      <c r="E127" s="80">
        <f>IF(G128="",E127,IF(G128&gt;0,E127+G128,E127))</f>
        <v/>
      </c>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HTF_GATE_MIN_CONFIRMATIONS</t>
        </is>
      </c>
      <c r="B128" s="80" t="inlineStr">
        <is>
          <t>0.0_ALT</t>
        </is>
      </c>
      <c r="C128" s="80" t="n"/>
      <c r="D128" s="80" t="inlineStr">
        <is>
          <t>ENTRY, GLOBAL_CHECK, STOCKS_EXIT</t>
        </is>
      </c>
      <c r="E128" s="80">
        <f>IF(G129="",E128,IF(G129&gt;0,E128+G129,E128))</f>
        <v/>
      </c>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HTF_TREND_VETO_BYPASS_ENABLED</t>
        </is>
      </c>
      <c r="B129" s="80" t="inlineStr">
        <is>
          <t>False</t>
        </is>
      </c>
      <c r="C129" s="80" t="n"/>
      <c r="D129" s="80" t="inlineStr">
        <is>
          <t>GLOBAL_CHECK, STOCKS_EXIT</t>
        </is>
      </c>
      <c r="E129" s="80">
        <f>IF(G130="",E129,IF(G130&gt;0,E129+G130,E129))</f>
        <v/>
      </c>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HTF_TREND_VETO_BYPASS_ENABLED</t>
        </is>
      </c>
      <c r="B130" s="80" t="inlineStr">
        <is>
          <t>True</t>
        </is>
      </c>
      <c r="C130" s="80" t="n"/>
      <c r="D130" s="80" t="inlineStr">
        <is>
          <t>GLOBAL_CHECK, STOCKS_EXIT</t>
        </is>
      </c>
      <c r="E130" s="80">
        <f>IF(G131="",E130,IF(G131&gt;0,E130+G131,E130))</f>
        <v/>
      </c>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HTF_TREND_VETO_BYPASS_REASONS</t>
        </is>
      </c>
      <c r="B131" s="80" t="inlineStr">
        <is>
          <t>0.0</t>
        </is>
      </c>
      <c r="C131" s="80" t="n"/>
      <c r="D131" s="80" t="inlineStr">
        <is>
          <t>GLOBAL_CHECK, STOCKS_EXIT</t>
        </is>
      </c>
      <c r="E131" s="80">
        <f>IF(G132="",E131,IF(G132&gt;0,E131+G132,E131))</f>
        <v/>
      </c>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HTF_TREND_VETO_BYPASS_REASONS</t>
        </is>
      </c>
      <c r="B132" s="80" t="inlineStr">
        <is>
          <t>0.0_ALT</t>
        </is>
      </c>
      <c r="C132" s="80" t="n"/>
      <c r="D132" s="80" t="inlineStr">
        <is>
          <t>GLOBAL_CHECK, STOCKS_EXIT</t>
        </is>
      </c>
      <c r="E132" s="80">
        <f>IF(G133="",E132,IF(G133&gt;0,E132+G133,E132))</f>
        <v/>
      </c>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LEADERBOARD_FILTER</t>
        </is>
      </c>
      <c r="B133" s="80" t="inlineStr">
        <is>
          <t>False</t>
        </is>
      </c>
      <c r="C133" s="80" t="n"/>
      <c r="D133" s="80" t="inlineStr">
        <is>
          <t>AUGMENT, ENTRY, EXIT, GLOBAL_CHECK, REDUCE, STOCKS_EXIT</t>
        </is>
      </c>
      <c r="E133" s="80">
        <f>IF(G134="",E133,IF(G134&gt;0,E133+G134,E133))</f>
        <v/>
      </c>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LEADERBOARD_FILTER</t>
        </is>
      </c>
      <c r="B134" s="80" t="inlineStr">
        <is>
          <t>False_ALT</t>
        </is>
      </c>
      <c r="C134" s="80" t="n"/>
      <c r="D134" s="80" t="inlineStr">
        <is>
          <t>AUGMENT, ENTRY, EXIT, GLOBAL_CHECK, REDUCE, STOCKS_EXIT</t>
        </is>
      </c>
      <c r="E134" s="80">
        <f>IF(G135="",E134,IF(G135&gt;0,E134+G135,E134))</f>
        <v/>
      </c>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LH_HL_FILTER_ENABLED</t>
        </is>
      </c>
      <c r="B135" s="80" t="inlineStr">
        <is>
          <t>False</t>
        </is>
      </c>
      <c r="C135" s="80" t="n"/>
      <c r="D135" s="80" t="inlineStr">
        <is>
          <t>ENTRY, GLOBAL_CHECK, STOCKS_EXIT</t>
        </is>
      </c>
      <c r="E135" s="80">
        <f>IF(G136="",E135,IF(G136&gt;0,E135+G136,E135))</f>
        <v/>
      </c>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LH_HL_FILTER_ENABLED</t>
        </is>
      </c>
      <c r="B136" s="80" t="inlineStr">
        <is>
          <t>True</t>
        </is>
      </c>
      <c r="C136" s="80" t="n"/>
      <c r="D136" s="80" t="inlineStr">
        <is>
          <t>ENTRY, GLOBAL_CHECK, STOCKS_EXIT</t>
        </is>
      </c>
      <c r="E136" s="80">
        <f>IF(G137="",E136,IF(G137&gt;0,E136+G137,E136))</f>
        <v/>
      </c>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LH_HL_FILTER_MODE</t>
        </is>
      </c>
      <c r="B137" s="80" t="inlineStr">
        <is>
          <t>STRICT_2BAR</t>
        </is>
      </c>
      <c r="C137" s="80" t="n"/>
      <c r="D137" s="80" t="inlineStr">
        <is>
          <t>ENTRY, GLOBAL_CHECK, STOCKS_EXIT</t>
        </is>
      </c>
      <c r="E137" s="80">
        <f>IF(G138="",E137,IF(G138&gt;0,E137+G138,E137))</f>
        <v/>
      </c>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LH_HL_FILTER_MODE</t>
        </is>
      </c>
      <c r="B138" s="80" t="inlineStr">
        <is>
          <t>STRICT_2BAR_ALT</t>
        </is>
      </c>
      <c r="C138" s="80" t="n"/>
      <c r="D138" s="80" t="inlineStr">
        <is>
          <t>ENTRY, GLOBAL_CHECK, STOCKS_EXIT</t>
        </is>
      </c>
      <c r="E138" s="80">
        <f>IF(G139="",E138,IF(G139&gt;0,E138+G139,E138))</f>
        <v/>
      </c>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LH_HL_FILTER_REQUIRE_BOTH</t>
        </is>
      </c>
      <c r="B139" s="80" t="inlineStr">
        <is>
          <t>False</t>
        </is>
      </c>
      <c r="C139" s="80" t="n"/>
      <c r="D139" s="80" t="inlineStr">
        <is>
          <t>ENTRY, GLOBAL_CHECK, STOCKS_EXIT</t>
        </is>
      </c>
      <c r="E139" s="80">
        <f>IF(G140="",E139,IF(G140&gt;0,E139+G140,E139))</f>
        <v/>
      </c>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LH_HL_FILTER_REQUIRE_BOTH</t>
        </is>
      </c>
      <c r="B140" s="80" t="inlineStr">
        <is>
          <t>False_ALT</t>
        </is>
      </c>
      <c r="C140" s="80" t="n"/>
      <c r="D140" s="80" t="inlineStr">
        <is>
          <t>ENTRY, GLOBAL_CHECK, STOCKS_EXIT</t>
        </is>
      </c>
      <c r="E140" s="80">
        <f>IF(G141="",E140,IF(G141&gt;0,E140+G141,E140))</f>
        <v/>
      </c>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LIVE_VEC_EMERGENCY_BRAKE_ENABLED</t>
        </is>
      </c>
      <c r="B141" s="80" t="inlineStr">
        <is>
          <t>False</t>
        </is>
      </c>
      <c r="C141" s="80" t="n"/>
      <c r="D141" s="80" t="inlineStr">
        <is>
          <t>GLOBAL_CHECK, STOCKS_EXIT</t>
        </is>
      </c>
      <c r="E141" s="80">
        <f>IF(G142="",E141,IF(G142&gt;0,E141+G142,E141))</f>
        <v/>
      </c>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LIVE_VEC_EMERGENCY_BRAKE_ENABLED</t>
        </is>
      </c>
      <c r="B142" s="80" t="inlineStr">
        <is>
          <t>True</t>
        </is>
      </c>
      <c r="C142" s="80" t="n"/>
      <c r="D142" s="80" t="inlineStr">
        <is>
          <t>GLOBAL_CHECK, STOCKS_EXIT</t>
        </is>
      </c>
      <c r="E142" s="80">
        <f>IF(G143="",E142,IF(G143&gt;0,E142+G143,E142))</f>
        <v/>
      </c>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LR_BAND_LADDER_STOCH_EXTREME</t>
        </is>
      </c>
      <c r="B143" s="80" t="inlineStr">
        <is>
          <t>30.0</t>
        </is>
      </c>
      <c r="C143" s="80" t="n"/>
      <c r="D143" s="80" t="inlineStr">
        <is>
          <t>GLOBAL_CHECK, STOCKS_EXIT</t>
        </is>
      </c>
      <c r="E143" s="80">
        <f>IF(G144="",E143,IF(G144&gt;0,E143+G144,E143))</f>
        <v/>
      </c>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LR_BAND_LADDER_STOCH_EXTREME</t>
        </is>
      </c>
      <c r="B144" s="80" t="inlineStr">
        <is>
          <t>30.0_ALT</t>
        </is>
      </c>
      <c r="C144" s="80" t="n"/>
      <c r="D144" s="80" t="inlineStr">
        <is>
          <t>GLOBAL_CHECK, STOCKS_EXIT</t>
        </is>
      </c>
      <c r="E144" s="80">
        <f>IF(G145="",E144,IF(G145&gt;0,E144+G145,E144))</f>
        <v/>
      </c>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LR_BAND_LADDER_TF_BOTTOM</t>
        </is>
      </c>
      <c r="B145" s="80" t="inlineStr">
        <is>
          <t>0</t>
        </is>
      </c>
      <c r="C145" s="80" t="n"/>
      <c r="D145" s="80" t="inlineStr">
        <is>
          <t>GLOBAL_CHECK, STOCKS_EXIT</t>
        </is>
      </c>
      <c r="E145" s="80">
        <f>IF(G146="",E145,IF(G146&gt;0,E145+G146,E145))</f>
        <v/>
      </c>
      <c r="F145" s="72" t="n"/>
      <c r="G145" s="80">
        <f>IFERROR(VLOOKUP($A146&amp;"_"&amp;$B146,Results_Deltas!$A$2:$P$15000,5,FALSE),"")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LR_BAND_LADDER_TF_BOTTOM</t>
        </is>
      </c>
      <c r="B146" s="80" t="inlineStr">
        <is>
          <t>1</t>
        </is>
      </c>
      <c r="C146" s="80" t="n"/>
      <c r="D146" s="80" t="inlineStr">
        <is>
          <t>GLOBAL_CHECK, STOCKS_EXIT</t>
        </is>
      </c>
      <c r="E146" s="80">
        <f>IF(G147="",E146,IF(G147&gt;0,E146+G147,E146))</f>
        <v/>
      </c>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LR_BAND_LADDER_TF_TOP</t>
        </is>
      </c>
      <c r="B147" s="80" t="inlineStr">
        <is>
          <t>0</t>
        </is>
      </c>
      <c r="C147" s="80" t="n"/>
      <c r="D147" s="80" t="inlineStr">
        <is>
          <t>GLOBAL_CHECK, STOCKS_EXIT</t>
        </is>
      </c>
      <c r="E147" s="80">
        <f>IF(G148="",E147,IF(G148&gt;0,E147+G148,E147))</f>
        <v/>
      </c>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LR_BAND_LADDER_TF_TOP</t>
        </is>
      </c>
      <c r="B148" s="80" t="inlineStr">
        <is>
          <t>1</t>
        </is>
      </c>
      <c r="C148" s="80" t="n"/>
      <c r="D148" s="80" t="inlineStr">
        <is>
          <t>GLOBAL_CHECK, STOCKS_EXIT</t>
        </is>
      </c>
      <c r="E148" s="80">
        <f>IF(G149="",E148,IF(G149&gt;0,E148+G149,E148))</f>
        <v/>
      </c>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MANDATORY_REENTRY_WT_FILTER_MIN_TFS</t>
        </is>
      </c>
      <c r="B149" s="80" t="inlineStr">
        <is>
          <t>1</t>
        </is>
      </c>
      <c r="C149" s="80" t="n"/>
      <c r="D149" s="80" t="inlineStr">
        <is>
          <t>GLOBAL_CHECK, STOCKS_EXIT</t>
        </is>
      </c>
      <c r="E149" s="80">
        <f>IF(G150="",E149,IF(G150&gt;0,E149+G150,E149))</f>
        <v/>
      </c>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MANDATORY_REENTRY_WT_FILTER_MIN_TFS</t>
        </is>
      </c>
      <c r="B150" s="80" t="inlineStr">
        <is>
          <t>3</t>
        </is>
      </c>
      <c r="C150" s="80" t="n"/>
      <c r="D150" s="80" t="inlineStr">
        <is>
          <t>GLOBAL_CHECK, STOCKS_EXIT</t>
        </is>
      </c>
      <c r="E150" s="80">
        <f>IF(G151="",E150,IF(G151&gt;0,E150+G151,E150))</f>
        <v/>
      </c>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MANDATORY_REENTRY_WT_FILTER_MIN_TFS</t>
        </is>
      </c>
      <c r="B151" s="80" t="inlineStr">
        <is>
          <t>2</t>
        </is>
      </c>
      <c r="C151" s="80" t="n"/>
      <c r="D151" s="80" t="inlineStr">
        <is>
          <t>GLOBAL_CHECK, STOCKS_EXIT</t>
        </is>
      </c>
      <c r="E151" s="80">
        <f>IF(G152="",E151,IF(G152&gt;0,E151+G152,E151))</f>
        <v/>
      </c>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69" t="inlineStr">
        <is>
          <t>MANDATORY_REENTRY_WT_FILTER_MIN_VELOCITY</t>
        </is>
      </c>
      <c r="B152" s="80" t="inlineStr">
        <is>
          <t>0.0</t>
        </is>
      </c>
      <c r="C152" s="80" t="n"/>
      <c r="D152" s="80" t="inlineStr">
        <is>
          <t>GLOBAL_CHECK, STOCKS_EXIT</t>
        </is>
      </c>
      <c r="E152" s="80">
        <f>IF(G153="",E152,IF(G153&gt;0,E152+G153,E152))</f>
        <v/>
      </c>
      <c r="F152" s="72" t="n"/>
      <c r="G152" s="80">
        <f>IFERROR(VLOOKUP($A153&amp;"_"&amp;$B153,Results_Deltas!$A$2:$P$15000,5,FALSE),"")</f>
        <v/>
      </c>
      <c r="H152" s="80" t="inlineStr">
        <is>
          <t>Blanket (page end)</t>
        </is>
      </c>
      <c r="I152" s="72" t="n"/>
      <c r="J152" s="72" t="n"/>
      <c r="K152" s="72" t="n"/>
      <c r="L152" s="72" t="inlineStr">
        <is>
          <t>YES</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MANDATORY_REENTRY_WT_FILTER_MIN_VELOCITY</t>
        </is>
      </c>
      <c r="B153" s="80" t="inlineStr">
        <is>
          <t>0.0_ALT</t>
        </is>
      </c>
      <c r="C153" s="80" t="n"/>
      <c r="D153" s="80" t="inlineStr">
        <is>
          <t>GLOBAL_CHECK, STOCKS_EXIT</t>
        </is>
      </c>
      <c r="E153" s="80">
        <f>IF(G154="",E153,IF(G154&gt;0,E153+G154,E153))</f>
        <v/>
      </c>
      <c r="F153" s="72" t="n"/>
      <c r="G153" s="80">
        <f>IFERROR(VLOOKUP($A154&amp;"_"&amp;$B154,Results_Deltas!$A$2:$P$15000,5,FALSE),"")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MANDATORY_REENTRY_WT_FILTER_REQUIRE_FLIP</t>
        </is>
      </c>
      <c r="B154" s="80" t="inlineStr">
        <is>
          <t>False</t>
        </is>
      </c>
      <c r="C154" s="80" t="n"/>
      <c r="D154" s="80" t="inlineStr">
        <is>
          <t>GLOBAL_CHECK, STOCKS_EXIT</t>
        </is>
      </c>
      <c r="E154" s="80">
        <f>IF(G155="",E154,IF(G155&gt;0,E154+G155,E154))</f>
        <v/>
      </c>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MANDATORY_REENTRY_WT_FILTER_REQUIRE_FLIP</t>
        </is>
      </c>
      <c r="B155" s="80" t="inlineStr">
        <is>
          <t>False_ALT</t>
        </is>
      </c>
      <c r="C155" s="80" t="n"/>
      <c r="D155" s="80" t="inlineStr">
        <is>
          <t>GLOBAL_CHECK, STOCKS_EXIT</t>
        </is>
      </c>
      <c r="E155" s="80">
        <f>IF(G156="",E155,IF(G156&gt;0,E155+G156,E155))</f>
        <v/>
      </c>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MANDATORY_REENTRY_WT_FILTER_VELOCITY_RATIO</t>
        </is>
      </c>
      <c r="B156" s="80" t="inlineStr">
        <is>
          <t>0.90</t>
        </is>
      </c>
      <c r="C156" s="80" t="n"/>
      <c r="D156" s="80" t="inlineStr">
        <is>
          <t>GLOBAL_CHECK, STOCKS_EXIT</t>
        </is>
      </c>
      <c r="E156" s="80">
        <f>IF(G157="",E156,IF(G157&gt;0,E156+G157,E156))</f>
        <v/>
      </c>
      <c r="F156" s="72" t="n"/>
      <c r="G156" s="80">
        <f>IFERROR(VLOOKUP($A157&amp;"_"&amp;$B157,Results_Deltas!$A$2:$P$15000,5,FALSE),"")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MANDATORY_REENTRY_WT_FILTER_VELOCITY_RATIO</t>
        </is>
      </c>
      <c r="B157" s="80" t="inlineStr">
        <is>
          <t>0.90_ALT</t>
        </is>
      </c>
      <c r="C157" s="80" t="n"/>
      <c r="D157" s="80" t="inlineStr">
        <is>
          <t>GLOBAL_CHECK, STOCKS_EXIT</t>
        </is>
      </c>
      <c r="E157" s="80">
        <f>IF(G158="",E157,IF(G158&gt;0,E157+G158,E157))</f>
        <v/>
      </c>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MARKET_QUALITY_SCORE_ENABLED</t>
        </is>
      </c>
      <c r="B158" s="80" t="inlineStr">
        <is>
          <t>False</t>
        </is>
      </c>
      <c r="C158" s="80" t="n"/>
      <c r="D158" s="80" t="inlineStr">
        <is>
          <t>ENTRY, GLOBAL_CHECK, STOCKS_EXIT</t>
        </is>
      </c>
      <c r="E158" s="80">
        <f>IF(G159="",E158,IF(G159&gt;0,E158+G159,E158))</f>
        <v/>
      </c>
      <c r="F158" s="72" t="n"/>
      <c r="G158" s="80">
        <f>IFERROR(VLOOKUP($A159&amp;"_"&amp;$B159,Results_Deltas!$A$2:$P$15000,5,FALSE),"")</f>
        <v/>
      </c>
      <c r="H158" s="80" t="inlineStr">
        <is>
          <t>Blanket (page end)</t>
        </is>
      </c>
      <c r="I158" s="72" t="n"/>
      <c r="J158" s="72" t="n"/>
      <c r="K158" s="72" t="n"/>
      <c r="L158" s="72" t="inlineStr">
        <is>
          <t>YES</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MARKET_QUALITY_SCORE_ENABLED</t>
        </is>
      </c>
      <c r="B159" s="80" t="inlineStr">
        <is>
          <t>True</t>
        </is>
      </c>
      <c r="C159" s="80" t="n"/>
      <c r="D159" s="80" t="inlineStr">
        <is>
          <t>ENTRY, GLOBAL_CHECK, STOCKS_EXIT</t>
        </is>
      </c>
      <c r="E159" s="80">
        <f>IF(G160="",E159,IF(G160&gt;0,E159+G160,E159))</f>
        <v/>
      </c>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MI_TF_AGREE_MIN</t>
        </is>
      </c>
      <c r="B160" s="80" t="inlineStr">
        <is>
          <t>0.0</t>
        </is>
      </c>
      <c r="C160" s="80" t="n"/>
      <c r="D160" s="80" t="inlineStr">
        <is>
          <t>ENTRY, GLOBAL_CHECK, STOCKS_EXIT</t>
        </is>
      </c>
      <c r="E160" s="80">
        <f>IF(G161="",E160,IF(G161&gt;0,E160+G161,E160))</f>
        <v/>
      </c>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MI_TF_AGREE_MIN</t>
        </is>
      </c>
      <c r="B161" s="80" t="inlineStr">
        <is>
          <t>0.0_ALT</t>
        </is>
      </c>
      <c r="C161" s="80" t="n"/>
      <c r="D161" s="80" t="inlineStr">
        <is>
          <t>ENTRY, GLOBAL_CHECK, STOCKS_EXIT</t>
        </is>
      </c>
      <c r="E161" s="80">
        <f>IF(G162="",E161,IF(G162&gt;0,E161+G162,E161))</f>
        <v/>
      </c>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MOVER_THRESHOLD</t>
        </is>
      </c>
      <c r="B162" s="80" t="inlineStr">
        <is>
          <t>5</t>
        </is>
      </c>
      <c r="C162" s="80" t="n"/>
      <c r="D162" s="80" t="inlineStr">
        <is>
          <t>ENTRY, GLOBAL_CHECK, STOCKS_EXIT</t>
        </is>
      </c>
      <c r="E162" s="80">
        <f>IF(G163="",E162,IF(G163&gt;0,E162+G163,E162))</f>
        <v/>
      </c>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MOVER_THRESHOLD</t>
        </is>
      </c>
      <c r="B163" s="80" t="inlineStr">
        <is>
          <t>6.25</t>
        </is>
      </c>
      <c r="C163" s="80" t="n"/>
      <c r="D163" s="80" t="inlineStr">
        <is>
          <t>ENTRY, GLOBAL_CHECK, STOCKS_EXIT</t>
        </is>
      </c>
      <c r="E163" s="80">
        <f>IF(G164="",E163,IF(G164&gt;0,E163+G164,E163))</f>
        <v/>
      </c>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MOVER_THRESHOLD</t>
        </is>
      </c>
      <c r="B164" s="80" t="inlineStr">
        <is>
          <t>3.75</t>
        </is>
      </c>
      <c r="C164" s="80" t="n"/>
      <c r="D164" s="80" t="inlineStr">
        <is>
          <t>ENTRY, GLOBAL_CHECK, STOCKS_EXIT</t>
        </is>
      </c>
      <c r="E164" s="80">
        <f>IF(G165="",E164,IF(G165&gt;0,E164+G165,E164))</f>
        <v/>
      </c>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MOVER_THRESHOLD</t>
        </is>
      </c>
      <c r="B165" s="80" t="inlineStr">
        <is>
          <t>2.5</t>
        </is>
      </c>
      <c r="C165" s="80" t="n"/>
      <c r="D165" s="80" t="inlineStr">
        <is>
          <t>ENTRY, GLOBAL_CHECK, STOCKS_EXIT</t>
        </is>
      </c>
      <c r="E165" s="80">
        <f>IF(G166="",E165,IF(G166&gt;0,E165+G166,E165))</f>
        <v/>
      </c>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69" t="inlineStr">
        <is>
          <t>MTF_FILTER_STRONG_BUY_QUICK_BYPASS</t>
        </is>
      </c>
      <c r="B166" s="80" t="inlineStr">
        <is>
          <t>0.0</t>
        </is>
      </c>
      <c r="C166" s="80" t="n"/>
      <c r="D166" s="80" t="inlineStr">
        <is>
          <t>GLOBAL_CHECK, STOCKS_EXIT</t>
        </is>
      </c>
      <c r="E166" s="80">
        <f>IF(G167="",E166,IF(G167&gt;0,E166+G167,E166))</f>
        <v/>
      </c>
      <c r="F166" s="72" t="n"/>
      <c r="G166" s="80">
        <f>IFERROR(VLOOKUP($A167&amp;"_"&amp;$B167,Results_Deltas!$A$2:$P$15000,5,FALSE),"")</f>
        <v/>
      </c>
      <c r="H166" s="80" t="inlineStr">
        <is>
          <t>Blanket (page end)</t>
        </is>
      </c>
      <c r="I166" s="72" t="n"/>
      <c r="J166" s="72" t="n"/>
      <c r="K166" s="72" t="n"/>
      <c r="L166" s="72" t="inlineStr">
        <is>
          <t>YES</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MTF_FILTER_STRONG_BUY_QUICK_BYPASS</t>
        </is>
      </c>
      <c r="B167" s="80" t="inlineStr">
        <is>
          <t>0.0_ALT</t>
        </is>
      </c>
      <c r="C167" s="80" t="n"/>
      <c r="D167" s="80" t="inlineStr">
        <is>
          <t>GLOBAL_CHECK, STOCKS_EXIT</t>
        </is>
      </c>
      <c r="E167" s="80">
        <f>IF(G168="",E167,IF(G168&gt;0,E167+G168,E167))</f>
        <v/>
      </c>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MTF_GR_MIN_IND</t>
        </is>
      </c>
      <c r="B168" s="80" t="inlineStr">
        <is>
          <t>5</t>
        </is>
      </c>
      <c r="C168" s="80" t="n"/>
      <c r="D168" s="80" t="inlineStr">
        <is>
          <t>GLOBAL_CHECK, STOCKS_EXIT</t>
        </is>
      </c>
      <c r="E168" s="80">
        <f>IF(G169="",E168,IF(G169&gt;0,E168+G169,E168))</f>
        <v/>
      </c>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MTF_GR_MIN_IND</t>
        </is>
      </c>
      <c r="B169" s="80" t="inlineStr">
        <is>
          <t>5_ALT</t>
        </is>
      </c>
      <c r="C169" s="80" t="n"/>
      <c r="D169" s="80" t="inlineStr">
        <is>
          <t>GLOBAL_CHECK, STOCKS_EXIT</t>
        </is>
      </c>
      <c r="E169" s="80">
        <f>IF(G170="",E169,IF(G170&gt;0,E169+G170,E169))</f>
        <v/>
      </c>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MTS_BOTTOM_BONUS_THRESHOLD</t>
        </is>
      </c>
      <c r="B170" s="80" t="inlineStr">
        <is>
          <t>25</t>
        </is>
      </c>
      <c r="C170" s="80" t="n"/>
      <c r="D170" s="80" t="inlineStr">
        <is>
          <t>ENTRY, GLOBAL_CHECK, STOCKS_EXIT</t>
        </is>
      </c>
      <c r="E170" s="80">
        <f>IF(G171="",E170,IF(G171&gt;0,E170+G171,E170))</f>
        <v/>
      </c>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MTS_BOTTOM_BONUS_THRESHOLD</t>
        </is>
      </c>
      <c r="B171" s="80" t="inlineStr">
        <is>
          <t>31.25</t>
        </is>
      </c>
      <c r="C171" s="80" t="n"/>
      <c r="D171" s="80" t="inlineStr">
        <is>
          <t>ENTRY, GLOBAL_CHECK, STOCKS_EXIT</t>
        </is>
      </c>
      <c r="E171" s="80">
        <f>IF(G172="",E171,IF(G172&gt;0,E171+G172,E171))</f>
        <v/>
      </c>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MTS_BOTTOM_BONUS_THRESHOLD</t>
        </is>
      </c>
      <c r="B172" s="80" t="inlineStr">
        <is>
          <t>18.75</t>
        </is>
      </c>
      <c r="C172" s="80" t="n"/>
      <c r="D172" s="80" t="inlineStr">
        <is>
          <t>ENTRY, GLOBAL_CHECK, STOCKS_EXIT</t>
        </is>
      </c>
      <c r="E172" s="80">
        <f>IF(G173="",E172,IF(G173&gt;0,E172+G173,E172))</f>
        <v/>
      </c>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MTS_BOTTOM_BONUS_THRESHOLD</t>
        </is>
      </c>
      <c r="B173" s="80" t="inlineStr">
        <is>
          <t>12.5</t>
        </is>
      </c>
      <c r="C173" s="80" t="n"/>
      <c r="D173" s="80" t="inlineStr">
        <is>
          <t>ENTRY, GLOBAL_CHECK, STOCKS_EXIT</t>
        </is>
      </c>
      <c r="E173" s="80">
        <f>IF(G174="",E173,IF(G174&gt;0,E173+G174,E173))</f>
        <v/>
      </c>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MTS_BOTTOM_STRONG_THRESHOLD</t>
        </is>
      </c>
      <c r="B174" s="80" t="inlineStr">
        <is>
          <t>40</t>
        </is>
      </c>
      <c r="C174" s="80" t="n"/>
      <c r="D174" s="80" t="inlineStr">
        <is>
          <t>ENTRY, GLOBAL_CHECK, STOCKS_EXIT</t>
        </is>
      </c>
      <c r="E174" s="80">
        <f>IF(G175="",E174,IF(G175&gt;0,E174+G175,E174))</f>
        <v/>
      </c>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MTS_BOTTOM_STRONG_THRESHOLD</t>
        </is>
      </c>
      <c r="B175" s="80" t="inlineStr">
        <is>
          <t>50</t>
        </is>
      </c>
      <c r="C175" s="80" t="n"/>
      <c r="D175" s="80" t="inlineStr">
        <is>
          <t>ENTRY, GLOBAL_CHECK, STOCKS_EXIT</t>
        </is>
      </c>
      <c r="E175" s="80">
        <f>IF(G176="",E175,IF(G176&gt;0,E175+G176,E175))</f>
        <v/>
      </c>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MTS_BOTTOM_STRONG_THRESHOLD</t>
        </is>
      </c>
      <c r="B176" s="80" t="inlineStr">
        <is>
          <t>30</t>
        </is>
      </c>
      <c r="C176" s="80" t="n"/>
      <c r="D176" s="80" t="inlineStr">
        <is>
          <t>ENTRY, GLOBAL_CHECK, STOCKS_EXIT</t>
        </is>
      </c>
      <c r="E176" s="80">
        <f>IF(G177="",E176,IF(G177&gt;0,E176+G177,E176))</f>
        <v/>
      </c>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MTS_BOTTOM_STRONG_THRESHOLD</t>
        </is>
      </c>
      <c r="B177" s="80" t="inlineStr">
        <is>
          <t>20</t>
        </is>
      </c>
      <c r="C177" s="80" t="n"/>
      <c r="D177" s="80" t="inlineStr">
        <is>
          <t>ENTRY, GLOBAL_CHECK, STOCKS_EXIT</t>
        </is>
      </c>
      <c r="E177" s="80">
        <f>IF(G178="",E177,IF(G178&gt;0,E177+G178,E177))</f>
        <v/>
      </c>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MTS_GATE_ENABLED</t>
        </is>
      </c>
      <c r="B178" s="80" t="inlineStr">
        <is>
          <t>False</t>
        </is>
      </c>
      <c r="C178" s="80" t="n"/>
      <c r="D178" s="80" t="inlineStr">
        <is>
          <t>ENTRY, GLOBAL_CHECK, STOCKS_EXIT</t>
        </is>
      </c>
      <c r="E178" s="80">
        <f>IF(G179="",E178,IF(G179&gt;0,E178+G179,E178))</f>
        <v/>
      </c>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MTS_GATE_ENABLED</t>
        </is>
      </c>
      <c r="B179" s="80" t="inlineStr">
        <is>
          <t>True</t>
        </is>
      </c>
      <c r="C179" s="80" t="n"/>
      <c r="D179" s="80" t="inlineStr">
        <is>
          <t>ENTRY, GLOBAL_CHECK, STOCKS_EXIT</t>
        </is>
      </c>
      <c r="E179" s="80">
        <f>IF(G180="",E179,IF(G180&gt;0,E179+G180,E179))</f>
        <v/>
      </c>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NEWBORN_LOSS_KILL_GAIN_THRESHOLD_PCT</t>
        </is>
      </c>
      <c r="B180" s="80" t="inlineStr">
        <is>
          <t>0</t>
        </is>
      </c>
      <c r="C180" s="80" t="n"/>
      <c r="D180" s="80" t="inlineStr">
        <is>
          <t>AUGMENT, EXIT, GLOBAL_CHECK, REDUCE, STOCKS_EXIT</t>
        </is>
      </c>
      <c r="E180" s="80">
        <f>IF(G181="",E180,IF(G181&gt;0,E180+G181,E180))</f>
        <v/>
      </c>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NEWBORN_LOSS_KILL_GAIN_THRESHOLD_PCT</t>
        </is>
      </c>
      <c r="B181" s="80" t="inlineStr">
        <is>
          <t>2.0</t>
        </is>
      </c>
      <c r="C181" s="80" t="n"/>
      <c r="D181" s="80" t="inlineStr">
        <is>
          <t>AUGMENT, EXIT, GLOBAL_CHECK, REDUCE, STOCKS_EXIT</t>
        </is>
      </c>
      <c r="E181" s="80">
        <f>IF(G182="",E181,IF(G182&gt;0,E181+G182,E181))</f>
        <v/>
      </c>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NEWBORN_LOSS_KILL_GAIN_THRESHOLD_PCT</t>
        </is>
      </c>
      <c r="B182" s="80" t="inlineStr">
        <is>
          <t>1.0</t>
        </is>
      </c>
      <c r="C182" s="80" t="n"/>
      <c r="D182" s="80" t="inlineStr">
        <is>
          <t>AUGMENT, EXIT, GLOBAL_CHECK, REDUCE, STOCKS_EXIT</t>
        </is>
      </c>
      <c r="E182" s="80">
        <f>IF(G183="",E182,IF(G183&gt;0,E182+G183,E182))</f>
        <v/>
      </c>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NEWBORN_LOSS_KILL_GAIN_THRESHOLD_PCT</t>
        </is>
      </c>
      <c r="B183" s="80" t="inlineStr">
        <is>
          <t>0.5</t>
        </is>
      </c>
      <c r="C183" s="80" t="n"/>
      <c r="D183" s="80" t="inlineStr">
        <is>
          <t>AUGMENT, EXIT, GLOBAL_CHECK, REDUCE, STOCKS_EXIT</t>
        </is>
      </c>
      <c r="E183" s="80">
        <f>IF(G184="",E183,IF(G184&gt;0,E183+G184,E183))</f>
        <v/>
      </c>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NEWBORN_LOSS_KILL_REQUIRE_VEL_AGAINST</t>
        </is>
      </c>
      <c r="B184" s="80" t="inlineStr">
        <is>
          <t>0.0</t>
        </is>
      </c>
      <c r="C184" s="80" t="n"/>
      <c r="D184" s="80" t="inlineStr">
        <is>
          <t>AUGMENT, EXIT, GLOBAL_CHECK, REDUCE, STOCKS_EXIT</t>
        </is>
      </c>
      <c r="E184" s="80">
        <f>IF(G185="",E184,IF(G185&gt;0,E184+G185,E184))</f>
        <v/>
      </c>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NEWBORN_LOSS_KILL_REQUIRE_VEL_AGAINST</t>
        </is>
      </c>
      <c r="B185" s="80" t="inlineStr">
        <is>
          <t>0.0_ALT</t>
        </is>
      </c>
      <c r="C185" s="80" t="n"/>
      <c r="D185" s="80" t="inlineStr">
        <is>
          <t>AUGMENT, EXIT, GLOBAL_CHECK, REDUCE, STOCKS_EXIT</t>
        </is>
      </c>
      <c r="E185" s="80">
        <f>IF(G186="",E185,IF(G186&gt;0,E185+G186,E185))</f>
        <v/>
      </c>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NEW_POSITION_MAX_LOSS_THRESHOLD</t>
        </is>
      </c>
      <c r="B186" s="80" t="inlineStr">
        <is>
          <t>0</t>
        </is>
      </c>
      <c r="C186" s="80" t="n"/>
      <c r="D186" s="80" t="inlineStr">
        <is>
          <t>AUGMENT, EXIT, GLOBAL_CHECK, REDUCE, STOCKS_EXIT</t>
        </is>
      </c>
      <c r="E186" s="80">
        <f>IF(G187="",E186,IF(G187&gt;0,E186+G187,E186))</f>
        <v/>
      </c>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NEW_POSITION_MAX_LOSS_THRESHOLD</t>
        </is>
      </c>
      <c r="B187" s="80" t="inlineStr">
        <is>
          <t>2.0</t>
        </is>
      </c>
      <c r="C187" s="80" t="n"/>
      <c r="D187" s="80" t="inlineStr">
        <is>
          <t>AUGMENT, EXIT, GLOBAL_CHECK, REDUCE, STOCKS_EXIT</t>
        </is>
      </c>
      <c r="E187" s="80">
        <f>IF(G188="",E187,IF(G188&gt;0,E187+G188,E187))</f>
        <v/>
      </c>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NEW_POSITION_MAX_LOSS_THRESHOLD</t>
        </is>
      </c>
      <c r="B188" s="80" t="inlineStr">
        <is>
          <t>1.0</t>
        </is>
      </c>
      <c r="C188" s="80" t="n"/>
      <c r="D188" s="80" t="inlineStr">
        <is>
          <t>AUGMENT, EXIT, GLOBAL_CHECK, REDUCE, STOCKS_EXIT</t>
        </is>
      </c>
      <c r="E188" s="80">
        <f>IF(G189="",E188,IF(G189&gt;0,E188+G189,E188))</f>
        <v/>
      </c>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NEW_POSITION_MAX_LOSS_THRESHOLD</t>
        </is>
      </c>
      <c r="B189" s="80" t="inlineStr">
        <is>
          <t>0.5</t>
        </is>
      </c>
      <c r="C189" s="80" t="n"/>
      <c r="D189" s="80" t="inlineStr">
        <is>
          <t>AUGMENT, EXIT, GLOBAL_CHECK, REDUCE, STOCKS_EXIT</t>
        </is>
      </c>
      <c r="E189" s="80">
        <f>IF(G190="",E189,IF(G190&gt;0,E189+G190,E189))</f>
        <v/>
      </c>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OI_CONFIRM_ENABLED</t>
        </is>
      </c>
      <c r="B190" s="80" t="inlineStr">
        <is>
          <t>False</t>
        </is>
      </c>
      <c r="C190" s="80" t="n"/>
      <c r="D190" s="80" t="inlineStr">
        <is>
          <t>ENTRY, GLOBAL_CHECK, STOCKS_EXIT</t>
        </is>
      </c>
      <c r="E190" s="80">
        <f>IF(G191="",E190,IF(G191&gt;0,E190+G191,E190))</f>
        <v/>
      </c>
      <c r="F190" s="72" t="n"/>
      <c r="G190" s="80">
        <f>IFERROR(VLOOKUP($A191&amp;"_"&amp;$B191,Results_Deltas!$A$2:$P$15000,5,FALSE),"")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69" t="inlineStr">
        <is>
          <t>OI_CONFIRM_ENABLED</t>
        </is>
      </c>
      <c r="B191" s="80" t="inlineStr">
        <is>
          <t>True</t>
        </is>
      </c>
      <c r="C191" s="80" t="n"/>
      <c r="D191" s="80" t="inlineStr">
        <is>
          <t>ENTRY, GLOBAL_CHECK, STOCKS_EXIT</t>
        </is>
      </c>
      <c r="E191" s="80">
        <f>IF(G192="",E191,IF(G192&gt;0,E191+G192,E191))</f>
        <v/>
      </c>
      <c r="F191" s="72" t="n"/>
      <c r="G191" s="80">
        <f>IFERROR(VLOOKUP($A192&amp;"_"&amp;$B192,Results_Deltas!$A$2:$P$15000,5,FALSE),"")</f>
        <v/>
      </c>
      <c r="H191" s="80" t="inlineStr">
        <is>
          <t>Blanket (page end)</t>
        </is>
      </c>
      <c r="I191" s="72" t="n"/>
      <c r="J191" s="72" t="n"/>
      <c r="K191" s="72" t="n"/>
      <c r="L191" s="72" t="inlineStr">
        <is>
          <t>YES</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OI_CONFIRM_MIN_CHANGE_PCT</t>
        </is>
      </c>
      <c r="B192" s="80" t="inlineStr">
        <is>
          <t>0</t>
        </is>
      </c>
      <c r="C192" s="80" t="n"/>
      <c r="D192" s="80" t="inlineStr">
        <is>
          <t>ENTRY, GLOBAL_CHECK, STOCKS_EXIT</t>
        </is>
      </c>
      <c r="E192" s="80">
        <f>IF(G193="",E192,IF(G193&gt;0,E192+G193,E192))</f>
        <v/>
      </c>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OI_CONFIRM_MIN_CHANGE_PCT</t>
        </is>
      </c>
      <c r="B193" s="80" t="inlineStr">
        <is>
          <t>2.0</t>
        </is>
      </c>
      <c r="C193" s="80" t="n"/>
      <c r="D193" s="80" t="inlineStr">
        <is>
          <t>ENTRY, GLOBAL_CHECK, STOCKS_EXIT</t>
        </is>
      </c>
      <c r="E193" s="80">
        <f>IF(G194="",E193,IF(G194&gt;0,E193+G194,E193))</f>
        <v/>
      </c>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OI_CONFIRM_MIN_CHANGE_PCT</t>
        </is>
      </c>
      <c r="B194" s="80" t="inlineStr">
        <is>
          <t>1.0</t>
        </is>
      </c>
      <c r="C194" s="80" t="n"/>
      <c r="D194" s="80" t="inlineStr">
        <is>
          <t>ENTRY, GLOBAL_CHECK, STOCKS_EXIT</t>
        </is>
      </c>
      <c r="E194" s="80">
        <f>IF(G195="",E194,IF(G195&gt;0,E194+G195,E194))</f>
        <v/>
      </c>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OI_CONFIRM_MIN_CHANGE_PCT</t>
        </is>
      </c>
      <c r="B195" s="80" t="inlineStr">
        <is>
          <t>0.5</t>
        </is>
      </c>
      <c r="C195" s="80" t="n"/>
      <c r="D195" s="80" t="inlineStr">
        <is>
          <t>ENTRY, GLOBAL_CHECK, STOCKS_EXIT</t>
        </is>
      </c>
      <c r="E195" s="80">
        <f>IF(G196="",E195,IF(G196&gt;0,E195+G196,E195))</f>
        <v/>
      </c>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OI_CONFIRM_MIN_PRICE_PCT</t>
        </is>
      </c>
      <c r="B196" s="80" t="inlineStr">
        <is>
          <t>0</t>
        </is>
      </c>
      <c r="C196" s="80" t="n"/>
      <c r="D196" s="80" t="inlineStr">
        <is>
          <t>ENTRY, GLOBAL_CHECK, STOCKS_EXIT</t>
        </is>
      </c>
      <c r="E196" s="80">
        <f>IF(G197="",E196,IF(G197&gt;0,E196+G197,E196))</f>
        <v/>
      </c>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OI_CONFIRM_MIN_PRICE_PCT</t>
        </is>
      </c>
      <c r="B197" s="80" t="inlineStr">
        <is>
          <t>2.0</t>
        </is>
      </c>
      <c r="C197" s="80" t="n"/>
      <c r="D197" s="80" t="inlineStr">
        <is>
          <t>ENTRY, GLOBAL_CHECK, STOCKS_EXIT</t>
        </is>
      </c>
      <c r="E197" s="80">
        <f>IF(G198="",E197,IF(G198&gt;0,E197+G198,E197))</f>
        <v/>
      </c>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OI_CONFIRM_MIN_PRICE_PCT</t>
        </is>
      </c>
      <c r="B198" s="80" t="inlineStr">
        <is>
          <t>1.0</t>
        </is>
      </c>
      <c r="C198" s="80" t="n"/>
      <c r="D198" s="80" t="inlineStr">
        <is>
          <t>ENTRY, GLOBAL_CHECK, STOCKS_EXIT</t>
        </is>
      </c>
      <c r="E198" s="80">
        <f>IF(G199="",E198,IF(G199&gt;0,E198+G199,E198))</f>
        <v/>
      </c>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OI_CONFIRM_MIN_PRICE_PCT</t>
        </is>
      </c>
      <c r="B199" s="80" t="inlineStr">
        <is>
          <t>0.5</t>
        </is>
      </c>
      <c r="C199" s="80" t="n"/>
      <c r="D199" s="80" t="inlineStr">
        <is>
          <t>ENTRY, GLOBAL_CHECK, STOCKS_EXIT</t>
        </is>
      </c>
      <c r="E199" s="80">
        <f>IF(G200="",E199,IF(G200&gt;0,E199+G200,E199))</f>
        <v/>
      </c>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inlineStr">
        <is>
          <t>NO</t>
        </is>
      </c>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c r="A3" s="71" t="inlineStr">
        <is>
          <t>STDEV_SLOPE_SIZING_ENABLED</t>
        </is>
      </c>
      <c r="B3" s="72" t="b">
        <v>1</v>
      </c>
      <c r="C3" s="72" t="n"/>
      <c r="D3" s="72" t="inlineStr">
        <is>
          <t>STDEV_LADDER</t>
        </is>
      </c>
      <c r="E3" s="72">
        <f>MAX(ENTRY_REVERSAL_BOUNCE!E:E)</f>
        <v/>
      </c>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2" t="n"/>
      <c r="P3" s="72" t="n"/>
    </row>
    <row r="4">
      <c r="A4" s="71" t="inlineStr">
        <is>
          <t>STDEV_BAND_MULTIPLIER</t>
        </is>
      </c>
      <c r="B4" s="72" t="n">
        <v>2.5</v>
      </c>
      <c r="C4" s="72" t="n"/>
      <c r="D4" s="72" t="inlineStr">
        <is>
          <t>STDEV_LADDER</t>
        </is>
      </c>
      <c r="E4" s="72">
        <f>IF(G4="",E3,IF(G4&gt;0,E3+G4,E3))</f>
        <v/>
      </c>
      <c r="F4" s="72" t="n"/>
      <c r="G4" s="72">
        <f>IFERROR(VLOOKUP($A4&amp;"_"&amp;$B4,Results_Deltas!$A$2:$P$15000,5,FALSE),"")</f>
        <v/>
      </c>
      <c r="H4" s="72">
        <f>IFERROR(VLOOKUP($A3,Results_30d_Deltas!$A$2:$H$5000,7,FALSE)-E3,"")</f>
        <v/>
      </c>
      <c r="I4" s="72">
        <f>IFERROR(VLOOKUP($A3,Results_30d_Deltas!$A$2:$H$5000,6,FALSE),"")</f>
        <v/>
      </c>
      <c r="J4" s="72" t="n"/>
      <c r="K4" s="72" t="n"/>
      <c r="L4" s="72" t="inlineStr">
        <is>
          <t>YES</t>
        </is>
      </c>
      <c r="M4" s="76" t="n"/>
      <c r="N4" s="76" t="n"/>
      <c r="O4" s="72" t="n"/>
      <c r="P4" s="72" t="n"/>
    </row>
    <row r="5">
      <c r="A5" s="71" t="inlineStr">
        <is>
          <t>STDEV_SLOPE_SIZING_D_MAX</t>
        </is>
      </c>
      <c r="B5" s="72" t="n">
        <v>10</v>
      </c>
      <c r="C5" s="72" t="n"/>
      <c r="D5" s="72" t="inlineStr">
        <is>
          <t>STDEV_LADDER</t>
        </is>
      </c>
      <c r="E5" s="72">
        <f>IF(G5="",E4,IF(G5&gt;0,E4+G5,E4))</f>
        <v/>
      </c>
      <c r="F5" s="72" t="n"/>
      <c r="G5" s="72">
        <f>IFERROR(VLOOKUP($A5&amp;"_"&amp;$B5,Results_Deltas!$A$2:$P$15000,5,FALSE),"")</f>
        <v/>
      </c>
      <c r="H5" s="72">
        <f>IFERROR(VLOOKUP($A3,Results_30d_Deltas!$A$2:$H$5000,7,FALSE)-E3,"")</f>
        <v/>
      </c>
      <c r="I5" s="72">
        <f>IFERROR(VLOOKUP($A3,Results_30d_Deltas!$A$2:$H$5000,6,FALSE),"")</f>
        <v/>
      </c>
      <c r="J5" s="72" t="n"/>
      <c r="K5" s="72" t="n"/>
      <c r="L5" s="72" t="inlineStr">
        <is>
          <t>YES</t>
        </is>
      </c>
      <c r="M5" s="76" t="n"/>
      <c r="N5" s="76" t="n"/>
      <c r="O5" s="72" t="n"/>
      <c r="P5" s="72" t="n"/>
    </row>
    <row r="6">
      <c r="A6" s="71" t="inlineStr">
        <is>
          <t>STDEV_SLOPE_SIZING_4H_MAX</t>
        </is>
      </c>
      <c r="B6" s="72" t="n">
        <v>4</v>
      </c>
      <c r="C6" s="72" t="n"/>
      <c r="D6" s="72" t="inlineStr">
        <is>
          <t>STDEV_LADDER</t>
        </is>
      </c>
      <c r="E6" s="72">
        <f>IF(G6="",E5,IF(G6&gt;0,E5+G6,E5))</f>
        <v/>
      </c>
      <c r="F6" s="72" t="n"/>
      <c r="G6" s="72">
        <f>IFERROR(VLOOKUP($A6&amp;"_"&amp;$B6,Results_Deltas!$A$2:$P$15000,5,FALSE),"")</f>
        <v/>
      </c>
      <c r="H6" s="72">
        <f>IFERROR(VLOOKUP($A3,Results_30d_Deltas!$A$2:$H$5000,7,FALSE)-E3,"")</f>
        <v/>
      </c>
      <c r="I6" s="72">
        <f>IFERROR(VLOOKUP($A3,Results_30d_Deltas!$A$2:$H$5000,6,FALSE),"")</f>
        <v/>
      </c>
      <c r="J6" s="72" t="n"/>
      <c r="K6" s="72" t="n"/>
      <c r="L6" s="72" t="inlineStr">
        <is>
          <t>YES</t>
        </is>
      </c>
      <c r="M6" s="76" t="n"/>
      <c r="N6" s="76" t="n"/>
      <c r="O6" s="72" t="n"/>
      <c r="P6" s="72" t="n"/>
    </row>
    <row r="7">
      <c r="A7" s="71" t="inlineStr">
        <is>
          <t>STDEV_SLOPE_SIZING_1H_MAX</t>
        </is>
      </c>
      <c r="B7" s="72" t="n">
        <v>2</v>
      </c>
      <c r="C7" s="72" t="n"/>
      <c r="D7" s="72" t="inlineStr">
        <is>
          <t>STDEV_LADDER</t>
        </is>
      </c>
      <c r="E7" s="72">
        <f>IF(G7="",E6,IF(G7&gt;0,E6+G7,E6))</f>
        <v/>
      </c>
      <c r="F7" s="72" t="n"/>
      <c r="G7" s="72">
        <f>IFERROR(VLOOKUP($A7&amp;"_"&amp;$B7,Results_Deltas!$A$2:$P$15000,5,FALSE),"")</f>
        <v/>
      </c>
      <c r="H7" s="72">
        <f>IFERROR(VLOOKUP($A3,Results_30d_Deltas!$A$2:$H$5000,7,FALSE)-E3,"")</f>
        <v/>
      </c>
      <c r="I7" s="72">
        <f>IFERROR(VLOOKUP($A3,Results_30d_Deltas!$A$2:$H$5000,6,FALSE),"")</f>
        <v/>
      </c>
      <c r="J7" s="72" t="n"/>
      <c r="K7" s="72" t="n"/>
      <c r="L7" s="72" t="inlineStr">
        <is>
          <t>YES</t>
        </is>
      </c>
      <c r="M7" s="76" t="n"/>
      <c r="N7" s="76" t="n"/>
      <c r="O7" s="72" t="n"/>
      <c r="P7" s="72" t="n"/>
    </row>
    <row r="8">
      <c r="A8" s="71" t="inlineStr">
        <is>
          <t>STDEV_SLOPE_SIZING_15M_MAX</t>
        </is>
      </c>
      <c r="B8" s="72" t="n">
        <v>1.5</v>
      </c>
      <c r="C8" s="72" t="n"/>
      <c r="D8" s="72" t="inlineStr">
        <is>
          <t>STDEV_LADDER</t>
        </is>
      </c>
      <c r="E8" s="72">
        <f>IF(G8="",E7,IF(G8&gt;0,E7+G8,E7))</f>
        <v/>
      </c>
      <c r="F8" s="72" t="n"/>
      <c r="G8" s="72">
        <f>IFERROR(VLOOKUP($A8&amp;"_"&amp;$B8,Results_Deltas!$A$2:$P$15000,5,FALSE),"")</f>
        <v/>
      </c>
      <c r="H8" s="72">
        <f>IFERROR(VLOOKUP($A3,Results_30d_Deltas!$A$2:$H$5000,7,FALSE)-E3,"")</f>
        <v/>
      </c>
      <c r="I8" s="72">
        <f>IFERROR(VLOOKUP($A3,Results_30d_Deltas!$A$2:$H$5000,6,FALSE),"")</f>
        <v/>
      </c>
      <c r="J8" s="72" t="n"/>
      <c r="K8" s="72" t="n"/>
      <c r="L8" s="72" t="inlineStr">
        <is>
          <t>YES</t>
        </is>
      </c>
      <c r="M8" s="76" t="n"/>
      <c r="N8" s="76" t="n"/>
      <c r="O8" s="72" t="n"/>
      <c r="P8" s="72" t="n"/>
    </row>
    <row r="9">
      <c r="A9" s="71" t="inlineStr">
        <is>
          <t>STDEV_SLOPE_LOOKBACK_D</t>
        </is>
      </c>
      <c r="B9" s="72" t="n">
        <v>180</v>
      </c>
      <c r="C9" s="72" t="n"/>
      <c r="D9" s="72" t="inlineStr">
        <is>
          <t>STDEV_LADDER</t>
        </is>
      </c>
      <c r="E9" s="72">
        <f>IF(G9="",E8,IF(G9&gt;0,E8+G9,E8))</f>
        <v/>
      </c>
      <c r="F9" s="72" t="n"/>
      <c r="G9" s="72">
        <f>IFERROR(VLOOKUP($A9&amp;"_"&amp;$B9,Results_Deltas!$A$2:$P$15000,5,FALSE),"")</f>
        <v/>
      </c>
      <c r="H9" s="72">
        <f>IFERROR(VLOOKUP($A3,Results_30d_Deltas!$A$2:$H$5000,7,FALSE)-E3,"")</f>
        <v/>
      </c>
      <c r="I9" s="72">
        <f>IFERROR(VLOOKUP($A3,Results_30d_Deltas!$A$2:$H$5000,6,FALSE),"")</f>
        <v/>
      </c>
      <c r="J9" s="72" t="n"/>
      <c r="K9" s="72" t="n"/>
      <c r="L9" s="72" t="inlineStr">
        <is>
          <t>YES</t>
        </is>
      </c>
      <c r="M9" s="76" t="n"/>
      <c r="N9" s="76" t="n"/>
      <c r="O9" s="72" t="n"/>
      <c r="P9" s="72" t="n"/>
    </row>
    <row r="10">
      <c r="A10" s="71" t="inlineStr">
        <is>
          <t>STDEV_SLOPE_LOOKBACK_4H</t>
        </is>
      </c>
      <c r="B10" s="72" t="n">
        <v>180</v>
      </c>
      <c r="C10" s="72" t="n"/>
      <c r="D10" s="72" t="inlineStr">
        <is>
          <t>STDEV_LADDER</t>
        </is>
      </c>
      <c r="E10" s="72">
        <f>IF(G10="",E9,IF(G10&gt;0,E9+G10,E9))</f>
        <v/>
      </c>
      <c r="F10" s="72" t="n"/>
      <c r="G10" s="72">
        <f>IFERROR(VLOOKUP($A10&amp;"_"&amp;$B10,Results_Deltas!$A$2:$P$15000,5,FALSE),"")</f>
        <v/>
      </c>
      <c r="H10" s="72">
        <f>IFERROR(VLOOKUP($A3,Results_30d_Deltas!$A$2:$H$5000,7,FALSE)-E3,"")</f>
        <v/>
      </c>
      <c r="I10" s="72">
        <f>IFERROR(VLOOKUP($A3,Results_30d_Deltas!$A$2:$H$5000,6,FALSE),"")</f>
        <v/>
      </c>
      <c r="J10" s="72" t="n"/>
      <c r="K10" s="72" t="n"/>
      <c r="L10" s="72" t="inlineStr">
        <is>
          <t>YES</t>
        </is>
      </c>
      <c r="M10" s="76" t="n"/>
      <c r="N10" s="76" t="n"/>
      <c r="O10" s="72" t="n"/>
      <c r="P10" s="72" t="n"/>
    </row>
    <row r="11">
      <c r="A11" s="71" t="inlineStr">
        <is>
          <t>STDEV_SLOPE_LOOKBACK_1H</t>
        </is>
      </c>
      <c r="B11" s="72" t="n">
        <v>168</v>
      </c>
      <c r="C11" s="72" t="n"/>
      <c r="D11" s="72" t="inlineStr">
        <is>
          <t>STDEV_LADDER</t>
        </is>
      </c>
      <c r="E11" s="72">
        <f>IF(G11="",E10,IF(G11&gt;0,E10+G11,E10))</f>
        <v/>
      </c>
      <c r="F11" s="72" t="n"/>
      <c r="G11" s="72">
        <f>IFERROR(VLOOKUP($A11&amp;"_"&amp;$B11,Results_Deltas!$A$2:$P$15000,5,FALSE),"")</f>
        <v/>
      </c>
      <c r="H11" s="72">
        <f>IFERROR(VLOOKUP($A3,Results_30d_Deltas!$A$2:$H$5000,7,FALSE)-E3,"")</f>
        <v/>
      </c>
      <c r="I11" s="72">
        <f>IFERROR(VLOOKUP($A3,Results_30d_Deltas!$A$2:$H$5000,6,FALSE),"")</f>
        <v/>
      </c>
      <c r="J11" s="72" t="n"/>
      <c r="K11" s="72" t="n"/>
      <c r="L11" s="72" t="inlineStr">
        <is>
          <t>YES</t>
        </is>
      </c>
      <c r="M11" s="76" t="n"/>
      <c r="N11" s="76" t="n"/>
      <c r="O11" s="72" t="n"/>
      <c r="P11" s="72" t="n"/>
    </row>
    <row r="12">
      <c r="A12" s="71" t="inlineStr">
        <is>
          <t>STDEV_SLOPE_LOOKBACK_15M</t>
        </is>
      </c>
      <c r="B12" s="72" t="n">
        <v>96</v>
      </c>
      <c r="C12" s="72" t="n"/>
      <c r="D12" s="72" t="inlineStr">
        <is>
          <t>STDEV_LADDER</t>
        </is>
      </c>
      <c r="E12" s="72">
        <f>IF(G12="",E11,IF(G12&gt;0,E11+G12,E11))</f>
        <v/>
      </c>
      <c r="F12" s="72" t="n"/>
      <c r="G12" s="72">
        <f>IFERROR(VLOOKUP($A12&amp;"_"&amp;$B12,Results_Deltas!$A$2:$P$15000,5,FALSE),"")</f>
        <v/>
      </c>
      <c r="H12" s="72">
        <f>IFERROR(VLOOKUP($A3,Results_30d_Deltas!$A$2:$H$5000,7,FALSE)-E3,"")</f>
        <v/>
      </c>
      <c r="I12" s="72">
        <f>IFERROR(VLOOKUP($A3,Results_30d_Deltas!$A$2:$H$5000,6,FALSE),"")</f>
        <v/>
      </c>
      <c r="J12" s="72" t="n"/>
      <c r="K12" s="72" t="n"/>
      <c r="L12" s="72" t="inlineStr">
        <is>
          <t>YES</t>
        </is>
      </c>
      <c r="M12" s="76" t="n"/>
      <c r="N12" s="76" t="n"/>
      <c r="O12" s="72" t="n"/>
      <c r="P12" s="72" t="n"/>
    </row>
    <row r="13">
      <c r="A13" s="71" t="inlineStr">
        <is>
          <t>BAND_SLOPE_SIZING_V2_ENABLED</t>
        </is>
      </c>
      <c r="B13" s="72" t="b">
        <v>1</v>
      </c>
      <c r="C13" s="72" t="n"/>
      <c r="D13" s="72" t="inlineStr">
        <is>
          <t>STDEV_LADDER</t>
        </is>
      </c>
      <c r="E13" s="72">
        <f>IF(G13="",E12,IF(G13&gt;0,E12+G13,E12))</f>
        <v/>
      </c>
      <c r="F13" s="72" t="n"/>
      <c r="G13" s="72">
        <f>IFERROR(VLOOKUP($A13&amp;"_"&amp;$B13,Results_Deltas!$A$2:$P$15000,5,FALSE),"")</f>
        <v/>
      </c>
      <c r="H13" s="72">
        <f>IFERROR(VLOOKUP($A3,Results_30d_Deltas!$A$2:$H$5000,7,FALSE)-E3,"")</f>
        <v/>
      </c>
      <c r="I13" s="72">
        <f>IFERROR(VLOOKUP($A3,Results_30d_Deltas!$A$2:$H$5000,6,FALSE),"")</f>
        <v/>
      </c>
      <c r="J13" s="72" t="n"/>
      <c r="K13" s="72" t="n"/>
      <c r="L13" s="72" t="inlineStr">
        <is>
          <t>YES</t>
        </is>
      </c>
      <c r="M13" s="76" t="n"/>
      <c r="N13" s="76" t="n"/>
      <c r="O13" s="72" t="n"/>
      <c r="P13" s="72" t="n"/>
    </row>
    <row r="14">
      <c r="A14" s="72" t="inlineStr">
        <is>
          <t>BAND_SLOPE_SIZING_V2_TF</t>
        </is>
      </c>
      <c r="B14" s="72" t="inlineStr">
        <is>
          <t>D</t>
        </is>
      </c>
      <c r="C14" s="72" t="n"/>
      <c r="D14" s="72" t="inlineStr">
        <is>
          <t>STDEV_LADDER</t>
        </is>
      </c>
      <c r="E14" s="72">
        <f>IF(G14="",E13,IF(G14&gt;0,E13+G14,E13))</f>
        <v/>
      </c>
      <c r="F14" s="72" t="n"/>
      <c r="G14" s="72">
        <f>IFERROR(VLOOKUP($A14&amp;"_"&amp;$B14,Results_Deltas!$A$2:$P$15000,5,FALSE),"")</f>
        <v/>
      </c>
      <c r="H14" s="72">
        <f>IFERROR(VLOOKUP($A3,Results_30d_Deltas!$A$2:$H$5000,7,FALSE)-E3,"")</f>
        <v/>
      </c>
      <c r="I14" s="72">
        <f>IFERROR(VLOOKUP($A3,Results_30d_Deltas!$A$2:$H$5000,6,FALSE),"")</f>
        <v/>
      </c>
      <c r="J14" s="72" t="n"/>
      <c r="K14" s="72" t="n"/>
      <c r="L14" s="72" t="inlineStr">
        <is>
          <t>NO</t>
        </is>
      </c>
      <c r="M14" s="76" t="n"/>
      <c r="N14" s="76" t="n"/>
      <c r="O14" s="72" t="n"/>
      <c r="P14" s="72" t="n"/>
    </row>
    <row r="15">
      <c r="A15" s="71" t="inlineStr">
        <is>
          <t>BAND_SLOPE_SIZING_V2_DEPTH_GAIN</t>
        </is>
      </c>
      <c r="B15" s="72" t="n">
        <v>1</v>
      </c>
      <c r="C15" s="72" t="n"/>
      <c r="D15" s="72" t="inlineStr">
        <is>
          <t>STDEV_LADDER</t>
        </is>
      </c>
      <c r="E15" s="72">
        <f>IF(G15="",E14,IF(G15&gt;0,E14+G15,E14))</f>
        <v/>
      </c>
      <c r="F15" s="72" t="n"/>
      <c r="G15" s="72">
        <f>IFERROR(VLOOKUP($A15&amp;"_"&amp;$B15,Results_Deltas!$A$2:$P$15000,5,FALSE),"")</f>
        <v/>
      </c>
      <c r="H15" s="72">
        <f>IFERROR(VLOOKUP($A3,Results_30d_Deltas!$A$2:$H$5000,7,FALSE)-E3,"")</f>
        <v/>
      </c>
      <c r="I15" s="72">
        <f>IFERROR(VLOOKUP($A3,Results_30d_Deltas!$A$2:$H$5000,6,FALSE),"")</f>
        <v/>
      </c>
      <c r="J15" s="72" t="n"/>
      <c r="K15" s="72" t="n"/>
      <c r="L15" s="72" t="inlineStr">
        <is>
          <t>YES</t>
        </is>
      </c>
      <c r="M15" s="76" t="n"/>
      <c r="N15" s="76" t="n"/>
      <c r="O15" s="72" t="n"/>
      <c r="P15" s="72" t="n"/>
    </row>
    <row r="16">
      <c r="A16" s="71" t="inlineStr">
        <is>
          <t>BAND_SLOPE_SIZING_V2_MIN</t>
        </is>
      </c>
      <c r="B16" s="72" t="n">
        <v>0.5</v>
      </c>
      <c r="C16" s="72" t="n"/>
      <c r="D16" s="72" t="inlineStr">
        <is>
          <t>STDEV_LADDER</t>
        </is>
      </c>
      <c r="E16" s="72">
        <f>IF(G16="",E15,IF(G16&gt;0,E15+G16,E15))</f>
        <v/>
      </c>
      <c r="F16" s="72" t="n"/>
      <c r="G16" s="72">
        <f>IFERROR(VLOOKUP($A16&amp;"_"&amp;$B16,Results_Deltas!$A$2:$P$15000,5,FALSE),"")</f>
        <v/>
      </c>
      <c r="H16" s="72">
        <f>IFERROR(VLOOKUP($A3,Results_30d_Deltas!$A$2:$H$5000,7,FALSE)-E3,"")</f>
        <v/>
      </c>
      <c r="I16" s="72">
        <f>IFERROR(VLOOKUP($A3,Results_30d_Deltas!$A$2:$H$5000,6,FALSE),"")</f>
        <v/>
      </c>
      <c r="J16" s="72" t="n"/>
      <c r="K16" s="72" t="n"/>
      <c r="L16" s="72" t="inlineStr">
        <is>
          <t>YES</t>
        </is>
      </c>
      <c r="M16" s="76" t="n"/>
      <c r="N16" s="76" t="n"/>
      <c r="O16" s="72" t="n"/>
      <c r="P16" s="72" t="n"/>
    </row>
    <row r="17">
      <c r="A17" s="71" t="inlineStr">
        <is>
          <t>BAND_SLOPE_SIZING_V2_MAX</t>
        </is>
      </c>
      <c r="B17" s="72" t="n">
        <v>2.5</v>
      </c>
      <c r="C17" s="72" t="n"/>
      <c r="D17" s="72" t="inlineStr">
        <is>
          <t>STDEV_LADDER</t>
        </is>
      </c>
      <c r="E17" s="72">
        <f>IF(G17="",E16,IF(G17&gt;0,E16+G17,E16))</f>
        <v/>
      </c>
      <c r="F17" s="72" t="n"/>
      <c r="G17" s="72">
        <f>IFERROR(VLOOKUP($A17&amp;"_"&amp;$B17,Results_Deltas!$A$2:$P$15000,5,FALSE),"")</f>
        <v/>
      </c>
      <c r="H17" s="72">
        <f>IFERROR(VLOOKUP($A3,Results_30d_Deltas!$A$2:$H$5000,7,FALSE)-E3,"")</f>
        <v/>
      </c>
      <c r="I17" s="72">
        <f>IFERROR(VLOOKUP($A3,Results_30d_Deltas!$A$2:$H$5000,6,FALSE),"")</f>
        <v/>
      </c>
      <c r="J17" s="72" t="n"/>
      <c r="K17" s="72" t="n"/>
      <c r="L17" s="72" t="inlineStr">
        <is>
          <t>YES</t>
        </is>
      </c>
      <c r="M17" s="76" t="n"/>
      <c r="N17" s="76" t="n"/>
      <c r="O17" s="72" t="n"/>
      <c r="P17" s="72" t="n"/>
    </row>
    <row r="18">
      <c r="A18" s="71" t="inlineStr">
        <is>
          <t>STDEV_SLOPE_SIZING_MODE</t>
        </is>
      </c>
      <c r="B18" s="72" t="inlineStr">
        <is>
          <t>slope_to_top</t>
        </is>
      </c>
      <c r="C18" s="72" t="n"/>
      <c r="D18" s="72" t="inlineStr">
        <is>
          <t>STDEV_LADDER</t>
        </is>
      </c>
      <c r="E18" s="72">
        <f>IF(G18="",E17,IF(G18&gt;0,E17+G18,E17))</f>
        <v/>
      </c>
      <c r="F18" s="72" t="n"/>
      <c r="G18" s="72">
        <f>IFERROR(VLOOKUP($A18&amp;"_"&amp;$B18,Results_Deltas!$A$2:$P$15000,5,FALSE),"")</f>
        <v/>
      </c>
      <c r="H18" s="72">
        <f>IFERROR(VLOOKUP($A3,Results_30d_Deltas!$A$2:$H$5000,7,FALSE)-E3,"")</f>
        <v/>
      </c>
      <c r="I18" s="72" t="n"/>
      <c r="J18" s="72" t="n"/>
      <c r="K18" s="72" t="n"/>
      <c r="L18" s="72" t="inlineStr">
        <is>
          <t>YES</t>
        </is>
      </c>
      <c r="M18" s="76" t="n"/>
      <c r="N18" s="76" t="n"/>
      <c r="O18" s="72" t="n"/>
      <c r="P18" s="72" t="n"/>
    </row>
    <row r="19">
      <c r="A19" s="71" t="inlineStr">
        <is>
          <t>BAND_SLOPE_SIZING_V2_SLOPE_NORM_PCT_DAY</t>
        </is>
      </c>
      <c r="B19" s="72" t="n">
        <v>1</v>
      </c>
      <c r="C19" s="72" t="n"/>
      <c r="D19" s="72" t="inlineStr">
        <is>
          <t>STDEV_LADDER</t>
        </is>
      </c>
      <c r="E19" s="72">
        <f>IF(G19="",E18,IF(G19&gt;0,E18+G19,E18))</f>
        <v/>
      </c>
      <c r="F19" s="72" t="n"/>
      <c r="G19" s="72">
        <f>IFERROR(VLOOKUP($A19&amp;"_"&amp;$B19,Results_Deltas!$A$2:$P$15000,5,FALSE),"")</f>
        <v/>
      </c>
      <c r="H19" s="72">
        <f>IFERROR(VLOOKUP($A3,Results_30d_Deltas!$A$2:$H$5000,7,FALSE)-E3,"")</f>
        <v/>
      </c>
      <c r="I19" s="72" t="n"/>
      <c r="J19" s="72" t="n"/>
      <c r="K19" s="72" t="n"/>
      <c r="L19" s="72" t="inlineStr">
        <is>
          <t>YES</t>
        </is>
      </c>
      <c r="M19" s="76" t="n"/>
      <c r="N19" s="76" t="n"/>
      <c r="O19" s="72" t="n"/>
      <c r="P19" s="72" t="n"/>
    </row>
    <row r="20">
      <c r="A20" s="72" t="inlineStr">
        <is>
          <t>STDEV_SLOPE_SIZING_ENABLED</t>
        </is>
      </c>
      <c r="B20" s="72" t="b">
        <v>0</v>
      </c>
      <c r="C20" s="72" t="n"/>
      <c r="D20" s="72" t="inlineStr">
        <is>
          <t>STDEV_LADDER</t>
        </is>
      </c>
      <c r="E20" s="72">
        <f>IF(G20="",E19,IF(G20&gt;0,E19+G20,E19))</f>
        <v/>
      </c>
      <c r="F20" s="72">
        <f>IFERROR(VLOOKUP($A20&amp;"="&amp;$B20,Results_Deltas!$A$2:$P$15000,5,FALSE),"")</f>
        <v/>
      </c>
      <c r="G20" s="72">
        <f>IFERROR(VLOOKUP($A20,Results_30d_Deltas!$A$2:$H$5000,7,FALSE)-E20,"")</f>
        <v/>
      </c>
      <c r="H20" s="72">
        <f>IFERROR(VLOOKUP($A20,Results_30d_Deltas!$A$2:$H$5000,6,FALSE),"")</f>
        <v/>
      </c>
      <c r="I20" s="72" t="n"/>
      <c r="J20" s="72" t="n"/>
      <c r="K20" s="72" t="n"/>
      <c r="L20" s="72" t="inlineStr">
        <is>
          <t>NO</t>
        </is>
      </c>
      <c r="M20" s="76" t="n"/>
      <c r="N20" s="76" t="n"/>
      <c r="O20" s="72" t="n"/>
      <c r="P20" s="72" t="n"/>
    </row>
    <row r="21" ht="15.75" customHeight="1" s="65">
      <c r="A21" s="72" t="inlineStr">
        <is>
          <t>STDEV_SLOPE_SIZING_D_MAX</t>
        </is>
      </c>
      <c r="B21" s="72" t="n">
        <v>1</v>
      </c>
      <c r="C21" s="72" t="n"/>
      <c r="D21" s="72" t="inlineStr">
        <is>
          <t>STDEV_LADDER</t>
        </is>
      </c>
      <c r="E21" s="72">
        <f>IF(G21="",E20,IF(G21&gt;0,E20+G21,E20))</f>
        <v/>
      </c>
      <c r="F21" s="72">
        <f>IFERROR(VLOOKUP($A21&amp;"="&amp;$B21,Results_Deltas!$A$2:$P$15000,5,FALSE),"")</f>
        <v/>
      </c>
      <c r="G21" s="72">
        <f>IFERROR(VLOOKUP($A21,Results_30d_Deltas!$A$2:$H$5000,7,FALSE)-E21,"")</f>
        <v/>
      </c>
      <c r="H21" s="72">
        <f>IFERROR(VLOOKUP($A21,Results_30d_Deltas!$A$2:$H$5000,6,FALSE),"")</f>
        <v/>
      </c>
      <c r="I21" s="72" t="n"/>
      <c r="J21" s="72" t="n"/>
      <c r="K21" s="72" t="n"/>
      <c r="L21" s="72" t="inlineStr">
        <is>
          <t>NO</t>
        </is>
      </c>
      <c r="M21" s="76" t="n"/>
      <c r="N21" s="76" t="n"/>
      <c r="O21" s="72" t="n"/>
      <c r="P21" s="72" t="n"/>
    </row>
    <row r="22" ht="15.75" customHeight="1" s="65">
      <c r="A22" s="72" t="inlineStr">
        <is>
          <t>STDEV_SLOPE_SIZING_4H_MAX</t>
        </is>
      </c>
      <c r="B22" s="72" t="n">
        <v>1</v>
      </c>
      <c r="C22" s="72" t="n"/>
      <c r="D22" s="72" t="inlineStr">
        <is>
          <t>STDEV_LADDER</t>
        </is>
      </c>
      <c r="E22" s="72">
        <f>IF(G22="",E21,IF(G22&gt;0,E21+G22,E21))</f>
        <v/>
      </c>
      <c r="F22" s="72">
        <f>IFERROR(VLOOKUP($A22&amp;"="&amp;$B22,Results_Deltas!$A$2:$P$15000,5,FALSE),"")</f>
        <v/>
      </c>
      <c r="G22" s="72">
        <f>IFERROR(VLOOKUP($A22,Results_30d_Deltas!$A$2:$H$5000,7,FALSE)-E22,"")</f>
        <v/>
      </c>
      <c r="H22" s="72">
        <f>IFERROR(VLOOKUP($A22,Results_30d_Deltas!$A$2:$H$5000,6,FALSE),"")</f>
        <v/>
      </c>
      <c r="I22" s="72" t="n"/>
      <c r="J22" s="72" t="n"/>
      <c r="K22" s="72" t="n"/>
      <c r="L22" s="72" t="inlineStr">
        <is>
          <t>NO</t>
        </is>
      </c>
      <c r="M22" s="76" t="n"/>
      <c r="N22" s="76" t="n"/>
      <c r="O22" s="72" t="n"/>
      <c r="P22" s="72" t="n"/>
    </row>
    <row r="23" ht="15.75" customHeight="1" s="65">
      <c r="A23" s="72" t="inlineStr">
        <is>
          <t>STDEV_SLOPE_SIZING_1H_MAX</t>
        </is>
      </c>
      <c r="B23" s="72" t="n">
        <v>1</v>
      </c>
      <c r="C23" s="72" t="n"/>
      <c r="D23" s="72" t="inlineStr">
        <is>
          <t>STDEV_LADDER</t>
        </is>
      </c>
      <c r="E23" s="72">
        <f>IF(G23="",E22,IF(G23&gt;0,E22+G23,E22))</f>
        <v/>
      </c>
      <c r="F23" s="72">
        <f>IFERROR(VLOOKUP($A23&amp;"="&amp;$B23,Results_Deltas!$A$2:$P$15000,5,FALSE),"")</f>
        <v/>
      </c>
      <c r="G23" s="72">
        <f>IFERROR(VLOOKUP($A23,Results_30d_Deltas!$A$2:$H$5000,7,FALSE)-E23,"")</f>
        <v/>
      </c>
      <c r="H23" s="72">
        <f>IFERROR(VLOOKUP($A23,Results_30d_Deltas!$A$2:$H$5000,6,FALSE),"")</f>
        <v/>
      </c>
      <c r="I23" s="72" t="n"/>
      <c r="J23" s="72" t="n"/>
      <c r="K23" s="72" t="n"/>
      <c r="L23" s="72" t="inlineStr">
        <is>
          <t>NO</t>
        </is>
      </c>
      <c r="M23" s="76" t="n"/>
      <c r="N23" s="76" t="n"/>
      <c r="O23" s="72" t="n"/>
      <c r="P23" s="72" t="n"/>
    </row>
    <row r="24" ht="15.75" customHeight="1" s="65">
      <c r="A24" s="72" t="inlineStr">
        <is>
          <t>STDEV_SLOPE_SIZING_15M_MAX</t>
        </is>
      </c>
      <c r="B24" s="72" t="n">
        <v>1</v>
      </c>
      <c r="C24" s="72" t="n"/>
      <c r="D24" s="72" t="inlineStr">
        <is>
          <t>STDEV_LADDER</t>
        </is>
      </c>
      <c r="E24" s="72">
        <f>IF(G24="",E23,IF(G24&gt;0,E23+G24,E23))</f>
        <v/>
      </c>
      <c r="F24" s="72">
        <f>IFERROR(VLOOKUP($A24&amp;"="&amp;$B24,Results_Deltas!$A$2:$P$15000,5,FALSE),"")</f>
        <v/>
      </c>
      <c r="G24" s="72">
        <f>IFERROR(VLOOKUP($A24,Results_30d_Deltas!$A$2:$H$5000,7,FALSE)-E24,"")</f>
        <v/>
      </c>
      <c r="H24" s="72">
        <f>IFERROR(VLOOKUP($A24,Results_30d_Deltas!$A$2:$H$5000,6,FALSE),"")</f>
        <v/>
      </c>
      <c r="I24" s="72" t="n"/>
      <c r="J24" s="72" t="n"/>
      <c r="K24" s="72" t="n"/>
      <c r="L24" s="72" t="inlineStr">
        <is>
          <t>NO</t>
        </is>
      </c>
      <c r="M24" s="76" t="n"/>
      <c r="N24" s="76" t="n"/>
      <c r="O24" s="72" t="n"/>
      <c r="P24" s="72" t="n"/>
    </row>
    <row r="25" ht="15.75" customHeight="1" s="65">
      <c r="A25" s="72" t="inlineStr">
        <is>
          <t>STDEV_SLOPE_SIZING_MODE</t>
        </is>
      </c>
      <c r="B25" s="72" t="inlineStr">
        <is>
          <t>bottom_to_top</t>
        </is>
      </c>
      <c r="C25" s="72" t="n"/>
      <c r="D25" s="72" t="inlineStr">
        <is>
          <t>STDEV_LADDER</t>
        </is>
      </c>
      <c r="E25" s="72">
        <f>IF(G25="",E24,IF(G25&gt;0,E24+G25,E24))</f>
        <v/>
      </c>
      <c r="F25" s="72">
        <f>IFERROR(VLOOKUP($A25&amp;"="&amp;$B25,Results_Deltas!$A$2:$P$15000,5,FALSE),"")</f>
        <v/>
      </c>
      <c r="G25" s="72">
        <f>IFERROR(VLOOKUP($A25,Results_30d_Deltas!$A$2:$H$5000,7,FALSE)-E25,"")</f>
        <v/>
      </c>
      <c r="H25" s="72">
        <f>IFERROR(VLOOKUP($A25,Results_30d_Deltas!$A$2:$H$5000,6,FALSE),"")</f>
        <v/>
      </c>
      <c r="I25" s="72" t="n"/>
      <c r="J25" s="72" t="n"/>
      <c r="K25" s="72" t="n"/>
      <c r="L25" s="72" t="inlineStr">
        <is>
          <t>NO</t>
        </is>
      </c>
      <c r="M25" s="76" t="n"/>
      <c r="N25" s="76" t="n"/>
      <c r="O25" s="72" t="n"/>
      <c r="P25" s="72" t="n"/>
    </row>
    <row r="26" ht="15.75" customHeight="1" s="65">
      <c r="A26" s="72" t="inlineStr">
        <is>
          <t>BAND_SLOPE_SIZING_V2_ENABLED</t>
        </is>
      </c>
      <c r="B26" s="72" t="b">
        <v>0</v>
      </c>
      <c r="C26" s="72" t="n"/>
      <c r="D26" s="72" t="inlineStr">
        <is>
          <t>STDEV_LADDER</t>
        </is>
      </c>
      <c r="E26" s="72">
        <f>IF(G26="",E25,IF(G26&gt;0,E25+G26,E25))</f>
        <v/>
      </c>
      <c r="F26" s="72">
        <f>IFERROR(VLOOKUP($A26&amp;"="&amp;$B26,Results_Deltas!$A$2:$P$15000,5,FALSE),"")</f>
        <v/>
      </c>
      <c r="G26" s="72">
        <f>IFERROR(VLOOKUP($A26,Results_30d_Deltas!$A$2:$H$5000,7,FALSE)-E26,"")</f>
        <v/>
      </c>
      <c r="H26" s="72">
        <f>IFERROR(VLOOKUP($A26,Results_30d_Deltas!$A$2:$H$5000,6,FALSE),"")</f>
        <v/>
      </c>
      <c r="I26" s="72" t="n"/>
      <c r="J26" s="72" t="n"/>
      <c r="K26" s="72" t="n"/>
      <c r="L26" s="72" t="inlineStr">
        <is>
          <t>NO</t>
        </is>
      </c>
      <c r="M26" s="76" t="n"/>
      <c r="N26" s="76" t="n"/>
      <c r="O26" s="72" t="n"/>
      <c r="P26" s="72" t="n"/>
    </row>
    <row r="27" ht="15.75" customHeight="1" s="65">
      <c r="A27" s="71" t="inlineStr">
        <is>
          <t>BAND_SLOPE_SIZING_V2_TF</t>
        </is>
      </c>
      <c r="B27" s="72" t="inlineStr">
        <is>
          <t>4h</t>
        </is>
      </c>
      <c r="C27" s="72" t="n"/>
      <c r="D27" s="72" t="inlineStr">
        <is>
          <t>STDEV_LADDER</t>
        </is>
      </c>
      <c r="E27" s="72">
        <f>IF(G27="",E26,IF(G27&gt;0,E26+G27,E26))</f>
        <v/>
      </c>
      <c r="F27" s="72">
        <f>IFERROR(VLOOKUP($A27&amp;"="&amp;$B27,Results_Deltas!$A$2:$P$15000,5,FALSE),"")</f>
        <v/>
      </c>
      <c r="G27" s="72">
        <f>IFERROR(VLOOKUP($A27,Results_30d_Deltas!$A$2:$H$5000,7,FALSE)-E27,"")</f>
        <v/>
      </c>
      <c r="H27" s="72">
        <f>IFERROR(VLOOKUP($A27,Results_30d_Deltas!$A$2:$H$5000,6,FALSE),"")</f>
        <v/>
      </c>
      <c r="I27" s="72" t="n"/>
      <c r="J27" s="72" t="n"/>
      <c r="K27" s="72" t="n"/>
      <c r="L27" s="72" t="inlineStr">
        <is>
          <t>YES</t>
        </is>
      </c>
      <c r="M27" s="76" t="n"/>
      <c r="N27" s="76" t="n"/>
      <c r="O27" s="72" t="n"/>
      <c r="P27" s="72" t="n"/>
    </row>
    <row r="28" ht="15.75" customHeight="1" s="65">
      <c r="A28" s="72" t="inlineStr">
        <is>
          <t>BAND_SLOPE_SIZING_V2_MAX</t>
        </is>
      </c>
      <c r="B28" s="72" t="n">
        <v>1</v>
      </c>
      <c r="C28" s="72" t="n"/>
      <c r="D28" s="72" t="inlineStr">
        <is>
          <t>STDEV_LADDER</t>
        </is>
      </c>
      <c r="E28" s="72">
        <f>IF(G28="",E27,IF(G28&gt;0,E27+G28,E27))</f>
        <v/>
      </c>
      <c r="F28" s="72">
        <f>IFERROR(VLOOKUP($A28&amp;"="&amp;$B28,Results_Deltas!$A$2:$P$15000,5,FALSE),"")</f>
        <v/>
      </c>
      <c r="G28" s="72">
        <f>IFERROR(VLOOKUP($A28,Results_30d_Deltas!$A$2:$H$5000,7,FALSE)-E28,"")</f>
        <v/>
      </c>
      <c r="H28" s="72">
        <f>IFERROR(VLOOKUP($A28,Results_30d_Deltas!$A$2:$H$5000,6,FALSE),"")</f>
        <v/>
      </c>
      <c r="I28" s="72" t="n"/>
      <c r="J28" s="72" t="n"/>
      <c r="K28" s="72" t="n"/>
      <c r="L28" s="72" t="inlineStr">
        <is>
          <t>NO</t>
        </is>
      </c>
      <c r="M28" s="76" t="n"/>
      <c r="N28" s="76" t="n"/>
      <c r="O28" s="72" t="n"/>
      <c r="P28" s="72" t="n"/>
    </row>
    <row r="29" ht="15.75" customHeight="1" s="65">
      <c r="A29" s="72" t="inlineStr">
        <is>
          <t>BAND_SLOPE_SIZING_V2_MIN</t>
        </is>
      </c>
      <c r="B29" s="72" t="n">
        <v>0.25</v>
      </c>
      <c r="C29" s="72" t="n"/>
      <c r="D29" s="72" t="inlineStr">
        <is>
          <t>STDEV_LADDER</t>
        </is>
      </c>
      <c r="E29" s="72">
        <f>IF(G29="",E28,IF(G29&gt;0,E28+G29,E28))</f>
        <v/>
      </c>
      <c r="F29" s="72">
        <f>IFERROR(VLOOKUP($A29&amp;"="&amp;$B29,Results_Deltas!$A$2:$P$15000,5,FALSE),"")</f>
        <v/>
      </c>
      <c r="G29" s="72">
        <f>IFERROR(VLOOKUP($A29,Results_30d_Deltas!$A$2:$H$5000,7,FALSE)-E29,"")</f>
        <v/>
      </c>
      <c r="H29" s="72">
        <f>IFERROR(VLOOKUP($A29,Results_30d_Deltas!$A$2:$H$5000,6,FALSE),"")</f>
        <v/>
      </c>
      <c r="I29" s="72" t="n"/>
      <c r="J29" s="72" t="n"/>
      <c r="K29" s="72" t="n"/>
      <c r="L29" s="72" t="inlineStr">
        <is>
          <t>NO</t>
        </is>
      </c>
      <c r="M29" s="76" t="n"/>
      <c r="N29" s="76" t="n"/>
      <c r="O29" s="72" t="n"/>
      <c r="P29" s="72" t="n"/>
    </row>
    <row r="30" ht="15.75" customHeight="1" s="65">
      <c r="A30" s="72" t="inlineStr">
        <is>
          <t>STDEV_BAND_MULTIPLIER</t>
        </is>
      </c>
      <c r="B30" s="72" t="n">
        <v>1.5</v>
      </c>
      <c r="C30" s="72" t="n"/>
      <c r="D30" s="72" t="inlineStr">
        <is>
          <t>STDEV_LADDER</t>
        </is>
      </c>
      <c r="E30" s="72">
        <f>IF(G30="",E29,IF(G30&gt;0,E29+G30,E29))</f>
        <v/>
      </c>
      <c r="F30" s="72">
        <f>IFERROR(VLOOKUP($A30&amp;"="&amp;$B30,Results_Deltas!$A$2:$P$15000,5,FALSE),"")</f>
        <v/>
      </c>
      <c r="G30" s="72">
        <f>IFERROR(VLOOKUP($A30,Results_30d_Deltas!$A$2:$H$5000,7,FALSE)-E30,"")</f>
        <v/>
      </c>
      <c r="H30" s="72">
        <f>IFERROR(VLOOKUP($A30,Results_30d_Deltas!$A$2:$H$5000,6,FALSE),"")</f>
        <v/>
      </c>
      <c r="I30" s="72" t="n"/>
      <c r="J30" s="72" t="n"/>
      <c r="K30" s="72" t="n"/>
      <c r="L30" s="72" t="inlineStr">
        <is>
          <t>NO</t>
        </is>
      </c>
      <c r="M30" s="76" t="n"/>
      <c r="N30" s="76" t="n"/>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 xml:space="preserve">AVG_DELTA </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2" t="inlineStr">
        <is>
          <t>DC_BREAKOUT_TF</t>
        </is>
      </c>
      <c r="B3" s="72" t="inlineStr">
        <is>
          <t>OFF</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8" t="n"/>
      <c r="DB3" s="78" t="n"/>
      <c r="DC3" s="78" t="n"/>
      <c r="DD3" s="78" t="n"/>
      <c r="DE3" s="78"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ez_manage.py:3078 top()</t>
        </is>
      </c>
      <c r="IN3" s="72" t="inlineStr">
        <is>
          <t>v12_quick_engine.py:1518 x5</t>
        </is>
      </c>
      <c r="IO3" s="72" t="n"/>
    </row>
    <row r="4" ht="10.5" customHeight="1" s="65">
      <c r="A4" s="72" t="inlineStr">
        <is>
          <t>DC_BREAKOUT_TF</t>
        </is>
      </c>
      <c r="B4" s="72" t="inlineStr">
        <is>
          <t>D</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8" t="n"/>
      <c r="DB4" s="78" t="n"/>
      <c r="DC4" s="78" t="n"/>
      <c r="DD4" s="78" t="n"/>
      <c r="DE4" s="78"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ez_manage.py:3078 top()</t>
        </is>
      </c>
      <c r="IN4" s="72" t="inlineStr">
        <is>
          <t>v12_quick_engine.py:1518 x5</t>
        </is>
      </c>
      <c r="IO4" s="72" t="n"/>
    </row>
    <row r="5" ht="10.5" customHeight="1" s="65">
      <c r="A5" s="72" t="inlineStr">
        <is>
          <t>DC_BREAKOUT_TF</t>
        </is>
      </c>
      <c r="B5" s="72" t="inlineStr">
        <is>
          <t>4h</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8" t="n"/>
      <c r="DB5" s="78" t="n"/>
      <c r="DC5" s="78" t="n"/>
      <c r="DD5" s="78" t="n"/>
      <c r="DE5" s="78"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ez_manage.py:3078 top()</t>
        </is>
      </c>
      <c r="IN5" s="72" t="inlineStr">
        <is>
          <t>v12_quick_engine.py:1518 x5</t>
        </is>
      </c>
      <c r="IO5" s="72" t="n"/>
    </row>
    <row r="6" ht="10.5" customHeight="1" s="65">
      <c r="A6" s="71" t="inlineStr">
        <is>
          <t>DC_BREAKOUT_TF</t>
        </is>
      </c>
      <c r="B6" s="72" t="inlineStr">
        <is>
          <t>1h</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8" t="n"/>
      <c r="DB6" s="78" t="n"/>
      <c r="DC6" s="78" t="n"/>
      <c r="DD6" s="78" t="n"/>
      <c r="DE6" s="78"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ez_manage.py:3078 top()</t>
        </is>
      </c>
      <c r="IN6" s="72" t="inlineStr">
        <is>
          <t>v12_quick_engine.py:1518 x5</t>
        </is>
      </c>
      <c r="IO6" s="72" t="n"/>
    </row>
    <row r="7" ht="10.5" customHeight="1" s="65">
      <c r="A7" s="72" t="inlineStr">
        <is>
          <t>DC_BREAKOUT_TF</t>
        </is>
      </c>
      <c r="B7" s="72" t="inlineStr">
        <is>
          <t>15m</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8" t="n"/>
      <c r="AT7" s="78" t="n"/>
      <c r="AU7" s="78" t="n"/>
      <c r="AV7" s="78" t="n"/>
      <c r="AW7" s="78"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8" t="n"/>
      <c r="BS7" s="78" t="n"/>
      <c r="BT7" s="78" t="n"/>
      <c r="BU7" s="78" t="n"/>
      <c r="BV7" s="78"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8" t="n"/>
      <c r="DB7" s="78" t="n"/>
      <c r="DC7" s="78" t="n"/>
      <c r="DD7" s="78" t="n"/>
      <c r="DE7" s="78"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8" t="n"/>
      <c r="GC7" s="78" t="n"/>
      <c r="GD7" s="78" t="n"/>
      <c r="GE7" s="78" t="n"/>
      <c r="GF7" s="78"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ez_manage.py:3078 top()</t>
        </is>
      </c>
      <c r="IN7" s="72" t="inlineStr">
        <is>
          <t>v12_quick_engine.py:1518 x5</t>
        </is>
      </c>
      <c r="IO7" s="72" t="n"/>
    </row>
    <row r="8" ht="10.5" customHeight="1" s="65">
      <c r="A8" s="72" t="inlineStr">
        <is>
          <t>DC_BREAKOUT_SCORE</t>
        </is>
      </c>
      <c r="B8" s="72" t="inlineStr">
        <is>
          <t>10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8" t="n"/>
      <c r="AT8" s="78" t="n"/>
      <c r="AU8" s="78" t="n"/>
      <c r="AV8" s="78" t="n"/>
      <c r="AW8" s="78"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8" t="n"/>
      <c r="BS8" s="78" t="n"/>
      <c r="BT8" s="78" t="n"/>
      <c r="BU8" s="78" t="n"/>
      <c r="BV8" s="78"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8" t="n"/>
      <c r="DB8" s="78" t="n"/>
      <c r="DC8" s="78" t="n"/>
      <c r="DD8" s="78" t="n"/>
      <c r="DE8" s="78"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8" t="n"/>
      <c r="GC8" s="78" t="n"/>
      <c r="GD8" s="78" t="n"/>
      <c r="GE8" s="78" t="n"/>
      <c r="GF8" s="78"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ez_manage.py:3077 top()</t>
        </is>
      </c>
      <c r="IN8" s="72" t="inlineStr">
        <is>
          <t>v12_quick_engine.py:1517 x18</t>
        </is>
      </c>
      <c r="IO8" s="72" t="n"/>
    </row>
    <row r="9" ht="10.5" customHeight="1" s="65">
      <c r="A9" s="71" t="inlineStr">
        <is>
          <t>DC_BREAKOUT_SCORE</t>
        </is>
      </c>
      <c r="B9" s="72" t="inlineStr">
        <is>
          <t>15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8" t="n"/>
      <c r="AT9" s="78" t="n"/>
      <c r="AU9" s="78" t="n"/>
      <c r="AV9" s="78" t="n"/>
      <c r="AW9" s="78"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8" t="n"/>
      <c r="BS9" s="78" t="n"/>
      <c r="BT9" s="78" t="n"/>
      <c r="BU9" s="78" t="n"/>
      <c r="BV9" s="78"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8" t="n"/>
      <c r="DB9" s="78" t="n"/>
      <c r="DC9" s="78" t="n"/>
      <c r="DD9" s="78" t="n"/>
      <c r="DE9" s="78"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8" t="n"/>
      <c r="GC9" s="78" t="n"/>
      <c r="GD9" s="78" t="n"/>
      <c r="GE9" s="78" t="n"/>
      <c r="GF9" s="78"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ez_manage.py:3077 top()</t>
        </is>
      </c>
      <c r="IN9" s="72" t="inlineStr">
        <is>
          <t>v12_quick_engine.py:1517 x18</t>
        </is>
      </c>
      <c r="IO9" s="72" t="n"/>
    </row>
    <row r="10" ht="10.5" customHeight="1" s="65">
      <c r="A10" s="72" t="inlineStr">
        <is>
          <t>DC_BREAKOUT_SCORE</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8" t="n"/>
      <c r="AT10" s="78" t="n"/>
      <c r="AU10" s="78" t="n"/>
      <c r="AV10" s="78" t="n"/>
      <c r="AW10" s="78"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8" t="n"/>
      <c r="BS10" s="78" t="n"/>
      <c r="BT10" s="78" t="n"/>
      <c r="BU10" s="78" t="n"/>
      <c r="BV10" s="78"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8" t="n"/>
      <c r="DB10" s="78" t="n"/>
      <c r="DC10" s="78" t="n"/>
      <c r="DD10" s="78" t="n"/>
      <c r="DE10" s="78"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8" t="n"/>
      <c r="GC10" s="78" t="n"/>
      <c r="GD10" s="78" t="n"/>
      <c r="GE10" s="78" t="n"/>
      <c r="GF10" s="78"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ez_manage.py:3077 top()</t>
        </is>
      </c>
      <c r="IN10" s="72" t="inlineStr">
        <is>
          <t>v12_quick_engine.py:1517 x18</t>
        </is>
      </c>
      <c r="IO10" s="72" t="n"/>
    </row>
    <row r="11" ht="10.5" customHeight="1" s="65">
      <c r="A11" s="72" t="inlineStr">
        <is>
          <t>DC_BREAKOUT_SCORE</t>
        </is>
      </c>
      <c r="B11" s="72" t="inlineStr">
        <is>
          <t>25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8" t="n"/>
      <c r="AT11" s="78" t="n"/>
      <c r="AU11" s="78" t="n"/>
      <c r="AV11" s="78" t="n"/>
      <c r="AW11" s="78"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8" t="n"/>
      <c r="BS11" s="78" t="n"/>
      <c r="BT11" s="78" t="n"/>
      <c r="BU11" s="78" t="n"/>
      <c r="BV11" s="78"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8" t="n"/>
      <c r="DB11" s="78" t="n"/>
      <c r="DC11" s="78" t="n"/>
      <c r="DD11" s="78" t="n"/>
      <c r="DE11" s="78"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ez_manage.py:3077 top()</t>
        </is>
      </c>
      <c r="IN11" s="72" t="inlineStr">
        <is>
          <t>v12_quick_engine.py:1517 x18</t>
        </is>
      </c>
      <c r="IO11" s="72" t="n"/>
    </row>
    <row r="12" ht="10.5" customHeight="1" s="65">
      <c r="A12" s="72" t="inlineStr">
        <is>
          <t>DC_BREAKOUT_SCORE</t>
        </is>
      </c>
      <c r="B12" s="72" t="inlineStr">
        <is>
          <t>30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ez_manage.py:3077 top()</t>
        </is>
      </c>
      <c r="IN12" s="72" t="inlineStr">
        <is>
          <t>v12_quick_engine.py:1517 x18</t>
        </is>
      </c>
      <c r="IO12" s="72" t="n"/>
    </row>
    <row r="13" ht="10.5" customHeight="1" s="65">
      <c r="A13" s="72" t="inlineStr">
        <is>
          <t>BB_BREAKOUT_SCORE</t>
        </is>
      </c>
      <c r="B13" s="72" t="inlineStr">
        <is>
          <t>10</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ez_manage.py:2963 top()</t>
        </is>
      </c>
      <c r="IN13" s="72" t="inlineStr">
        <is>
          <t>v12_quick_engine.py:1255 x6</t>
        </is>
      </c>
      <c r="IO13" s="72" t="n"/>
    </row>
    <row r="14" ht="10.5" customHeight="1" s="65">
      <c r="A14" s="72" t="inlineStr">
        <is>
          <t>BB_BREAKOUT_SCORE</t>
        </is>
      </c>
      <c r="B14" s="72" t="inlineStr">
        <is>
          <t>15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ez_manage.py:2963 top()</t>
        </is>
      </c>
      <c r="IN14" s="72" t="inlineStr">
        <is>
          <t>v12_quick_engine.py:1255 x6</t>
        </is>
      </c>
      <c r="IO14" s="72" t="n"/>
    </row>
    <row r="15" ht="10.5" customHeight="1" s="65">
      <c r="A15" s="71" t="inlineStr">
        <is>
          <t>BB_BREAKOUT_SCORE</t>
        </is>
      </c>
      <c r="B15" s="72" t="inlineStr">
        <is>
          <t>20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ez_manage.py:2963 top()</t>
        </is>
      </c>
      <c r="IN15" s="72" t="inlineStr">
        <is>
          <t>v12_quick_engine.py:1255 x6</t>
        </is>
      </c>
      <c r="IO15" s="72" t="n"/>
    </row>
    <row r="16" ht="10.5" customHeight="1" s="65">
      <c r="A16" s="72" t="inlineStr">
        <is>
          <t>BB_BREAKOUT_SCORE</t>
        </is>
      </c>
      <c r="B16" s="72" t="inlineStr">
        <is>
          <t>25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8" t="n"/>
      <c r="AT16" s="78" t="n"/>
      <c r="AU16" s="78" t="n"/>
      <c r="AV16" s="78" t="n"/>
      <c r="AW16" s="78"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8" t="n"/>
      <c r="BS16" s="78" t="n"/>
      <c r="BT16" s="78" t="n"/>
      <c r="BU16" s="78" t="n"/>
      <c r="BV16" s="78"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8" t="n"/>
      <c r="DB16" s="78" t="n"/>
      <c r="DC16" s="78" t="n"/>
      <c r="DD16" s="78" t="n"/>
      <c r="DE16" s="78"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ez_manage.py:2963 top()</t>
        </is>
      </c>
      <c r="IN16" s="72" t="inlineStr">
        <is>
          <t>v12_quick_engine.py:1255 x6</t>
        </is>
      </c>
      <c r="IO16" s="72" t="n"/>
    </row>
    <row r="17" ht="10.5" customHeight="1" s="65">
      <c r="A17" s="72" t="inlineStr">
        <is>
          <t>BB_BREAKOUT_SCORE</t>
        </is>
      </c>
      <c r="B17" s="72" t="inlineStr">
        <is>
          <t>30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8" t="n"/>
      <c r="AT17" s="78" t="n"/>
      <c r="AU17" s="78" t="n"/>
      <c r="AV17" s="78" t="n"/>
      <c r="AW17" s="78"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8" t="n"/>
      <c r="BS17" s="78" t="n"/>
      <c r="BT17" s="78" t="n"/>
      <c r="BU17" s="78" t="n"/>
      <c r="BV17" s="78"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8" t="n"/>
      <c r="DB17" s="78" t="n"/>
      <c r="DC17" s="78" t="n"/>
      <c r="DD17" s="78" t="n"/>
      <c r="DE17" s="78"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ez_manage.py:2963 top()</t>
        </is>
      </c>
      <c r="IN17" s="72" t="inlineStr">
        <is>
          <t>v12_quick_engine.py:1255 x6</t>
        </is>
      </c>
      <c r="IO17" s="72" t="n"/>
    </row>
    <row r="18" ht="10.5" customHeight="1" s="65">
      <c r="A18" s="71" t="inlineStr">
        <is>
          <t>STDEV_BREAKOUT_ENABLED</t>
        </is>
      </c>
      <c r="B18" s="72" t="inlineStr">
        <is>
          <t>False</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8" t="n"/>
      <c r="IA18" s="78" t="n"/>
      <c r="IB18" s="78" t="n"/>
      <c r="IC18" s="78" t="n"/>
      <c r="ID18" s="78" t="n"/>
      <c r="IE18" s="78" t="n"/>
      <c r="IF18" s="78" t="n"/>
      <c r="IG18" s="78" t="n"/>
      <c r="IH18" s="78" t="n"/>
      <c r="II18" s="78" t="n"/>
      <c r="IJ18" s="78" t="n"/>
      <c r="IK18" s="78" t="n"/>
      <c r="IL18" s="72" t="n"/>
      <c r="IM18" s="72" t="inlineStr">
        <is>
          <t>ez_manage.py:4039 top()</t>
        </is>
      </c>
      <c r="IN18" s="72" t="inlineStr">
        <is>
          <t>v12_quick_engine.py:3275 x6</t>
        </is>
      </c>
      <c r="IO18" s="72" t="n"/>
    </row>
    <row r="19" ht="10.5" customHeight="1" s="65">
      <c r="A19" s="72" t="inlineStr">
        <is>
          <t>STDEV_BREAKOUT_ENABLED</t>
        </is>
      </c>
      <c r="B19" s="72" t="inlineStr">
        <is>
          <t>True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ez_manage.py:4039 top()</t>
        </is>
      </c>
      <c r="IN19" s="72" t="inlineStr">
        <is>
          <t>v12_quick_engine.py:3275 x6</t>
        </is>
      </c>
      <c r="IO19" s="72" t="n"/>
    </row>
    <row r="20" ht="10.5" customHeight="1" s="65">
      <c r="A20" s="72" t="inlineStr">
        <is>
          <t>BTC_BREAKOUT_ENTRY_ENABLED</t>
        </is>
      </c>
      <c r="B20" s="72" t="inlineStr">
        <is>
          <t>False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8" t="n"/>
      <c r="FL20" s="78" t="n"/>
      <c r="FM20" s="78" t="n"/>
      <c r="FN20" s="78" t="n"/>
      <c r="FO20" s="78"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ez_manage.py:4432 top()</t>
        </is>
      </c>
      <c r="IN20" s="72" t="inlineStr">
        <is>
          <t>v12_quick_engine.py:393 x8</t>
        </is>
      </c>
      <c r="IO20" s="72" t="n"/>
    </row>
    <row r="21" ht="10.5" customHeight="1" s="65">
      <c r="A21" s="71" t="inlineStr">
        <is>
          <t>BTC_BREAKOUT_ENTRY_ENABLED</t>
        </is>
      </c>
      <c r="B21" s="72" t="inlineStr">
        <is>
          <t>True</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ez_manage.py:4432 top()</t>
        </is>
      </c>
      <c r="IN21" s="72" t="inlineStr">
        <is>
          <t>v12_quick_engine.py:393 x8</t>
        </is>
      </c>
      <c r="IO21" s="72" t="n"/>
    </row>
    <row r="22" ht="10.5" customHeight="1" s="65">
      <c r="A22" s="71" t="inlineStr">
        <is>
          <t>RZ_BREAKOUT_ENTRY_ENABLED</t>
        </is>
      </c>
      <c r="B22" s="72" t="inlineStr">
        <is>
          <t>False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YES</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8" t="n"/>
      <c r="FL22" s="78" t="n"/>
      <c r="FM22" s="78" t="n"/>
      <c r="FN22" s="78" t="n"/>
      <c r="FO22" s="78"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8" t="n"/>
      <c r="IA22" s="78" t="n"/>
      <c r="IB22" s="78" t="n"/>
      <c r="IC22" s="78" t="n"/>
      <c r="ID22" s="78" t="n"/>
      <c r="IE22" s="78" t="n"/>
      <c r="IF22" s="78" t="n"/>
      <c r="IG22" s="78" t="n"/>
      <c r="IH22" s="78" t="n"/>
      <c r="II22" s="78" t="n"/>
      <c r="IJ22" s="78" t="n"/>
      <c r="IK22" s="78" t="n"/>
      <c r="IL22" s="72" t="n"/>
      <c r="IM22" s="72" t="inlineStr">
        <is>
          <t>ez_manage.py:5398 top()</t>
        </is>
      </c>
      <c r="IN22" s="72" t="inlineStr">
        <is>
          <t>v12_quick_engine.py:3021 x3</t>
        </is>
      </c>
      <c r="IO22" s="72" t="n"/>
    </row>
    <row r="23" ht="10.5" customHeight="1" s="65">
      <c r="A23" s="72" t="inlineStr">
        <is>
          <t>RZ_BREAKOUT_ENTRY_ENABLED</t>
        </is>
      </c>
      <c r="B23" s="72" t="inlineStr">
        <is>
          <t>True</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8" t="n"/>
      <c r="AT23" s="78" t="n"/>
      <c r="AU23" s="78" t="n"/>
      <c r="AV23" s="78" t="n"/>
      <c r="AW23" s="78"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8" t="n"/>
      <c r="BS23" s="78" t="n"/>
      <c r="BT23" s="78" t="n"/>
      <c r="BU23" s="78" t="n"/>
      <c r="BV23" s="78"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8" t="n"/>
      <c r="DB23" s="78" t="n"/>
      <c r="DC23" s="78" t="n"/>
      <c r="DD23" s="78" t="n"/>
      <c r="DE23" s="78"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8" t="n"/>
      <c r="FL23" s="78" t="n"/>
      <c r="FM23" s="78" t="n"/>
      <c r="FN23" s="78" t="n"/>
      <c r="FO23" s="78"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8" t="n"/>
      <c r="IA23" s="78" t="n"/>
      <c r="IB23" s="78" t="n"/>
      <c r="IC23" s="78" t="n"/>
      <c r="ID23" s="78" t="n"/>
      <c r="IE23" s="78" t="n"/>
      <c r="IF23" s="78" t="n"/>
      <c r="IG23" s="78" t="n"/>
      <c r="IH23" s="78" t="n"/>
      <c r="II23" s="78" t="n"/>
      <c r="IJ23" s="78" t="n"/>
      <c r="IK23" s="78" t="n"/>
      <c r="IL23" s="72" t="n"/>
      <c r="IM23" s="72" t="inlineStr">
        <is>
          <t>ez_manage.py:5398 top()</t>
        </is>
      </c>
      <c r="IN23" s="72" t="inlineStr">
        <is>
          <t>v12_quick_engine.py:3021 x3</t>
        </is>
      </c>
      <c r="IO23" s="72" t="n"/>
    </row>
    <row r="24" ht="10.5" customHeight="1" s="65">
      <c r="A24" s="71" t="inlineStr">
        <is>
          <t>ATR_ADAPTIVE_SIZING_TARGET_PCT</t>
        </is>
      </c>
      <c r="B24" s="72" t="inlineStr">
        <is>
          <t>1.0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ez_manage.py:4327 top()</t>
        </is>
      </c>
      <c r="IN24" s="72" t="inlineStr">
        <is>
          <t>v12_quick_engine.py:1209 x7</t>
        </is>
      </c>
      <c r="IO24" s="72" t="n"/>
    </row>
    <row r="25" ht="10.5" customHeight="1" s="65">
      <c r="A25" s="72" t="inlineStr">
        <is>
          <t>ATR_ADAPTIVE_SIZING_TARGET_PCT</t>
        </is>
      </c>
      <c r="B25" s="72" t="inlineStr">
        <is>
          <t>1.5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ez_manage.py:4327 top()</t>
        </is>
      </c>
      <c r="IN25" s="72" t="inlineStr">
        <is>
          <t>v12_quick_engine.py:1209 x7</t>
        </is>
      </c>
      <c r="IO25" s="72" t="n"/>
    </row>
    <row r="26" ht="10.5" customHeight="1" s="65">
      <c r="A26" s="72" t="inlineStr">
        <is>
          <t>ATR_ADAPTIVE_SIZING_TARGET_PCT</t>
        </is>
      </c>
      <c r="B26" s="72" t="n">
        <v>1.5</v>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ez_manage.py:4327 top()</t>
        </is>
      </c>
      <c r="IN26" s="72" t="inlineStr">
        <is>
          <t>v12_quick_engine.py:1209 x7</t>
        </is>
      </c>
      <c r="IO26" s="72" t="n"/>
    </row>
    <row r="27" ht="10.5" customHeight="1" s="65">
      <c r="A27" s="72" t="inlineStr">
        <is>
          <t>ATR_ADAPTIVE_SIZING_TARGET_PCT</t>
        </is>
      </c>
      <c r="B27" s="72" t="inlineStr">
        <is>
          <t>2.5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ez_manage.py:4327 top()</t>
        </is>
      </c>
      <c r="IN27" s="72" t="inlineStr">
        <is>
          <t>v12_quick_engine.py:1209 x7</t>
        </is>
      </c>
      <c r="IO27" s="72" t="n"/>
    </row>
    <row r="28" ht="10.5" customHeight="1" s="65">
      <c r="A28" s="72" t="inlineStr">
        <is>
          <t>ATR_ADAPTIVE_SIZING_TARGET_PCT</t>
        </is>
      </c>
      <c r="B28" s="72" t="inlineStr">
        <is>
          <t>3.0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ez_manage.py:4327 top()</t>
        </is>
      </c>
      <c r="IN28" s="72" t="inlineStr">
        <is>
          <t>v12_quick_engine.py:1209 x7</t>
        </is>
      </c>
      <c r="IO28" s="72" t="n"/>
    </row>
    <row r="29" ht="10.5" customHeight="1" s="65">
      <c r="A29" s="72" t="inlineStr">
        <is>
          <t>ATR_ADAPTIVE_STOP_MULT</t>
        </is>
      </c>
      <c r="B29" s="72" t="inlineStr">
        <is>
          <t>1.0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8" t="n"/>
      <c r="EF29" s="78" t="n"/>
      <c r="EG29" s="78" t="n"/>
      <c r="EH29" s="78" t="n"/>
      <c r="EI29" s="78"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ez_manage.py:4329 top()</t>
        </is>
      </c>
      <c r="IN29" s="72" t="inlineStr">
        <is>
          <t>v12_quick_engine.py:1211 x6</t>
        </is>
      </c>
      <c r="IO29" s="72" t="n"/>
    </row>
    <row r="30" ht="10.5" customHeight="1" s="65">
      <c r="A30" s="72" t="inlineStr">
        <is>
          <t>ATR_ADAPTIVE_STOP_MULT</t>
        </is>
      </c>
      <c r="B30" s="72" t="inlineStr">
        <is>
          <t>1.5</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8" t="n"/>
      <c r="EF30" s="78" t="n"/>
      <c r="EG30" s="78" t="n"/>
      <c r="EH30" s="78" t="n"/>
      <c r="EI30" s="78"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ez_manage.py:4329 top()</t>
        </is>
      </c>
      <c r="IN30" s="72" t="inlineStr">
        <is>
          <t>v12_quick_engine.py:1211 x6</t>
        </is>
      </c>
      <c r="IO30" s="72" t="n"/>
    </row>
    <row r="31" ht="10.5" customHeight="1" s="65">
      <c r="A31" s="71" t="inlineStr">
        <is>
          <t>ATR_ADAPTIVE_STOP_MULT</t>
        </is>
      </c>
      <c r="B31" s="72" t="inlineStr">
        <is>
          <t>2.0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8" t="n"/>
      <c r="EF31" s="78" t="n"/>
      <c r="EG31" s="78" t="n"/>
      <c r="EH31" s="78" t="n"/>
      <c r="EI31" s="78"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ez_manage.py:4329 top()</t>
        </is>
      </c>
      <c r="IN31" s="72" t="inlineStr">
        <is>
          <t>v12_quick_engine.py:1211 x6</t>
        </is>
      </c>
      <c r="IO31" s="72" t="n"/>
    </row>
    <row r="32" ht="10.5" customHeight="1" s="65">
      <c r="A32" s="72" t="inlineStr">
        <is>
          <t>ATR_ADAPTIVE_STOP_MULT</t>
        </is>
      </c>
      <c r="B32" s="72" t="inlineStr">
        <is>
          <t>2.5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8" t="n"/>
      <c r="EF32" s="78" t="n"/>
      <c r="EG32" s="78" t="n"/>
      <c r="EH32" s="78" t="n"/>
      <c r="EI32" s="78"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ez_manage.py:4329 top()</t>
        </is>
      </c>
      <c r="IN32" s="72" t="inlineStr">
        <is>
          <t>v12_quick_engine.py:1211 x6</t>
        </is>
      </c>
      <c r="IO32" s="72" t="n"/>
    </row>
    <row r="33" ht="10.5" customHeight="1" s="65">
      <c r="A33" s="72" t="inlineStr">
        <is>
          <t>ATR_ADAPTIVE_STOP_MULT</t>
        </is>
      </c>
      <c r="B33" s="72" t="inlineStr">
        <is>
          <t>3.0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8" t="n"/>
      <c r="EF33" s="78" t="n"/>
      <c r="EG33" s="78" t="n"/>
      <c r="EH33" s="78" t="n"/>
      <c r="EI33" s="78"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ez_manage.py:4329 top()</t>
        </is>
      </c>
      <c r="IN33" s="72" t="inlineStr">
        <is>
          <t>v12_quick_engine.py:1211 x6</t>
        </is>
      </c>
      <c r="IO33" s="72" t="n"/>
    </row>
    <row r="34" ht="10.5" customHeight="1" s="65">
      <c r="A34" s="72" t="inlineStr">
        <is>
          <t>ATR_LONG_WINDOW</t>
        </is>
      </c>
      <c r="B34" s="72" t="inlineStr">
        <is>
          <t>50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ez_manage.py:4330 top()</t>
        </is>
      </c>
      <c r="IN34" s="72" t="inlineStr">
        <is>
          <t>v12_quick_engine.py:199 x5</t>
        </is>
      </c>
      <c r="IO34" s="72" t="n"/>
    </row>
    <row r="35" ht="10.5" customHeight="1" s="65">
      <c r="A35" s="72" t="inlineStr">
        <is>
          <t>ATR_LONG_WINDOW</t>
        </is>
      </c>
      <c r="B35" s="72" t="inlineStr">
        <is>
          <t>75</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ez_manage.py:4330 top()</t>
        </is>
      </c>
      <c r="IN35" s="72" t="inlineStr">
        <is>
          <t>v12_quick_engine.py:199 x5</t>
        </is>
      </c>
      <c r="IO35" s="72" t="n"/>
    </row>
    <row r="36" ht="10.5" customHeight="1" s="65">
      <c r="A36" s="71" t="inlineStr">
        <is>
          <t>ATR_LONG_WINDOW</t>
        </is>
      </c>
      <c r="B36" s="72" t="inlineStr">
        <is>
          <t>100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ez_manage.py:4330 top()</t>
        </is>
      </c>
      <c r="IN36" s="72" t="inlineStr">
        <is>
          <t>v12_quick_engine.py:199 x5</t>
        </is>
      </c>
      <c r="IO36" s="72" t="n"/>
    </row>
    <row r="37" ht="10.5" customHeight="1" s="65">
      <c r="A37" s="72" t="inlineStr">
        <is>
          <t>ATR_LONG_WINDOW</t>
        </is>
      </c>
      <c r="B37" s="72" t="inlineStr">
        <is>
          <t>125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ez_manage.py:4330 top()</t>
        </is>
      </c>
      <c r="IN37" s="72" t="inlineStr">
        <is>
          <t>v12_quick_engine.py:199 x5</t>
        </is>
      </c>
      <c r="IO37" s="72" t="n"/>
    </row>
    <row r="38" ht="10.5" customHeight="1" s="65">
      <c r="A38" s="72" t="inlineStr">
        <is>
          <t>ATR_LONG_WINDOW</t>
        </is>
      </c>
      <c r="B38" s="72" t="inlineStr">
        <is>
          <t>150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ez_manage.py:4330 top()</t>
        </is>
      </c>
      <c r="IN38" s="72" t="inlineStr">
        <is>
          <t>v12_quick_engine.py:199 x5</t>
        </is>
      </c>
      <c r="IO38" s="72" t="n"/>
    </row>
    <row r="39" ht="10.5" customHeight="1" s="65">
      <c r="A39" s="71" t="inlineStr">
        <is>
          <t>BTC_RZ_WT_DC_MULTIFACTOR</t>
        </is>
      </c>
      <c r="B39" s="72" t="inlineStr">
        <is>
          <t>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ez_manage.py:5965 top()</t>
        </is>
      </c>
      <c r="IN39" s="72" t="inlineStr">
        <is>
          <t>v12_quick_engine.py:450 x8</t>
        </is>
      </c>
      <c r="IO39" s="72" t="n"/>
    </row>
    <row r="40" ht="10.5" customHeight="1" s="65">
      <c r="A40" s="72" t="inlineStr">
        <is>
          <t>BTC_RZ_WT_DC_MULTIFACTOR</t>
        </is>
      </c>
      <c r="B40" s="72" t="inlineStr">
        <is>
          <t>0.5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ez_manage.py:5965 top()</t>
        </is>
      </c>
      <c r="IN40" s="72" t="inlineStr">
        <is>
          <t>v12_quick_engine.py:450 x8</t>
        </is>
      </c>
      <c r="IO40" s="72" t="n"/>
    </row>
    <row r="41" ht="10.5" customHeight="1" s="65">
      <c r="A41" s="72" t="inlineStr">
        <is>
          <t>BTC_RZ_WT_DC_MULTIFACTOR</t>
        </is>
      </c>
      <c r="B41" s="72" t="inlineStr">
        <is>
          <t>1.0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ez_manage.py:5965 top()</t>
        </is>
      </c>
      <c r="IN41" s="72" t="inlineStr">
        <is>
          <t>v12_quick_engine.py:450 x8</t>
        </is>
      </c>
      <c r="IO41" s="72" t="n"/>
    </row>
    <row r="42" ht="10.5" customHeight="1" s="65">
      <c r="A42" s="72" t="inlineStr">
        <is>
          <t>BTC_RZ_WT_DC_MULTIFACTOR</t>
        </is>
      </c>
      <c r="B42" s="72" t="inlineStr">
        <is>
          <t>2.0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ez_manage.py:5965 top()</t>
        </is>
      </c>
      <c r="IN42" s="72" t="inlineStr">
        <is>
          <t>v12_quick_engine.py:450 x8</t>
        </is>
      </c>
      <c r="IO42" s="72" t="n"/>
    </row>
    <row r="43" ht="10.5" customHeight="1" s="65">
      <c r="A43" s="71" t="inlineStr">
        <is>
          <t>BTC_TECH_EXIT_WT_MIN_TFS</t>
        </is>
      </c>
      <c r="B43" s="72" t="inlineStr">
        <is>
          <t>0</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YES</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ez_manage.py:4517 top()</t>
        </is>
      </c>
      <c r="IN43" s="72" t="inlineStr">
        <is>
          <t>v12_quick_engine.py:457 x8</t>
        </is>
      </c>
      <c r="IO43" s="72" t="n"/>
    </row>
    <row r="44" ht="10.5" customHeight="1" s="65">
      <c r="A44" s="72" t="inlineStr">
        <is>
          <t>BTC_TECH_EXIT_WT_MIN_TFS</t>
        </is>
      </c>
      <c r="B44" s="72" t="inlineStr">
        <is>
          <t>0.5</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ez_manage.py:4517 top()</t>
        </is>
      </c>
      <c r="IN44" s="72" t="inlineStr">
        <is>
          <t>v12_quick_engine.py:457 x8</t>
        </is>
      </c>
      <c r="IO44" s="72" t="n"/>
    </row>
    <row r="45" ht="10.5" customHeight="1" s="65">
      <c r="A45" s="72" t="inlineStr">
        <is>
          <t>BTC_TECH_EXIT_WT_MIN_TFS</t>
        </is>
      </c>
      <c r="B45" s="72" t="inlineStr">
        <is>
          <t>1.0</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ez_manage.py:4517 top()</t>
        </is>
      </c>
      <c r="IN45" s="72" t="inlineStr">
        <is>
          <t>v12_quick_engine.py:457 x8</t>
        </is>
      </c>
      <c r="IO45" s="72" t="n"/>
    </row>
    <row r="46" ht="10.5" customHeight="1" s="65">
      <c r="A46" s="72" t="inlineStr">
        <is>
          <t>BTC_TECH_EXIT_WT_MIN_TFS</t>
        </is>
      </c>
      <c r="B46" s="72" t="inlineStr">
        <is>
          <t>2.0</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ez_manage.py:4517 top()</t>
        </is>
      </c>
      <c r="IN46" s="72" t="inlineStr">
        <is>
          <t>v12_quick_engine.py:457 x8</t>
        </is>
      </c>
      <c r="IO46" s="72" t="n"/>
    </row>
    <row r="47" ht="10.5" customHeight="1" s="65">
      <c r="A47" s="72" t="inlineStr">
        <is>
          <t>ENTRY_PRIMARY_TF</t>
        </is>
      </c>
      <c r="B47" s="72" t="inlineStr">
        <is>
          <t>OFF</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8" t="n"/>
      <c r="FL47" s="78" t="n"/>
      <c r="FM47" s="78" t="n"/>
      <c r="FN47" s="78" t="n"/>
      <c r="FO47" s="78"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ez_manage.py:3216 top()</t>
        </is>
      </c>
      <c r="IN47" s="72" t="inlineStr">
        <is>
          <t>v12_quick_engine.py:1728 x4</t>
        </is>
      </c>
      <c r="IO47" s="72" t="n"/>
    </row>
    <row r="48" ht="10.5" customHeight="1" s="65">
      <c r="A48" s="72" t="inlineStr">
        <is>
          <t>ENTRY_PRIMARY_TF</t>
        </is>
      </c>
      <c r="B48" s="72" t="inlineStr">
        <is>
          <t>D</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8" t="n"/>
      <c r="FL48" s="78" t="n"/>
      <c r="FM48" s="78" t="n"/>
      <c r="FN48" s="78" t="n"/>
      <c r="FO48" s="78"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ez_manage.py:3216 top()</t>
        </is>
      </c>
      <c r="IN48" s="72" t="inlineStr">
        <is>
          <t>v12_quick_engine.py:1728 x4</t>
        </is>
      </c>
      <c r="IO48" s="72" t="n"/>
    </row>
    <row r="49" ht="10.5" customHeight="1" s="65">
      <c r="A49" s="71" t="inlineStr">
        <is>
          <t>ENTRY_PRIMARY_TF</t>
        </is>
      </c>
      <c r="B49" s="72" t="inlineStr">
        <is>
          <t>4h</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8" t="n"/>
      <c r="FL49" s="78" t="n"/>
      <c r="FM49" s="78" t="n"/>
      <c r="FN49" s="78" t="n"/>
      <c r="FO49" s="78"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ez_manage.py:3216 top()</t>
        </is>
      </c>
      <c r="IN49" s="72" t="inlineStr">
        <is>
          <t>v12_quick_engine.py:1728 x4</t>
        </is>
      </c>
      <c r="IO49" s="72" t="n"/>
    </row>
    <row r="50" ht="10.5" customHeight="1" s="65">
      <c r="A50" s="72" t="inlineStr">
        <is>
          <t>ENTRY_PRIMARY_TF</t>
        </is>
      </c>
      <c r="B50" s="72" t="inlineStr">
        <is>
          <t>1h</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8" t="n"/>
      <c r="FL50" s="78" t="n"/>
      <c r="FM50" s="78" t="n"/>
      <c r="FN50" s="78" t="n"/>
      <c r="FO50" s="78"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ez_manage.py:3216 top()</t>
        </is>
      </c>
      <c r="IN50" s="72" t="inlineStr">
        <is>
          <t>v12_quick_engine.py:1728 x4</t>
        </is>
      </c>
      <c r="IO50" s="72" t="n"/>
    </row>
    <row r="51" ht="10.5" customHeight="1" s="65">
      <c r="A51" s="72" t="inlineStr">
        <is>
          <t>ENTRY_PRIMARY_TF</t>
        </is>
      </c>
      <c r="B51" s="72" t="inlineStr">
        <is>
          <t>15m</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8" t="n"/>
      <c r="FL51" s="78" t="n"/>
      <c r="FM51" s="78" t="n"/>
      <c r="FN51" s="78" t="n"/>
      <c r="FO51" s="78"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ez_manage.py:3216 top()</t>
        </is>
      </c>
      <c r="IN51" s="72" t="inlineStr">
        <is>
          <t>v12_quick_engine.py:1728 x4</t>
        </is>
      </c>
      <c r="IO51" s="72" t="n"/>
    </row>
    <row r="52" ht="10.5" customHeight="1" s="65">
      <c r="A52" s="72" t="inlineStr">
        <is>
          <t>ENTRY_SCORE_THRESHOLD</t>
        </is>
      </c>
      <c r="B52" s="72" t="inlineStr">
        <is>
          <t>9.0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8" t="n"/>
      <c r="FL52" s="78" t="n"/>
      <c r="FM52" s="78" t="n"/>
      <c r="FN52" s="78" t="n"/>
      <c r="FO52" s="78"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ez_manage.py:4644 top()</t>
        </is>
      </c>
      <c r="IN52" s="72" t="inlineStr">
        <is>
          <t>v12_quick_engine.py:3394 x9</t>
        </is>
      </c>
      <c r="IO52" s="72" t="n"/>
    </row>
    <row r="53" ht="10.5" customHeight="1" s="65">
      <c r="A53" s="72" t="inlineStr">
        <is>
          <t>ENTRY_SCORE_THRESHOLD</t>
        </is>
      </c>
      <c r="B53" s="72" t="inlineStr">
        <is>
          <t>13.5</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8" t="n"/>
      <c r="FL53" s="78" t="n"/>
      <c r="FM53" s="78" t="n"/>
      <c r="FN53" s="78" t="n"/>
      <c r="FO53" s="78"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ez_manage.py:4644 top()</t>
        </is>
      </c>
      <c r="IN53" s="72" t="inlineStr">
        <is>
          <t>v12_quick_engine.py:3394 x9</t>
        </is>
      </c>
      <c r="IO53" s="72" t="n"/>
    </row>
    <row r="54" ht="10.5" customHeight="1" s="65">
      <c r="A54" s="71" t="inlineStr">
        <is>
          <t>ENTRY_SCORE_THRESHOLD</t>
        </is>
      </c>
      <c r="B54" s="72" t="inlineStr">
        <is>
          <t>18.0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8" t="n"/>
      <c r="FL54" s="78" t="n"/>
      <c r="FM54" s="78" t="n"/>
      <c r="FN54" s="78" t="n"/>
      <c r="FO54" s="78"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ez_manage.py:4644 top()</t>
        </is>
      </c>
      <c r="IN54" s="72" t="inlineStr">
        <is>
          <t>v12_quick_engine.py:3394 x9</t>
        </is>
      </c>
      <c r="IO54" s="72" t="n"/>
    </row>
    <row r="55" ht="10.5" customHeight="1" s="65">
      <c r="A55" s="72" t="inlineStr">
        <is>
          <t>ENTRY_SCORE_THRESHOLD</t>
        </is>
      </c>
      <c r="B55" s="72" t="inlineStr">
        <is>
          <t>22.5</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8" t="n"/>
      <c r="FL55" s="78" t="n"/>
      <c r="FM55" s="78" t="n"/>
      <c r="FN55" s="78" t="n"/>
      <c r="FO55" s="78"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ez_manage.py:4644 top()</t>
        </is>
      </c>
      <c r="IN55" s="72" t="inlineStr">
        <is>
          <t>v12_quick_engine.py:3394 x9</t>
        </is>
      </c>
      <c r="IO55" s="72" t="n"/>
    </row>
    <row r="56" ht="10.5" customHeight="1" s="65">
      <c r="A56" s="72" t="inlineStr">
        <is>
          <t>ENTRY_SCORE_THRESHOLD</t>
        </is>
      </c>
      <c r="B56" s="72" t="inlineStr">
        <is>
          <t>27.0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8" t="n"/>
      <c r="FL56" s="78" t="n"/>
      <c r="FM56" s="78" t="n"/>
      <c r="FN56" s="78" t="n"/>
      <c r="FO56" s="78"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ez_manage.py:4644 top()</t>
        </is>
      </c>
      <c r="IN56" s="72" t="inlineStr">
        <is>
          <t>v12_quick_engine.py:3394 x9</t>
        </is>
      </c>
      <c r="IO56" s="72" t="n"/>
    </row>
    <row r="57" ht="10.5" customHeight="1" s="65">
      <c r="A57" s="72" t="inlineStr">
        <is>
          <t>EXIT_SCORER_DC_EXTREME</t>
        </is>
      </c>
      <c r="B57" s="72" t="inlineStr">
        <is>
          <t>0.2</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8" t="n"/>
      <c r="BX57" s="78" t="n"/>
      <c r="BY57" s="78" t="n"/>
      <c r="BZ57" s="78" t="n"/>
      <c r="CA57" s="78"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ez_manage.py:3252 top()</t>
        </is>
      </c>
      <c r="IN57" s="72" t="inlineStr">
        <is>
          <t>v12_quick_engine.py:1781 x6</t>
        </is>
      </c>
      <c r="IO57" s="72" t="n"/>
    </row>
    <row r="58" ht="10.5" customHeight="1" s="65">
      <c r="A58" s="72" t="inlineStr">
        <is>
          <t>EXIT_SCORER_DC_EXTREME</t>
        </is>
      </c>
      <c r="B58" s="72" t="inlineStr">
        <is>
          <t>0.3</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NO</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8" t="n"/>
      <c r="BX58" s="78" t="n"/>
      <c r="BY58" s="78" t="n"/>
      <c r="BZ58" s="78" t="n"/>
      <c r="CA58" s="78"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ez_manage.py:3252 top()</t>
        </is>
      </c>
      <c r="IN58" s="72" t="inlineStr">
        <is>
          <t>v12_quick_engine.py:1781 x6</t>
        </is>
      </c>
      <c r="IO58" s="72" t="n"/>
    </row>
    <row r="59" ht="10.5" customHeight="1" s="65">
      <c r="A59" s="71" t="inlineStr">
        <is>
          <t>EXIT_SCORER_DC_EXTREME</t>
        </is>
      </c>
      <c r="B59" s="72" t="n">
        <v>0.8</v>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YES</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8" t="n"/>
      <c r="BX59" s="78" t="n"/>
      <c r="BY59" s="78" t="n"/>
      <c r="BZ59" s="78" t="n"/>
      <c r="CA59" s="78"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ez_manage.py:3252 top()</t>
        </is>
      </c>
      <c r="IN59" s="72" t="inlineStr">
        <is>
          <t>v12_quick_engine.py:1781 x6</t>
        </is>
      </c>
      <c r="IO59" s="72" t="n"/>
    </row>
    <row r="60" ht="10.5" customHeight="1" s="65">
      <c r="A60" s="72" t="inlineStr">
        <is>
          <t>EXIT_SCORER_DC_EXTREME</t>
        </is>
      </c>
      <c r="B60" s="72" t="inlineStr">
        <is>
          <t>0.5</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NO</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8" t="n"/>
      <c r="BX60" s="78" t="n"/>
      <c r="BY60" s="78" t="n"/>
      <c r="BZ60" s="78" t="n"/>
      <c r="CA60" s="78"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ez_manage.py:3252 top()</t>
        </is>
      </c>
      <c r="IN60" s="72" t="inlineStr">
        <is>
          <t>v12_quick_engine.py:1781 x6</t>
        </is>
      </c>
      <c r="IO60" s="72" t="n"/>
    </row>
    <row r="61" ht="10.5" customHeight="1" s="65">
      <c r="A61" s="72" t="inlineStr">
        <is>
          <t>EXIT_SCORER_DC_EXTREME</t>
        </is>
      </c>
      <c r="B61" s="72" t="inlineStr">
        <is>
          <t>0.6</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8" t="n"/>
      <c r="BX61" s="78" t="n"/>
      <c r="BY61" s="78" t="n"/>
      <c r="BZ61" s="78" t="n"/>
      <c r="CA61" s="78"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ez_manage.py:3252 top()</t>
        </is>
      </c>
      <c r="IN61" s="72" t="inlineStr">
        <is>
          <t>v12_quick_engine.py:1781 x6</t>
        </is>
      </c>
      <c r="IO61" s="72" t="n"/>
    </row>
    <row r="62" ht="10.5" customHeight="1" s="65">
      <c r="A62" s="71" t="inlineStr">
        <is>
          <t>E_1_EXIT_DELTA_THR</t>
        </is>
      </c>
      <c r="B62" s="72" t="inlineStr">
        <is>
          <t>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YES</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8" t="n"/>
      <c r="CC62" s="78" t="n"/>
      <c r="CD62" s="78" t="n"/>
      <c r="CE62" s="78" t="n"/>
      <c r="CF62" s="78"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ez_manage.py:4698 top()</t>
        </is>
      </c>
      <c r="IN62" s="72" t="inlineStr">
        <is>
          <t>v12_quick_engine.py:1817 x9</t>
        </is>
      </c>
      <c r="IO62" s="72" t="n"/>
    </row>
    <row r="63" ht="10.5" customHeight="1" s="65">
      <c r="A63" s="72" t="inlineStr">
        <is>
          <t>E_1_EXIT_DELTA_THR</t>
        </is>
      </c>
      <c r="B63" s="72" t="inlineStr">
        <is>
          <t>0.5</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NO</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8" t="n"/>
      <c r="CC63" s="78" t="n"/>
      <c r="CD63" s="78" t="n"/>
      <c r="CE63" s="78" t="n"/>
      <c r="CF63" s="78"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ez_manage.py:4698 top()</t>
        </is>
      </c>
      <c r="IN63" s="72" t="inlineStr">
        <is>
          <t>v12_quick_engine.py:1817 x9</t>
        </is>
      </c>
      <c r="IO63" s="72" t="n"/>
    </row>
    <row r="64" ht="10.5" customHeight="1" s="65">
      <c r="A64" s="72" t="inlineStr">
        <is>
          <t>E_1_EXIT_DELTA_THR</t>
        </is>
      </c>
      <c r="B64" s="72" t="inlineStr">
        <is>
          <t>1.0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8" t="n"/>
      <c r="CC64" s="78" t="n"/>
      <c r="CD64" s="78" t="n"/>
      <c r="CE64" s="78" t="n"/>
      <c r="CF64" s="78"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ez_manage.py:4698 top()</t>
        </is>
      </c>
      <c r="IN64" s="72" t="inlineStr">
        <is>
          <t>v12_quick_engine.py:1817 x9</t>
        </is>
      </c>
      <c r="IO64" s="72" t="n"/>
    </row>
    <row r="65" ht="10.5" customHeight="1" s="65">
      <c r="A65" s="72" t="inlineStr">
        <is>
          <t>E_1_EXIT_DELTA_THR</t>
        </is>
      </c>
      <c r="B65" s="72" t="inlineStr">
        <is>
          <t>2.0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8" t="n"/>
      <c r="CC65" s="78" t="n"/>
      <c r="CD65" s="78" t="n"/>
      <c r="CE65" s="78" t="n"/>
      <c r="CF65" s="78"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ez_manage.py:4698 top()</t>
        </is>
      </c>
      <c r="IN65" s="72" t="inlineStr">
        <is>
          <t>v12_quick_engine.py:1817 x9</t>
        </is>
      </c>
      <c r="IO65" s="72" t="n"/>
    </row>
    <row r="66" ht="10.5" customHeight="1" s="65">
      <c r="A66" s="71" t="inlineStr">
        <is>
          <t>HAIKU_ENTRY_GATE_ENABLED</t>
        </is>
      </c>
      <c r="B66" s="72" t="inlineStr">
        <is>
          <t>False</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YES</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8" t="n"/>
      <c r="FE66" s="78" t="n"/>
      <c r="FF66" s="78" t="n"/>
      <c r="FG66" s="78" t="n"/>
      <c r="FH66" s="78" t="n"/>
      <c r="FI66" s="77" t="n"/>
      <c r="FJ66" s="77" t="n"/>
      <c r="FK66" s="78" t="n"/>
      <c r="FL66" s="78" t="n"/>
      <c r="FM66" s="78" t="n"/>
      <c r="FN66" s="78" t="n"/>
      <c r="FO66" s="78"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8" t="n"/>
      <c r="IA66" s="78" t="n"/>
      <c r="IB66" s="78" t="n"/>
      <c r="IC66" s="78" t="n"/>
      <c r="ID66" s="78" t="n"/>
      <c r="IE66" s="78" t="n"/>
      <c r="IF66" s="78" t="n"/>
      <c r="IG66" s="78" t="n"/>
      <c r="IH66" s="78" t="n"/>
      <c r="II66" s="78" t="n"/>
      <c r="IJ66" s="78" t="n"/>
      <c r="IK66" s="78" t="n"/>
      <c r="IL66" s="72" t="n"/>
      <c r="IM66" s="72" t="inlineStr">
        <is>
          <t>ez_manage.py:6007 top()</t>
        </is>
      </c>
      <c r="IN66" s="72" t="inlineStr">
        <is>
          <t>v12_quick_engine.py:4265 x2</t>
        </is>
      </c>
      <c r="IO66" s="72" t="n"/>
    </row>
    <row r="67" ht="10.5" customHeight="1" s="65">
      <c r="A67" s="72" t="inlineStr">
        <is>
          <t>HAIKU_ENTRY_GATE_ENABLED</t>
        </is>
      </c>
      <c r="B67" s="72" t="inlineStr">
        <is>
          <t>True</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8" t="n"/>
      <c r="FE67" s="78" t="n"/>
      <c r="FF67" s="78" t="n"/>
      <c r="FG67" s="78" t="n"/>
      <c r="FH67" s="78" t="n"/>
      <c r="FI67" s="77" t="n"/>
      <c r="FJ67" s="77" t="n"/>
      <c r="FK67" s="78" t="n"/>
      <c r="FL67" s="78" t="n"/>
      <c r="FM67" s="78" t="n"/>
      <c r="FN67" s="78" t="n"/>
      <c r="FO67" s="78"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8" t="n"/>
      <c r="IA67" s="78" t="n"/>
      <c r="IB67" s="78" t="n"/>
      <c r="IC67" s="78" t="n"/>
      <c r="ID67" s="78" t="n"/>
      <c r="IE67" s="78" t="n"/>
      <c r="IF67" s="78" t="n"/>
      <c r="IG67" s="78" t="n"/>
      <c r="IH67" s="78" t="n"/>
      <c r="II67" s="78" t="n"/>
      <c r="IJ67" s="78" t="n"/>
      <c r="IK67" s="78" t="n"/>
      <c r="IL67" s="72" t="n"/>
      <c r="IM67" s="72" t="inlineStr">
        <is>
          <t>ez_manage.py:6007 top()</t>
        </is>
      </c>
      <c r="IN67" s="72" t="inlineStr">
        <is>
          <t>v12_quick_engine.py:4265 x2</t>
        </is>
      </c>
      <c r="IO67" s="72" t="n"/>
    </row>
    <row r="68" ht="10.5" customHeight="1" s="65">
      <c r="A68" s="72" t="inlineStr">
        <is>
          <t>HTF_GATE_SIGNALS_SMA200D</t>
        </is>
      </c>
      <c r="B68" s="72" t="inlineStr">
        <is>
          <t>False</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8" t="n"/>
      <c r="EP68" s="78" t="n"/>
      <c r="EQ68" s="78" t="n"/>
      <c r="ER68" s="78" t="n"/>
      <c r="ES68" s="78"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8" t="n"/>
      <c r="FQ68" s="78" t="n"/>
      <c r="FR68" s="78" t="n"/>
      <c r="FS68" s="78" t="n"/>
      <c r="FT68" s="78"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ez_manage.py:4881 top()</t>
        </is>
      </c>
      <c r="IN68" s="72" t="inlineStr">
        <is>
          <t>v12_quick_engine.py:2057 x7</t>
        </is>
      </c>
      <c r="IO68" s="72" t="n"/>
    </row>
    <row r="69" ht="10.5" customHeight="1" s="65">
      <c r="A69" s="71" t="inlineStr">
        <is>
          <t>HTF_GATE_SIGNALS_SMA200D</t>
        </is>
      </c>
      <c r="B69" s="72" t="inlineStr">
        <is>
          <t>True</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YES</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8" t="n"/>
      <c r="EP69" s="78" t="n"/>
      <c r="EQ69" s="78" t="n"/>
      <c r="ER69" s="78" t="n"/>
      <c r="ES69" s="78"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8" t="n"/>
      <c r="FQ69" s="78" t="n"/>
      <c r="FR69" s="78" t="n"/>
      <c r="FS69" s="78" t="n"/>
      <c r="FT69" s="78"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ez_manage.py:4881 top()</t>
        </is>
      </c>
      <c r="IN69" s="72" t="inlineStr">
        <is>
          <t>v12_quick_engine.py:2057 x7</t>
        </is>
      </c>
      <c r="IO69" s="72" t="n"/>
    </row>
    <row r="70" ht="10.5" customHeight="1" s="65">
      <c r="A70" s="71" t="inlineStr">
        <is>
          <t>INTRADAY_SESSION_FORCE_EXIT_UTC</t>
        </is>
      </c>
      <c r="B70" s="72" t="inlineStr">
        <is>
          <t>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YES</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ez_manage.py:6014 top()</t>
        </is>
      </c>
      <c r="IN70" s="72" t="inlineStr">
        <is>
          <t>v12_quick_engine.py:4267 x4</t>
        </is>
      </c>
      <c r="IO70" s="72" t="n"/>
    </row>
    <row r="71" ht="10.5" customHeight="1" s="65">
      <c r="A71" s="72" t="inlineStr">
        <is>
          <t>INTRADAY_SESSION_FORCE_EXIT_UTC</t>
        </is>
      </c>
      <c r="B71" s="72" t="inlineStr">
        <is>
          <t>0.5</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NO</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ez_manage.py:6014 top()</t>
        </is>
      </c>
      <c r="IN71" s="72" t="inlineStr">
        <is>
          <t>v12_quick_engine.py:4267 x4</t>
        </is>
      </c>
      <c r="IO71" s="72" t="n"/>
    </row>
    <row r="72" ht="10.5" customHeight="1" s="65">
      <c r="A72" s="72" t="inlineStr">
        <is>
          <t>INTRADAY_SESSION_FORCE_EXIT_UTC</t>
        </is>
      </c>
      <c r="B72" s="72" t="inlineStr">
        <is>
          <t>1.0</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ez_manage.py:6014 top()</t>
        </is>
      </c>
      <c r="IN72" s="72" t="inlineStr">
        <is>
          <t>v12_quick_engine.py:4267 x4</t>
        </is>
      </c>
      <c r="IO72" s="72" t="n"/>
    </row>
    <row r="73" ht="10.5" customHeight="1" s="65">
      <c r="A73" s="72" t="inlineStr">
        <is>
          <t>INTRADAY_SESSION_FORCE_EXIT_UTC</t>
        </is>
      </c>
      <c r="B73" s="72" t="inlineStr">
        <is>
          <t>2.0</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ez_manage.py:6014 top()</t>
        </is>
      </c>
      <c r="IN73" s="72" t="inlineStr">
        <is>
          <t>v12_quick_engine.py:4267 x4</t>
        </is>
      </c>
      <c r="IO73" s="72" t="n"/>
    </row>
    <row r="74" ht="10.5" customHeight="1" s="65">
      <c r="A74" s="71" t="inlineStr">
        <is>
          <t>MACD_ZERO_CROSS_ENABLED</t>
        </is>
      </c>
      <c r="B74" s="72" t="inlineStr">
        <is>
          <t>False</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YES</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8" t="n"/>
      <c r="IA74" s="78" t="n"/>
      <c r="IB74" s="78" t="n"/>
      <c r="IC74" s="78" t="n"/>
      <c r="ID74" s="78" t="n"/>
      <c r="IE74" s="78" t="n"/>
      <c r="IF74" s="78" t="n"/>
      <c r="IG74" s="78" t="n"/>
      <c r="IH74" s="78" t="n"/>
      <c r="II74" s="78" t="n"/>
      <c r="IJ74" s="78" t="n"/>
      <c r="IK74" s="78" t="n"/>
      <c r="IL74" s="72" t="n"/>
      <c r="IM74" s="72" t="inlineStr">
        <is>
          <t>ez_manage.py:3499 top()</t>
        </is>
      </c>
      <c r="IN74" s="72" t="inlineStr">
        <is>
          <t>v12_quick_engine.py:2234 x2</t>
        </is>
      </c>
      <c r="IO74" s="72" t="n"/>
    </row>
    <row r="75" ht="10.5" customHeight="1" s="65">
      <c r="A75" s="72" t="inlineStr">
        <is>
          <t>MACD_ZERO_CROSS_ENABLED</t>
        </is>
      </c>
      <c r="B75" s="72" t="inlineStr">
        <is>
          <t>True</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8" t="n"/>
      <c r="IA75" s="78" t="n"/>
      <c r="IB75" s="78" t="n"/>
      <c r="IC75" s="78" t="n"/>
      <c r="ID75" s="78" t="n"/>
      <c r="IE75" s="78" t="n"/>
      <c r="IF75" s="78" t="n"/>
      <c r="IG75" s="78" t="n"/>
      <c r="IH75" s="78" t="n"/>
      <c r="II75" s="78" t="n"/>
      <c r="IJ75" s="78" t="n"/>
      <c r="IK75" s="78" t="n"/>
      <c r="IL75" s="72" t="n"/>
      <c r="IM75" s="72" t="inlineStr">
        <is>
          <t>ez_manage.py:3499 top()</t>
        </is>
      </c>
      <c r="IN75" s="72" t="inlineStr">
        <is>
          <t>v12_quick_engine.py:2234 x2</t>
        </is>
      </c>
      <c r="IO75" s="72" t="n"/>
    </row>
    <row r="76" ht="10.5" customHeight="1" s="65">
      <c r="A76" s="72" t="inlineStr">
        <is>
          <t>MACD_ZERO_CROSS_SCORE</t>
        </is>
      </c>
      <c r="B76" s="72" t="inlineStr">
        <is>
          <t>8</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NO</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ez_manage.py:3500 top()</t>
        </is>
      </c>
      <c r="IN76" s="72" t="inlineStr">
        <is>
          <t>v12_quick_engine.py:2235 x2</t>
        </is>
      </c>
      <c r="IO76" s="72" t="n"/>
    </row>
    <row r="77" ht="10.5" customHeight="1" s="65">
      <c r="A77" s="72" t="inlineStr">
        <is>
          <t>MACD_ZERO_CROSS_SCORE</t>
        </is>
      </c>
      <c r="B77" s="72" t="inlineStr">
        <is>
          <t>11</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ez_manage.py:3500 top()</t>
        </is>
      </c>
      <c r="IN77" s="72" t="inlineStr">
        <is>
          <t>v12_quick_engine.py:2235 x2</t>
        </is>
      </c>
      <c r="IO77" s="72" t="n"/>
    </row>
    <row r="78" ht="10.5" customHeight="1" s="65">
      <c r="A78" s="71" t="inlineStr">
        <is>
          <t>MACD_ZERO_CROSS_SCORE</t>
        </is>
      </c>
      <c r="B78" s="72" t="inlineStr">
        <is>
          <t>15</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YES</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ez_manage.py:3500 top()</t>
        </is>
      </c>
      <c r="IN78" s="72" t="inlineStr">
        <is>
          <t>v12_quick_engine.py:2235 x2</t>
        </is>
      </c>
      <c r="IO78" s="72" t="n"/>
    </row>
    <row r="79" ht="10.5" customHeight="1" s="65">
      <c r="A79" s="72" t="inlineStr">
        <is>
          <t>MACD_ZERO_CROSS_SCORE</t>
        </is>
      </c>
      <c r="B79" s="72" t="inlineStr">
        <is>
          <t>19</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ez_manage.py:3500 top()</t>
        </is>
      </c>
      <c r="IN79" s="72" t="inlineStr">
        <is>
          <t>v12_quick_engine.py:2235 x2</t>
        </is>
      </c>
      <c r="IO79" s="72" t="n"/>
    </row>
    <row r="80" ht="10.5" customHeight="1" s="65">
      <c r="A80" s="72" t="inlineStr">
        <is>
          <t>MACD_ZERO_CROSS_SCORE</t>
        </is>
      </c>
      <c r="B80" s="72" t="inlineStr">
        <is>
          <t>22</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ez_manage.py:3500 top()</t>
        </is>
      </c>
      <c r="IN80" s="72" t="inlineStr">
        <is>
          <t>v12_quick_engine.py:2235 x2</t>
        </is>
      </c>
      <c r="IO80" s="72" t="n"/>
    </row>
    <row r="81" ht="10.5" customHeight="1" s="65">
      <c r="A81" s="72" t="inlineStr">
        <is>
          <t>MACD_ZERO_CROSS_TF</t>
        </is>
      </c>
      <c r="B81" s="72" t="inlineStr">
        <is>
          <t>OFF</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ez_manage.py:3501 top()</t>
        </is>
      </c>
      <c r="IN81" s="72" t="inlineStr">
        <is>
          <t>v12_quick_engine.py:2236 x2</t>
        </is>
      </c>
      <c r="IO81" s="72" t="n"/>
    </row>
    <row r="82" ht="10.5" customHeight="1" s="65">
      <c r="A82" s="72" t="inlineStr">
        <is>
          <t>MACD_ZERO_CROSS_TF</t>
        </is>
      </c>
      <c r="B82" s="72" t="inlineStr">
        <is>
          <t>D</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ez_manage.py:3501 top()</t>
        </is>
      </c>
      <c r="IN82" s="72" t="inlineStr">
        <is>
          <t>v12_quick_engine.py:2236 x2</t>
        </is>
      </c>
      <c r="IO82" s="72" t="n"/>
    </row>
    <row r="83" ht="10.5" customHeight="1" s="65">
      <c r="A83" s="72" t="inlineStr">
        <is>
          <t>MACD_ZERO_CROSS_TF</t>
        </is>
      </c>
      <c r="B83" s="72" t="inlineStr">
        <is>
          <t>4h</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8" t="n"/>
      <c r="AY83" s="78" t="n"/>
      <c r="AZ83" s="78" t="n"/>
      <c r="BA83" s="78" t="n"/>
      <c r="BB83" s="78"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ez_manage.py:3501 top()</t>
        </is>
      </c>
      <c r="IN83" s="72" t="inlineStr">
        <is>
          <t>v12_quick_engine.py:2236 x2</t>
        </is>
      </c>
      <c r="IO83" s="72" t="n"/>
    </row>
    <row r="84" ht="10.5" customHeight="1" s="65">
      <c r="A84" s="71" t="inlineStr">
        <is>
          <t>MACD_ZERO_CROSS_TF</t>
        </is>
      </c>
      <c r="B84" s="72" t="inlineStr">
        <is>
          <t>1h</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YES</t>
        </is>
      </c>
      <c r="M84" s="76" t="n"/>
      <c r="N84" s="76" t="n"/>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8" t="n"/>
      <c r="AY84" s="78" t="n"/>
      <c r="AZ84" s="78" t="n"/>
      <c r="BA84" s="78" t="n"/>
      <c r="BB84" s="78"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ez_manage.py:3501 top()</t>
        </is>
      </c>
      <c r="IN84" s="72" t="inlineStr">
        <is>
          <t>v12_quick_engine.py:2236 x2</t>
        </is>
      </c>
      <c r="IO84" s="72" t="n"/>
    </row>
    <row r="85" ht="10.5" customHeight="1" s="65">
      <c r="A85" s="72" t="inlineStr">
        <is>
          <t>MACD_ZERO_CROSS_TF</t>
        </is>
      </c>
      <c r="B85" s="72" t="inlineStr">
        <is>
          <t>15m</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NO</t>
        </is>
      </c>
      <c r="M85" s="76" t="n"/>
      <c r="N85" s="76" t="n"/>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8" t="n"/>
      <c r="AY85" s="78" t="n"/>
      <c r="AZ85" s="78" t="n"/>
      <c r="BA85" s="78" t="n"/>
      <c r="BB85" s="78"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ez_manage.py:3501 top()</t>
        </is>
      </c>
      <c r="IN85" s="72" t="inlineStr">
        <is>
          <t>v12_quick_engine.py:2236 x2</t>
        </is>
      </c>
      <c r="IO85" s="72" t="n"/>
    </row>
    <row r="86" ht="10.5" customHeight="1" s="65">
      <c r="A86" s="71" t="inlineStr">
        <is>
          <t>MI_MIN_GAIN_EXIT</t>
        </is>
      </c>
      <c r="B86" s="72" t="inlineStr">
        <is>
          <t>0</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YES</t>
        </is>
      </c>
      <c r="M86" s="76" t="n"/>
      <c r="N86" s="76" t="n"/>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ez_manage.py:3565 top()</t>
        </is>
      </c>
      <c r="IN86" s="72" t="inlineStr">
        <is>
          <t>v12_quick_engine.py:2342 x8</t>
        </is>
      </c>
      <c r="IO86" s="72" t="n"/>
    </row>
    <row r="87" ht="10.5" customHeight="1" s="65">
      <c r="A87" s="72" t="inlineStr">
        <is>
          <t>MI_MIN_GAIN_EXIT</t>
        </is>
      </c>
      <c r="B87" s="72" t="inlineStr">
        <is>
          <t>0.5</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6" t="n"/>
      <c r="N87" s="76" t="n"/>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ez_manage.py:3565 top()</t>
        </is>
      </c>
      <c r="IN87" s="72" t="inlineStr">
        <is>
          <t>v12_quick_engine.py:2342 x8</t>
        </is>
      </c>
      <c r="IO87" s="72" t="n"/>
    </row>
    <row r="88" ht="10.5" customHeight="1" s="65">
      <c r="A88" s="72" t="inlineStr">
        <is>
          <t>MI_MIN_GAIN_EXIT</t>
        </is>
      </c>
      <c r="B88" s="72" t="inlineStr">
        <is>
          <t>1.0</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NO</t>
        </is>
      </c>
      <c r="M88" s="76" t="n"/>
      <c r="N88" s="76" t="n"/>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ez_manage.py:3565 top()</t>
        </is>
      </c>
      <c r="IN88" s="72" t="inlineStr">
        <is>
          <t>v12_quick_engine.py:2342 x8</t>
        </is>
      </c>
      <c r="IO88" s="72" t="n"/>
    </row>
    <row r="89" ht="10.5" customHeight="1" s="65">
      <c r="A89" s="72" t="inlineStr">
        <is>
          <t>MI_MIN_GAIN_EXIT</t>
        </is>
      </c>
      <c r="B89" s="72" t="inlineStr">
        <is>
          <t>2.0</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6" t="n"/>
      <c r="N89" s="76" t="n"/>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ez_manage.py:3565 top()</t>
        </is>
      </c>
      <c r="IN89" s="72" t="inlineStr">
        <is>
          <t>v12_quick_engine.py:2342 x8</t>
        </is>
      </c>
      <c r="IO89" s="72" t="n"/>
    </row>
    <row r="90" ht="10.5" customHeight="1" s="65">
      <c r="A90" s="71" t="inlineStr">
        <is>
          <t>PARTIAL_EXIT_FRAC</t>
        </is>
      </c>
      <c r="B90" s="72" t="inlineStr">
        <is>
          <t>0</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YES</t>
        </is>
      </c>
      <c r="M90" s="76" t="n"/>
      <c r="N90" s="76" t="n"/>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8" t="n"/>
      <c r="HQ90" s="78" t="n"/>
      <c r="HR90" s="78" t="n"/>
      <c r="HS90" s="78" t="n"/>
      <c r="HT90" s="78"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ez_manage.py:6038 top()</t>
        </is>
      </c>
      <c r="IN90" s="72" t="inlineStr">
        <is>
          <t>v12_quick_engine.py:4280 x2</t>
        </is>
      </c>
      <c r="IO90" s="72" t="n"/>
    </row>
    <row r="91" ht="10.5" customHeight="1" s="65">
      <c r="A91" s="72" t="inlineStr">
        <is>
          <t>PARTIAL_EXIT_FRAC</t>
        </is>
      </c>
      <c r="B91" s="72" t="inlineStr">
        <is>
          <t>0.5</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6" t="n"/>
      <c r="N91" s="76" t="n"/>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8" t="n"/>
      <c r="CW91" s="78" t="n"/>
      <c r="CX91" s="78" t="n"/>
      <c r="CY91" s="78" t="n"/>
      <c r="CZ91" s="78" t="n"/>
      <c r="DA91" s="78" t="n"/>
      <c r="DB91" s="78" t="n"/>
      <c r="DC91" s="78" t="n"/>
      <c r="DD91" s="78" t="n"/>
      <c r="DE91" s="78" t="n"/>
      <c r="DF91" s="78" t="n"/>
      <c r="DG91" s="78" t="n"/>
      <c r="DH91" s="78" t="n"/>
      <c r="DI91" s="78" t="n"/>
      <c r="DJ91" s="78"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8" t="n"/>
      <c r="HQ91" s="78" t="n"/>
      <c r="HR91" s="78" t="n"/>
      <c r="HS91" s="78" t="n"/>
      <c r="HT91" s="78"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ez_manage.py:6038 top()</t>
        </is>
      </c>
      <c r="IN91" s="72" t="inlineStr">
        <is>
          <t>v12_quick_engine.py:4280 x2</t>
        </is>
      </c>
      <c r="IO91" s="72" t="n"/>
    </row>
    <row r="92" ht="10.5" customHeight="1" s="65">
      <c r="A92" s="72" t="inlineStr">
        <is>
          <t>PARTIAL_EXIT_FRAC</t>
        </is>
      </c>
      <c r="B92" s="72" t="inlineStr">
        <is>
          <t>1.0</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NO</t>
        </is>
      </c>
      <c r="M92" s="76" t="n"/>
      <c r="N92" s="76" t="n"/>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8" t="n"/>
      <c r="CW92" s="78"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8" t="n"/>
      <c r="HQ92" s="78" t="n"/>
      <c r="HR92" s="78" t="n"/>
      <c r="HS92" s="78" t="n"/>
      <c r="HT92" s="78"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ez_manage.py:6038 top()</t>
        </is>
      </c>
      <c r="IN92" s="72" t="inlineStr">
        <is>
          <t>v12_quick_engine.py:4280 x2</t>
        </is>
      </c>
      <c r="IO92" s="72" t="n"/>
    </row>
    <row r="93" ht="10.5" customHeight="1" s="65">
      <c r="A93" s="72" t="inlineStr">
        <is>
          <t>PARTIAL_EXIT_FRAC</t>
        </is>
      </c>
      <c r="B93" s="72" t="inlineStr">
        <is>
          <t>2.0</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NO</t>
        </is>
      </c>
      <c r="M93" s="76" t="n"/>
      <c r="N93" s="76" t="n"/>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8" t="n"/>
      <c r="CW93" s="78"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8" t="n"/>
      <c r="HQ93" s="78" t="n"/>
      <c r="HR93" s="78" t="n"/>
      <c r="HS93" s="78" t="n"/>
      <c r="HT93" s="78"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ez_manage.py:6038 top()</t>
        </is>
      </c>
      <c r="IN93" s="72" t="inlineStr">
        <is>
          <t>v12_quick_engine.py:4280 x2</t>
        </is>
      </c>
      <c r="IO93" s="72" t="n"/>
    </row>
    <row r="94" ht="10.5" customHeight="1" s="65">
      <c r="A94" s="71" t="inlineStr">
        <is>
          <t>QUICK_REENTRY_60MIN_MIN_PCT</t>
        </is>
      </c>
      <c r="B94" s="72" t="inlineStr">
        <is>
          <t>0</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YES</t>
        </is>
      </c>
      <c r="M94" s="76" t="n"/>
      <c r="N94" s="76" t="n"/>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ez_manage.py:6042 top()</t>
        </is>
      </c>
      <c r="IN94" s="72" t="inlineStr">
        <is>
          <t>v12_quick_engine.py:4283 x4</t>
        </is>
      </c>
      <c r="IO94" s="72" t="n"/>
    </row>
    <row r="95" ht="10.5" customHeight="1" s="65">
      <c r="A95" s="72" t="inlineStr">
        <is>
          <t>QUICK_REENTRY_60MIN_MIN_PCT</t>
        </is>
      </c>
      <c r="B95" s="72" t="inlineStr">
        <is>
          <t>0.5</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6" t="n"/>
      <c r="N95" s="76" t="n"/>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ez_manage.py:6042 top()</t>
        </is>
      </c>
      <c r="IN95" s="72" t="inlineStr">
        <is>
          <t>v12_quick_engine.py:4283 x4</t>
        </is>
      </c>
      <c r="IO95" s="72" t="n"/>
    </row>
    <row r="96" ht="10.5" customHeight="1" s="65">
      <c r="A96" s="72" t="inlineStr">
        <is>
          <t>QUICK_REENTRY_60MIN_MIN_PCT</t>
        </is>
      </c>
      <c r="B96" s="72" t="inlineStr">
        <is>
          <t>1.0</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NO</t>
        </is>
      </c>
      <c r="M96" s="76" t="n"/>
      <c r="N96" s="76" t="n"/>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ez_manage.py:6042 top()</t>
        </is>
      </c>
      <c r="IN96" s="72" t="inlineStr">
        <is>
          <t>v12_quick_engine.py:4283 x4</t>
        </is>
      </c>
      <c r="IO96" s="72" t="n"/>
    </row>
    <row r="97" ht="10.5" customHeight="1" s="65">
      <c r="A97" s="72" t="inlineStr">
        <is>
          <t>QUICK_REENTRY_60MIN_MIN_PCT</t>
        </is>
      </c>
      <c r="B97" s="72" t="inlineStr">
        <is>
          <t>2.0</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6" t="n"/>
      <c r="N97" s="76" t="n"/>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ez_manage.py:6042 top()</t>
        </is>
      </c>
      <c r="IN97" s="72" t="inlineStr">
        <is>
          <t>v12_quick_engine.py:4283 x4</t>
        </is>
      </c>
      <c r="IO97" s="72" t="n"/>
    </row>
    <row r="98" ht="10.5" customHeight="1" s="65">
      <c r="A98" s="71" t="inlineStr">
        <is>
          <t>REENTRY2_STOCH_CROSS_ENABLED</t>
        </is>
      </c>
      <c r="B98" s="72" t="inlineStr">
        <is>
          <t>False</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YES</t>
        </is>
      </c>
      <c r="M98" s="76" t="n"/>
      <c r="N98" s="76" t="n"/>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8" t="n"/>
      <c r="IA98" s="78" t="n"/>
      <c r="IB98" s="78" t="n"/>
      <c r="IC98" s="78" t="n"/>
      <c r="ID98" s="78" t="n"/>
      <c r="IE98" s="78" t="n"/>
      <c r="IF98" s="78" t="n"/>
      <c r="IG98" s="78" t="n"/>
      <c r="IH98" s="78" t="n"/>
      <c r="II98" s="78" t="n"/>
      <c r="IJ98" s="78" t="n"/>
      <c r="IK98" s="78" t="n"/>
      <c r="IL98" s="72" t="n"/>
      <c r="IM98" s="72" t="inlineStr">
        <is>
          <t>ez_manage.py:5285 top()</t>
        </is>
      </c>
      <c r="IN98" s="72" t="inlineStr">
        <is>
          <t>v12_quick_engine.py:2842 x10</t>
        </is>
      </c>
      <c r="IO98" s="72" t="n"/>
    </row>
    <row r="99" ht="10.5" customHeight="1" s="65">
      <c r="A99" s="72" t="inlineStr">
        <is>
          <t>REENTRY2_STOCH_CROSS_ENABLED</t>
        </is>
      </c>
      <c r="B99" s="72" t="inlineStr">
        <is>
          <t>True</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NO</t>
        </is>
      </c>
      <c r="M99" s="76" t="n"/>
      <c r="N99" s="76" t="n"/>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8" t="n"/>
      <c r="IA99" s="78" t="n"/>
      <c r="IB99" s="78" t="n"/>
      <c r="IC99" s="78" t="n"/>
      <c r="ID99" s="78" t="n"/>
      <c r="IE99" s="78" t="n"/>
      <c r="IF99" s="78" t="n"/>
      <c r="IG99" s="78" t="n"/>
      <c r="IH99" s="78" t="n"/>
      <c r="II99" s="78" t="n"/>
      <c r="IJ99" s="78" t="n"/>
      <c r="IK99" s="78" t="n"/>
      <c r="IL99" s="72" t="n"/>
      <c r="IM99" s="72" t="inlineStr">
        <is>
          <t>ez_manage.py:5285 top()</t>
        </is>
      </c>
      <c r="IN99" s="72" t="inlineStr">
        <is>
          <t>v12_quick_engine.py:2842 x10</t>
        </is>
      </c>
      <c r="IO99" s="72" t="n"/>
    </row>
    <row r="100" ht="10.5" customHeight="1" s="65">
      <c r="A100" s="71" t="inlineStr">
        <is>
          <t>REENTRY_K15M_PARTIAL_MULT</t>
        </is>
      </c>
      <c r="B100" s="72" t="inlineStr">
        <is>
          <t>0.125</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YES</t>
        </is>
      </c>
      <c r="M100" s="76" t="n"/>
      <c r="N100" s="76" t="n"/>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8" t="n"/>
      <c r="HQ100" s="78" t="n"/>
      <c r="HR100" s="78" t="n"/>
      <c r="HS100" s="78" t="n"/>
      <c r="HT100" s="78"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ez_manage.py:3860 top()</t>
        </is>
      </c>
      <c r="IN100" s="72" t="inlineStr">
        <is>
          <t>v12_quick_engine.py:2884 x8</t>
        </is>
      </c>
      <c r="IO100" s="72" t="n"/>
    </row>
    <row r="101" ht="10.5" customHeight="1" s="65">
      <c r="A101" s="72" t="inlineStr">
        <is>
          <t>REENTRY_K15M_PARTIAL_MULT</t>
        </is>
      </c>
      <c r="B101" s="72" t="inlineStr">
        <is>
          <t>0.1875</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6" t="n"/>
      <c r="N101" s="76" t="n"/>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8" t="n"/>
      <c r="HQ101" s="78" t="n"/>
      <c r="HR101" s="78" t="n"/>
      <c r="HS101" s="78" t="n"/>
      <c r="HT101" s="78"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ez_manage.py:3860 top()</t>
        </is>
      </c>
      <c r="IN101" s="72" t="inlineStr">
        <is>
          <t>v12_quick_engine.py:2884 x8</t>
        </is>
      </c>
      <c r="IO101" s="72" t="n"/>
    </row>
    <row r="102" ht="10.5" customHeight="1" s="65">
      <c r="A102" s="72" t="inlineStr">
        <is>
          <t>REENTRY_K15M_PARTIAL_MULT</t>
        </is>
      </c>
      <c r="B102" s="72" t="inlineStr">
        <is>
          <t>0.25</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NO</t>
        </is>
      </c>
      <c r="M102" s="76" t="n"/>
      <c r="N102" s="76" t="n"/>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8" t="n"/>
      <c r="HQ102" s="78" t="n"/>
      <c r="HR102" s="78" t="n"/>
      <c r="HS102" s="78" t="n"/>
      <c r="HT102" s="78"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ez_manage.py:3860 top()</t>
        </is>
      </c>
      <c r="IN102" s="72" t="inlineStr">
        <is>
          <t>v12_quick_engine.py:2884 x8</t>
        </is>
      </c>
      <c r="IO102" s="72" t="n"/>
    </row>
    <row r="103" ht="10.5" customHeight="1" s="65">
      <c r="A103" s="72" t="inlineStr">
        <is>
          <t>REENTRY_K15M_PARTIAL_MULT</t>
        </is>
      </c>
      <c r="B103" s="72" t="inlineStr">
        <is>
          <t>0.3125</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6" t="n"/>
      <c r="N103" s="76" t="n"/>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8" t="n"/>
      <c r="HQ103" s="78" t="n"/>
      <c r="HR103" s="78" t="n"/>
      <c r="HS103" s="78" t="n"/>
      <c r="HT103" s="78"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ez_manage.py:3860 top()</t>
        </is>
      </c>
      <c r="IN103" s="72" t="inlineStr">
        <is>
          <t>v12_quick_engine.py:2884 x8</t>
        </is>
      </c>
      <c r="IO103" s="72" t="n"/>
    </row>
    <row r="104" ht="10.5" customHeight="1" s="65">
      <c r="A104" s="72" t="inlineStr">
        <is>
          <t>REENTRY_K15M_PARTIAL_MULT</t>
        </is>
      </c>
      <c r="B104" s="72" t="inlineStr">
        <is>
          <t>0.375</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NO</t>
        </is>
      </c>
      <c r="M104" s="76" t="n"/>
      <c r="N104" s="76" t="n"/>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8" t="n"/>
      <c r="HQ104" s="78" t="n"/>
      <c r="HR104" s="78" t="n"/>
      <c r="HS104" s="78" t="n"/>
      <c r="HT104" s="78"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ez_manage.py:3860 top()</t>
        </is>
      </c>
      <c r="IN104" s="72" t="inlineStr">
        <is>
          <t>v12_quick_engine.py:2884 x8</t>
        </is>
      </c>
      <c r="IO104" s="72" t="n"/>
    </row>
    <row r="105" ht="10.5" customHeight="1" s="65">
      <c r="A105" s="71" t="inlineStr">
        <is>
          <t>REENTRY_RALLY_K15M_MAX</t>
        </is>
      </c>
      <c r="B105" s="72" t="inlineStr">
        <is>
          <t>50.0</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YES</t>
        </is>
      </c>
      <c r="M105" s="76" t="n"/>
      <c r="N105" s="76" t="n"/>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ez_manage.py:3869 top()</t>
        </is>
      </c>
      <c r="IN105" s="72" t="inlineStr">
        <is>
          <t>v12_quick_engine.py:2902 x8</t>
        </is>
      </c>
      <c r="IO105" s="72" t="n"/>
    </row>
    <row r="106" ht="10.5" customHeight="1" s="65">
      <c r="A106" s="72" t="inlineStr">
        <is>
          <t>REENTRY_RALLY_K15M_MAX</t>
        </is>
      </c>
      <c r="B106" s="72" t="inlineStr">
        <is>
          <t>75.0</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6" t="n"/>
      <c r="N106" s="76" t="n"/>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ez_manage.py:3869 top()</t>
        </is>
      </c>
      <c r="IN106" s="72" t="inlineStr">
        <is>
          <t>v12_quick_engine.py:2902 x8</t>
        </is>
      </c>
      <c r="IO106" s="72" t="n"/>
    </row>
    <row r="107" ht="10.5" customHeight="1" s="65">
      <c r="A107" s="72" t="inlineStr">
        <is>
          <t>REENTRY_RALLY_K15M_MAX</t>
        </is>
      </c>
      <c r="B107" s="72" t="inlineStr">
        <is>
          <t>100.0</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NO</t>
        </is>
      </c>
      <c r="M107" s="76" t="n"/>
      <c r="N107" s="76" t="n"/>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ez_manage.py:3869 top()</t>
        </is>
      </c>
      <c r="IN107" s="72" t="inlineStr">
        <is>
          <t>v12_quick_engine.py:2902 x8</t>
        </is>
      </c>
      <c r="IO107" s="72" t="n"/>
    </row>
    <row r="108" ht="10.5" customHeight="1" s="65">
      <c r="A108" s="72" t="inlineStr">
        <is>
          <t>REENTRY_RALLY_K15M_MAX</t>
        </is>
      </c>
      <c r="B108" s="72" t="inlineStr">
        <is>
          <t>125.0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NO</t>
        </is>
      </c>
      <c r="M108" s="76" t="n"/>
      <c r="N108" s="76" t="n"/>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ez_manage.py:3869 top()</t>
        </is>
      </c>
      <c r="IN108" s="72" t="inlineStr">
        <is>
          <t>v12_quick_engine.py:2902 x8</t>
        </is>
      </c>
      <c r="IO108" s="72" t="n"/>
    </row>
    <row r="109" ht="10.5" customHeight="1" s="65">
      <c r="A109" s="72" t="inlineStr">
        <is>
          <t>REENTRY_RALLY_K15M_MAX</t>
        </is>
      </c>
      <c r="B109" s="72" t="inlineStr">
        <is>
          <t>150.0</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6" t="n"/>
      <c r="N109" s="76" t="n"/>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ez_manage.py:3869 top()</t>
        </is>
      </c>
      <c r="IN109" s="72" t="inlineStr">
        <is>
          <t>v12_quick_engine.py:2902 x8</t>
        </is>
      </c>
      <c r="IO109" s="72" t="n"/>
    </row>
    <row r="110" ht="10.5" customHeight="1" s="65">
      <c r="A110" s="72" t="inlineStr">
        <is>
          <t>REGIME_TRENDING_EXIT_GAIN_MIN</t>
        </is>
      </c>
      <c r="B110" s="72" t="inlineStr">
        <is>
          <t>1.0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6" t="n"/>
      <c r="N110" s="76" t="n"/>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8" t="n"/>
      <c r="AO110" s="78" t="n"/>
      <c r="AP110" s="78" t="n"/>
      <c r="AQ110" s="78" t="n"/>
      <c r="AR110" s="78"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8" t="n"/>
      <c r="CW110" s="78"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ez_manage.py:5359 top()</t>
        </is>
      </c>
      <c r="IN110" s="72" t="inlineStr">
        <is>
          <t>v12_quick_engine.py:2951 x5</t>
        </is>
      </c>
      <c r="IO110" s="72" t="n"/>
    </row>
    <row r="111" ht="10.5" customHeight="1" s="65">
      <c r="A111" s="72" t="inlineStr">
        <is>
          <t>REGIME_TRENDING_EXIT_GAIN_MIN</t>
        </is>
      </c>
      <c r="B111" s="72" t="inlineStr">
        <is>
          <t>1.5</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NO</t>
        </is>
      </c>
      <c r="M111" s="76" t="n"/>
      <c r="N111" s="76" t="n"/>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8" t="n"/>
      <c r="AO111" s="78" t="n"/>
      <c r="AP111" s="78" t="n"/>
      <c r="AQ111" s="78" t="n"/>
      <c r="AR111" s="78"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8" t="n"/>
      <c r="CW111" s="78"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ez_manage.py:5359 top()</t>
        </is>
      </c>
      <c r="IN111" s="72" t="inlineStr">
        <is>
          <t>v12_quick_engine.py:2951 x5</t>
        </is>
      </c>
      <c r="IO111" s="72" t="n"/>
    </row>
    <row r="112" ht="10.5" customHeight="1" s="65">
      <c r="A112" s="71" t="inlineStr">
        <is>
          <t>REGIME_TRENDING_EXIT_GAIN_MIN</t>
        </is>
      </c>
      <c r="B112" s="72" t="inlineStr">
        <is>
          <t>2.0</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YES</t>
        </is>
      </c>
      <c r="M112" s="76" t="n"/>
      <c r="N112" s="76" t="n"/>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8" t="n"/>
      <c r="AO112" s="78" t="n"/>
      <c r="AP112" s="78" t="n"/>
      <c r="AQ112" s="78" t="n"/>
      <c r="AR112" s="78"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8" t="n"/>
      <c r="CW112" s="78"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ez_manage.py:5359 top()</t>
        </is>
      </c>
      <c r="IN112" s="72" t="inlineStr">
        <is>
          <t>v12_quick_engine.py:2951 x5</t>
        </is>
      </c>
      <c r="IO112" s="72" t="n"/>
    </row>
    <row r="113" ht="10.5" customHeight="1" s="65">
      <c r="A113" s="72" t="inlineStr">
        <is>
          <t>REGIME_TRENDING_EXIT_GAIN_MIN</t>
        </is>
      </c>
      <c r="B113" s="72" t="inlineStr">
        <is>
          <t>2.5</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NO</t>
        </is>
      </c>
      <c r="M113" s="76" t="n"/>
      <c r="N113" s="76" t="n"/>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8" t="n"/>
      <c r="AO113" s="78" t="n"/>
      <c r="AP113" s="78" t="n"/>
      <c r="AQ113" s="78" t="n"/>
      <c r="AR113" s="78"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8" t="n"/>
      <c r="CW113" s="78"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ez_manage.py:5359 top()</t>
        </is>
      </c>
      <c r="IN113" s="72" t="inlineStr">
        <is>
          <t>v12_quick_engine.py:2951 x5</t>
        </is>
      </c>
      <c r="IO113" s="72" t="n"/>
    </row>
    <row r="114" ht="10.5" customHeight="1" s="65">
      <c r="A114" s="72" t="inlineStr">
        <is>
          <t>REGIME_TRENDING_EXIT_GAIN_MIN</t>
        </is>
      </c>
      <c r="B114" s="72" t="inlineStr">
        <is>
          <t>3.0</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6" t="n"/>
      <c r="N114" s="76" t="n"/>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8" t="n"/>
      <c r="AO114" s="78" t="n"/>
      <c r="AP114" s="78" t="n"/>
      <c r="AQ114" s="78" t="n"/>
      <c r="AR114" s="78"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8" t="n"/>
      <c r="CW114" s="78"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ez_manage.py:5359 top()</t>
        </is>
      </c>
      <c r="IN114" s="72" t="inlineStr">
        <is>
          <t>v12_quick_engine.py:2951 x5</t>
        </is>
      </c>
      <c r="IO114" s="72" t="n"/>
    </row>
    <row r="115" ht="10.5" customHeight="1" s="65">
      <c r="A115" s="71" t="inlineStr">
        <is>
          <t>REVERSE_ON_EXIT_ENABLED</t>
        </is>
      </c>
      <c r="B115" s="72" t="inlineStr">
        <is>
          <t>False</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YES</t>
        </is>
      </c>
      <c r="M115" s="76" t="n"/>
      <c r="N115" s="76" t="n"/>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8" t="n"/>
      <c r="CW115" s="78"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8" t="n"/>
      <c r="IA115" s="78" t="n"/>
      <c r="IB115" s="78" t="n"/>
      <c r="IC115" s="78" t="n"/>
      <c r="ID115" s="78" t="n"/>
      <c r="IE115" s="78" t="n"/>
      <c r="IF115" s="78" t="n"/>
      <c r="IG115" s="78" t="n"/>
      <c r="IH115" s="78" t="n"/>
      <c r="II115" s="78" t="n"/>
      <c r="IJ115" s="78" t="n"/>
      <c r="IK115" s="78" t="n"/>
      <c r="IL115" s="72" t="n"/>
      <c r="IM115" s="72" t="inlineStr">
        <is>
          <t>ez_manage.py:1219 top()</t>
        </is>
      </c>
      <c r="IN115" s="72" t="inlineStr">
        <is>
          <t>v12_quick_engine.py:1420 x3</t>
        </is>
      </c>
      <c r="IO115" s="72" t="n"/>
    </row>
    <row r="116" ht="10.5" customHeight="1" s="65">
      <c r="A116" s="72" t="inlineStr">
        <is>
          <t>REVERSE_ON_EXIT_ENABLED</t>
        </is>
      </c>
      <c r="B116" s="72" t="inlineStr">
        <is>
          <t>True</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NO</t>
        </is>
      </c>
      <c r="M116" s="76" t="n"/>
      <c r="N116" s="76" t="n"/>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8" t="n"/>
      <c r="CW116" s="78"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8" t="n"/>
      <c r="IA116" s="78" t="n"/>
      <c r="IB116" s="78" t="n"/>
      <c r="IC116" s="78" t="n"/>
      <c r="ID116" s="78" t="n"/>
      <c r="IE116" s="78" t="n"/>
      <c r="IF116" s="78" t="n"/>
      <c r="IG116" s="78" t="n"/>
      <c r="IH116" s="78" t="n"/>
      <c r="II116" s="78" t="n"/>
      <c r="IJ116" s="78" t="n"/>
      <c r="IK116" s="78" t="n"/>
      <c r="IL116" s="72" t="n"/>
      <c r="IM116" s="72" t="inlineStr">
        <is>
          <t>ez_manage.py:1219 top()</t>
        </is>
      </c>
      <c r="IN116" s="72" t="inlineStr">
        <is>
          <t>v12_quick_engine.py:1420 x3</t>
        </is>
      </c>
      <c r="IO116" s="72" t="n"/>
    </row>
    <row r="117" ht="10.5" customHeight="1" s="65">
      <c r="A117" s="71" t="inlineStr">
        <is>
          <t>RZ_BOT_BB_THRESHOLD</t>
        </is>
      </c>
      <c r="B117" s="72" t="inlineStr">
        <is>
          <t>0.075</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YES</t>
        </is>
      </c>
      <c r="M117" s="76" t="n"/>
      <c r="N117" s="76" t="n"/>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ez_manage.py:3928 top()</t>
        </is>
      </c>
      <c r="IN117" s="72" t="inlineStr">
        <is>
          <t>v12_quick_engine.py:3020 x6</t>
        </is>
      </c>
      <c r="IO117" s="72" t="n"/>
    </row>
    <row r="118" ht="10.5" customHeight="1" s="65">
      <c r="A118" s="72" t="inlineStr">
        <is>
          <t>RZ_BOT_BB_THRESHOLD</t>
        </is>
      </c>
      <c r="B118" s="72" t="inlineStr">
        <is>
          <t>0.1125</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NO</t>
        </is>
      </c>
      <c r="M118" s="76" t="n"/>
      <c r="N118" s="76" t="n"/>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ez_manage.py:3928 top()</t>
        </is>
      </c>
      <c r="IN118" s="72" t="inlineStr">
        <is>
          <t>v12_quick_engine.py:3020 x6</t>
        </is>
      </c>
      <c r="IO118" s="72" t="n"/>
    </row>
    <row r="119" ht="10.5" customHeight="1" s="65">
      <c r="A119" s="72" t="inlineStr">
        <is>
          <t>RZ_BOT_BB_THRESHOLD</t>
        </is>
      </c>
      <c r="B119" s="72" t="n">
        <v>0.375</v>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NO</t>
        </is>
      </c>
      <c r="M119" s="76" t="n"/>
      <c r="N119" s="76" t="n"/>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ez_manage.py:3928 top()</t>
        </is>
      </c>
      <c r="IN119" s="72" t="inlineStr">
        <is>
          <t>v12_quick_engine.py:3020 x6</t>
        </is>
      </c>
      <c r="IO119" s="72" t="n"/>
    </row>
    <row r="120" ht="10.5" customHeight="1" s="65">
      <c r="A120" s="72" t="inlineStr">
        <is>
          <t>RZ_BOT_BB_THRESHOLD</t>
        </is>
      </c>
      <c r="B120" s="72" t="inlineStr">
        <is>
          <t>0.1875</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NO</t>
        </is>
      </c>
      <c r="M120" s="76" t="n"/>
      <c r="N120" s="76" t="n"/>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ez_manage.py:3928 top()</t>
        </is>
      </c>
      <c r="IN120" s="72" t="inlineStr">
        <is>
          <t>v12_quick_engine.py:3020 x6</t>
        </is>
      </c>
      <c r="IO120" s="72" t="n"/>
    </row>
    <row r="121" ht="10.5" customHeight="1" s="65">
      <c r="A121" s="72" t="inlineStr">
        <is>
          <t>RZ_BOT_BB_THRESHOLD</t>
        </is>
      </c>
      <c r="B121" s="72" t="inlineStr">
        <is>
          <t>0.225</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6" t="n"/>
      <c r="N121" s="76" t="n"/>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ez_manage.py:3928 top()</t>
        </is>
      </c>
      <c r="IN121" s="72" t="inlineStr">
        <is>
          <t>v12_quick_engine.py:3020 x6</t>
        </is>
      </c>
      <c r="IO121" s="72" t="n"/>
    </row>
    <row r="122" ht="10.5" customHeight="1" s="65">
      <c r="A122" s="71" t="inlineStr">
        <is>
          <t>RZ_BREAKOUT_BAND</t>
        </is>
      </c>
      <c r="B122" s="72" t="inlineStr">
        <is>
          <t>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YES</t>
        </is>
      </c>
      <c r="M122" s="76" t="n"/>
      <c r="N122" s="76" t="n"/>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8" t="n"/>
      <c r="AT122" s="78" t="n"/>
      <c r="AU122" s="78" t="n"/>
      <c r="AV122" s="78" t="n"/>
      <c r="AW122" s="78"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8" t="n"/>
      <c r="BS122" s="78" t="n"/>
      <c r="BT122" s="78" t="n"/>
      <c r="BU122" s="78" t="n"/>
      <c r="BV122" s="78"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8" t="n"/>
      <c r="DB122" s="78" t="n"/>
      <c r="DC122" s="78" t="n"/>
      <c r="DD122" s="78" t="n"/>
      <c r="DE122" s="78"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8" t="n"/>
      <c r="GC122" s="78" t="n"/>
      <c r="GD122" s="78" t="n"/>
      <c r="GE122" s="78" t="n"/>
      <c r="GF122" s="78"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ez_manage.py:5397 top()</t>
        </is>
      </c>
      <c r="IN122" s="72" t="inlineStr">
        <is>
          <t>v12_quick_engine.py:4036 x3</t>
        </is>
      </c>
      <c r="IO122" s="72" t="n"/>
    </row>
    <row r="123" ht="10.5" customHeight="1" s="65">
      <c r="A123" s="72" t="inlineStr">
        <is>
          <t>RZ_BREAKOUT_BAND</t>
        </is>
      </c>
      <c r="B123" s="72" t="inlineStr">
        <is>
          <t>0.5</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6" t="n"/>
      <c r="N123" s="76" t="n"/>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8" t="n"/>
      <c r="AT123" s="78" t="n"/>
      <c r="AU123" s="78" t="n"/>
      <c r="AV123" s="78" t="n"/>
      <c r="AW123" s="78"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8" t="n"/>
      <c r="BS123" s="78" t="n"/>
      <c r="BT123" s="78" t="n"/>
      <c r="BU123" s="78" t="n"/>
      <c r="BV123" s="78"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8" t="n"/>
      <c r="DB123" s="78" t="n"/>
      <c r="DC123" s="78" t="n"/>
      <c r="DD123" s="78" t="n"/>
      <c r="DE123" s="78"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8" t="n"/>
      <c r="GC123" s="78" t="n"/>
      <c r="GD123" s="78" t="n"/>
      <c r="GE123" s="78" t="n"/>
      <c r="GF123" s="78"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ez_manage.py:5397 top()</t>
        </is>
      </c>
      <c r="IN123" s="72" t="inlineStr">
        <is>
          <t>v12_quick_engine.py:4036 x3</t>
        </is>
      </c>
      <c r="IO123" s="72" t="n"/>
    </row>
    <row r="124" ht="10.5" customHeight="1" s="65">
      <c r="A124" s="72" t="inlineStr">
        <is>
          <t>RZ_BREAKOUT_BAND</t>
        </is>
      </c>
      <c r="B124" s="72" t="inlineStr">
        <is>
          <t>1.0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6" t="n"/>
      <c r="N124" s="76" t="n"/>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8" t="n"/>
      <c r="AT124" s="78" t="n"/>
      <c r="AU124" s="78" t="n"/>
      <c r="AV124" s="78" t="n"/>
      <c r="AW124" s="78"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8" t="n"/>
      <c r="BS124" s="78" t="n"/>
      <c r="BT124" s="78" t="n"/>
      <c r="BU124" s="78" t="n"/>
      <c r="BV124" s="78"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8" t="n"/>
      <c r="DB124" s="78" t="n"/>
      <c r="DC124" s="78" t="n"/>
      <c r="DD124" s="78" t="n"/>
      <c r="DE124" s="78"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8" t="n"/>
      <c r="GC124" s="78" t="n"/>
      <c r="GD124" s="78" t="n"/>
      <c r="GE124" s="78" t="n"/>
      <c r="GF124" s="78"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ez_manage.py:5397 top()</t>
        </is>
      </c>
      <c r="IN124" s="72" t="inlineStr">
        <is>
          <t>v12_quick_engine.py:4036 x3</t>
        </is>
      </c>
      <c r="IO124" s="72" t="n"/>
    </row>
    <row r="125" ht="10.5" customHeight="1" s="65">
      <c r="A125" s="72" t="inlineStr">
        <is>
          <t>RZ_BREAKOUT_BAND</t>
        </is>
      </c>
      <c r="B125" s="72" t="inlineStr">
        <is>
          <t>2.0</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NO</t>
        </is>
      </c>
      <c r="M125" s="76" t="n"/>
      <c r="N125" s="76" t="n"/>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8" t="n"/>
      <c r="AT125" s="78" t="n"/>
      <c r="AU125" s="78" t="n"/>
      <c r="AV125" s="78" t="n"/>
      <c r="AW125" s="78"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8" t="n"/>
      <c r="BS125" s="78" t="n"/>
      <c r="BT125" s="78" t="n"/>
      <c r="BU125" s="78" t="n"/>
      <c r="BV125" s="78"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8" t="n"/>
      <c r="DB125" s="78" t="n"/>
      <c r="DC125" s="78" t="n"/>
      <c r="DD125" s="78" t="n"/>
      <c r="DE125" s="78"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8" t="n"/>
      <c r="GC125" s="78" t="n"/>
      <c r="GD125" s="78" t="n"/>
      <c r="GE125" s="78" t="n"/>
      <c r="GF125" s="78"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ez_manage.py:5397 top()</t>
        </is>
      </c>
      <c r="IN125" s="72" t="inlineStr">
        <is>
          <t>v12_quick_engine.py:4036 x3</t>
        </is>
      </c>
      <c r="IO125" s="72" t="n"/>
    </row>
    <row r="126" ht="10.5" customHeight="1" s="65">
      <c r="A126" s="71" t="inlineStr">
        <is>
          <t>SCALP_V3_K_OB_EXIT_K15M_HI</t>
        </is>
      </c>
      <c r="B126" s="72" t="inlineStr">
        <is>
          <t>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YES</t>
        </is>
      </c>
      <c r="M126" s="76" t="n"/>
      <c r="N126" s="76" t="n"/>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ez_manage.py:5551 top()</t>
        </is>
      </c>
      <c r="IN126" s="72" t="inlineStr">
        <is>
          <t>v12_quick_engine.py:3179 x4</t>
        </is>
      </c>
      <c r="IO126" s="72" t="n"/>
    </row>
    <row r="127" ht="10.5" customHeight="1" s="65">
      <c r="A127" s="72" t="inlineStr">
        <is>
          <t>SCALP_V3_K_OB_EXIT_K15M_HI</t>
        </is>
      </c>
      <c r="B127" s="72" t="inlineStr">
        <is>
          <t>0.5</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6" t="n"/>
      <c r="N127" s="76" t="n"/>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ez_manage.py:5551 top()</t>
        </is>
      </c>
      <c r="IN127" s="72" t="inlineStr">
        <is>
          <t>v12_quick_engine.py:3179 x4</t>
        </is>
      </c>
      <c r="IO127" s="72" t="n"/>
    </row>
    <row r="128" ht="10.5" customHeight="1" s="65">
      <c r="A128" s="72" t="inlineStr">
        <is>
          <t>SCALP_V3_K_OB_EXIT_K15M_HI</t>
        </is>
      </c>
      <c r="B128" s="72" t="inlineStr">
        <is>
          <t>1.0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NO</t>
        </is>
      </c>
      <c r="M128" s="76" t="n"/>
      <c r="N128" s="76" t="n"/>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ez_manage.py:5551 top()</t>
        </is>
      </c>
      <c r="IN128" s="72" t="inlineStr">
        <is>
          <t>v12_quick_engine.py:3179 x4</t>
        </is>
      </c>
      <c r="IO128" s="72" t="n"/>
    </row>
    <row r="129" ht="10.5" customHeight="1" s="65">
      <c r="A129" s="72" t="inlineStr">
        <is>
          <t>SCALP_V3_K_OB_EXIT_K15M_HI</t>
        </is>
      </c>
      <c r="B129" s="72" t="inlineStr">
        <is>
          <t>2.0</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6" t="n"/>
      <c r="N129" s="76" t="n"/>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ez_manage.py:5551 top()</t>
        </is>
      </c>
      <c r="IN129" s="72" t="inlineStr">
        <is>
          <t>v12_quick_engine.py:3179 x4</t>
        </is>
      </c>
      <c r="IO129" s="72" t="n"/>
    </row>
    <row r="130" ht="10.5" customHeight="1" s="65">
      <c r="A130" s="71" t="inlineStr">
        <is>
          <t>SCALP_V3_K_OB_EXIT_K15M_LO</t>
        </is>
      </c>
      <c r="B130" s="72" t="inlineStr">
        <is>
          <t>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YES</t>
        </is>
      </c>
      <c r="M130" s="76" t="n"/>
      <c r="N130" s="76" t="n"/>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ez_manage.py:5552 top()</t>
        </is>
      </c>
      <c r="IN130" s="72" t="inlineStr">
        <is>
          <t>v12_quick_engine.py:3180 x4</t>
        </is>
      </c>
      <c r="IO130" s="72" t="n"/>
    </row>
    <row r="131" ht="10.5" customHeight="1" s="65">
      <c r="A131" s="72" t="inlineStr">
        <is>
          <t>SCALP_V3_K_OB_EXIT_K15M_LO</t>
        </is>
      </c>
      <c r="B131" s="72" t="inlineStr">
        <is>
          <t>0.5</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NO</t>
        </is>
      </c>
      <c r="M131" s="76" t="n"/>
      <c r="N131" s="76" t="n"/>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ez_manage.py:5552 top()</t>
        </is>
      </c>
      <c r="IN131" s="72" t="inlineStr">
        <is>
          <t>v12_quick_engine.py:3180 x4</t>
        </is>
      </c>
      <c r="IO131" s="72" t="n"/>
    </row>
    <row r="132" ht="10.5" customHeight="1" s="65">
      <c r="A132" s="72" t="inlineStr">
        <is>
          <t>SCALP_V3_K_OB_EXIT_K15M_LO</t>
        </is>
      </c>
      <c r="B132" s="72" t="inlineStr">
        <is>
          <t>1.0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NO</t>
        </is>
      </c>
      <c r="M132" s="76" t="n"/>
      <c r="N132" s="76" t="n"/>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ez_manage.py:5552 top()</t>
        </is>
      </c>
      <c r="IN132" s="72" t="inlineStr">
        <is>
          <t>v12_quick_engine.py:3180 x4</t>
        </is>
      </c>
      <c r="IO132" s="72" t="n"/>
    </row>
    <row r="133" ht="10.5" customHeight="1" s="65">
      <c r="A133" s="72" t="inlineStr">
        <is>
          <t>SCALP_V3_K_OB_EXIT_K15M_LO</t>
        </is>
      </c>
      <c r="B133" s="72" t="inlineStr">
        <is>
          <t>2.0</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6" t="n"/>
      <c r="N133" s="76" t="n"/>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ez_manage.py:5552 top()</t>
        </is>
      </c>
      <c r="IN133" s="72" t="inlineStr">
        <is>
          <t>v12_quick_engine.py:3180 x4</t>
        </is>
      </c>
      <c r="IO133" s="72" t="n"/>
    </row>
    <row r="134" ht="10.5" customHeight="1" s="65">
      <c r="A134" s="71" t="inlineStr">
        <is>
          <t>SCALP_V3_K_OB_EXIT_K3M_HI</t>
        </is>
      </c>
      <c r="B134" s="72" t="inlineStr">
        <is>
          <t>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YES</t>
        </is>
      </c>
      <c r="M134" s="76" t="n"/>
      <c r="N134" s="76" t="n"/>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8" t="n"/>
      <c r="CW134" s="78" t="n"/>
      <c r="CX134" s="78" t="n"/>
      <c r="CY134" s="78" t="n"/>
      <c r="CZ134" s="78" t="n"/>
      <c r="DA134" s="78" t="n"/>
      <c r="DB134" s="78" t="n"/>
      <c r="DC134" s="78" t="n"/>
      <c r="DD134" s="78" t="n"/>
      <c r="DE134" s="78" t="n"/>
      <c r="DF134" s="78" t="n"/>
      <c r="DG134" s="78" t="n"/>
      <c r="DH134" s="78" t="n"/>
      <c r="DI134" s="78" t="n"/>
      <c r="DJ134" s="78"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ez_manage.py:5553 top()</t>
        </is>
      </c>
      <c r="IN134" s="72" t="inlineStr">
        <is>
          <t>v12_quick_engine.py:3181 x4</t>
        </is>
      </c>
      <c r="IO134" s="72" t="n"/>
    </row>
    <row r="135" ht="10.5" customHeight="1" s="65">
      <c r="A135" s="72" t="inlineStr">
        <is>
          <t>SCALP_V3_K_OB_EXIT_K3M_HI</t>
        </is>
      </c>
      <c r="B135" s="72" t="inlineStr">
        <is>
          <t>0.5</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NO</t>
        </is>
      </c>
      <c r="M135" s="76" t="n"/>
      <c r="N135" s="76" t="n"/>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8" t="n"/>
      <c r="CW135" s="78"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ez_manage.py:5553 top()</t>
        </is>
      </c>
      <c r="IN135" s="72" t="inlineStr">
        <is>
          <t>v12_quick_engine.py:3181 x4</t>
        </is>
      </c>
      <c r="IO135" s="72" t="n"/>
    </row>
    <row r="136" ht="10.5" customHeight="1" s="65">
      <c r="A136" s="72" t="inlineStr">
        <is>
          <t>SCALP_V3_K_OB_EXIT_K3M_HI</t>
        </is>
      </c>
      <c r="B136" s="72" t="inlineStr">
        <is>
          <t>1.0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NO</t>
        </is>
      </c>
      <c r="M136" s="76" t="n"/>
      <c r="N136" s="76" t="n"/>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8" t="n"/>
      <c r="CW136" s="78"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ez_manage.py:5553 top()</t>
        </is>
      </c>
      <c r="IN136" s="72" t="inlineStr">
        <is>
          <t>v12_quick_engine.py:3181 x4</t>
        </is>
      </c>
      <c r="IO136" s="72" t="n"/>
    </row>
    <row r="137" ht="10.5" customHeight="1" s="65">
      <c r="A137" s="72" t="inlineStr">
        <is>
          <t>SCALP_V3_K_OB_EXIT_K3M_HI</t>
        </is>
      </c>
      <c r="B137" s="72" t="inlineStr">
        <is>
          <t>2.0</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6" t="n"/>
      <c r="N137" s="76" t="n"/>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8" t="n"/>
      <c r="CW137" s="78"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ez_manage.py:5553 top()</t>
        </is>
      </c>
      <c r="IN137" s="72" t="inlineStr">
        <is>
          <t>v12_quick_engine.py:3181 x4</t>
        </is>
      </c>
      <c r="IO137" s="72" t="n"/>
    </row>
    <row r="138" ht="10.5" customHeight="1" s="65">
      <c r="A138" s="71" t="inlineStr">
        <is>
          <t>SCALP_V3_K_OB_EXIT_K3M_LO</t>
        </is>
      </c>
      <c r="B138" s="72" t="inlineStr">
        <is>
          <t>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YES</t>
        </is>
      </c>
      <c r="M138" s="76" t="n"/>
      <c r="N138" s="76" t="n"/>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8" t="n"/>
      <c r="CW138" s="78"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ez_manage.py:5554 top()</t>
        </is>
      </c>
      <c r="IN138" s="72" t="inlineStr">
        <is>
          <t>v12_quick_engine.py:3182 x4</t>
        </is>
      </c>
      <c r="IO138" s="72" t="n"/>
    </row>
    <row r="139" ht="10.5" customHeight="1" s="65">
      <c r="A139" s="72" t="inlineStr">
        <is>
          <t>SCALP_V3_K_OB_EXIT_K3M_LO</t>
        </is>
      </c>
      <c r="B139" s="72" t="inlineStr">
        <is>
          <t>0.5</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6" t="n"/>
      <c r="N139" s="76" t="n"/>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8" t="n"/>
      <c r="CW139" s="78" t="n"/>
      <c r="CX139" s="78" t="n"/>
      <c r="CY139" s="78" t="n"/>
      <c r="CZ139" s="78" t="n"/>
      <c r="DA139" s="78" t="n"/>
      <c r="DB139" s="78" t="n"/>
      <c r="DC139" s="78" t="n"/>
      <c r="DD139" s="78" t="n"/>
      <c r="DE139" s="78" t="n"/>
      <c r="DF139" s="78" t="n"/>
      <c r="DG139" s="78" t="n"/>
      <c r="DH139" s="78" t="n"/>
      <c r="DI139" s="78" t="n"/>
      <c r="DJ139" s="78"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ez_manage.py:5554 top()</t>
        </is>
      </c>
      <c r="IN139" s="72" t="inlineStr">
        <is>
          <t>v12_quick_engine.py:3182 x4</t>
        </is>
      </c>
      <c r="IO139" s="72" t="n"/>
    </row>
    <row r="140" ht="10.5" customHeight="1" s="65">
      <c r="A140" s="72" t="inlineStr">
        <is>
          <t>SCALP_V3_K_OB_EXIT_K3M_LO</t>
        </is>
      </c>
      <c r="B140" s="72" t="inlineStr">
        <is>
          <t>1.0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NO</t>
        </is>
      </c>
      <c r="M140" s="76" t="n"/>
      <c r="N140" s="76" t="n"/>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8" t="n"/>
      <c r="CW140" s="78" t="n"/>
      <c r="CX140" s="78" t="n"/>
      <c r="CY140" s="78" t="n"/>
      <c r="CZ140" s="78" t="n"/>
      <c r="DA140" s="78" t="n"/>
      <c r="DB140" s="78" t="n"/>
      <c r="DC140" s="78" t="n"/>
      <c r="DD140" s="78" t="n"/>
      <c r="DE140" s="78" t="n"/>
      <c r="DF140" s="78" t="n"/>
      <c r="DG140" s="78" t="n"/>
      <c r="DH140" s="78" t="n"/>
      <c r="DI140" s="78" t="n"/>
      <c r="DJ140" s="78"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ez_manage.py:5554 top()</t>
        </is>
      </c>
      <c r="IN140" s="72" t="inlineStr">
        <is>
          <t>v12_quick_engine.py:3182 x4</t>
        </is>
      </c>
      <c r="IO140" s="72" t="n"/>
    </row>
    <row r="141" ht="10.5" customHeight="1" s="65">
      <c r="A141" s="72" t="inlineStr">
        <is>
          <t>SCALP_V3_K_OB_EXIT_K3M_LO</t>
        </is>
      </c>
      <c r="B141" s="72" t="inlineStr">
        <is>
          <t>2.0</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6" t="n"/>
      <c r="N141" s="76" t="n"/>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8" t="n"/>
      <c r="CW141" s="78"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ez_manage.py:5554 top()</t>
        </is>
      </c>
      <c r="IN141" s="72" t="inlineStr">
        <is>
          <t>v12_quick_engine.py:3182 x4</t>
        </is>
      </c>
      <c r="IO141" s="72" t="n"/>
    </row>
    <row r="142" ht="10.5" customHeight="1" s="65">
      <c r="A142" s="72" t="inlineStr">
        <is>
          <t>SCALP_V3_K_OB_EXIT_WALL_PCT</t>
        </is>
      </c>
      <c r="B142" s="72" t="inlineStr">
        <is>
          <t>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6" t="n"/>
      <c r="N142" s="76" t="n"/>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8" t="n"/>
      <c r="CW142" s="78" t="n"/>
      <c r="CX142" s="78" t="n"/>
      <c r="CY142" s="78" t="n"/>
      <c r="CZ142" s="78" t="n"/>
      <c r="DA142" s="78" t="n"/>
      <c r="DB142" s="78" t="n"/>
      <c r="DC142" s="78" t="n"/>
      <c r="DD142" s="78" t="n"/>
      <c r="DE142" s="78" t="n"/>
      <c r="DF142" s="78" t="n"/>
      <c r="DG142" s="78" t="n"/>
      <c r="DH142" s="78" t="n"/>
      <c r="DI142" s="78" t="n"/>
      <c r="DJ142" s="78"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ez_manage.py:5555 top()</t>
        </is>
      </c>
      <c r="IN142" s="72" t="inlineStr">
        <is>
          <t>v12_quick_engine.py:3183 x4</t>
        </is>
      </c>
      <c r="IO142" s="72" t="n"/>
    </row>
    <row r="143" ht="10.5" customHeight="1" s="65">
      <c r="A143" s="71" t="inlineStr">
        <is>
          <t>SCALP_V3_K_OB_EXIT_WALL_PCT</t>
        </is>
      </c>
      <c r="B143" s="72" t="inlineStr">
        <is>
          <t>0.5</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YES</t>
        </is>
      </c>
      <c r="M143" s="76" t="n"/>
      <c r="N143" s="76" t="n"/>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8" t="n"/>
      <c r="CW143" s="78"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ez_manage.py:5555 top()</t>
        </is>
      </c>
      <c r="IN143" s="72" t="inlineStr">
        <is>
          <t>v12_quick_engine.py:3183 x4</t>
        </is>
      </c>
      <c r="IO143" s="72" t="n"/>
    </row>
    <row r="144" ht="10.5" customHeight="1" s="65">
      <c r="A144" s="72" t="inlineStr">
        <is>
          <t>SCALP_V3_K_OB_EXIT_WALL_PCT</t>
        </is>
      </c>
      <c r="B144" s="72" t="inlineStr">
        <is>
          <t>1.0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6" t="n"/>
      <c r="N144" s="76" t="n"/>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8" t="n"/>
      <c r="CW144" s="78" t="n"/>
      <c r="CX144" s="78" t="n"/>
      <c r="CY144" s="78" t="n"/>
      <c r="CZ144" s="78" t="n"/>
      <c r="DA144" s="78" t="n"/>
      <c r="DB144" s="78" t="n"/>
      <c r="DC144" s="78" t="n"/>
      <c r="DD144" s="78" t="n"/>
      <c r="DE144" s="78" t="n"/>
      <c r="DF144" s="78" t="n"/>
      <c r="DG144" s="78" t="n"/>
      <c r="DH144" s="78" t="n"/>
      <c r="DI144" s="78" t="n"/>
      <c r="DJ144" s="78"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ez_manage.py:5555 top()</t>
        </is>
      </c>
      <c r="IN144" s="72" t="inlineStr">
        <is>
          <t>v12_quick_engine.py:3183 x4</t>
        </is>
      </c>
      <c r="IO144" s="72" t="n"/>
    </row>
    <row r="145" ht="10.5" customHeight="1" s="65">
      <c r="A145" s="72" t="inlineStr">
        <is>
          <t>SCALP_V3_K_OB_EXIT_WALL_PCT</t>
        </is>
      </c>
      <c r="B145" s="72" t="inlineStr">
        <is>
          <t>2.0</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NO</t>
        </is>
      </c>
      <c r="M145" s="76" t="n"/>
      <c r="N145" s="76" t="n"/>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8" t="n"/>
      <c r="CW145" s="78" t="n"/>
      <c r="CX145" s="78" t="n"/>
      <c r="CY145" s="78" t="n"/>
      <c r="CZ145" s="78" t="n"/>
      <c r="DA145" s="78" t="n"/>
      <c r="DB145" s="78" t="n"/>
      <c r="DC145" s="78" t="n"/>
      <c r="DD145" s="78" t="n"/>
      <c r="DE145" s="78" t="n"/>
      <c r="DF145" s="78" t="n"/>
      <c r="DG145" s="78" t="n"/>
      <c r="DH145" s="78" t="n"/>
      <c r="DI145" s="78" t="n"/>
      <c r="DJ145" s="78"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ez_manage.py:5555 top()</t>
        </is>
      </c>
      <c r="IN145" s="72" t="inlineStr">
        <is>
          <t>v12_quick_engine.py:3183 x4</t>
        </is>
      </c>
      <c r="IO145" s="72" t="n"/>
    </row>
    <row r="146" ht="10.5" customHeight="1" s="65">
      <c r="A146" s="72" t="inlineStr">
        <is>
          <t>SCALP_V3_OB_WALL_TOO_CLOSE_PCT</t>
        </is>
      </c>
      <c r="B146" s="72" t="inlineStr">
        <is>
          <t>0</t>
        </is>
      </c>
      <c r="C146" s="72" t="n"/>
      <c r="D146" s="72" t="n"/>
      <c r="E146" s="72" t="n"/>
      <c r="F146" s="72" t="n"/>
      <c r="G146" s="72">
        <f>IFERROR(VLOOKUP($A146&amp;"_"&amp;$B146,Results_Deltas!$A$2:$P$15000,5,FALSE),"")</f>
        <v/>
      </c>
      <c r="H146" s="72">
        <f>IFERROR(VLOOKUP($A146,Results_30d_Deltas!$A$2:$H$5000,7,FALSE)-E145,"")</f>
        <v/>
      </c>
      <c r="I146" s="72">
        <f>IFERROR(VLOOKUP($A146,Results_30d_Deltas!$A$2:$H$5000,6,FALSE),"")</f>
        <v/>
      </c>
      <c r="J146" s="72" t="n"/>
      <c r="K146" s="72" t="n"/>
      <c r="L146" s="72" t="inlineStr">
        <is>
          <t>NO</t>
        </is>
      </c>
      <c r="M146" s="76" t="n"/>
      <c r="N146" s="76" t="n"/>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ez_manage.py:5575 top()</t>
        </is>
      </c>
      <c r="IN146" s="72" t="inlineStr">
        <is>
          <t>v12_quick_engine.py:3189 x4</t>
        </is>
      </c>
      <c r="IO146" s="72" t="n"/>
    </row>
    <row r="147" ht="10.5" customHeight="1" s="65">
      <c r="A147" s="71" t="inlineStr">
        <is>
          <t>SCALP_V3_OB_WALL_TOO_CLOSE_PCT</t>
        </is>
      </c>
      <c r="B147" s="72" t="inlineStr">
        <is>
          <t>0.5</t>
        </is>
      </c>
      <c r="C147" s="72" t="n"/>
      <c r="D147" s="72" t="n"/>
      <c r="E147" s="72" t="n"/>
      <c r="F147" s="72" t="n"/>
      <c r="G147" s="72">
        <f>IFERROR(VLOOKUP($A147&amp;"_"&amp;$B147,Results_Deltas!$A$2:$P$15000,5,FALSE),"")</f>
        <v/>
      </c>
      <c r="H147" s="72">
        <f>IFERROR(VLOOKUP($A147,Results_30d_Deltas!$A$2:$H$5000,7,FALSE)-E146,"")</f>
        <v/>
      </c>
      <c r="I147" s="72">
        <f>IFERROR(VLOOKUP($A147,Results_30d_Deltas!$A$2:$H$5000,6,FALSE),"")</f>
        <v/>
      </c>
      <c r="J147" s="72" t="n"/>
      <c r="K147" s="72" t="n"/>
      <c r="L147" s="72" t="inlineStr">
        <is>
          <t>YES</t>
        </is>
      </c>
      <c r="M147" s="76" t="n"/>
      <c r="N147" s="76" t="n"/>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ez_manage.py:5575 top()</t>
        </is>
      </c>
      <c r="IN147" s="72" t="inlineStr">
        <is>
          <t>v12_quick_engine.py:3189 x4</t>
        </is>
      </c>
      <c r="IO147" s="72" t="n"/>
    </row>
    <row r="148" ht="10.5" customHeight="1" s="65">
      <c r="A148" s="72" t="inlineStr">
        <is>
          <t>SCALP_V3_OB_WALL_TOO_CLOSE_PCT</t>
        </is>
      </c>
      <c r="B148" s="72" t="inlineStr">
        <is>
          <t>1.0</t>
        </is>
      </c>
      <c r="C148" s="72" t="n"/>
      <c r="D148" s="72" t="n"/>
      <c r="E148" s="72" t="n"/>
      <c r="F148" s="72" t="n"/>
      <c r="G148" s="72">
        <f>IFERROR(VLOOKUP($A148&amp;"_"&amp;$B148,Results_Deltas!$A$2:$P$15000,5,FALSE),"")</f>
        <v/>
      </c>
      <c r="H148" s="72">
        <f>IFERROR(VLOOKUP($A148,Results_30d_Deltas!$A$2:$H$5000,7,FALSE)-E147,"")</f>
        <v/>
      </c>
      <c r="I148" s="72">
        <f>IFERROR(VLOOKUP($A148,Results_30d_Deltas!$A$2:$H$5000,6,FALSE),"")</f>
        <v/>
      </c>
      <c r="J148" s="72" t="n"/>
      <c r="K148" s="72" t="n"/>
      <c r="L148" s="72" t="inlineStr">
        <is>
          <t>NO</t>
        </is>
      </c>
      <c r="M148" s="76" t="n"/>
      <c r="N148" s="76" t="n"/>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ez_manage.py:5575 top()</t>
        </is>
      </c>
      <c r="IN148" s="72" t="inlineStr">
        <is>
          <t>v12_quick_engine.py:3189 x4</t>
        </is>
      </c>
      <c r="IO148" s="72" t="n"/>
    </row>
    <row r="149" ht="10.5" customHeight="1" s="65">
      <c r="A149" s="72" t="inlineStr">
        <is>
          <t>SCALP_V3_OB_WALL_TOO_CLOSE_PCT</t>
        </is>
      </c>
      <c r="B149" s="72" t="inlineStr">
        <is>
          <t>2.0</t>
        </is>
      </c>
      <c r="C149" s="72" t="n"/>
      <c r="D149" s="72" t="n"/>
      <c r="E149" s="72" t="n"/>
      <c r="F149" s="72" t="n"/>
      <c r="G149" s="72">
        <f>IFERROR(VLOOKUP($A149&amp;"_"&amp;$B149,Results_Deltas!$A$2:$P$15000,5,FALSE),"")</f>
        <v/>
      </c>
      <c r="H149" s="72">
        <f>IFERROR(VLOOKUP($A149,Results_30d_Deltas!$A$2:$H$5000,7,FALSE)-E148,"")</f>
        <v/>
      </c>
      <c r="I149" s="72">
        <f>IFERROR(VLOOKUP($A149,Results_30d_Deltas!$A$2:$H$5000,6,FALSE),"")</f>
        <v/>
      </c>
      <c r="J149" s="72" t="n"/>
      <c r="K149" s="72" t="n"/>
      <c r="L149" s="72" t="inlineStr">
        <is>
          <t>NO</t>
        </is>
      </c>
      <c r="M149" s="76" t="n"/>
      <c r="N149" s="76" t="n"/>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ez_manage.py:5575 top()</t>
        </is>
      </c>
      <c r="IN149" s="72" t="inlineStr">
        <is>
          <t>v12_quick_engine.py:3189 x4</t>
        </is>
      </c>
      <c r="IO149" s="72" t="n"/>
    </row>
    <row r="150" ht="10.5" customHeight="1" s="65">
      <c r="A150" s="71" t="inlineStr">
        <is>
          <t>STDEV_BREAKOUT_PCTB_LONG</t>
        </is>
      </c>
      <c r="B150" s="72" t="inlineStr">
        <is>
          <t>0</t>
        </is>
      </c>
      <c r="C150" s="72" t="n"/>
      <c r="D150" s="72" t="n"/>
      <c r="E150" s="72" t="n"/>
      <c r="F150" s="72" t="n"/>
      <c r="G150" s="72">
        <f>IFERROR(VLOOKUP($A150&amp;"_"&amp;$B150,Results_Deltas!$A$2:$P$15000,5,FALSE),"")</f>
        <v/>
      </c>
      <c r="H150" s="72">
        <f>IFERROR(VLOOKUP($A150,Results_30d_Deltas!$A$2:$H$5000,7,FALSE)-E149,"")</f>
        <v/>
      </c>
      <c r="I150" s="72">
        <f>IFERROR(VLOOKUP($A150,Results_30d_Deltas!$A$2:$H$5000,6,FALSE),"")</f>
        <v/>
      </c>
      <c r="J150" s="72" t="n"/>
      <c r="K150" s="72" t="n"/>
      <c r="L150" s="72" t="inlineStr">
        <is>
          <t>YES</t>
        </is>
      </c>
      <c r="M150" s="76" t="n"/>
      <c r="N150" s="76" t="n"/>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8" t="n"/>
      <c r="AT150" s="78" t="n"/>
      <c r="AU150" s="78" t="n"/>
      <c r="AV150" s="78" t="n"/>
      <c r="AW150" s="78"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8" t="n"/>
      <c r="BS150" s="78" t="n"/>
      <c r="BT150" s="78" t="n"/>
      <c r="BU150" s="78" t="n"/>
      <c r="BV150" s="78"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8" t="n"/>
      <c r="DB150" s="78" t="n"/>
      <c r="DC150" s="78" t="n"/>
      <c r="DD150" s="78" t="n"/>
      <c r="DE150" s="78"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8" t="n"/>
      <c r="GC150" s="78" t="n"/>
      <c r="GD150" s="78" t="n"/>
      <c r="GE150" s="78" t="n"/>
      <c r="GF150" s="78"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ez_manage.py:4044 top()</t>
        </is>
      </c>
      <c r="IN150" s="72" t="inlineStr">
        <is>
          <t>v12_quick_engine.py:3280 x3</t>
        </is>
      </c>
      <c r="IO150" s="72" t="n"/>
    </row>
    <row r="151" ht="10.5" customHeight="1" s="65">
      <c r="A151" s="72" t="inlineStr">
        <is>
          <t>STDEV_BREAKOUT_PCTB_LONG</t>
        </is>
      </c>
      <c r="B151" s="72" t="inlineStr">
        <is>
          <t>0.5</t>
        </is>
      </c>
      <c r="C151" s="72" t="n"/>
      <c r="D151" s="72" t="n"/>
      <c r="E151" s="72" t="n"/>
      <c r="F151" s="72" t="n"/>
      <c r="G151" s="72">
        <f>IFERROR(VLOOKUP($A151&amp;"_"&amp;$B151,Results_Deltas!$A$2:$P$15000,5,FALSE),"")</f>
        <v/>
      </c>
      <c r="H151" s="72">
        <f>IFERROR(VLOOKUP($A151,Results_30d_Deltas!$A$2:$H$5000,7,FALSE)-E150,"")</f>
        <v/>
      </c>
      <c r="I151" s="72">
        <f>IFERROR(VLOOKUP($A151,Results_30d_Deltas!$A$2:$H$5000,6,FALSE),"")</f>
        <v/>
      </c>
      <c r="J151" s="72" t="n"/>
      <c r="K151" s="72" t="n"/>
      <c r="L151" s="72" t="inlineStr">
        <is>
          <t>NO</t>
        </is>
      </c>
      <c r="M151" s="76" t="n"/>
      <c r="N151" s="76" t="n"/>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8" t="n"/>
      <c r="AT151" s="78" t="n"/>
      <c r="AU151" s="78" t="n"/>
      <c r="AV151" s="78" t="n"/>
      <c r="AW151" s="78"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8" t="n"/>
      <c r="BS151" s="78" t="n"/>
      <c r="BT151" s="78" t="n"/>
      <c r="BU151" s="78" t="n"/>
      <c r="BV151" s="78"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8" t="n"/>
      <c r="DB151" s="78" t="n"/>
      <c r="DC151" s="78" t="n"/>
      <c r="DD151" s="78" t="n"/>
      <c r="DE151" s="78"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8" t="n"/>
      <c r="GC151" s="78" t="n"/>
      <c r="GD151" s="78" t="n"/>
      <c r="GE151" s="78" t="n"/>
      <c r="GF151" s="78"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ez_manage.py:4044 top()</t>
        </is>
      </c>
      <c r="IN151" s="72" t="inlineStr">
        <is>
          <t>v12_quick_engine.py:3280 x3</t>
        </is>
      </c>
      <c r="IO151" s="72" t="n"/>
    </row>
    <row r="152" ht="10.5" customHeight="1" s="65">
      <c r="A152" s="72" t="inlineStr">
        <is>
          <t>STDEV_BREAKOUT_PCTB_LONG</t>
        </is>
      </c>
      <c r="B152" s="72" t="inlineStr">
        <is>
          <t>1.0</t>
        </is>
      </c>
      <c r="C152" s="72" t="n"/>
      <c r="D152" s="72" t="n"/>
      <c r="E152" s="72" t="n"/>
      <c r="F152" s="72" t="n"/>
      <c r="G152" s="72">
        <f>IFERROR(VLOOKUP($A152&amp;"_"&amp;$B152,Results_Deltas!$A$2:$P$15000,5,FALSE),"")</f>
        <v/>
      </c>
      <c r="H152" s="72">
        <f>IFERROR(VLOOKUP($A152,Results_30d_Deltas!$A$2:$H$5000,7,FALSE)-E151,"")</f>
        <v/>
      </c>
      <c r="I152" s="72">
        <f>IFERROR(VLOOKUP($A152,Results_30d_Deltas!$A$2:$H$5000,6,FALSE),"")</f>
        <v/>
      </c>
      <c r="J152" s="72" t="n"/>
      <c r="K152" s="72" t="n"/>
      <c r="L152" s="72" t="inlineStr">
        <is>
          <t>NO</t>
        </is>
      </c>
      <c r="M152" s="76" t="n"/>
      <c r="N152" s="76" t="n"/>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8" t="n"/>
      <c r="AT152" s="78" t="n"/>
      <c r="AU152" s="78" t="n"/>
      <c r="AV152" s="78" t="n"/>
      <c r="AW152" s="78"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8" t="n"/>
      <c r="BS152" s="78" t="n"/>
      <c r="BT152" s="78" t="n"/>
      <c r="BU152" s="78" t="n"/>
      <c r="BV152" s="78"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8" t="n"/>
      <c r="DB152" s="78" t="n"/>
      <c r="DC152" s="78" t="n"/>
      <c r="DD152" s="78" t="n"/>
      <c r="DE152" s="78"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8" t="n"/>
      <c r="GC152" s="78" t="n"/>
      <c r="GD152" s="78" t="n"/>
      <c r="GE152" s="78" t="n"/>
      <c r="GF152" s="78"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ez_manage.py:4044 top()</t>
        </is>
      </c>
      <c r="IN152" s="72" t="inlineStr">
        <is>
          <t>v12_quick_engine.py:3280 x3</t>
        </is>
      </c>
      <c r="IO152" s="72" t="n"/>
    </row>
    <row r="153" ht="10.5" customHeight="1" s="65">
      <c r="A153" s="72" t="inlineStr">
        <is>
          <t>STDEV_BREAKOUT_PCTB_LONG</t>
        </is>
      </c>
      <c r="B153" s="72" t="inlineStr">
        <is>
          <t>2.0</t>
        </is>
      </c>
      <c r="C153" s="72" t="n"/>
      <c r="D153" s="72" t="n"/>
      <c r="E153" s="72" t="n"/>
      <c r="F153" s="72" t="n"/>
      <c r="G153" s="72">
        <f>IFERROR(VLOOKUP($A153&amp;"_"&amp;$B153,Results_Deltas!$A$2:$P$15000,5,FALSE),"")</f>
        <v/>
      </c>
      <c r="H153" s="72">
        <f>IFERROR(VLOOKUP($A153,Results_30d_Deltas!$A$2:$H$5000,7,FALSE)-E152,"")</f>
        <v/>
      </c>
      <c r="I153" s="72">
        <f>IFERROR(VLOOKUP($A153,Results_30d_Deltas!$A$2:$H$5000,6,FALSE),"")</f>
        <v/>
      </c>
      <c r="J153" s="72" t="n"/>
      <c r="K153" s="72" t="n"/>
      <c r="L153" s="72" t="inlineStr">
        <is>
          <t>NO</t>
        </is>
      </c>
      <c r="M153" s="76" t="n"/>
      <c r="N153" s="76" t="n"/>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8" t="n"/>
      <c r="AT153" s="78" t="n"/>
      <c r="AU153" s="78" t="n"/>
      <c r="AV153" s="78" t="n"/>
      <c r="AW153" s="78"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8" t="n"/>
      <c r="BS153" s="78" t="n"/>
      <c r="BT153" s="78" t="n"/>
      <c r="BU153" s="78" t="n"/>
      <c r="BV153" s="78"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8" t="n"/>
      <c r="DB153" s="78" t="n"/>
      <c r="DC153" s="78" t="n"/>
      <c r="DD153" s="78" t="n"/>
      <c r="DE153" s="78"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8" t="n"/>
      <c r="GC153" s="78" t="n"/>
      <c r="GD153" s="78" t="n"/>
      <c r="GE153" s="78" t="n"/>
      <c r="GF153" s="78"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ez_manage.py:4044 top()</t>
        </is>
      </c>
      <c r="IN153" s="72" t="inlineStr">
        <is>
          <t>v12_quick_engine.py:3280 x3</t>
        </is>
      </c>
      <c r="IO153" s="72" t="n"/>
    </row>
    <row r="154" ht="10.5" customHeight="1" s="65">
      <c r="A154" s="72" t="inlineStr">
        <is>
          <t>STDEV_BREAKOUT_PCTB_SHORT</t>
        </is>
      </c>
      <c r="B154" s="72" t="inlineStr">
        <is>
          <t>0</t>
        </is>
      </c>
      <c r="C154" s="72" t="n"/>
      <c r="D154" s="72" t="n"/>
      <c r="E154" s="72" t="n"/>
      <c r="F154" s="72" t="n"/>
      <c r="G154" s="72">
        <f>IFERROR(VLOOKUP($A154&amp;"_"&amp;$B154,Results_Deltas!$A$2:$P$15000,5,FALSE),"")</f>
        <v/>
      </c>
      <c r="H154" s="72">
        <f>IFERROR(VLOOKUP($A154,Results_30d_Deltas!$A$2:$H$5000,7,FALSE)-E153,"")</f>
        <v/>
      </c>
      <c r="I154" s="72">
        <f>IFERROR(VLOOKUP($A154,Results_30d_Deltas!$A$2:$H$5000,6,FALSE),"")</f>
        <v/>
      </c>
      <c r="J154" s="72" t="n"/>
      <c r="K154" s="72" t="n"/>
      <c r="L154" s="72" t="inlineStr">
        <is>
          <t>NO</t>
        </is>
      </c>
      <c r="M154" s="76" t="n"/>
      <c r="N154" s="76" t="n"/>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8" t="n"/>
      <c r="AT154" s="78" t="n"/>
      <c r="AU154" s="78" t="n"/>
      <c r="AV154" s="78" t="n"/>
      <c r="AW154" s="78"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8" t="n"/>
      <c r="BS154" s="78" t="n"/>
      <c r="BT154" s="78" t="n"/>
      <c r="BU154" s="78" t="n"/>
      <c r="BV154" s="78"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8" t="n"/>
      <c r="DB154" s="78" t="n"/>
      <c r="DC154" s="78" t="n"/>
      <c r="DD154" s="78" t="n"/>
      <c r="DE154" s="78"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8" t="n"/>
      <c r="GC154" s="78" t="n"/>
      <c r="GD154" s="78" t="n"/>
      <c r="GE154" s="78" t="n"/>
      <c r="GF154" s="78"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ez_manage.py:4045 top()</t>
        </is>
      </c>
      <c r="IN154" s="72" t="inlineStr">
        <is>
          <t>v12_quick_engine.py:3281 x3</t>
        </is>
      </c>
      <c r="IO154" s="72" t="n"/>
    </row>
    <row r="155" ht="10.5" customHeight="1" s="65">
      <c r="A155" s="71" t="inlineStr">
        <is>
          <t>STDEV_BREAKOUT_PCTB_SHORT</t>
        </is>
      </c>
      <c r="B155" s="72" t="inlineStr">
        <is>
          <t>0.5</t>
        </is>
      </c>
      <c r="C155" s="72" t="n"/>
      <c r="D155" s="72" t="n"/>
      <c r="E155" s="72" t="n"/>
      <c r="F155" s="72" t="n"/>
      <c r="G155" s="72">
        <f>IFERROR(VLOOKUP($A155&amp;"_"&amp;$B155,Results_Deltas!$A$2:$P$15000,5,FALSE),"")</f>
        <v/>
      </c>
      <c r="H155" s="72">
        <f>IFERROR(VLOOKUP($A155,Results_30d_Deltas!$A$2:$H$5000,7,FALSE)-E154,"")</f>
        <v/>
      </c>
      <c r="I155" s="72">
        <f>IFERROR(VLOOKUP($A155,Results_30d_Deltas!$A$2:$H$5000,6,FALSE),"")</f>
        <v/>
      </c>
      <c r="J155" s="72" t="n"/>
      <c r="K155" s="72" t="n"/>
      <c r="L155" s="72" t="inlineStr">
        <is>
          <t>YES</t>
        </is>
      </c>
      <c r="M155" s="76" t="n"/>
      <c r="N155" s="76" t="n"/>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8" t="n"/>
      <c r="AT155" s="78" t="n"/>
      <c r="AU155" s="78" t="n"/>
      <c r="AV155" s="78" t="n"/>
      <c r="AW155" s="78"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8" t="n"/>
      <c r="BS155" s="78" t="n"/>
      <c r="BT155" s="78" t="n"/>
      <c r="BU155" s="78" t="n"/>
      <c r="BV155" s="78"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8" t="n"/>
      <c r="DB155" s="78" t="n"/>
      <c r="DC155" s="78" t="n"/>
      <c r="DD155" s="78" t="n"/>
      <c r="DE155" s="78"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8" t="n"/>
      <c r="GC155" s="78" t="n"/>
      <c r="GD155" s="78" t="n"/>
      <c r="GE155" s="78" t="n"/>
      <c r="GF155" s="78"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ez_manage.py:4045 top()</t>
        </is>
      </c>
      <c r="IN155" s="72" t="inlineStr">
        <is>
          <t>v12_quick_engine.py:3281 x3</t>
        </is>
      </c>
      <c r="IO155" s="72" t="n"/>
    </row>
    <row r="156" ht="10.5" customHeight="1" s="65">
      <c r="A156" s="71" t="inlineStr">
        <is>
          <t>STDEV_BREAKOUT_PCTB_SHORT</t>
        </is>
      </c>
      <c r="B156" s="72" t="inlineStr">
        <is>
          <t>1.0</t>
        </is>
      </c>
      <c r="C156" s="72" t="n"/>
      <c r="D156" s="72" t="n"/>
      <c r="E156" s="72" t="n"/>
      <c r="F156" s="72" t="n"/>
      <c r="G156" s="72">
        <f>IFERROR(VLOOKUP($A156&amp;"_"&amp;$B156,Results_Deltas!$A$2:$P$15000,5,FALSE),"")</f>
        <v/>
      </c>
      <c r="H156" s="72">
        <f>IFERROR(VLOOKUP($A156,Results_30d_Deltas!$A$2:$H$5000,7,FALSE)-E155,"")</f>
        <v/>
      </c>
      <c r="I156" s="72">
        <f>IFERROR(VLOOKUP($A156,Results_30d_Deltas!$A$2:$H$5000,6,FALSE),"")</f>
        <v/>
      </c>
      <c r="J156" s="72" t="n"/>
      <c r="K156" s="72" t="n"/>
      <c r="L156" s="72" t="inlineStr">
        <is>
          <t>YES</t>
        </is>
      </c>
      <c r="M156" s="76" t="n"/>
      <c r="N156" s="76" t="n"/>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8" t="n"/>
      <c r="AT156" s="78" t="n"/>
      <c r="AU156" s="78" t="n"/>
      <c r="AV156" s="78" t="n"/>
      <c r="AW156" s="78"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8" t="n"/>
      <c r="BS156" s="78" t="n"/>
      <c r="BT156" s="78" t="n"/>
      <c r="BU156" s="78" t="n"/>
      <c r="BV156" s="78"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8" t="n"/>
      <c r="DB156" s="78" t="n"/>
      <c r="DC156" s="78" t="n"/>
      <c r="DD156" s="78" t="n"/>
      <c r="DE156" s="78"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8" t="n"/>
      <c r="GC156" s="78" t="n"/>
      <c r="GD156" s="78" t="n"/>
      <c r="GE156" s="78" t="n"/>
      <c r="GF156" s="78"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ez_manage.py:4045 top()</t>
        </is>
      </c>
      <c r="IN156" s="72" t="inlineStr">
        <is>
          <t>v12_quick_engine.py:3281 x3</t>
        </is>
      </c>
      <c r="IO156" s="72" t="n"/>
    </row>
    <row r="157" ht="10.5" customHeight="1" s="65">
      <c r="A157" s="72" t="inlineStr">
        <is>
          <t>STDEV_BREAKOUT_PCTB_SHORT</t>
        </is>
      </c>
      <c r="B157" s="72" t="inlineStr">
        <is>
          <t>2.0</t>
        </is>
      </c>
      <c r="C157" s="72" t="n"/>
      <c r="D157" s="72" t="n"/>
      <c r="E157" s="72" t="n"/>
      <c r="F157" s="72" t="n"/>
      <c r="G157" s="72">
        <f>IFERROR(VLOOKUP($A157&amp;"_"&amp;$B157,Results_Deltas!$A$2:$P$15000,5,FALSE),"")</f>
        <v/>
      </c>
      <c r="H157" s="72">
        <f>IFERROR(VLOOKUP($A157,Results_30d_Deltas!$A$2:$H$5000,7,FALSE)-E156,"")</f>
        <v/>
      </c>
      <c r="I157" s="72">
        <f>IFERROR(VLOOKUP($A157,Results_30d_Deltas!$A$2:$H$5000,6,FALSE),"")</f>
        <v/>
      </c>
      <c r="J157" s="72" t="n"/>
      <c r="K157" s="72" t="n"/>
      <c r="L157" s="72" t="inlineStr">
        <is>
          <t>NO</t>
        </is>
      </c>
      <c r="M157" s="76" t="n"/>
      <c r="N157" s="76" t="n"/>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8" t="n"/>
      <c r="AT157" s="78" t="n"/>
      <c r="AU157" s="78" t="n"/>
      <c r="AV157" s="78" t="n"/>
      <c r="AW157" s="78"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8" t="n"/>
      <c r="BS157" s="78" t="n"/>
      <c r="BT157" s="78" t="n"/>
      <c r="BU157" s="78" t="n"/>
      <c r="BV157" s="78"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8" t="n"/>
      <c r="DB157" s="78" t="n"/>
      <c r="DC157" s="78" t="n"/>
      <c r="DD157" s="78" t="n"/>
      <c r="DE157" s="78"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8" t="n"/>
      <c r="GC157" s="78" t="n"/>
      <c r="GD157" s="78" t="n"/>
      <c r="GE157" s="78" t="n"/>
      <c r="GF157" s="78"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ez_manage.py:4045 top()</t>
        </is>
      </c>
      <c r="IN157" s="72" t="inlineStr">
        <is>
          <t>v12_quick_engine.py:3281 x3</t>
        </is>
      </c>
      <c r="IO157" s="72" t="n"/>
    </row>
    <row r="158" ht="10.5" customHeight="1" s="65">
      <c r="A158" s="72" t="inlineStr">
        <is>
          <t>STDEV_SUPPRESS_EARLY_EXIT</t>
        </is>
      </c>
      <c r="B158" s="72" t="inlineStr">
        <is>
          <t>0</t>
        </is>
      </c>
      <c r="C158" s="72" t="n"/>
      <c r="D158" s="72" t="n"/>
      <c r="E158" s="72" t="n"/>
      <c r="F158" s="72" t="n"/>
      <c r="G158" s="72">
        <f>IFERROR(VLOOKUP($A158&amp;"_"&amp;$B158,Results_Deltas!$A$2:$P$15000,5,FALSE),"")</f>
        <v/>
      </c>
      <c r="H158" s="72">
        <f>IFERROR(VLOOKUP($A158,Results_30d_Deltas!$A$2:$H$5000,7,FALSE)-E157,"")</f>
        <v/>
      </c>
      <c r="I158" s="72">
        <f>IFERROR(VLOOKUP($A158,Results_30d_Deltas!$A$2:$H$5000,6,FALSE),"")</f>
        <v/>
      </c>
      <c r="J158" s="72" t="n"/>
      <c r="K158" s="72" t="n"/>
      <c r="L158" s="72" t="inlineStr">
        <is>
          <t>NO</t>
        </is>
      </c>
      <c r="M158" s="76" t="n"/>
      <c r="N158" s="76" t="n"/>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8" t="n"/>
      <c r="CW158" s="78" t="n"/>
      <c r="CX158" s="78" t="n"/>
      <c r="CY158" s="78" t="n"/>
      <c r="CZ158" s="78" t="n"/>
      <c r="DA158" s="78" t="n"/>
      <c r="DB158" s="78" t="n"/>
      <c r="DC158" s="78" t="n"/>
      <c r="DD158" s="78" t="n"/>
      <c r="DE158" s="78" t="n"/>
      <c r="DF158" s="78" t="n"/>
      <c r="DG158" s="78" t="n"/>
      <c r="DH158" s="78" t="n"/>
      <c r="DI158" s="78" t="n"/>
      <c r="DJ158" s="78" t="n"/>
      <c r="DK158" s="78" t="n"/>
      <c r="DL158" s="78" t="n"/>
      <c r="DM158" s="78" t="n"/>
      <c r="DN158" s="78" t="n"/>
      <c r="DO158" s="78"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ez_manage.py:4060 top()</t>
        </is>
      </c>
      <c r="IN158" s="72" t="inlineStr">
        <is>
          <t>v12_quick_engine.py:3300 x2</t>
        </is>
      </c>
      <c r="IO158" s="72" t="n"/>
    </row>
    <row r="159" ht="10.5" customHeight="1" s="65">
      <c r="A159" s="72" t="inlineStr">
        <is>
          <t>STDEV_SUPPRESS_EARLY_EXIT</t>
        </is>
      </c>
      <c r="B159" s="72" t="inlineStr">
        <is>
          <t>0.5</t>
        </is>
      </c>
      <c r="C159" s="72" t="n"/>
      <c r="D159" s="72" t="n"/>
      <c r="E159" s="72" t="n"/>
      <c r="F159" s="72" t="n"/>
      <c r="G159" s="72">
        <f>IFERROR(VLOOKUP($A159&amp;"_"&amp;$B159,Results_Deltas!$A$2:$P$15000,5,FALSE),"")</f>
        <v/>
      </c>
      <c r="H159" s="72">
        <f>IFERROR(VLOOKUP($A159,Results_30d_Deltas!$A$2:$H$5000,7,FALSE)-E158,"")</f>
        <v/>
      </c>
      <c r="I159" s="72">
        <f>IFERROR(VLOOKUP($A159,Results_30d_Deltas!$A$2:$H$5000,6,FALSE),"")</f>
        <v/>
      </c>
      <c r="J159" s="72" t="n"/>
      <c r="K159" s="72" t="n"/>
      <c r="L159" s="72" t="inlineStr">
        <is>
          <t>NO</t>
        </is>
      </c>
      <c r="M159" s="76" t="n"/>
      <c r="N159" s="76" t="n"/>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8" t="n"/>
      <c r="CW159" s="78" t="n"/>
      <c r="CX159" s="78" t="n"/>
      <c r="CY159" s="78" t="n"/>
      <c r="CZ159" s="78" t="n"/>
      <c r="DA159" s="78" t="n"/>
      <c r="DB159" s="78" t="n"/>
      <c r="DC159" s="78" t="n"/>
      <c r="DD159" s="78" t="n"/>
      <c r="DE159" s="78" t="n"/>
      <c r="DF159" s="78" t="n"/>
      <c r="DG159" s="78" t="n"/>
      <c r="DH159" s="78" t="n"/>
      <c r="DI159" s="78" t="n"/>
      <c r="DJ159" s="78" t="n"/>
      <c r="DK159" s="78" t="n"/>
      <c r="DL159" s="78" t="n"/>
      <c r="DM159" s="78" t="n"/>
      <c r="DN159" s="78" t="n"/>
      <c r="DO159" s="78"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ez_manage.py:4060 top()</t>
        </is>
      </c>
      <c r="IN159" s="72" t="inlineStr">
        <is>
          <t>v12_quick_engine.py:3300 x2</t>
        </is>
      </c>
      <c r="IO159" s="72" t="n"/>
    </row>
    <row r="160" ht="10.5" customHeight="1" s="65">
      <c r="A160" s="71" t="inlineStr">
        <is>
          <t>STDEV_SUPPRESS_EARLY_EXIT</t>
        </is>
      </c>
      <c r="B160" s="72" t="inlineStr">
        <is>
          <t>1.0</t>
        </is>
      </c>
      <c r="C160" s="72" t="n"/>
      <c r="D160" s="72" t="n"/>
      <c r="E160" s="72" t="n"/>
      <c r="F160" s="72" t="n"/>
      <c r="G160" s="72">
        <f>IFERROR(VLOOKUP($A160&amp;"_"&amp;$B160,Results_Deltas!$A$2:$P$15000,5,FALSE),"")</f>
        <v/>
      </c>
      <c r="H160" s="72">
        <f>IFERROR(VLOOKUP($A160,Results_30d_Deltas!$A$2:$H$5000,7,FALSE)-E159,"")</f>
        <v/>
      </c>
      <c r="I160" s="72">
        <f>IFERROR(VLOOKUP($A160,Results_30d_Deltas!$A$2:$H$5000,6,FALSE),"")</f>
        <v/>
      </c>
      <c r="J160" s="72" t="n"/>
      <c r="K160" s="72" t="n"/>
      <c r="L160" s="72" t="inlineStr">
        <is>
          <t>YES</t>
        </is>
      </c>
      <c r="M160" s="76" t="n"/>
      <c r="N160" s="76" t="n"/>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8" t="n"/>
      <c r="CW160" s="78" t="n"/>
      <c r="CX160" s="78" t="n"/>
      <c r="CY160" s="78" t="n"/>
      <c r="CZ160" s="78" t="n"/>
      <c r="DA160" s="78" t="n"/>
      <c r="DB160" s="78" t="n"/>
      <c r="DC160" s="78" t="n"/>
      <c r="DD160" s="78" t="n"/>
      <c r="DE160" s="78" t="n"/>
      <c r="DF160" s="78" t="n"/>
      <c r="DG160" s="78" t="n"/>
      <c r="DH160" s="78" t="n"/>
      <c r="DI160" s="78" t="n"/>
      <c r="DJ160" s="78" t="n"/>
      <c r="DK160" s="78" t="n"/>
      <c r="DL160" s="78" t="n"/>
      <c r="DM160" s="78" t="n"/>
      <c r="DN160" s="78" t="n"/>
      <c r="DO160" s="78"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ez_manage.py:4060 top()</t>
        </is>
      </c>
      <c r="IN160" s="72" t="inlineStr">
        <is>
          <t>v12_quick_engine.py:3300 x2</t>
        </is>
      </c>
      <c r="IO160" s="72" t="n"/>
    </row>
    <row r="161" ht="10.5" customHeight="1" s="65">
      <c r="A161" s="72" t="inlineStr">
        <is>
          <t>STDEV_SUPPRESS_EARLY_EXIT</t>
        </is>
      </c>
      <c r="B161" s="72" t="inlineStr">
        <is>
          <t>2.0</t>
        </is>
      </c>
      <c r="C161" s="72" t="n"/>
      <c r="D161" s="72" t="n"/>
      <c r="E161" s="72" t="n"/>
      <c r="F161" s="72" t="n"/>
      <c r="G161" s="72">
        <f>IFERROR(VLOOKUP($A161&amp;"_"&amp;$B161,Results_Deltas!$A$2:$P$15000,5,FALSE),"")</f>
        <v/>
      </c>
      <c r="H161" s="72">
        <f>IFERROR(VLOOKUP($A161,Results_30d_Deltas!$A$2:$H$5000,7,FALSE)-E160,"")</f>
        <v/>
      </c>
      <c r="I161" s="72">
        <f>IFERROR(VLOOKUP($A161,Results_30d_Deltas!$A$2:$H$5000,6,FALSE),"")</f>
        <v/>
      </c>
      <c r="J161" s="72" t="n"/>
      <c r="K161" s="72" t="n"/>
      <c r="L161" s="72" t="inlineStr">
        <is>
          <t>NO</t>
        </is>
      </c>
      <c r="M161" s="76" t="n"/>
      <c r="N161" s="76" t="n"/>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8" t="n"/>
      <c r="CW161" s="78" t="n"/>
      <c r="CX161" s="78" t="n"/>
      <c r="CY161" s="78" t="n"/>
      <c r="CZ161" s="78" t="n"/>
      <c r="DA161" s="78" t="n"/>
      <c r="DB161" s="78" t="n"/>
      <c r="DC161" s="78" t="n"/>
      <c r="DD161" s="78" t="n"/>
      <c r="DE161" s="78" t="n"/>
      <c r="DF161" s="78" t="n"/>
      <c r="DG161" s="78" t="n"/>
      <c r="DH161" s="78" t="n"/>
      <c r="DI161" s="78" t="n"/>
      <c r="DJ161" s="78" t="n"/>
      <c r="DK161" s="78" t="n"/>
      <c r="DL161" s="78" t="n"/>
      <c r="DM161" s="78" t="n"/>
      <c r="DN161" s="78" t="n"/>
      <c r="DO161" s="78"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ez_manage.py:4060 top()</t>
        </is>
      </c>
      <c r="IN161" s="72" t="inlineStr">
        <is>
          <t>v12_quick_engine.py:3300 x2</t>
        </is>
      </c>
      <c r="IO161" s="72" t="n"/>
    </row>
    <row r="162" ht="10.5" customHeight="1" s="65">
      <c r="A162" s="72" t="inlineStr">
        <is>
          <t>STOCH_CROSS_ENTRY_TRADIER</t>
        </is>
      </c>
      <c r="B162" s="72" t="inlineStr">
        <is>
          <t>False</t>
        </is>
      </c>
      <c r="C162" s="72" t="n"/>
      <c r="D162" s="72" t="n"/>
      <c r="E162" s="72" t="n"/>
      <c r="F162" s="72" t="n"/>
      <c r="G162" s="72">
        <f>IFERROR(VLOOKUP($A162&amp;"_"&amp;$B162,Results_Deltas!$A$2:$P$15000,5,FALSE),"")</f>
        <v/>
      </c>
      <c r="H162" s="72">
        <f>IFERROR(VLOOKUP($A162,Results_30d_Deltas!$A$2:$H$5000,7,FALSE)-E161,"")</f>
        <v/>
      </c>
      <c r="I162" s="72">
        <f>IFERROR(VLOOKUP($A162,Results_30d_Deltas!$A$2:$H$5000,6,FALSE),"")</f>
        <v/>
      </c>
      <c r="J162" s="72" t="n"/>
      <c r="K162" s="72" t="n"/>
      <c r="L162" s="72" t="inlineStr">
        <is>
          <t>NO</t>
        </is>
      </c>
      <c r="M162" s="76" t="n"/>
      <c r="N162" s="76" t="n"/>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8" t="n"/>
      <c r="AY162" s="78" t="n"/>
      <c r="AZ162" s="78" t="n"/>
      <c r="BA162" s="78" t="n"/>
      <c r="BB162" s="78"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8" t="n"/>
      <c r="FL162" s="78" t="n"/>
      <c r="FM162" s="78" t="n"/>
      <c r="FN162" s="78" t="n"/>
      <c r="FO162" s="78" t="n"/>
      <c r="FP162" s="77" t="n"/>
      <c r="FQ162" s="77"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ez_manage.py:5661 top()</t>
        </is>
      </c>
      <c r="IN162" s="72" t="inlineStr">
        <is>
          <t>v12_quick_engine.py:3305 x8</t>
        </is>
      </c>
      <c r="IO162" s="72" t="n"/>
    </row>
    <row r="163" ht="10.5" customHeight="1" s="65">
      <c r="A163" s="71" t="inlineStr">
        <is>
          <t>STOCH_CROSS_ENTRY_TRADIER</t>
        </is>
      </c>
      <c r="B163" s="72" t="inlineStr">
        <is>
          <t>True</t>
        </is>
      </c>
      <c r="C163" s="72" t="n"/>
      <c r="D163" s="72" t="n"/>
      <c r="E163" s="72" t="n"/>
      <c r="F163" s="72" t="n"/>
      <c r="G163" s="72">
        <f>IFERROR(VLOOKUP($A163&amp;"_"&amp;$B163,Results_Deltas!$A$2:$P$15000,5,FALSE),"")</f>
        <v/>
      </c>
      <c r="H163" s="72">
        <f>IFERROR(VLOOKUP($A163,Results_30d_Deltas!$A$2:$H$5000,7,FALSE)-E162,"")</f>
        <v/>
      </c>
      <c r="I163" s="72">
        <f>IFERROR(VLOOKUP($A163,Results_30d_Deltas!$A$2:$H$5000,6,FALSE),"")</f>
        <v/>
      </c>
      <c r="J163" s="72" t="n"/>
      <c r="K163" s="72" t="n"/>
      <c r="L163" s="72" t="inlineStr">
        <is>
          <t>YES</t>
        </is>
      </c>
      <c r="M163" s="76" t="n"/>
      <c r="N163" s="76" t="n"/>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8" t="n"/>
      <c r="AY163" s="78" t="n"/>
      <c r="AZ163" s="78" t="n"/>
      <c r="BA163" s="78" t="n"/>
      <c r="BB163" s="78"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8" t="n"/>
      <c r="FL163" s="78" t="n"/>
      <c r="FM163" s="78" t="n"/>
      <c r="FN163" s="78" t="n"/>
      <c r="FO163" s="78" t="n"/>
      <c r="FP163" s="77" t="n"/>
      <c r="FQ163" s="77" t="n"/>
      <c r="FR163" s="77" t="n"/>
      <c r="FS163" s="77" t="n"/>
      <c r="FT163" s="77" t="n"/>
      <c r="FU163" s="77" t="n"/>
      <c r="FV163" s="77"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ez_manage.py:5661 top()</t>
        </is>
      </c>
      <c r="IN163" s="72" t="inlineStr">
        <is>
          <t>v12_quick_engine.py:3305 x8</t>
        </is>
      </c>
      <c r="IO163" s="72" t="n"/>
    </row>
    <row r="164" ht="10.5" customHeight="1" s="65">
      <c r="A164" s="72" t="inlineStr">
        <is>
          <t>TRADIER_MFI_ENTRY_LONG_ENABLED</t>
        </is>
      </c>
      <c r="B164" s="72" t="inlineStr">
        <is>
          <t>False</t>
        </is>
      </c>
      <c r="C164" s="72" t="n"/>
      <c r="D164" s="72" t="n"/>
      <c r="E164" s="72" t="n"/>
      <c r="F164" s="72" t="n"/>
      <c r="G164" s="72">
        <f>IFERROR(VLOOKUP($A164&amp;"_"&amp;$B164,Results_Deltas!$A$2:$P$15000,5,FALSE),"")</f>
        <v/>
      </c>
      <c r="H164" s="72">
        <f>IFERROR(VLOOKUP($A164,Results_30d_Deltas!$A$2:$H$5000,7,FALSE)-E163,"")</f>
        <v/>
      </c>
      <c r="I164" s="72">
        <f>IFERROR(VLOOKUP($A164,Results_30d_Deltas!$A$2:$H$5000,6,FALSE),"")</f>
        <v/>
      </c>
      <c r="J164" s="72" t="n"/>
      <c r="K164" s="72" t="n"/>
      <c r="L164" s="72" t="inlineStr">
        <is>
          <t>NO</t>
        </is>
      </c>
      <c r="M164" s="76" t="n"/>
      <c r="N164" s="76" t="n"/>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8" t="n"/>
      <c r="FL164" s="78" t="n"/>
      <c r="FM164" s="78" t="n"/>
      <c r="FN164" s="78" t="n"/>
      <c r="FO164" s="78"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8" t="n"/>
      <c r="IA164" s="78" t="n"/>
      <c r="IB164" s="78" t="n"/>
      <c r="IC164" s="78" t="n"/>
      <c r="ID164" s="78" t="n"/>
      <c r="IE164" s="78" t="n"/>
      <c r="IF164" s="78" t="n"/>
      <c r="IG164" s="78" t="n"/>
      <c r="IH164" s="78" t="n"/>
      <c r="II164" s="78" t="n"/>
      <c r="IJ164" s="78" t="n"/>
      <c r="IK164" s="78" t="n"/>
      <c r="IL164" s="72" t="n"/>
      <c r="IM164" s="72" t="inlineStr">
        <is>
          <t>ez_manage.py:5734 top()</t>
        </is>
      </c>
      <c r="IN164" s="72" t="inlineStr">
        <is>
          <t>v12_quick_engine.py:3411 x7</t>
        </is>
      </c>
      <c r="IO164" s="72" t="n"/>
    </row>
    <row r="165" ht="10.5" customHeight="1" s="65">
      <c r="A165" s="71" t="inlineStr">
        <is>
          <t>TRADIER_MFI_ENTRY_LONG_ENABLED</t>
        </is>
      </c>
      <c r="B165" s="72" t="inlineStr">
        <is>
          <t>True</t>
        </is>
      </c>
      <c r="C165" s="72" t="n"/>
      <c r="D165" s="72" t="n"/>
      <c r="E165" s="72" t="n"/>
      <c r="F165" s="72" t="n"/>
      <c r="G165" s="72">
        <f>IFERROR(VLOOKUP($A165&amp;"_"&amp;$B165,Results_Deltas!$A$2:$P$15000,5,FALSE),"")</f>
        <v/>
      </c>
      <c r="H165" s="72">
        <f>IFERROR(VLOOKUP($A165,Results_30d_Deltas!$A$2:$H$5000,7,FALSE)-E164,"")</f>
        <v/>
      </c>
      <c r="I165" s="72">
        <f>IFERROR(VLOOKUP($A165,Results_30d_Deltas!$A$2:$H$5000,6,FALSE),"")</f>
        <v/>
      </c>
      <c r="J165" s="72" t="n"/>
      <c r="K165" s="72" t="n"/>
      <c r="L165" s="72" t="inlineStr">
        <is>
          <t>YES</t>
        </is>
      </c>
      <c r="M165" s="76" t="n"/>
      <c r="N165" s="76" t="n"/>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8" t="n"/>
      <c r="FL165" s="78" t="n"/>
      <c r="FM165" s="78" t="n"/>
      <c r="FN165" s="78" t="n"/>
      <c r="FO165" s="78"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8" t="n"/>
      <c r="IA165" s="78" t="n"/>
      <c r="IB165" s="78" t="n"/>
      <c r="IC165" s="78" t="n"/>
      <c r="ID165" s="78" t="n"/>
      <c r="IE165" s="78" t="n"/>
      <c r="IF165" s="78" t="n"/>
      <c r="IG165" s="78" t="n"/>
      <c r="IH165" s="78" t="n"/>
      <c r="II165" s="78" t="n"/>
      <c r="IJ165" s="78" t="n"/>
      <c r="IK165" s="78" t="n"/>
      <c r="IL165" s="72" t="n"/>
      <c r="IM165" s="72" t="inlineStr">
        <is>
          <t>ez_manage.py:5734 top()</t>
        </is>
      </c>
      <c r="IN165" s="72" t="inlineStr">
        <is>
          <t>v12_quick_engine.py:3411 x7</t>
        </is>
      </c>
      <c r="IO165" s="72" t="n"/>
    </row>
    <row r="166" ht="10.5" customHeight="1" s="65">
      <c r="A166" s="72" t="inlineStr">
        <is>
          <t>TRADIER_RSI2_EXIT_THRESHOLD_LONG</t>
        </is>
      </c>
      <c r="B166" s="72" t="inlineStr">
        <is>
          <t>45.0</t>
        </is>
      </c>
      <c r="C166" s="72" t="n"/>
      <c r="D166" s="72" t="n"/>
      <c r="E166" s="72" t="n"/>
      <c r="F166" s="72" t="n"/>
      <c r="G166" s="72">
        <f>IFERROR(VLOOKUP($A166&amp;"_"&amp;$B166,Results_Deltas!$A$2:$P$15000,5,FALSE),"")</f>
        <v/>
      </c>
      <c r="H166" s="72">
        <f>IFERROR(VLOOKUP($A166,Results_30d_Deltas!$A$2:$H$5000,7,FALSE)-E165,"")</f>
        <v/>
      </c>
      <c r="I166" s="72">
        <f>IFERROR(VLOOKUP($A166,Results_30d_Deltas!$A$2:$H$5000,6,FALSE),"")</f>
        <v/>
      </c>
      <c r="J166" s="72" t="n"/>
      <c r="K166" s="72" t="n"/>
      <c r="L166" s="72" t="inlineStr">
        <is>
          <t>NO</t>
        </is>
      </c>
      <c r="M166" s="76" t="n"/>
      <c r="N166" s="76" t="n"/>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8" t="n"/>
      <c r="CW166" s="78"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ez_manage.py:5740 top()</t>
        </is>
      </c>
      <c r="IN166" s="72" t="inlineStr">
        <is>
          <t>v12_quick_engine.py:3437 x9</t>
        </is>
      </c>
      <c r="IO166" s="72" t="n"/>
    </row>
    <row r="167" ht="10.5" customHeight="1" s="65">
      <c r="A167" s="72" t="inlineStr">
        <is>
          <t>TRADIER_RSI2_EXIT_THRESHOLD_LONG</t>
        </is>
      </c>
      <c r="B167" s="72" t="inlineStr">
        <is>
          <t>67.5</t>
        </is>
      </c>
      <c r="C167" s="72" t="n"/>
      <c r="D167" s="72" t="n"/>
      <c r="E167" s="72" t="n"/>
      <c r="F167" s="72" t="n"/>
      <c r="G167" s="72">
        <f>IFERROR(VLOOKUP($A167&amp;"_"&amp;$B167,Results_Deltas!$A$2:$P$15000,5,FALSE),"")</f>
        <v/>
      </c>
      <c r="H167" s="72">
        <f>IFERROR(VLOOKUP($A167,Results_30d_Deltas!$A$2:$H$5000,7,FALSE)-E166,"")</f>
        <v/>
      </c>
      <c r="I167" s="72">
        <f>IFERROR(VLOOKUP($A167,Results_30d_Deltas!$A$2:$H$5000,6,FALSE),"")</f>
        <v/>
      </c>
      <c r="J167" s="72" t="n"/>
      <c r="K167" s="72" t="n"/>
      <c r="L167" s="72" t="inlineStr">
        <is>
          <t>NO</t>
        </is>
      </c>
      <c r="M167" s="76" t="n"/>
      <c r="N167" s="76" t="n"/>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8" t="n"/>
      <c r="CW167" s="78" t="n"/>
      <c r="CX167" s="78" t="n"/>
      <c r="CY167" s="78" t="n"/>
      <c r="CZ167" s="78" t="n"/>
      <c r="DA167" s="78" t="n"/>
      <c r="DB167" s="78" t="n"/>
      <c r="DC167" s="78" t="n"/>
      <c r="DD167" s="78" t="n"/>
      <c r="DE167" s="78" t="n"/>
      <c r="DF167" s="78" t="n"/>
      <c r="DG167" s="78" t="n"/>
      <c r="DH167" s="78" t="n"/>
      <c r="DI167" s="78" t="n"/>
      <c r="DJ167" s="78" t="n"/>
      <c r="DK167" s="78" t="n"/>
      <c r="DL167" s="78" t="n"/>
      <c r="DM167" s="78" t="n"/>
      <c r="DN167" s="78" t="n"/>
      <c r="DO167" s="78"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ez_manage.py:5740 top()</t>
        </is>
      </c>
      <c r="IN167" s="72" t="inlineStr">
        <is>
          <t>v12_quick_engine.py:3437 x9</t>
        </is>
      </c>
      <c r="IO167" s="72" t="n"/>
    </row>
    <row r="168" ht="10.5" customHeight="1" s="65">
      <c r="A168" s="71" t="inlineStr">
        <is>
          <t>TRADIER_RSI2_EXIT_THRESHOLD_LONG</t>
        </is>
      </c>
      <c r="B168" s="72" t="inlineStr">
        <is>
          <t>90.0</t>
        </is>
      </c>
      <c r="C168" s="72" t="n"/>
      <c r="D168" s="72" t="n"/>
      <c r="E168" s="72" t="n"/>
      <c r="F168" s="72" t="n"/>
      <c r="G168" s="72">
        <f>IFERROR(VLOOKUP($A168&amp;"_"&amp;$B168,Results_Deltas!$A$2:$P$15000,5,FALSE),"")</f>
        <v/>
      </c>
      <c r="H168" s="72">
        <f>IFERROR(VLOOKUP($A168,Results_30d_Deltas!$A$2:$H$5000,7,FALSE)-E167,"")</f>
        <v/>
      </c>
      <c r="I168" s="72">
        <f>IFERROR(VLOOKUP($A168,Results_30d_Deltas!$A$2:$H$5000,6,FALSE),"")</f>
        <v/>
      </c>
      <c r="J168" s="72" t="n"/>
      <c r="K168" s="72" t="n"/>
      <c r="L168" s="72" t="inlineStr">
        <is>
          <t>YES</t>
        </is>
      </c>
      <c r="M168" s="76" t="n"/>
      <c r="N168" s="76" t="n"/>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8" t="n"/>
      <c r="CW168" s="78" t="n"/>
      <c r="CX168" s="78" t="n"/>
      <c r="CY168" s="78" t="n"/>
      <c r="CZ168" s="78" t="n"/>
      <c r="DA168" s="78" t="n"/>
      <c r="DB168" s="78" t="n"/>
      <c r="DC168" s="78" t="n"/>
      <c r="DD168" s="78" t="n"/>
      <c r="DE168" s="78" t="n"/>
      <c r="DF168" s="78" t="n"/>
      <c r="DG168" s="78" t="n"/>
      <c r="DH168" s="78" t="n"/>
      <c r="DI168" s="78" t="n"/>
      <c r="DJ168" s="78" t="n"/>
      <c r="DK168" s="78" t="n"/>
      <c r="DL168" s="78" t="n"/>
      <c r="DM168" s="78" t="n"/>
      <c r="DN168" s="78" t="n"/>
      <c r="DO168" s="78"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ez_manage.py:5740 top()</t>
        </is>
      </c>
      <c r="IN168" s="72" t="inlineStr">
        <is>
          <t>v12_quick_engine.py:3437 x9</t>
        </is>
      </c>
      <c r="IO168" s="72" t="n"/>
    </row>
    <row r="169" ht="10.5" customHeight="1" s="65">
      <c r="A169" s="72" t="inlineStr">
        <is>
          <t>TRADIER_RSI2_EXIT_THRESHOLD_LONG</t>
        </is>
      </c>
      <c r="B169" s="72" t="inlineStr">
        <is>
          <t>112.5</t>
        </is>
      </c>
      <c r="C169" s="72" t="n"/>
      <c r="D169" s="72" t="n"/>
      <c r="E169" s="72" t="n"/>
      <c r="F169" s="72" t="n"/>
      <c r="G169" s="72">
        <f>IFERROR(VLOOKUP($A169&amp;"_"&amp;$B169,Results_Deltas!$A$2:$P$15000,5,FALSE),"")</f>
        <v/>
      </c>
      <c r="H169" s="72">
        <f>IFERROR(VLOOKUP($A169,Results_30d_Deltas!$A$2:$H$5000,7,FALSE)-E168,"")</f>
        <v/>
      </c>
      <c r="I169" s="72">
        <f>IFERROR(VLOOKUP($A169,Results_30d_Deltas!$A$2:$H$5000,6,FALSE),"")</f>
        <v/>
      </c>
      <c r="J169" s="72" t="n"/>
      <c r="K169" s="72" t="n"/>
      <c r="L169" s="72" t="inlineStr">
        <is>
          <t>NO</t>
        </is>
      </c>
      <c r="M169" s="76" t="n"/>
      <c r="N169" s="76" t="n"/>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8" t="n"/>
      <c r="CW169" s="78" t="n"/>
      <c r="CX169" s="78" t="n"/>
      <c r="CY169" s="78" t="n"/>
      <c r="CZ169" s="78" t="n"/>
      <c r="DA169" s="78" t="n"/>
      <c r="DB169" s="78" t="n"/>
      <c r="DC169" s="78" t="n"/>
      <c r="DD169" s="78" t="n"/>
      <c r="DE169" s="78" t="n"/>
      <c r="DF169" s="78" t="n"/>
      <c r="DG169" s="78" t="n"/>
      <c r="DH169" s="78" t="n"/>
      <c r="DI169" s="78" t="n"/>
      <c r="DJ169" s="78" t="n"/>
      <c r="DK169" s="78" t="n"/>
      <c r="DL169" s="78" t="n"/>
      <c r="DM169" s="78" t="n"/>
      <c r="DN169" s="78" t="n"/>
      <c r="DO169" s="78"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ez_manage.py:5740 top()</t>
        </is>
      </c>
      <c r="IN169" s="72" t="inlineStr">
        <is>
          <t>v12_quick_engine.py:3437 x9</t>
        </is>
      </c>
      <c r="IO169" s="72" t="n"/>
    </row>
    <row r="170" ht="10.5" customHeight="1" s="65">
      <c r="A170" s="72" t="inlineStr">
        <is>
          <t>TRADIER_RSI2_EXIT_THRESHOLD_LONG</t>
        </is>
      </c>
      <c r="B170" s="72" t="inlineStr">
        <is>
          <t>135.0</t>
        </is>
      </c>
      <c r="C170" s="72" t="n"/>
      <c r="D170" s="72" t="n"/>
      <c r="E170" s="72" t="n"/>
      <c r="F170" s="72" t="n"/>
      <c r="G170" s="72">
        <f>IFERROR(VLOOKUP($A170&amp;"_"&amp;$B170,Results_Deltas!$A$2:$P$15000,5,FALSE),"")</f>
        <v/>
      </c>
      <c r="H170" s="72">
        <f>IFERROR(VLOOKUP($A170,Results_30d_Deltas!$A$2:$H$5000,7,FALSE)-E169,"")</f>
        <v/>
      </c>
      <c r="I170" s="72">
        <f>IFERROR(VLOOKUP($A170,Results_30d_Deltas!$A$2:$H$5000,6,FALSE),"")</f>
        <v/>
      </c>
      <c r="J170" s="72" t="n"/>
      <c r="K170" s="72" t="n"/>
      <c r="L170" s="72" t="inlineStr">
        <is>
          <t>NO</t>
        </is>
      </c>
      <c r="M170" s="76" t="n"/>
      <c r="N170" s="76" t="n"/>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8" t="n"/>
      <c r="CW170" s="78" t="n"/>
      <c r="CX170" s="78" t="n"/>
      <c r="CY170" s="78" t="n"/>
      <c r="CZ170" s="78" t="n"/>
      <c r="DA170" s="78" t="n"/>
      <c r="DB170" s="78" t="n"/>
      <c r="DC170" s="78" t="n"/>
      <c r="DD170" s="78" t="n"/>
      <c r="DE170" s="78" t="n"/>
      <c r="DF170" s="78" t="n"/>
      <c r="DG170" s="78" t="n"/>
      <c r="DH170" s="78" t="n"/>
      <c r="DI170" s="78" t="n"/>
      <c r="DJ170" s="78" t="n"/>
      <c r="DK170" s="78" t="n"/>
      <c r="DL170" s="78" t="n"/>
      <c r="DM170" s="78" t="n"/>
      <c r="DN170" s="78" t="n"/>
      <c r="DO170" s="78"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ez_manage.py:5740 top()</t>
        </is>
      </c>
      <c r="IN170" s="72" t="inlineStr">
        <is>
          <t>v12_quick_engine.py:3437 x9</t>
        </is>
      </c>
      <c r="IO170" s="72" t="n"/>
    </row>
    <row r="171" ht="10.5" customHeight="1" s="65">
      <c r="A171" s="72" t="inlineStr">
        <is>
          <t>TRADIER_RSI2_EXIT_THRESHOLD_SHORT</t>
        </is>
      </c>
      <c r="B171" s="72" t="inlineStr">
        <is>
          <t>5.0</t>
        </is>
      </c>
      <c r="C171" s="72" t="n"/>
      <c r="D171" s="72" t="n"/>
      <c r="E171" s="72" t="n"/>
      <c r="F171" s="72" t="n"/>
      <c r="G171" s="72">
        <f>IFERROR(VLOOKUP($A171&amp;"_"&amp;$B171,Results_Deltas!$A$2:$P$15000,5,FALSE),"")</f>
        <v/>
      </c>
      <c r="H171" s="72">
        <f>IFERROR(VLOOKUP($A171,Results_30d_Deltas!$A$2:$H$5000,7,FALSE)-E170,"")</f>
        <v/>
      </c>
      <c r="I171" s="72">
        <f>IFERROR(VLOOKUP($A171,Results_30d_Deltas!$A$2:$H$5000,6,FALSE),"")</f>
        <v/>
      </c>
      <c r="J171" s="72" t="n"/>
      <c r="K171" s="72" t="n"/>
      <c r="L171" s="72" t="inlineStr">
        <is>
          <t>NO</t>
        </is>
      </c>
      <c r="M171" s="76" t="n"/>
      <c r="N171" s="76" t="n"/>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8" t="n"/>
      <c r="CW171" s="78" t="n"/>
      <c r="CX171" s="78" t="n"/>
      <c r="CY171" s="78" t="n"/>
      <c r="CZ171" s="78" t="n"/>
      <c r="DA171" s="78" t="n"/>
      <c r="DB171" s="78" t="n"/>
      <c r="DC171" s="78" t="n"/>
      <c r="DD171" s="78" t="n"/>
      <c r="DE171" s="78" t="n"/>
      <c r="DF171" s="78" t="n"/>
      <c r="DG171" s="78" t="n"/>
      <c r="DH171" s="78" t="n"/>
      <c r="DI171" s="78" t="n"/>
      <c r="DJ171" s="78" t="n"/>
      <c r="DK171" s="78" t="n"/>
      <c r="DL171" s="78" t="n"/>
      <c r="DM171" s="78" t="n"/>
      <c r="DN171" s="78" t="n"/>
      <c r="DO171" s="78"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ez_manage.py:5741 top()</t>
        </is>
      </c>
      <c r="IN171" s="72" t="inlineStr">
        <is>
          <t>v12_quick_engine.py:3438 x9</t>
        </is>
      </c>
      <c r="IO171" s="72" t="n"/>
    </row>
    <row r="172" ht="10.5" customHeight="1" s="65">
      <c r="A172" s="72" t="inlineStr">
        <is>
          <t>TRADIER_RSI2_EXIT_THRESHOLD_SHORT</t>
        </is>
      </c>
      <c r="B172" s="72" t="inlineStr">
        <is>
          <t>7.5</t>
        </is>
      </c>
      <c r="C172" s="72" t="n"/>
      <c r="D172" s="72" t="n"/>
      <c r="E172" s="72" t="n"/>
      <c r="F172" s="72" t="n"/>
      <c r="G172" s="72">
        <f>IFERROR(VLOOKUP($A172&amp;"_"&amp;$B172,Results_Deltas!$A$2:$P$15000,5,FALSE),"")</f>
        <v/>
      </c>
      <c r="H172" s="72">
        <f>IFERROR(VLOOKUP($A172,Results_30d_Deltas!$A$2:$H$5000,7,FALSE)-E171,"")</f>
        <v/>
      </c>
      <c r="I172" s="72">
        <f>IFERROR(VLOOKUP($A172,Results_30d_Deltas!$A$2:$H$5000,6,FALSE),"")</f>
        <v/>
      </c>
      <c r="J172" s="72" t="n"/>
      <c r="K172" s="72" t="n"/>
      <c r="L172" s="72" t="inlineStr">
        <is>
          <t>NO</t>
        </is>
      </c>
      <c r="M172" s="76" t="n"/>
      <c r="N172" s="76" t="n"/>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8" t="n"/>
      <c r="CW172" s="78"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ez_manage.py:5741 top()</t>
        </is>
      </c>
      <c r="IN172" s="72" t="inlineStr">
        <is>
          <t>v12_quick_engine.py:3438 x9</t>
        </is>
      </c>
      <c r="IO172" s="72" t="n"/>
    </row>
    <row r="173" ht="10.5" customHeight="1" s="65">
      <c r="A173" s="71" t="inlineStr">
        <is>
          <t>TRADIER_RSI2_EXIT_THRESHOLD_SHORT</t>
        </is>
      </c>
      <c r="B173" s="72" t="inlineStr">
        <is>
          <t>10.0</t>
        </is>
      </c>
      <c r="C173" s="72" t="n"/>
      <c r="D173" s="72" t="n"/>
      <c r="E173" s="72" t="n"/>
      <c r="F173" s="72" t="n"/>
      <c r="G173" s="72">
        <f>IFERROR(VLOOKUP($A173&amp;"_"&amp;$B173,Results_Deltas!$A$2:$P$15000,5,FALSE),"")</f>
        <v/>
      </c>
      <c r="H173" s="72">
        <f>IFERROR(VLOOKUP($A173,Results_30d_Deltas!$A$2:$H$5000,7,FALSE)-E172,"")</f>
        <v/>
      </c>
      <c r="I173" s="72">
        <f>IFERROR(VLOOKUP($A173,Results_30d_Deltas!$A$2:$H$5000,6,FALSE),"")</f>
        <v/>
      </c>
      <c r="J173" s="72" t="n"/>
      <c r="K173" s="72" t="n"/>
      <c r="L173" s="72" t="inlineStr">
        <is>
          <t>YES</t>
        </is>
      </c>
      <c r="M173" s="76" t="n"/>
      <c r="N173" s="76" t="n"/>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8" t="n"/>
      <c r="CW173" s="78"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ez_manage.py:5741 top()</t>
        </is>
      </c>
      <c r="IN173" s="72" t="inlineStr">
        <is>
          <t>v12_quick_engine.py:3438 x9</t>
        </is>
      </c>
      <c r="IO173" s="72" t="n"/>
    </row>
    <row r="174" ht="10.5" customHeight="1" s="65">
      <c r="A174" s="72" t="inlineStr">
        <is>
          <t>TRADIER_RSI2_EXIT_THRESHOLD_SHORT</t>
        </is>
      </c>
      <c r="B174" s="72" t="inlineStr">
        <is>
          <t>12.5</t>
        </is>
      </c>
      <c r="C174" s="72" t="n"/>
      <c r="D174" s="72" t="n"/>
      <c r="E174" s="72" t="n"/>
      <c r="F174" s="72" t="n"/>
      <c r="G174" s="72">
        <f>IFERROR(VLOOKUP($A174&amp;"_"&amp;$B174,Results_Deltas!$A$2:$P$15000,5,FALSE),"")</f>
        <v/>
      </c>
      <c r="H174" s="72">
        <f>IFERROR(VLOOKUP($A174,Results_30d_Deltas!$A$2:$H$5000,7,FALSE)-E173,"")</f>
        <v/>
      </c>
      <c r="I174" s="72">
        <f>IFERROR(VLOOKUP($A174,Results_30d_Deltas!$A$2:$H$5000,6,FALSE),"")</f>
        <v/>
      </c>
      <c r="J174" s="72" t="n"/>
      <c r="K174" s="72" t="n"/>
      <c r="L174" s="72" t="inlineStr">
        <is>
          <t>NO</t>
        </is>
      </c>
      <c r="M174" s="76" t="n"/>
      <c r="N174" s="76" t="n"/>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8" t="n"/>
      <c r="CW174" s="78"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ez_manage.py:5741 top()</t>
        </is>
      </c>
      <c r="IN174" s="72" t="inlineStr">
        <is>
          <t>v12_quick_engine.py:3438 x9</t>
        </is>
      </c>
      <c r="IO174" s="72" t="n"/>
    </row>
    <row r="175" ht="10.5" customHeight="1" s="65">
      <c r="A175" s="71" t="inlineStr">
        <is>
          <t>TRADIER_RSI2_EXIT_THRESHOLD_SHORT</t>
        </is>
      </c>
      <c r="B175" s="72" t="inlineStr">
        <is>
          <t>15.0</t>
        </is>
      </c>
      <c r="C175" s="72" t="n"/>
      <c r="D175" s="72" t="n"/>
      <c r="E175" s="72" t="n"/>
      <c r="F175" s="72" t="n"/>
      <c r="G175" s="72">
        <f>IFERROR(VLOOKUP($A175&amp;"_"&amp;$B175,Results_Deltas!$A$2:$P$15000,5,FALSE),"")</f>
        <v/>
      </c>
      <c r="H175" s="72">
        <f>IFERROR(VLOOKUP($A175,Results_30d_Deltas!$A$2:$H$5000,7,FALSE)-E174,"")</f>
        <v/>
      </c>
      <c r="I175" s="72">
        <f>IFERROR(VLOOKUP($A175,Results_30d_Deltas!$A$2:$H$5000,6,FALSE),"")</f>
        <v/>
      </c>
      <c r="J175" s="72" t="n"/>
      <c r="K175" s="72" t="n"/>
      <c r="L175" s="72" t="inlineStr">
        <is>
          <t>YES</t>
        </is>
      </c>
      <c r="M175" s="76" t="n"/>
      <c r="N175" s="76" t="n"/>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8" t="n"/>
      <c r="CW175" s="78"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ez_manage.py:5741 top()</t>
        </is>
      </c>
      <c r="IN175" s="72" t="inlineStr">
        <is>
          <t>v12_quick_engine.py:3438 x9</t>
        </is>
      </c>
      <c r="IO175" s="72" t="n"/>
    </row>
    <row r="176" ht="10.5" customHeight="1" s="65">
      <c r="A176" s="72" t="inlineStr">
        <is>
          <t>TREND_MIN_GAIN_EXIT</t>
        </is>
      </c>
      <c r="B176" s="72" t="inlineStr">
        <is>
          <t>0</t>
        </is>
      </c>
      <c r="C176" s="72" t="n"/>
      <c r="D176" s="72" t="n"/>
      <c r="E176" s="72" t="n"/>
      <c r="F176" s="72" t="n"/>
      <c r="G176" s="72">
        <f>IFERROR(VLOOKUP($A176&amp;"_"&amp;$B176,Results_Deltas!$A$2:$P$15000,5,FALSE),"")</f>
        <v/>
      </c>
      <c r="H176" s="72">
        <f>IFERROR(VLOOKUP($A176,Results_30d_Deltas!$A$2:$H$5000,7,FALSE)-E175,"")</f>
        <v/>
      </c>
      <c r="I176" s="72">
        <f>IFERROR(VLOOKUP($A176,Results_30d_Deltas!$A$2:$H$5000,6,FALSE),"")</f>
        <v/>
      </c>
      <c r="J176" s="72" t="n"/>
      <c r="K176" s="72" t="n"/>
      <c r="L176" s="72" t="inlineStr">
        <is>
          <t>NO</t>
        </is>
      </c>
      <c r="M176" s="76" t="n"/>
      <c r="N176" s="76" t="n"/>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8" t="n"/>
      <c r="AO176" s="78" t="n"/>
      <c r="AP176" s="78" t="n"/>
      <c r="AQ176" s="78" t="n"/>
      <c r="AR176" s="78"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8" t="n"/>
      <c r="CW176" s="78"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ez_manage.py:4205 top()</t>
        </is>
      </c>
      <c r="IN176" s="72" t="inlineStr">
        <is>
          <t>v12_quick_engine.py:3545 x2</t>
        </is>
      </c>
      <c r="IO176" s="72" t="n"/>
    </row>
    <row r="177" ht="10.5" customHeight="1" s="65">
      <c r="A177" s="72" t="inlineStr">
        <is>
          <t>TREND_MIN_GAIN_EXIT</t>
        </is>
      </c>
      <c r="B177" s="72" t="inlineStr">
        <is>
          <t>0.5</t>
        </is>
      </c>
      <c r="C177" s="72" t="n"/>
      <c r="D177" s="72" t="n"/>
      <c r="E177" s="72" t="n"/>
      <c r="F177" s="72" t="n"/>
      <c r="G177" s="72">
        <f>IFERROR(VLOOKUP($A177&amp;"_"&amp;$B177,Results_Deltas!$A$2:$P$15000,5,FALSE),"")</f>
        <v/>
      </c>
      <c r="H177" s="72">
        <f>IFERROR(VLOOKUP($A177,Results_30d_Deltas!$A$2:$H$5000,7,FALSE)-E176,"")</f>
        <v/>
      </c>
      <c r="I177" s="72">
        <f>IFERROR(VLOOKUP($A177,Results_30d_Deltas!$A$2:$H$5000,6,FALSE),"")</f>
        <v/>
      </c>
      <c r="J177" s="72" t="n"/>
      <c r="K177" s="72" t="n"/>
      <c r="L177" s="72" t="inlineStr">
        <is>
          <t>NO</t>
        </is>
      </c>
      <c r="M177" s="76" t="n"/>
      <c r="N177" s="76" t="n"/>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8" t="n"/>
      <c r="AO177" s="78" t="n"/>
      <c r="AP177" s="78" t="n"/>
      <c r="AQ177" s="78" t="n"/>
      <c r="AR177" s="78"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8" t="n"/>
      <c r="CW177" s="78"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ez_manage.py:4205 top()</t>
        </is>
      </c>
      <c r="IN177" s="72" t="inlineStr">
        <is>
          <t>v12_quick_engine.py:3545 x2</t>
        </is>
      </c>
      <c r="IO177" s="72" t="n"/>
    </row>
    <row r="178" ht="10.5" customHeight="1" s="65">
      <c r="A178" s="71" t="inlineStr">
        <is>
          <t>TREND_MIN_GAIN_EXIT</t>
        </is>
      </c>
      <c r="B178" s="72" t="inlineStr">
        <is>
          <t>1.0</t>
        </is>
      </c>
      <c r="C178" s="72" t="n"/>
      <c r="D178" s="72" t="n"/>
      <c r="E178" s="72" t="n"/>
      <c r="F178" s="72" t="n"/>
      <c r="G178" s="72">
        <f>IFERROR(VLOOKUP($A178&amp;"_"&amp;$B178,Results_Deltas!$A$2:$P$15000,5,FALSE),"")</f>
        <v/>
      </c>
      <c r="H178" s="72">
        <f>IFERROR(VLOOKUP($A178,Results_30d_Deltas!$A$2:$H$5000,7,FALSE)-E177,"")</f>
        <v/>
      </c>
      <c r="I178" s="72">
        <f>IFERROR(VLOOKUP($A178,Results_30d_Deltas!$A$2:$H$5000,6,FALSE),"")</f>
        <v/>
      </c>
      <c r="J178" s="72" t="n"/>
      <c r="K178" s="72" t="n"/>
      <c r="L178" s="72" t="inlineStr">
        <is>
          <t>YES</t>
        </is>
      </c>
      <c r="M178" s="76" t="n"/>
      <c r="N178" s="76" t="n"/>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8" t="n"/>
      <c r="AO178" s="78" t="n"/>
      <c r="AP178" s="78" t="n"/>
      <c r="AQ178" s="78" t="n"/>
      <c r="AR178" s="78"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8" t="n"/>
      <c r="CW178" s="78"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ez_manage.py:4205 top()</t>
        </is>
      </c>
      <c r="IN178" s="72" t="inlineStr">
        <is>
          <t>v12_quick_engine.py:3545 x2</t>
        </is>
      </c>
      <c r="IO178" s="72" t="n"/>
    </row>
    <row r="179" ht="10.5" customHeight="1" s="65">
      <c r="A179" s="72" t="inlineStr">
        <is>
          <t>TREND_MIN_GAIN_EXIT</t>
        </is>
      </c>
      <c r="B179" s="72" t="inlineStr">
        <is>
          <t>2.0</t>
        </is>
      </c>
      <c r="C179" s="72" t="n"/>
      <c r="D179" s="72" t="n"/>
      <c r="E179" s="72" t="n"/>
      <c r="F179" s="72" t="n"/>
      <c r="G179" s="72">
        <f>IFERROR(VLOOKUP($A179&amp;"_"&amp;$B179,Results_Deltas!$A$2:$P$15000,5,FALSE),"")</f>
        <v/>
      </c>
      <c r="H179" s="72">
        <f>IFERROR(VLOOKUP($A179,Results_30d_Deltas!$A$2:$H$5000,7,FALSE)-E178,"")</f>
        <v/>
      </c>
      <c r="I179" s="72">
        <f>IFERROR(VLOOKUP($A179,Results_30d_Deltas!$A$2:$H$5000,6,FALSE),"")</f>
        <v/>
      </c>
      <c r="J179" s="72" t="n"/>
      <c r="K179" s="72" t="n"/>
      <c r="L179" s="72" t="inlineStr">
        <is>
          <t>NO</t>
        </is>
      </c>
      <c r="M179" s="76" t="n"/>
      <c r="N179" s="76" t="n"/>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8" t="n"/>
      <c r="AO179" s="78" t="n"/>
      <c r="AP179" s="78" t="n"/>
      <c r="AQ179" s="78" t="n"/>
      <c r="AR179" s="78"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8" t="n"/>
      <c r="CW179" s="78"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ez_manage.py:4205 top()</t>
        </is>
      </c>
      <c r="IN179" s="72" t="inlineStr">
        <is>
          <t>v12_quick_engine.py:3545 x2</t>
        </is>
      </c>
      <c r="IO179" s="72" t="n"/>
    </row>
    <row r="180" ht="10.5" customHeight="1" s="65">
      <c r="A180" s="72" t="inlineStr">
        <is>
          <t>V8_ENTRY_ENGINE_DC_ENABLED</t>
        </is>
      </c>
      <c r="B180" s="72" t="inlineStr">
        <is>
          <t>False</t>
        </is>
      </c>
      <c r="C180" s="72" t="n"/>
      <c r="D180" s="72" t="n"/>
      <c r="E180" s="72" t="n"/>
      <c r="F180" s="72" t="n"/>
      <c r="G180" s="72">
        <f>IFERROR(VLOOKUP($A180&amp;"_"&amp;$B180,Results_Deltas!$A$2:$P$15000,5,FALSE),"")</f>
        <v/>
      </c>
      <c r="H180" s="72">
        <f>IFERROR(VLOOKUP($A180,Results_30d_Deltas!$A$2:$H$5000,7,FALSE)-E179,"")</f>
        <v/>
      </c>
      <c r="I180" s="72">
        <f>IFERROR(VLOOKUP($A180,Results_30d_Deltas!$A$2:$H$5000,6,FALSE),"")</f>
        <v/>
      </c>
      <c r="J180" s="72" t="n"/>
      <c r="K180" s="72" t="n"/>
      <c r="L180" s="72" t="inlineStr">
        <is>
          <t>NO</t>
        </is>
      </c>
      <c r="M180" s="76" t="n"/>
      <c r="N180" s="76" t="n"/>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8" t="n"/>
      <c r="CC180" s="78" t="n"/>
      <c r="CD180" s="78" t="n"/>
      <c r="CE180" s="78" t="n"/>
      <c r="CF180" s="78"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8" t="n"/>
      <c r="FL180" s="78" t="n"/>
      <c r="FM180" s="78" t="n"/>
      <c r="FN180" s="78" t="n"/>
      <c r="FO180" s="78"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8" t="n"/>
      <c r="IA180" s="78" t="n"/>
      <c r="IB180" s="78" t="n"/>
      <c r="IC180" s="78" t="n"/>
      <c r="ID180" s="78" t="n"/>
      <c r="IE180" s="78" t="n"/>
      <c r="IF180" s="78" t="n"/>
      <c r="IG180" s="78" t="n"/>
      <c r="IH180" s="78" t="n"/>
      <c r="II180" s="78" t="n"/>
      <c r="IJ180" s="78" t="n"/>
      <c r="IK180" s="78" t="n"/>
      <c r="IL180" s="72" t="n"/>
      <c r="IM180" s="72" t="inlineStr">
        <is>
          <t>ez_manage.py:6073 top()</t>
        </is>
      </c>
      <c r="IN180" s="72" t="inlineStr">
        <is>
          <t>v12_quick_engine.py:4285 x4</t>
        </is>
      </c>
      <c r="IO180" s="72" t="n"/>
    </row>
    <row r="181" ht="10.5" customHeight="1" s="65">
      <c r="A181" s="71" t="inlineStr">
        <is>
          <t>V8_ENTRY_ENGINE_DC_ENABLED</t>
        </is>
      </c>
      <c r="B181" s="72" t="inlineStr">
        <is>
          <t>True</t>
        </is>
      </c>
      <c r="C181" s="72" t="n"/>
      <c r="D181" s="72" t="n"/>
      <c r="E181" s="72" t="n"/>
      <c r="F181" s="72" t="n"/>
      <c r="G181" s="72">
        <f>IFERROR(VLOOKUP($A181&amp;"_"&amp;$B181,Results_Deltas!$A$2:$P$15000,5,FALSE),"")</f>
        <v/>
      </c>
      <c r="H181" s="72">
        <f>IFERROR(VLOOKUP($A181,Results_30d_Deltas!$A$2:$H$5000,7,FALSE)-E180,"")</f>
        <v/>
      </c>
      <c r="I181" s="72">
        <f>IFERROR(VLOOKUP($A181,Results_30d_Deltas!$A$2:$H$5000,6,FALSE),"")</f>
        <v/>
      </c>
      <c r="J181" s="72" t="n"/>
      <c r="K181" s="72" t="n"/>
      <c r="L181" s="72" t="inlineStr">
        <is>
          <t>YES</t>
        </is>
      </c>
      <c r="M181" s="76" t="n"/>
      <c r="N181" s="76" t="n"/>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8" t="n"/>
      <c r="CC181" s="78" t="n"/>
      <c r="CD181" s="78" t="n"/>
      <c r="CE181" s="78" t="n"/>
      <c r="CF181" s="78"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8" t="n"/>
      <c r="FL181" s="78" t="n"/>
      <c r="FM181" s="78" t="n"/>
      <c r="FN181" s="78" t="n"/>
      <c r="FO181" s="78"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8" t="n"/>
      <c r="IA181" s="78" t="n"/>
      <c r="IB181" s="78" t="n"/>
      <c r="IC181" s="78" t="n"/>
      <c r="ID181" s="78" t="n"/>
      <c r="IE181" s="78" t="n"/>
      <c r="IF181" s="78" t="n"/>
      <c r="IG181" s="78" t="n"/>
      <c r="IH181" s="78" t="n"/>
      <c r="II181" s="78" t="n"/>
      <c r="IJ181" s="78" t="n"/>
      <c r="IK181" s="78" t="n"/>
      <c r="IL181" s="72" t="n"/>
      <c r="IM181" s="72" t="inlineStr">
        <is>
          <t>ez_manage.py:6073 top()</t>
        </is>
      </c>
      <c r="IN181" s="72" t="inlineStr">
        <is>
          <t>v12_quick_engine.py:4285 x4</t>
        </is>
      </c>
      <c r="IO181" s="72" t="n"/>
    </row>
    <row r="182" ht="10.5" customHeight="1" s="65">
      <c r="A182" s="72" t="inlineStr">
        <is>
          <t>V8_ENTRY_ENGINE_WT_ENABLED</t>
        </is>
      </c>
      <c r="B182" s="72" t="inlineStr">
        <is>
          <t>False</t>
        </is>
      </c>
      <c r="C182" s="72" t="n"/>
      <c r="D182" s="72" t="n"/>
      <c r="E182" s="72" t="n"/>
      <c r="F182" s="72" t="n"/>
      <c r="G182" s="72">
        <f>IFERROR(VLOOKUP($A182&amp;"_"&amp;$B182,Results_Deltas!$A$2:$P$15000,5,FALSE),"")</f>
        <v/>
      </c>
      <c r="H182" s="72">
        <f>IFERROR(VLOOKUP($A182,Results_30d_Deltas!$A$2:$H$5000,7,FALSE)-E181,"")</f>
        <v/>
      </c>
      <c r="I182" s="72">
        <f>IFERROR(VLOOKUP($A182,Results_30d_Deltas!$A$2:$H$5000,6,FALSE),"")</f>
        <v/>
      </c>
      <c r="J182" s="72" t="n"/>
      <c r="K182" s="72" t="n"/>
      <c r="L182" s="72" t="inlineStr">
        <is>
          <t>NO</t>
        </is>
      </c>
      <c r="M182" s="76" t="n"/>
      <c r="N182" s="76" t="n"/>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8" t="n"/>
      <c r="CC182" s="78" t="n"/>
      <c r="CD182" s="78" t="n"/>
      <c r="CE182" s="78" t="n"/>
      <c r="CF182" s="78"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8" t="n"/>
      <c r="FL182" s="78" t="n"/>
      <c r="FM182" s="78" t="n"/>
      <c r="FN182" s="78" t="n"/>
      <c r="FO182" s="78"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8" t="n"/>
      <c r="IA182" s="78" t="n"/>
      <c r="IB182" s="78" t="n"/>
      <c r="IC182" s="78" t="n"/>
      <c r="ID182" s="78" t="n"/>
      <c r="IE182" s="78" t="n"/>
      <c r="IF182" s="78" t="n"/>
      <c r="IG182" s="78" t="n"/>
      <c r="IH182" s="78" t="n"/>
      <c r="II182" s="78" t="n"/>
      <c r="IJ182" s="78" t="n"/>
      <c r="IK182" s="78" t="n"/>
      <c r="IL182" s="72" t="n"/>
      <c r="IM182" s="72" t="inlineStr">
        <is>
          <t>ez_manage.py:6074 top()</t>
        </is>
      </c>
      <c r="IN182" s="72" t="inlineStr">
        <is>
          <t>v12_quick_engine.py:4286 x4</t>
        </is>
      </c>
      <c r="IO182" s="72" t="n"/>
    </row>
    <row r="183" ht="10.5" customHeight="1" s="65">
      <c r="A183" s="71" t="inlineStr">
        <is>
          <t>V8_ENTRY_ENGINE_WT_ENABLED</t>
        </is>
      </c>
      <c r="B183" s="72" t="inlineStr">
        <is>
          <t>True</t>
        </is>
      </c>
      <c r="C183" s="72" t="n"/>
      <c r="D183" s="72" t="n"/>
      <c r="E183" s="72" t="n"/>
      <c r="F183" s="72" t="n"/>
      <c r="G183" s="72">
        <f>IFERROR(VLOOKUP($A183&amp;"_"&amp;$B183,Results_Deltas!$A$2:$P$15000,5,FALSE),"")</f>
        <v/>
      </c>
      <c r="H183" s="72">
        <f>IFERROR(VLOOKUP($A183,Results_30d_Deltas!$A$2:$H$5000,7,FALSE)-E182,"")</f>
        <v/>
      </c>
      <c r="I183" s="72">
        <f>IFERROR(VLOOKUP($A183,Results_30d_Deltas!$A$2:$H$5000,6,FALSE),"")</f>
        <v/>
      </c>
      <c r="J183" s="72" t="n"/>
      <c r="K183" s="72" t="n"/>
      <c r="L183" s="72" t="inlineStr">
        <is>
          <t>YES</t>
        </is>
      </c>
      <c r="M183" s="76" t="n"/>
      <c r="N183" s="76" t="n"/>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8" t="n"/>
      <c r="CC183" s="78" t="n"/>
      <c r="CD183" s="78" t="n"/>
      <c r="CE183" s="78" t="n"/>
      <c r="CF183" s="78"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8" t="n"/>
      <c r="FL183" s="78" t="n"/>
      <c r="FM183" s="78" t="n"/>
      <c r="FN183" s="78" t="n"/>
      <c r="FO183" s="78"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8" t="n"/>
      <c r="IA183" s="78" t="n"/>
      <c r="IB183" s="78" t="n"/>
      <c r="IC183" s="78" t="n"/>
      <c r="ID183" s="78" t="n"/>
      <c r="IE183" s="78" t="n"/>
      <c r="IF183" s="78" t="n"/>
      <c r="IG183" s="78" t="n"/>
      <c r="IH183" s="78" t="n"/>
      <c r="II183" s="78" t="n"/>
      <c r="IJ183" s="78" t="n"/>
      <c r="IK183" s="78" t="n"/>
      <c r="IL183" s="72" t="n"/>
      <c r="IM183" s="72" t="inlineStr">
        <is>
          <t>ez_manage.py:6074 top()</t>
        </is>
      </c>
      <c r="IN183" s="72" t="inlineStr">
        <is>
          <t>v12_quick_engine.py:4286 x4</t>
        </is>
      </c>
      <c r="IO183" s="72" t="n"/>
    </row>
    <row r="184" ht="10.5" customHeight="1" s="65">
      <c r="A184" s="72" t="inlineStr">
        <is>
          <t>WRONG_SIDE_WT_TFS_REQUIRED</t>
        </is>
      </c>
      <c r="B184" s="72" t="inlineStr">
        <is>
          <t>2</t>
        </is>
      </c>
      <c r="C184" s="72" t="n"/>
      <c r="D184" s="72" t="n"/>
      <c r="E184" s="72" t="n"/>
      <c r="F184" s="72" t="n"/>
      <c r="G184" s="72">
        <f>IFERROR(VLOOKUP($A184&amp;"_"&amp;$B184,Results_Deltas!$A$2:$P$15000,5,FALSE),"")</f>
        <v/>
      </c>
      <c r="H184" s="72">
        <f>IFERROR(VLOOKUP($A184,Results_30d_Deltas!$A$2:$H$5000,7,FALSE)-E183,"")</f>
        <v/>
      </c>
      <c r="I184" s="72">
        <f>IFERROR(VLOOKUP($A184,Results_30d_Deltas!$A$2:$H$5000,6,FALSE),"")</f>
        <v/>
      </c>
      <c r="J184" s="72" t="n"/>
      <c r="K184" s="72" t="n"/>
      <c r="L184" s="72" t="inlineStr">
        <is>
          <t>NO</t>
        </is>
      </c>
      <c r="M184" s="76" t="n"/>
      <c r="N184" s="76" t="n"/>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ez_manage.py:4278 top()</t>
        </is>
      </c>
      <c r="IN184" s="72" t="inlineStr">
        <is>
          <t>v12_quick_engine.py:3667 x3</t>
        </is>
      </c>
      <c r="IO184" s="72" t="n"/>
    </row>
    <row r="185" ht="10.5" customHeight="1" s="65">
      <c r="A185" s="71" t="inlineStr">
        <is>
          <t>WRONG_SIDE_WT_TFS_REQUIRED</t>
        </is>
      </c>
      <c r="B185" s="72" t="inlineStr">
        <is>
          <t>3</t>
        </is>
      </c>
      <c r="C185" s="72" t="n"/>
      <c r="D185" s="72" t="n"/>
      <c r="E185" s="72" t="n"/>
      <c r="F185" s="72" t="n"/>
      <c r="G185" s="72">
        <f>IFERROR(VLOOKUP($A185&amp;"_"&amp;$B185,Results_Deltas!$A$2:$P$15000,5,FALSE),"")</f>
        <v/>
      </c>
      <c r="H185" s="72">
        <f>IFERROR(VLOOKUP($A185,Results_30d_Deltas!$A$2:$H$5000,7,FALSE)-E184,"")</f>
        <v/>
      </c>
      <c r="I185" s="72">
        <f>IFERROR(VLOOKUP($A185,Results_30d_Deltas!$A$2:$H$5000,6,FALSE),"")</f>
        <v/>
      </c>
      <c r="J185" s="72" t="n"/>
      <c r="K185" s="72" t="n"/>
      <c r="L185" s="72" t="inlineStr">
        <is>
          <t>YES</t>
        </is>
      </c>
      <c r="M185" s="76" t="n"/>
      <c r="N185" s="76" t="n"/>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ez_manage.py:4278 top()</t>
        </is>
      </c>
      <c r="IN185" s="72" t="inlineStr">
        <is>
          <t>v12_quick_engine.py:3667 x3</t>
        </is>
      </c>
      <c r="IO185" s="72" t="n"/>
    </row>
    <row r="186" ht="10.5" customHeight="1" s="65">
      <c r="A186" s="72" t="inlineStr">
        <is>
          <t>WRONG_SIDE_WT_TFS_REQUIRED</t>
        </is>
      </c>
      <c r="B186" s="72" t="inlineStr">
        <is>
          <t>4</t>
        </is>
      </c>
      <c r="C186" s="72" t="n"/>
      <c r="D186" s="72" t="n"/>
      <c r="E186" s="72" t="n"/>
      <c r="F186" s="72" t="n"/>
      <c r="G186" s="72">
        <f>IFERROR(VLOOKUP($A186&amp;"_"&amp;$B186,Results_Deltas!$A$2:$P$15000,5,FALSE),"")</f>
        <v/>
      </c>
      <c r="H186" s="72">
        <f>IFERROR(VLOOKUP($A186,Results_30d_Deltas!$A$2:$H$5000,7,FALSE)-E185,"")</f>
        <v/>
      </c>
      <c r="I186" s="72">
        <f>IFERROR(VLOOKUP($A186,Results_30d_Deltas!$A$2:$H$5000,6,FALSE),"")</f>
        <v/>
      </c>
      <c r="J186" s="72" t="n"/>
      <c r="K186" s="72" t="n"/>
      <c r="L186" s="72" t="inlineStr">
        <is>
          <t>NO</t>
        </is>
      </c>
      <c r="M186" s="76" t="n"/>
      <c r="N186" s="76" t="n"/>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ez_manage.py:4278 top()</t>
        </is>
      </c>
      <c r="IN186" s="72" t="inlineStr">
        <is>
          <t>v12_quick_engine.py:3667 x3</t>
        </is>
      </c>
      <c r="IO186" s="72" t="n"/>
    </row>
    <row r="187" ht="10.5" customHeight="1" s="65">
      <c r="A187" s="72" t="inlineStr">
        <is>
          <t>WRONG_SIDE_WT_TFS_REQUIRED</t>
        </is>
      </c>
      <c r="B187" s="72" t="inlineStr">
        <is>
          <t>5</t>
        </is>
      </c>
      <c r="C187" s="72" t="n"/>
      <c r="D187" s="72" t="n"/>
      <c r="E187" s="72" t="n"/>
      <c r="F187" s="72" t="n"/>
      <c r="G187" s="72">
        <f>IFERROR(VLOOKUP($A187&amp;"_"&amp;$B187,Results_Deltas!$A$2:$P$15000,5,FALSE),"")</f>
        <v/>
      </c>
      <c r="H187" s="72">
        <f>IFERROR(VLOOKUP($A187,Results_30d_Deltas!$A$2:$H$5000,7,FALSE)-E186,"")</f>
        <v/>
      </c>
      <c r="I187" s="72">
        <f>IFERROR(VLOOKUP($A187,Results_30d_Deltas!$A$2:$H$5000,6,FALSE),"")</f>
        <v/>
      </c>
      <c r="J187" s="72" t="n"/>
      <c r="K187" s="72" t="n"/>
      <c r="L187" s="72" t="inlineStr">
        <is>
          <t>NO</t>
        </is>
      </c>
      <c r="M187" s="76" t="n"/>
      <c r="N187" s="76" t="n"/>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ez_manage.py:4278 top()</t>
        </is>
      </c>
      <c r="IN187" s="72" t="inlineStr">
        <is>
          <t>v12_quick_engine.py:3667 x3</t>
        </is>
      </c>
      <c r="IO187" s="72" t="n"/>
    </row>
    <row r="188" ht="10.5" customHeight="1" s="65">
      <c r="A188" s="72" t="inlineStr">
        <is>
          <t>WRONG_SIDE_WT_TFS_REQUIRED</t>
        </is>
      </c>
      <c r="B188" s="72" t="inlineStr">
        <is>
          <t>6</t>
        </is>
      </c>
      <c r="C188" s="72" t="n"/>
      <c r="D188" s="72" t="n"/>
      <c r="E188" s="72" t="n"/>
      <c r="F188" s="72" t="n"/>
      <c r="G188" s="72">
        <f>IFERROR(VLOOKUP($A188&amp;"_"&amp;$B188,Results_Deltas!$A$2:$P$15000,5,FALSE),"")</f>
        <v/>
      </c>
      <c r="H188" s="72">
        <f>IFERROR(VLOOKUP($A188,Results_30d_Deltas!$A$2:$H$5000,7,FALSE)-E187,"")</f>
        <v/>
      </c>
      <c r="I188" s="72">
        <f>IFERROR(VLOOKUP($A188,Results_30d_Deltas!$A$2:$H$5000,6,FALSE),"")</f>
        <v/>
      </c>
      <c r="J188" s="72" t="n"/>
      <c r="K188" s="72" t="n"/>
      <c r="L188" s="72" t="inlineStr">
        <is>
          <t>NO</t>
        </is>
      </c>
      <c r="M188" s="76" t="n"/>
      <c r="N188" s="76" t="n"/>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ez_manage.py:4278 top()</t>
        </is>
      </c>
      <c r="IN188" s="72" t="inlineStr">
        <is>
          <t>v12_quick_engine.py:3667 x3</t>
        </is>
      </c>
      <c r="IO188" s="72" t="n"/>
    </row>
    <row r="189" ht="10.5" customHeight="1" s="65">
      <c r="A189" s="72" t="inlineStr">
        <is>
          <t>WT_15M_CROSS_ENTRY_ENABLED</t>
        </is>
      </c>
      <c r="B189" s="72" t="inlineStr">
        <is>
          <t>False</t>
        </is>
      </c>
      <c r="C189" s="72" t="n"/>
      <c r="D189" s="72" t="n"/>
      <c r="E189" s="72" t="n"/>
      <c r="F189" s="72" t="n"/>
      <c r="G189" s="72">
        <f>IFERROR(VLOOKUP($A189&amp;"_"&amp;$B189,Results_Deltas!$A$2:$P$15000,5,FALSE),"")</f>
        <v/>
      </c>
      <c r="H189" s="72">
        <f>IFERROR(VLOOKUP($A189,Results_30d_Deltas!$A$2:$H$5000,7,FALSE)-E188,"")</f>
        <v/>
      </c>
      <c r="I189" s="72">
        <f>IFERROR(VLOOKUP($A189,Results_30d_Deltas!$A$2:$H$5000,6,FALSE),"")</f>
        <v/>
      </c>
      <c r="J189" s="72" t="n"/>
      <c r="K189" s="72" t="n"/>
      <c r="L189" s="72" t="inlineStr">
        <is>
          <t>NO</t>
        </is>
      </c>
      <c r="M189" s="76" t="n"/>
      <c r="N189" s="76" t="n"/>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8" t="n"/>
      <c r="AY189" s="78" t="n"/>
      <c r="AZ189" s="78" t="n"/>
      <c r="BA189" s="78" t="n"/>
      <c r="BB189" s="78"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8" t="n"/>
      <c r="FL189" s="78" t="n"/>
      <c r="FM189" s="78" t="n"/>
      <c r="FN189" s="78" t="n"/>
      <c r="FO189" s="78"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8" t="n"/>
      <c r="IA189" s="78" t="n"/>
      <c r="IB189" s="78" t="n"/>
      <c r="IC189" s="78" t="n"/>
      <c r="ID189" s="78" t="n"/>
      <c r="IE189" s="78" t="n"/>
      <c r="IF189" s="78" t="n"/>
      <c r="IG189" s="78" t="n"/>
      <c r="IH189" s="78" t="n"/>
      <c r="II189" s="78" t="n"/>
      <c r="IJ189" s="78" t="n"/>
      <c r="IK189" s="78" t="n"/>
      <c r="IL189" s="72" t="n"/>
      <c r="IM189" s="72" t="inlineStr">
        <is>
          <t>ez_manage.py:6077 top()</t>
        </is>
      </c>
      <c r="IN189" s="72" t="inlineStr">
        <is>
          <t>v12_quick_engine.py:4289 x4</t>
        </is>
      </c>
      <c r="IO189" s="72" t="n"/>
    </row>
    <row r="190" ht="10.5" customHeight="1" s="65">
      <c r="A190" s="71" t="inlineStr">
        <is>
          <t>WT_15M_CROSS_ENTRY_ENABLED</t>
        </is>
      </c>
      <c r="B190" s="72" t="inlineStr">
        <is>
          <t>True</t>
        </is>
      </c>
      <c r="C190" s="72" t="n"/>
      <c r="D190" s="72" t="n"/>
      <c r="E190" s="72" t="n"/>
      <c r="F190" s="72" t="n"/>
      <c r="G190" s="72">
        <f>IFERROR(VLOOKUP($A190&amp;"_"&amp;$B190,Results_Deltas!$A$2:$P$15000,5,FALSE),"")</f>
        <v/>
      </c>
      <c r="H190" s="72">
        <f>IFERROR(VLOOKUP($A190,Results_30d_Deltas!$A$2:$H$5000,7,FALSE)-E189,"")</f>
        <v/>
      </c>
      <c r="I190" s="72">
        <f>IFERROR(VLOOKUP($A190,Results_30d_Deltas!$A$2:$H$5000,6,FALSE),"")</f>
        <v/>
      </c>
      <c r="J190" s="72" t="n"/>
      <c r="K190" s="72" t="n"/>
      <c r="L190" s="72" t="inlineStr">
        <is>
          <t>YES</t>
        </is>
      </c>
      <c r="M190" s="76" t="n"/>
      <c r="N190" s="76" t="n"/>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8" t="n"/>
      <c r="AY190" s="78" t="n"/>
      <c r="AZ190" s="78" t="n"/>
      <c r="BA190" s="78" t="n"/>
      <c r="BB190" s="78"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8" t="n"/>
      <c r="FL190" s="78" t="n"/>
      <c r="FM190" s="78" t="n"/>
      <c r="FN190" s="78" t="n"/>
      <c r="FO190" s="78"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8" t="n"/>
      <c r="IA190" s="78" t="n"/>
      <c r="IB190" s="78" t="n"/>
      <c r="IC190" s="78" t="n"/>
      <c r="ID190" s="78" t="n"/>
      <c r="IE190" s="78" t="n"/>
      <c r="IF190" s="78" t="n"/>
      <c r="IG190" s="78" t="n"/>
      <c r="IH190" s="78" t="n"/>
      <c r="II190" s="78" t="n"/>
      <c r="IJ190" s="78" t="n"/>
      <c r="IK190" s="78" t="n"/>
      <c r="IL190" s="72" t="n"/>
      <c r="IM190" s="72" t="inlineStr">
        <is>
          <t>ez_manage.py:6077 top()</t>
        </is>
      </c>
      <c r="IN190" s="72" t="inlineStr">
        <is>
          <t>v12_quick_engine.py:4289 x4</t>
        </is>
      </c>
      <c r="IO190" s="72" t="n"/>
    </row>
    <row r="191" ht="10.5" customHeight="1" s="65">
      <c r="A191" s="72" t="inlineStr">
        <is>
          <t>WT_COMPOSITE_ENTRY_BLOCK</t>
        </is>
      </c>
      <c r="B191" s="72" t="inlineStr">
        <is>
          <t>-30.0</t>
        </is>
      </c>
      <c r="C191" s="72" t="n"/>
      <c r="D191" s="72" t="n"/>
      <c r="E191" s="72" t="n"/>
      <c r="F191" s="72" t="n"/>
      <c r="G191" s="72">
        <f>IFERROR(VLOOKUP($A191&amp;"_"&amp;$B191,Results_Deltas!$A$2:$P$15000,5,FALSE),"")</f>
        <v/>
      </c>
      <c r="H191" s="72">
        <f>IFERROR(VLOOKUP($A191,Results_30d_Deltas!$A$2:$H$5000,7,FALSE)-E190,"")</f>
        <v/>
      </c>
      <c r="I191" s="72">
        <f>IFERROR(VLOOKUP($A191,Results_30d_Deltas!$A$2:$H$5000,6,FALSE),"")</f>
        <v/>
      </c>
      <c r="J191" s="72" t="n"/>
      <c r="K191" s="72" t="n"/>
      <c r="L191" s="72" t="inlineStr">
        <is>
          <t>NO</t>
        </is>
      </c>
      <c r="M191" s="76" t="n"/>
      <c r="N191" s="76" t="n"/>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8" t="n"/>
      <c r="FL191" s="78" t="n"/>
      <c r="FM191" s="78" t="n"/>
      <c r="FN191" s="78" t="n"/>
      <c r="FO191" s="78" t="n"/>
      <c r="FP191" s="77" t="n"/>
      <c r="FQ191" s="77" t="n"/>
      <c r="FR191" s="77" t="n"/>
      <c r="FS191" s="77" t="n"/>
      <c r="FT191" s="77" t="n"/>
      <c r="FU191" s="77" t="n"/>
      <c r="FV191" s="77"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ez_manage.py:5891 top()</t>
        </is>
      </c>
      <c r="IN191" s="72" t="inlineStr">
        <is>
          <t>v12_quick_engine.py:3710 x2</t>
        </is>
      </c>
      <c r="IO191" s="72" t="n"/>
    </row>
    <row r="192" ht="10.5" customHeight="1" s="65">
      <c r="A192" s="72" t="inlineStr">
        <is>
          <t>WT_COMPOSITE_ENTRY_BLOCK</t>
        </is>
      </c>
      <c r="B192" s="72" t="inlineStr">
        <is>
          <t>-25.0</t>
        </is>
      </c>
      <c r="C192" s="72" t="n"/>
      <c r="D192" s="72" t="n"/>
      <c r="E192" s="72" t="n"/>
      <c r="F192" s="72" t="n"/>
      <c r="G192" s="72">
        <f>IFERROR(VLOOKUP($A192&amp;"_"&amp;$B192,Results_Deltas!$A$2:$P$15000,5,FALSE),"")</f>
        <v/>
      </c>
      <c r="H192" s="72">
        <f>IFERROR(VLOOKUP($A192,Results_30d_Deltas!$A$2:$H$5000,7,FALSE)-E191,"")</f>
        <v/>
      </c>
      <c r="I192" s="72">
        <f>IFERROR(VLOOKUP($A192,Results_30d_Deltas!$A$2:$H$5000,6,FALSE),"")</f>
        <v/>
      </c>
      <c r="J192" s="72" t="n"/>
      <c r="K192" s="72" t="n"/>
      <c r="L192" s="72" t="inlineStr">
        <is>
          <t>NO</t>
        </is>
      </c>
      <c r="M192" s="76" t="n"/>
      <c r="N192" s="76" t="n"/>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8" t="n"/>
      <c r="FL192" s="78" t="n"/>
      <c r="FM192" s="78" t="n"/>
      <c r="FN192" s="78" t="n"/>
      <c r="FO192" s="78"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ez_manage.py:5891 top()</t>
        </is>
      </c>
      <c r="IN192" s="72" t="inlineStr">
        <is>
          <t>v12_quick_engine.py:3710 x2</t>
        </is>
      </c>
      <c r="IO192" s="72" t="n"/>
    </row>
    <row r="193" ht="10.5" customHeight="1" s="65">
      <c r="A193" s="72" t="inlineStr">
        <is>
          <t>WT_COMPOSITE_ENTRY_BLOCK</t>
        </is>
      </c>
      <c r="B193" s="72" t="inlineStr">
        <is>
          <t>-20.0</t>
        </is>
      </c>
      <c r="C193" s="72" t="n"/>
      <c r="D193" s="72" t="n"/>
      <c r="E193" s="72" t="n"/>
      <c r="F193" s="72" t="n"/>
      <c r="G193" s="72">
        <f>IFERROR(VLOOKUP($A193&amp;"_"&amp;$B193,Results_Deltas!$A$2:$P$15000,5,FALSE),"")</f>
        <v/>
      </c>
      <c r="H193" s="72">
        <f>IFERROR(VLOOKUP($A193,Results_30d_Deltas!$A$2:$H$5000,7,FALSE)-E192,"")</f>
        <v/>
      </c>
      <c r="I193" s="72">
        <f>IFERROR(VLOOKUP($A193,Results_30d_Deltas!$A$2:$H$5000,6,FALSE),"")</f>
        <v/>
      </c>
      <c r="J193" s="72" t="n"/>
      <c r="K193" s="72" t="n"/>
      <c r="L193" s="72" t="inlineStr">
        <is>
          <t>NO</t>
        </is>
      </c>
      <c r="M193" s="76" t="n"/>
      <c r="N193" s="76" t="n"/>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8" t="n"/>
      <c r="FL193" s="78" t="n"/>
      <c r="FM193" s="78" t="n"/>
      <c r="FN193" s="78" t="n"/>
      <c r="FO193" s="78"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ez_manage.py:5891 top()</t>
        </is>
      </c>
      <c r="IN193" s="72" t="inlineStr">
        <is>
          <t>v12_quick_engine.py:3710 x2</t>
        </is>
      </c>
      <c r="IO193" s="72" t="n"/>
    </row>
    <row r="194" ht="10.5" customHeight="1" s="65">
      <c r="A194" s="72" t="inlineStr">
        <is>
          <t>WT_COMPOSITE_ENTRY_BLOCK</t>
        </is>
      </c>
      <c r="B194" s="72" t="inlineStr">
        <is>
          <t>-15.0</t>
        </is>
      </c>
      <c r="C194" s="72" t="n"/>
      <c r="D194" s="72" t="n"/>
      <c r="E194" s="72" t="n"/>
      <c r="F194" s="72" t="n"/>
      <c r="G194" s="72">
        <f>IFERROR(VLOOKUP($A194&amp;"_"&amp;$B194,Results_Deltas!$A$2:$P$15000,5,FALSE),"")</f>
        <v/>
      </c>
      <c r="H194" s="72">
        <f>IFERROR(VLOOKUP($A194,Results_30d_Deltas!$A$2:$H$5000,7,FALSE)-E193,"")</f>
        <v/>
      </c>
      <c r="I194" s="72">
        <f>IFERROR(VLOOKUP($A194,Results_30d_Deltas!$A$2:$H$5000,6,FALSE),"")</f>
        <v/>
      </c>
      <c r="J194" s="72" t="n"/>
      <c r="K194" s="72" t="n"/>
      <c r="L194" s="72" t="inlineStr">
        <is>
          <t>NO</t>
        </is>
      </c>
      <c r="M194" s="76" t="n"/>
      <c r="N194" s="76" t="n"/>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8" t="n"/>
      <c r="FL194" s="78" t="n"/>
      <c r="FM194" s="78" t="n"/>
      <c r="FN194" s="78" t="n"/>
      <c r="FO194" s="78"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ez_manage.py:5891 top()</t>
        </is>
      </c>
      <c r="IN194" s="72" t="inlineStr">
        <is>
          <t>v12_quick_engine.py:3710 x2</t>
        </is>
      </c>
      <c r="IO194" s="72" t="n"/>
    </row>
    <row r="195" ht="10.5" customHeight="1" s="65">
      <c r="A195" s="71" t="inlineStr">
        <is>
          <t>WT_COMPOSITE_ENTRY_BLOCK</t>
        </is>
      </c>
      <c r="B195" s="72" t="inlineStr">
        <is>
          <t>-10.0</t>
        </is>
      </c>
      <c r="C195" s="72" t="n"/>
      <c r="D195" s="72" t="n"/>
      <c r="E195" s="72" t="n"/>
      <c r="F195" s="72" t="n"/>
      <c r="G195" s="72">
        <f>IFERROR(VLOOKUP($A195&amp;"_"&amp;$B195,Results_Deltas!$A$2:$P$15000,5,FALSE),"")</f>
        <v/>
      </c>
      <c r="H195" s="72">
        <f>IFERROR(VLOOKUP($A195,Results_30d_Deltas!$A$2:$H$5000,7,FALSE)-E194,"")</f>
        <v/>
      </c>
      <c r="I195" s="72">
        <f>IFERROR(VLOOKUP($A195,Results_30d_Deltas!$A$2:$H$5000,6,FALSE),"")</f>
        <v/>
      </c>
      <c r="J195" s="72" t="n"/>
      <c r="K195" s="72" t="n"/>
      <c r="L195" s="72" t="inlineStr">
        <is>
          <t>YES</t>
        </is>
      </c>
      <c r="M195" s="76" t="n"/>
      <c r="N195" s="76" t="n"/>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8" t="n"/>
      <c r="FL195" s="78" t="n"/>
      <c r="FM195" s="78" t="n"/>
      <c r="FN195" s="78" t="n"/>
      <c r="FO195" s="78"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ez_manage.py:5891 top()</t>
        </is>
      </c>
      <c r="IN195" s="72" t="inlineStr">
        <is>
          <t>v12_quick_engine.py:3710 x2</t>
        </is>
      </c>
      <c r="IO195" s="72" t="n"/>
    </row>
    <row r="196" ht="10.5" customHeight="1" s="65">
      <c r="A196" s="72" t="inlineStr">
        <is>
          <t>WT_COMPOSITE_ENTRY_GOOD</t>
        </is>
      </c>
      <c r="B196" s="72" t="inlineStr">
        <is>
          <t>15.0</t>
        </is>
      </c>
      <c r="C196" s="72" t="n"/>
      <c r="D196" s="72" t="n"/>
      <c r="E196" s="72" t="n"/>
      <c r="F196" s="72" t="n"/>
      <c r="G196" s="72">
        <f>IFERROR(VLOOKUP($A196&amp;"_"&amp;$B196,Results_Deltas!$A$2:$P$15000,5,FALSE),"")</f>
        <v/>
      </c>
      <c r="H196" s="72">
        <f>IFERROR(VLOOKUP($A196,Results_30d_Deltas!$A$2:$H$5000,7,FALSE)-E195,"")</f>
        <v/>
      </c>
      <c r="I196" s="72">
        <f>IFERROR(VLOOKUP($A196,Results_30d_Deltas!$A$2:$H$5000,6,FALSE),"")</f>
        <v/>
      </c>
      <c r="J196" s="72" t="n"/>
      <c r="K196" s="72" t="n"/>
      <c r="L196" s="72" t="inlineStr">
        <is>
          <t>NO</t>
        </is>
      </c>
      <c r="M196" s="76" t="n"/>
      <c r="N196" s="76" t="n"/>
      <c r="O196" s="77" t="n"/>
      <c r="P196" s="77" t="n"/>
      <c r="Q196" s="77" t="n"/>
      <c r="R196" s="77" t="n"/>
      <c r="S196" s="77" t="n"/>
      <c r="T196" s="77" t="n"/>
      <c r="U196" s="77" t="n"/>
      <c r="V196" s="77"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8" t="n"/>
      <c r="FL196" s="78" t="n"/>
      <c r="FM196" s="78" t="n"/>
      <c r="FN196" s="78" t="n"/>
      <c r="FO196" s="78"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ez_manage.py:5892 top()</t>
        </is>
      </c>
      <c r="IN196" s="72" t="inlineStr">
        <is>
          <t>v12_quick_engine.py:3711 x2</t>
        </is>
      </c>
      <c r="IO196" s="72" t="n"/>
    </row>
    <row r="197" ht="10.5" customHeight="1" s="65">
      <c r="A197" s="72" t="inlineStr">
        <is>
          <t>WT_COMPOSITE_ENTRY_GOOD</t>
        </is>
      </c>
      <c r="B197" s="72" t="inlineStr">
        <is>
          <t>22.5</t>
        </is>
      </c>
      <c r="C197" s="72" t="n"/>
      <c r="D197" s="72" t="n"/>
      <c r="E197" s="72" t="n"/>
      <c r="F197" s="72" t="n"/>
      <c r="G197" s="72">
        <f>IFERROR(VLOOKUP($A197&amp;"_"&amp;$B197,Results_Deltas!$A$2:$P$15000,5,FALSE),"")</f>
        <v/>
      </c>
      <c r="H197" s="72">
        <f>IFERROR(VLOOKUP($A197,Results_30d_Deltas!$A$2:$H$5000,7,FALSE)-E196,"")</f>
        <v/>
      </c>
      <c r="I197" s="72">
        <f>IFERROR(VLOOKUP($A197,Results_30d_Deltas!$A$2:$H$5000,6,FALSE),"")</f>
        <v/>
      </c>
      <c r="J197" s="72" t="n"/>
      <c r="K197" s="72" t="n"/>
      <c r="L197" s="72" t="inlineStr">
        <is>
          <t>NO</t>
        </is>
      </c>
      <c r="M197" s="76" t="n"/>
      <c r="N197" s="76" t="n"/>
      <c r="O197" s="77" t="n"/>
      <c r="P197" s="77" t="n"/>
      <c r="Q197" s="77" t="n"/>
      <c r="R197" s="77" t="n"/>
      <c r="S197" s="77" t="n"/>
      <c r="T197" s="77" t="n"/>
      <c r="U197" s="77" t="n"/>
      <c r="V197" s="77"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8" t="n"/>
      <c r="FL197" s="78" t="n"/>
      <c r="FM197" s="78" t="n"/>
      <c r="FN197" s="78" t="n"/>
      <c r="FO197" s="78"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ez_manage.py:5892 top()</t>
        </is>
      </c>
      <c r="IN197" s="72" t="inlineStr">
        <is>
          <t>v12_quick_engine.py:3711 x2</t>
        </is>
      </c>
      <c r="IO197" s="72" t="n"/>
    </row>
    <row r="198" ht="10.5" customHeight="1" s="65">
      <c r="A198" s="72" t="inlineStr">
        <is>
          <t>WT_COMPOSITE_ENTRY_GOOD</t>
        </is>
      </c>
      <c r="B198" s="72" t="inlineStr">
        <is>
          <t>30.0</t>
        </is>
      </c>
      <c r="C198" s="72" t="n"/>
      <c r="D198" s="72" t="n"/>
      <c r="E198" s="72" t="n"/>
      <c r="F198" s="72" t="n"/>
      <c r="G198" s="72">
        <f>IFERROR(VLOOKUP($A198&amp;"_"&amp;$B198,Results_Deltas!$A$2:$P$15000,5,FALSE),"")</f>
        <v/>
      </c>
      <c r="H198" s="72">
        <f>IFERROR(VLOOKUP($A198,Results_30d_Deltas!$A$2:$H$5000,7,FALSE)-E197,"")</f>
        <v/>
      </c>
      <c r="I198" s="72">
        <f>IFERROR(VLOOKUP($A198,Results_30d_Deltas!$A$2:$H$5000,6,FALSE),"")</f>
        <v/>
      </c>
      <c r="J198" s="72" t="n"/>
      <c r="K198" s="72" t="n"/>
      <c r="L198" s="72" t="inlineStr">
        <is>
          <t>NO</t>
        </is>
      </c>
      <c r="M198" s="76" t="n"/>
      <c r="N198" s="76" t="n"/>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8" t="n"/>
      <c r="FL198" s="78" t="n"/>
      <c r="FM198" s="78" t="n"/>
      <c r="FN198" s="78" t="n"/>
      <c r="FO198" s="78"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ez_manage.py:5892 top()</t>
        </is>
      </c>
      <c r="IN198" s="72" t="inlineStr">
        <is>
          <t>v12_quick_engine.py:3711 x2</t>
        </is>
      </c>
      <c r="IO198" s="72" t="n"/>
    </row>
    <row r="199" ht="10.5" customHeight="1" s="65">
      <c r="A199" s="72" t="inlineStr">
        <is>
          <t>WT_COMPOSITE_ENTRY_GOOD</t>
        </is>
      </c>
      <c r="B199" s="72" t="inlineStr">
        <is>
          <t>37.5</t>
        </is>
      </c>
      <c r="C199" s="72" t="n"/>
      <c r="D199" s="72" t="n"/>
      <c r="E199" s="72" t="n"/>
      <c r="F199" s="72" t="n"/>
      <c r="G199" s="72">
        <f>IFERROR(VLOOKUP($A199&amp;"_"&amp;$B199,Results_Deltas!$A$2:$P$15000,5,FALSE),"")</f>
        <v/>
      </c>
      <c r="H199" s="72">
        <f>IFERROR(VLOOKUP($A199,Results_30d_Deltas!$A$2:$H$5000,7,FALSE)-E198,"")</f>
        <v/>
      </c>
      <c r="I199" s="72">
        <f>IFERROR(VLOOKUP($A199,Results_30d_Deltas!$A$2:$H$5000,6,FALSE),"")</f>
        <v/>
      </c>
      <c r="J199" s="72" t="n"/>
      <c r="K199" s="72" t="n"/>
      <c r="L199" s="72" t="inlineStr">
        <is>
          <t>NO</t>
        </is>
      </c>
      <c r="M199" s="76" t="n"/>
      <c r="N199" s="76" t="n"/>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8" t="n"/>
      <c r="FL199" s="78" t="n"/>
      <c r="FM199" s="78" t="n"/>
      <c r="FN199" s="78" t="n"/>
      <c r="FO199" s="78"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ez_manage.py:5892 top()</t>
        </is>
      </c>
      <c r="IN199" s="72" t="inlineStr">
        <is>
          <t>v12_quick_engine.py:3711 x2</t>
        </is>
      </c>
      <c r="IO199" s="72" t="n"/>
    </row>
    <row r="200" ht="10.5" customHeight="1" s="65">
      <c r="A200" s="71" t="inlineStr">
        <is>
          <t>WT_COMPOSITE_ENTRY_GOOD</t>
        </is>
      </c>
      <c r="B200" s="72" t="inlineStr">
        <is>
          <t>45.0</t>
        </is>
      </c>
      <c r="C200" s="72" t="n"/>
      <c r="D200" s="72" t="n"/>
      <c r="E200" s="72" t="n"/>
      <c r="F200" s="72" t="n"/>
      <c r="G200" s="72">
        <f>IFERROR(VLOOKUP($A200&amp;"_"&amp;$B200,Results_Deltas!$A$2:$P$15000,5,FALSE),"")</f>
        <v/>
      </c>
      <c r="H200" s="72">
        <f>IFERROR(VLOOKUP($A200,Results_30d_Deltas!$A$2:$H$5000,7,FALSE)-E199,"")</f>
        <v/>
      </c>
      <c r="I200" s="72">
        <f>IFERROR(VLOOKUP($A200,Results_30d_Deltas!$A$2:$H$5000,6,FALSE),"")</f>
        <v/>
      </c>
      <c r="J200" s="72" t="n"/>
      <c r="K200" s="72" t="n"/>
      <c r="L200" s="72" t="inlineStr">
        <is>
          <t>YES</t>
        </is>
      </c>
      <c r="M200" s="76" t="n"/>
      <c r="N200" s="76" t="n"/>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8" t="n"/>
      <c r="FL200" s="78" t="n"/>
      <c r="FM200" s="78" t="n"/>
      <c r="FN200" s="78" t="n"/>
      <c r="FO200" s="78" t="n"/>
      <c r="FP200" s="77" t="n"/>
      <c r="FQ200" s="77"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ez_manage.py:5892 top()</t>
        </is>
      </c>
      <c r="IN200" s="72" t="inlineStr">
        <is>
          <t>v12_quick_engine.py:3711 x2</t>
        </is>
      </c>
      <c r="IO200" s="72" t="n"/>
    </row>
    <row r="201" ht="10.5" customHeight="1" s="65">
      <c r="A201" s="72" t="inlineStr">
        <is>
          <t>WT_COMPOSITE_ENTRY_OK</t>
        </is>
      </c>
      <c r="B201" s="72" t="inlineStr">
        <is>
          <t>5.0</t>
        </is>
      </c>
      <c r="C201" s="72" t="n"/>
      <c r="D201" s="72" t="n"/>
      <c r="E201" s="72" t="n"/>
      <c r="F201" s="72" t="n"/>
      <c r="G201" s="72">
        <f>IFERROR(VLOOKUP($A201&amp;"_"&amp;$B201,Results_Deltas!$A$2:$P$15000,5,FALSE),"")</f>
        <v/>
      </c>
      <c r="H201" s="72">
        <f>IFERROR(VLOOKUP($A201,Results_30d_Deltas!$A$2:$H$5000,7,FALSE)-E200,"")</f>
        <v/>
      </c>
      <c r="I201" s="72">
        <f>IFERROR(VLOOKUP($A201,Results_30d_Deltas!$A$2:$H$5000,6,FALSE),"")</f>
        <v/>
      </c>
      <c r="J201" s="72" t="n"/>
      <c r="K201" s="72" t="n"/>
      <c r="L201" s="72" t="inlineStr">
        <is>
          <t>NO</t>
        </is>
      </c>
      <c r="M201" s="76" t="n"/>
      <c r="N201" s="76" t="n"/>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8" t="n"/>
      <c r="FL201" s="78" t="n"/>
      <c r="FM201" s="78" t="n"/>
      <c r="FN201" s="78" t="n"/>
      <c r="FO201" s="78"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ez_manage.py:5893 top()</t>
        </is>
      </c>
      <c r="IN201" s="72" t="inlineStr">
        <is>
          <t>v12_quick_engine.py:3712 x2</t>
        </is>
      </c>
      <c r="IO201" s="72" t="n"/>
    </row>
    <row r="202" ht="10.5" customHeight="1" s="65">
      <c r="A202" s="72" t="inlineStr">
        <is>
          <t>WT_COMPOSITE_ENTRY_OK</t>
        </is>
      </c>
      <c r="B202" s="72" t="inlineStr">
        <is>
          <t>7.5</t>
        </is>
      </c>
      <c r="C202" s="72" t="n"/>
      <c r="D202" s="72" t="n"/>
      <c r="E202" s="72" t="n"/>
      <c r="F202" s="72" t="n"/>
      <c r="G202" s="72">
        <f>IFERROR(VLOOKUP($A202&amp;"_"&amp;$B202,Results_Deltas!$A$2:$P$15000,5,FALSE),"")</f>
        <v/>
      </c>
      <c r="H202" s="72">
        <f>IFERROR(VLOOKUP($A202,Results_30d_Deltas!$A$2:$H$5000,7,FALSE)-E201,"")</f>
        <v/>
      </c>
      <c r="I202" s="72">
        <f>IFERROR(VLOOKUP($A202,Results_30d_Deltas!$A$2:$H$5000,6,FALSE),"")</f>
        <v/>
      </c>
      <c r="J202" s="72" t="n"/>
      <c r="K202" s="72" t="n"/>
      <c r="L202" s="72" t="inlineStr">
        <is>
          <t>NO</t>
        </is>
      </c>
      <c r="M202" s="76" t="n"/>
      <c r="N202" s="76" t="n"/>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8" t="n"/>
      <c r="FL202" s="78" t="n"/>
      <c r="FM202" s="78" t="n"/>
      <c r="FN202" s="78" t="n"/>
      <c r="FO202" s="78"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ez_manage.py:5893 top()</t>
        </is>
      </c>
      <c r="IN202" s="72" t="inlineStr">
        <is>
          <t>v12_quick_engine.py:3712 x2</t>
        </is>
      </c>
      <c r="IO202" s="72" t="n"/>
    </row>
    <row r="203" ht="10.5" customHeight="1" s="65">
      <c r="A203" s="72" t="inlineStr">
        <is>
          <t>WT_COMPOSITE_ENTRY_OK</t>
        </is>
      </c>
      <c r="B203" s="72" t="inlineStr">
        <is>
          <t>10.0</t>
        </is>
      </c>
      <c r="C203" s="72" t="n"/>
      <c r="D203" s="72" t="n"/>
      <c r="E203" s="72" t="n"/>
      <c r="F203" s="72" t="n"/>
      <c r="G203" s="72">
        <f>IFERROR(VLOOKUP($A203&amp;"_"&amp;$B203,Results_Deltas!$A$2:$P$15000,5,FALSE),"")</f>
        <v/>
      </c>
      <c r="H203" s="72">
        <f>IFERROR(VLOOKUP($A203,Results_30d_Deltas!$A$2:$H$5000,7,FALSE)-E202,"")</f>
        <v/>
      </c>
      <c r="I203" s="72">
        <f>IFERROR(VLOOKUP($A203,Results_30d_Deltas!$A$2:$H$5000,6,FALSE),"")</f>
        <v/>
      </c>
      <c r="J203" s="72" t="n"/>
      <c r="K203" s="72" t="n"/>
      <c r="L203" s="72" t="inlineStr">
        <is>
          <t>NO</t>
        </is>
      </c>
      <c r="M203" s="76" t="n"/>
      <c r="N203" s="76" t="n"/>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8" t="n"/>
      <c r="FL203" s="78" t="n"/>
      <c r="FM203" s="78" t="n"/>
      <c r="FN203" s="78" t="n"/>
      <c r="FO203" s="78"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ez_manage.py:5893 top()</t>
        </is>
      </c>
      <c r="IN203" s="72" t="inlineStr">
        <is>
          <t>v12_quick_engine.py:3712 x2</t>
        </is>
      </c>
      <c r="IO203" s="72" t="n"/>
    </row>
    <row r="204" ht="10.5" customHeight="1" s="65">
      <c r="A204" s="71" t="inlineStr">
        <is>
          <t>WT_COMPOSITE_ENTRY_OK</t>
        </is>
      </c>
      <c r="B204" s="72" t="inlineStr">
        <is>
          <t>12.5</t>
        </is>
      </c>
      <c r="C204" s="72" t="n"/>
      <c r="D204" s="72" t="n"/>
      <c r="E204" s="72" t="n"/>
      <c r="F204" s="72" t="n"/>
      <c r="G204" s="72">
        <f>IFERROR(VLOOKUP($A204&amp;"_"&amp;$B204,Results_Deltas!$A$2:$P$15000,5,FALSE),"")</f>
        <v/>
      </c>
      <c r="H204" s="72">
        <f>IFERROR(VLOOKUP($A204,Results_30d_Deltas!$A$2:$H$5000,7,FALSE)-E203,"")</f>
        <v/>
      </c>
      <c r="I204" s="72">
        <f>IFERROR(VLOOKUP($A204,Results_30d_Deltas!$A$2:$H$5000,6,FALSE),"")</f>
        <v/>
      </c>
      <c r="J204" s="72" t="n"/>
      <c r="K204" s="72" t="n"/>
      <c r="L204" s="72" t="inlineStr">
        <is>
          <t>YES</t>
        </is>
      </c>
      <c r="M204" s="76" t="n"/>
      <c r="N204" s="76" t="n"/>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8" t="n"/>
      <c r="FL204" s="78" t="n"/>
      <c r="FM204" s="78" t="n"/>
      <c r="FN204" s="78" t="n"/>
      <c r="FO204" s="78"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ez_manage.py:5893 top()</t>
        </is>
      </c>
      <c r="IN204" s="72" t="inlineStr">
        <is>
          <t>v12_quick_engine.py:3712 x2</t>
        </is>
      </c>
      <c r="IO204" s="72" t="n"/>
    </row>
    <row r="205" ht="10.5" customHeight="1" s="65">
      <c r="A205" s="72" t="inlineStr">
        <is>
          <t>WT_COMPOSITE_ENTRY_OK</t>
        </is>
      </c>
      <c r="B205" s="72" t="inlineStr">
        <is>
          <t>15.0</t>
        </is>
      </c>
      <c r="C205" s="72" t="n"/>
      <c r="D205" s="72" t="n"/>
      <c r="E205" s="72" t="n"/>
      <c r="F205" s="72" t="n"/>
      <c r="G205" s="72">
        <f>IFERROR(VLOOKUP($A205&amp;"_"&amp;$B205,Results_Deltas!$A$2:$P$15000,5,FALSE),"")</f>
        <v/>
      </c>
      <c r="H205" s="72">
        <f>IFERROR(VLOOKUP($A205,Results_30d_Deltas!$A$2:$H$5000,7,FALSE)-E204,"")</f>
        <v/>
      </c>
      <c r="I205" s="72">
        <f>IFERROR(VLOOKUP($A205,Results_30d_Deltas!$A$2:$H$5000,6,FALSE),"")</f>
        <v/>
      </c>
      <c r="J205" s="72" t="n"/>
      <c r="K205" s="72" t="n"/>
      <c r="L205" s="72" t="inlineStr">
        <is>
          <t>NO</t>
        </is>
      </c>
      <c r="M205" s="76" t="n"/>
      <c r="N205" s="76" t="n"/>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7" t="n"/>
      <c r="DD205" s="77" t="n"/>
      <c r="DE205" s="77" t="n"/>
      <c r="DF205" s="77" t="n"/>
      <c r="DG205" s="77"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8" t="n"/>
      <c r="FL205" s="78" t="n"/>
      <c r="FM205" s="78" t="n"/>
      <c r="FN205" s="78" t="n"/>
      <c r="FO205" s="78"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ez_manage.py:5893 top()</t>
        </is>
      </c>
      <c r="IN205" s="72" t="inlineStr">
        <is>
          <t>v12_quick_engine.py:3712 x2</t>
        </is>
      </c>
      <c r="IO205" s="72" t="n"/>
    </row>
    <row r="206" ht="10.5" customHeight="1" s="65">
      <c r="A206" s="72" t="inlineStr">
        <is>
          <t>WT_COMPOSITE_ENTRY_STRONG</t>
        </is>
      </c>
      <c r="B206" s="72" t="inlineStr">
        <is>
          <t>25.0</t>
        </is>
      </c>
      <c r="C206" s="72" t="n"/>
      <c r="D206" s="72" t="n"/>
      <c r="E206" s="72" t="n"/>
      <c r="F206" s="72" t="n"/>
      <c r="G206" s="72">
        <f>IFERROR(VLOOKUP($A206&amp;"_"&amp;$B206,Results_Deltas!$A$2:$P$15000,5,FALSE),"")</f>
        <v/>
      </c>
      <c r="H206" s="72">
        <f>IFERROR(VLOOKUP($A206,Results_30d_Deltas!$A$2:$H$5000,7,FALSE)-E205,"")</f>
        <v/>
      </c>
      <c r="I206" s="72">
        <f>IFERROR(VLOOKUP($A206,Results_30d_Deltas!$A$2:$H$5000,6,FALSE),"")</f>
        <v/>
      </c>
      <c r="J206" s="72" t="n"/>
      <c r="K206" s="72" t="n"/>
      <c r="L206" s="72" t="inlineStr">
        <is>
          <t>NO</t>
        </is>
      </c>
      <c r="M206" s="76" t="n"/>
      <c r="N206" s="76" t="n"/>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7" t="n"/>
      <c r="DD206" s="77" t="n"/>
      <c r="DE206" s="77" t="n"/>
      <c r="DF206" s="77" t="n"/>
      <c r="DG206" s="77"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8" t="n"/>
      <c r="FL206" s="78" t="n"/>
      <c r="FM206" s="78" t="n"/>
      <c r="FN206" s="78" t="n"/>
      <c r="FO206" s="78"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ez_manage.py:5894 top()</t>
        </is>
      </c>
      <c r="IN206" s="72" t="inlineStr">
        <is>
          <t>v12_quick_engine.py:3713 x2</t>
        </is>
      </c>
      <c r="IO206" s="72" t="n"/>
    </row>
    <row r="207" ht="10.5" customHeight="1" s="65">
      <c r="A207" s="72" t="inlineStr">
        <is>
          <t>WT_COMPOSITE_ENTRY_STRONG</t>
        </is>
      </c>
      <c r="B207" s="72" t="inlineStr">
        <is>
          <t>37.5</t>
        </is>
      </c>
      <c r="C207" s="72" t="n"/>
      <c r="D207" s="72" t="n"/>
      <c r="E207" s="72" t="n"/>
      <c r="F207" s="72" t="n"/>
      <c r="G207" s="72">
        <f>IFERROR(VLOOKUP($A207&amp;"_"&amp;$B207,Results_Deltas!$A$2:$P$15000,5,FALSE),"")</f>
        <v/>
      </c>
      <c r="H207" s="72">
        <f>IFERROR(VLOOKUP($A207,Results_30d_Deltas!$A$2:$H$5000,7,FALSE)-E206,"")</f>
        <v/>
      </c>
      <c r="I207" s="72">
        <f>IFERROR(VLOOKUP($A207,Results_30d_Deltas!$A$2:$H$5000,6,FALSE),"")</f>
        <v/>
      </c>
      <c r="J207" s="72" t="n"/>
      <c r="K207" s="72" t="n"/>
      <c r="L207" s="72" t="inlineStr">
        <is>
          <t>NO</t>
        </is>
      </c>
      <c r="M207" s="76" t="n"/>
      <c r="N207" s="76" t="n"/>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8" t="n"/>
      <c r="FL207" s="78" t="n"/>
      <c r="FM207" s="78" t="n"/>
      <c r="FN207" s="78" t="n"/>
      <c r="FO207" s="78"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ez_manage.py:5894 top()</t>
        </is>
      </c>
      <c r="IN207" s="72" t="inlineStr">
        <is>
          <t>v12_quick_engine.py:3713 x2</t>
        </is>
      </c>
      <c r="IO207" s="72" t="n"/>
    </row>
    <row r="208" ht="10.5" customHeight="1" s="65">
      <c r="A208" s="71" t="inlineStr">
        <is>
          <t>WT_COMPOSITE_ENTRY_STRONG</t>
        </is>
      </c>
      <c r="B208" s="72" t="inlineStr">
        <is>
          <t>50.0</t>
        </is>
      </c>
      <c r="C208" s="72" t="n"/>
      <c r="D208" s="72" t="n"/>
      <c r="E208" s="72" t="n"/>
      <c r="F208" s="72" t="n"/>
      <c r="G208" s="72">
        <f>IFERROR(VLOOKUP($A208&amp;"_"&amp;$B208,Results_Deltas!$A$2:$P$15000,5,FALSE),"")</f>
        <v/>
      </c>
      <c r="H208" s="72">
        <f>IFERROR(VLOOKUP($A208,Results_30d_Deltas!$A$2:$H$5000,7,FALSE)-E207,"")</f>
        <v/>
      </c>
      <c r="I208" s="72">
        <f>IFERROR(VLOOKUP($A208,Results_30d_Deltas!$A$2:$H$5000,6,FALSE),"")</f>
        <v/>
      </c>
      <c r="J208" s="72" t="n"/>
      <c r="K208" s="72" t="n"/>
      <c r="L208" s="72" t="inlineStr">
        <is>
          <t>YES</t>
        </is>
      </c>
      <c r="M208" s="76" t="n"/>
      <c r="N208" s="76" t="n"/>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8" t="n"/>
      <c r="FL208" s="78" t="n"/>
      <c r="FM208" s="78" t="n"/>
      <c r="FN208" s="78" t="n"/>
      <c r="FO208" s="78"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ez_manage.py:5894 top()</t>
        </is>
      </c>
      <c r="IN208" s="72" t="inlineStr">
        <is>
          <t>v12_quick_engine.py:3713 x2</t>
        </is>
      </c>
      <c r="IO208" s="72" t="n"/>
    </row>
    <row r="209" ht="10.5" customHeight="1" s="65">
      <c r="A209" s="72" t="inlineStr">
        <is>
          <t>WT_COMPOSITE_ENTRY_STRONG</t>
        </is>
      </c>
      <c r="B209" s="72" t="inlineStr">
        <is>
          <t>62.5</t>
        </is>
      </c>
      <c r="C209" s="72" t="n"/>
      <c r="D209" s="72" t="n"/>
      <c r="E209" s="72" t="n"/>
      <c r="F209" s="72" t="n"/>
      <c r="G209" s="72">
        <f>IFERROR(VLOOKUP($A209&amp;"_"&amp;$B209,Results_Deltas!$A$2:$P$15000,5,FALSE),"")</f>
        <v/>
      </c>
      <c r="H209" s="72">
        <f>IFERROR(VLOOKUP($A209,Results_30d_Deltas!$A$2:$H$5000,7,FALSE)-E208,"")</f>
        <v/>
      </c>
      <c r="I209" s="72">
        <f>IFERROR(VLOOKUP($A209,Results_30d_Deltas!$A$2:$H$5000,6,FALSE),"")</f>
        <v/>
      </c>
      <c r="J209" s="72" t="n"/>
      <c r="K209" s="72" t="n"/>
      <c r="L209" s="72" t="inlineStr">
        <is>
          <t>NO</t>
        </is>
      </c>
      <c r="M209" s="76" t="n"/>
      <c r="N209" s="76" t="n"/>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8" t="n"/>
      <c r="FL209" s="78" t="n"/>
      <c r="FM209" s="78" t="n"/>
      <c r="FN209" s="78" t="n"/>
      <c r="FO209" s="78"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ez_manage.py:5894 top()</t>
        </is>
      </c>
      <c r="IN209" s="72" t="inlineStr">
        <is>
          <t>v12_quick_engine.py:3713 x2</t>
        </is>
      </c>
      <c r="IO209" s="72" t="n"/>
    </row>
    <row r="210" ht="10.5" customHeight="1" s="65">
      <c r="A210" s="72" t="inlineStr">
        <is>
          <t>WT_COMPOSITE_ENTRY_STRONG</t>
        </is>
      </c>
      <c r="B210" s="72" t="inlineStr">
        <is>
          <t>75.0</t>
        </is>
      </c>
      <c r="C210" s="72" t="n"/>
      <c r="D210" s="72" t="n"/>
      <c r="E210" s="72" t="n"/>
      <c r="F210" s="72" t="n"/>
      <c r="G210" s="72">
        <f>IFERROR(VLOOKUP($A210&amp;"_"&amp;$B210,Results_Deltas!$A$2:$P$15000,5,FALSE),"")</f>
        <v/>
      </c>
      <c r="H210" s="72">
        <f>IFERROR(VLOOKUP($A210,Results_30d_Deltas!$A$2:$H$5000,7,FALSE)-E209,"")</f>
        <v/>
      </c>
      <c r="I210" s="72">
        <f>IFERROR(VLOOKUP($A210,Results_30d_Deltas!$A$2:$H$5000,6,FALSE),"")</f>
        <v/>
      </c>
      <c r="J210" s="72" t="n"/>
      <c r="K210" s="72" t="n"/>
      <c r="L210" s="72" t="inlineStr">
        <is>
          <t>NO</t>
        </is>
      </c>
      <c r="M210" s="76" t="n"/>
      <c r="N210" s="76" t="n"/>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8" t="n"/>
      <c r="FL210" s="78" t="n"/>
      <c r="FM210" s="78" t="n"/>
      <c r="FN210" s="78" t="n"/>
      <c r="FO210" s="78"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ez_manage.py:5894 top()</t>
        </is>
      </c>
      <c r="IN210" s="72" t="inlineStr">
        <is>
          <t>v12_quick_engine.py:3713 x2</t>
        </is>
      </c>
      <c r="IO210" s="72" t="n"/>
    </row>
    <row r="211" ht="10.5" customHeight="1" s="65">
      <c r="A211" s="72" t="inlineStr">
        <is>
          <t>WT_DIV_ENTRY_GATE_ENABLED</t>
        </is>
      </c>
      <c r="B211" s="72" t="inlineStr">
        <is>
          <t>False</t>
        </is>
      </c>
      <c r="C211" s="72" t="n"/>
      <c r="D211" s="72" t="n"/>
      <c r="E211" s="72" t="n"/>
      <c r="F211" s="72" t="n"/>
      <c r="G211" s="72">
        <f>IFERROR(VLOOKUP($A211&amp;"_"&amp;$B211,Results_Deltas!$A$2:$P$15000,5,FALSE),"")</f>
        <v/>
      </c>
      <c r="H211" s="72">
        <f>IFERROR(VLOOKUP($A211,Results_30d_Deltas!$A$2:$H$5000,7,FALSE)-E210,"")</f>
        <v/>
      </c>
      <c r="I211" s="72">
        <f>IFERROR(VLOOKUP($A211,Results_30d_Deltas!$A$2:$H$5000,6,FALSE),"")</f>
        <v/>
      </c>
      <c r="J211" s="72" t="n"/>
      <c r="K211" s="72" t="n"/>
      <c r="L211" s="72" t="inlineStr">
        <is>
          <t>NO</t>
        </is>
      </c>
      <c r="M211" s="76" t="n"/>
      <c r="N211" s="76" t="n"/>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8" t="n"/>
      <c r="FL211" s="78" t="n"/>
      <c r="FM211" s="78" t="n"/>
      <c r="FN211" s="78" t="n"/>
      <c r="FO211" s="78"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8" t="n"/>
      <c r="IA211" s="78" t="n"/>
      <c r="IB211" s="78" t="n"/>
      <c r="IC211" s="78" t="n"/>
      <c r="ID211" s="78" t="n"/>
      <c r="IE211" s="78" t="n"/>
      <c r="IF211" s="78" t="n"/>
      <c r="IG211" s="78" t="n"/>
      <c r="IH211" s="78" t="n"/>
      <c r="II211" s="78" t="n"/>
      <c r="IJ211" s="78" t="n"/>
      <c r="IK211" s="78" t="n"/>
      <c r="IL211" s="72" t="n"/>
      <c r="IM211" s="72" t="inlineStr">
        <is>
          <t>ez_manage.py:5913 top()</t>
        </is>
      </c>
      <c r="IN211" s="72" t="inlineStr">
        <is>
          <t>v12_quick_engine.py:3743 x2</t>
        </is>
      </c>
      <c r="IO211" s="72" t="n"/>
    </row>
    <row r="212" ht="10.5" customHeight="1" s="65">
      <c r="A212" s="71" t="inlineStr">
        <is>
          <t>WT_DIV_ENTRY_GATE_ENABLED</t>
        </is>
      </c>
      <c r="B212" s="72" t="inlineStr">
        <is>
          <t>True</t>
        </is>
      </c>
      <c r="C212" s="72" t="n"/>
      <c r="D212" s="72" t="n"/>
      <c r="E212" s="72" t="n"/>
      <c r="F212" s="72" t="n"/>
      <c r="G212" s="72">
        <f>IFERROR(VLOOKUP($A212&amp;"_"&amp;$B212,Results_Deltas!$A$2:$P$15000,5,FALSE),"")</f>
        <v/>
      </c>
      <c r="H212" s="72">
        <f>IFERROR(VLOOKUP($A212,Results_30d_Deltas!$A$2:$H$5000,7,FALSE)-E211,"")</f>
        <v/>
      </c>
      <c r="I212" s="72">
        <f>IFERROR(VLOOKUP($A212,Results_30d_Deltas!$A$2:$H$5000,6,FALSE),"")</f>
        <v/>
      </c>
      <c r="J212" s="72" t="n"/>
      <c r="K212" s="72" t="n"/>
      <c r="L212" s="72" t="inlineStr">
        <is>
          <t>YES</t>
        </is>
      </c>
      <c r="M212" s="76" t="n"/>
      <c r="N212" s="76" t="n"/>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8" t="n"/>
      <c r="FL212" s="78" t="n"/>
      <c r="FM212" s="78" t="n"/>
      <c r="FN212" s="78" t="n"/>
      <c r="FO212" s="78" t="n"/>
      <c r="FP212" s="77" t="n"/>
      <c r="FQ212" s="77" t="n"/>
      <c r="FR212" s="77" t="n"/>
      <c r="FS212" s="77" t="n"/>
      <c r="FT212" s="77" t="n"/>
      <c r="FU212" s="77" t="n"/>
      <c r="FV212" s="77"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8" t="n"/>
      <c r="IA212" s="78" t="n"/>
      <c r="IB212" s="78" t="n"/>
      <c r="IC212" s="78" t="n"/>
      <c r="ID212" s="78" t="n"/>
      <c r="IE212" s="78" t="n"/>
      <c r="IF212" s="78" t="n"/>
      <c r="IG212" s="78" t="n"/>
      <c r="IH212" s="78" t="n"/>
      <c r="II212" s="78" t="n"/>
      <c r="IJ212" s="78" t="n"/>
      <c r="IK212" s="78" t="n"/>
      <c r="IL212" s="72" t="n"/>
      <c r="IM212" s="72" t="inlineStr">
        <is>
          <t>ez_manage.py:5913 top()</t>
        </is>
      </c>
      <c r="IN212" s="72" t="inlineStr">
        <is>
          <t>v12_quick_engine.py:3743 x2</t>
        </is>
      </c>
      <c r="IO212" s="72" t="n"/>
    </row>
    <row r="213" ht="15.75" customHeight="1" s="65">
      <c r="A213" s="69" t="inlineStr">
        <is>
          <t>ADX_RANGING_THRESHOLD</t>
        </is>
      </c>
      <c r="B213" s="80" t="inlineStr">
        <is>
          <t>25</t>
        </is>
      </c>
      <c r="C213" s="80" t="n"/>
      <c r="D213" s="80" t="inlineStr">
        <is>
          <t>ENTRY, GLOBAL_CHECK, STOCKS_EXIT</t>
        </is>
      </c>
      <c r="E213" s="80" t="n"/>
      <c r="F213" s="72" t="n"/>
      <c r="G213" s="80">
        <f>IFERROR(VLOOKUP($A214&amp;"_"&amp;$B214,Results_Deltas!$A$2:$P$15000,5,FALSE),"")</f>
        <v/>
      </c>
      <c r="H213" s="80" t="inlineStr">
        <is>
          <t>Blanket (page end)</t>
        </is>
      </c>
      <c r="I213" s="72" t="n"/>
      <c r="J213" s="72" t="n"/>
      <c r="K213" s="72" t="n"/>
      <c r="L213" s="72" t="inlineStr">
        <is>
          <t>YES</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ADX_RANGING_THRESHOLD</t>
        </is>
      </c>
      <c r="B214" s="80" t="inlineStr">
        <is>
          <t>15</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70" t="inlineStr">
        <is>
          <t>ADX_RANGING_THRESHOLD</t>
        </is>
      </c>
      <c r="B215" s="80" t="inlineStr">
        <is>
          <t>10</t>
        </is>
      </c>
      <c r="C215" s="80" t="n"/>
      <c r="D215" s="80" t="inlineStr">
        <is>
          <t>ENTRY, GLOBAL_CHECK, STOCKS_EXIT</t>
        </is>
      </c>
      <c r="E215" s="80" t="n"/>
      <c r="F215" s="72" t="n"/>
      <c r="G215" s="80">
        <f>IFERROR(VLOOKUP($A216&amp;"_"&amp;$B216,Results_Deltas!$A$2:$P$15000,5,FALSE),"")</f>
        <v/>
      </c>
      <c r="H215" s="80" t="inlineStr">
        <is>
          <t>Blanket (page end)</t>
        </is>
      </c>
      <c r="I215" s="72" t="n"/>
      <c r="J215" s="72" t="n"/>
      <c r="K215" s="72" t="n"/>
      <c r="L215" s="72" t="inlineStr">
        <is>
          <t>NO</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69" t="inlineStr">
        <is>
          <t>BANDAID_OFF_LOSER_RECOVER_PCT</t>
        </is>
      </c>
      <c r="B216" s="80" t="inlineStr">
        <is>
          <t>0</t>
        </is>
      </c>
      <c r="C216" s="80" t="n"/>
      <c r="D216" s="80" t="inlineStr">
        <is>
          <t>AUGMENT, ENTRY, EXIT, GLOBAL_CHECK, REDUCE, STOCKS_EXIT</t>
        </is>
      </c>
      <c r="E216" s="80" t="n"/>
      <c r="F216" s="72" t="n"/>
      <c r="G216" s="80">
        <f>IFERROR(VLOOKUP($A217&amp;"_"&amp;$B217,Results_Deltas!$A$2:$P$15000,5,FALSE),"")</f>
        <v/>
      </c>
      <c r="H216" s="80" t="inlineStr">
        <is>
          <t>Blanket (page end)</t>
        </is>
      </c>
      <c r="I216" s="72" t="n"/>
      <c r="J216" s="72" t="n"/>
      <c r="K216" s="72" t="n"/>
      <c r="L216" s="72" t="inlineStr">
        <is>
          <t>YES</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70" t="inlineStr">
        <is>
          <t>BANDAID_OFF_LOSER_RECOVER_PCT</t>
        </is>
      </c>
      <c r="B217" s="80" t="inlineStr">
        <is>
          <t>2.0</t>
        </is>
      </c>
      <c r="C217" s="80" t="n"/>
      <c r="D217" s="80" t="inlineStr">
        <is>
          <t>AUGMENT, ENTRY, EXIT, GLOBAL_CHECK, REDUCE, STOCKS_EXIT</t>
        </is>
      </c>
      <c r="E217" s="80" t="n"/>
      <c r="F217" s="72" t="n"/>
      <c r="G217" s="80">
        <f>IFERROR(VLOOKUP($A218&amp;"_"&amp;$B218,Results_Deltas!$A$2:$P$15000,5,FALSE),"")</f>
        <v/>
      </c>
      <c r="H217" s="80" t="inlineStr">
        <is>
          <t>Blanket (page end)</t>
        </is>
      </c>
      <c r="I217" s="72" t="n"/>
      <c r="J217" s="72" t="n"/>
      <c r="K217" s="72" t="n"/>
      <c r="L217" s="72" t="inlineStr">
        <is>
          <t>NO</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70" t="inlineStr">
        <is>
          <t>BANDAID_OFF_LOSER_RECOVER_PCT</t>
        </is>
      </c>
      <c r="B218" s="80" t="inlineStr">
        <is>
          <t>1.0</t>
        </is>
      </c>
      <c r="C218" s="80" t="n"/>
      <c r="D218" s="80" t="inlineStr">
        <is>
          <t>AUGMENT, ENTRY, EXIT, GLOBAL_CHECK, REDUCE, STOCKS_EXIT</t>
        </is>
      </c>
      <c r="E218" s="80" t="n"/>
      <c r="F218" s="72" t="n"/>
      <c r="G218" s="80">
        <f>IFERROR(VLOOKUP($A219&amp;"_"&amp;$B219,Results_Deltas!$A$2:$P$15000,5,FALSE),"")</f>
        <v/>
      </c>
      <c r="H218" s="80" t="inlineStr">
        <is>
          <t>Blanket (page end)</t>
        </is>
      </c>
      <c r="I218" s="72" t="n"/>
      <c r="J218" s="72" t="n"/>
      <c r="K218" s="72" t="n"/>
      <c r="L218" s="72" t="inlineStr">
        <is>
          <t>NO</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BANDAID_OFF_LOSER_RECOVER_PCT</t>
        </is>
      </c>
      <c r="B219" s="80" t="inlineStr">
        <is>
          <t>0.5</t>
        </is>
      </c>
      <c r="C219" s="80" t="n"/>
      <c r="D219" s="80" t="inlineStr">
        <is>
          <t>AUGMENT, ENTRY, EXIT, GLOBAL_CHECK, REDUCE,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69" t="inlineStr">
        <is>
          <t>BAND_ARROW_ENABLED</t>
        </is>
      </c>
      <c r="B220" s="80" t="inlineStr">
        <is>
          <t>False</t>
        </is>
      </c>
      <c r="C220" s="80" t="n"/>
      <c r="D220" s="80" t="inlineStr">
        <is>
          <t>GLOBAL_CHECK, STOCKS_EXIT</t>
        </is>
      </c>
      <c r="E220" s="80" t="n"/>
      <c r="F220" s="72" t="n"/>
      <c r="G220" s="80">
        <f>IFERROR(VLOOKUP($A221&amp;"_"&amp;$B221,Results_Deltas!$A$2:$P$15000,5,FALSE),"")</f>
        <v/>
      </c>
      <c r="H220" s="80" t="inlineStr">
        <is>
          <t>Blanket (page end)</t>
        </is>
      </c>
      <c r="I220" s="72" t="n"/>
      <c r="J220" s="72" t="n"/>
      <c r="K220" s="72" t="n"/>
      <c r="L220" s="72" t="inlineStr">
        <is>
          <t>YES</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70" t="inlineStr">
        <is>
          <t>BAND_ARROW_ENABLED</t>
        </is>
      </c>
      <c r="B221" s="80" t="inlineStr">
        <is>
          <t>True</t>
        </is>
      </c>
      <c r="C221" s="80" t="n"/>
      <c r="D221" s="80" t="inlineStr">
        <is>
          <t>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69" t="inlineStr">
        <is>
          <t>BTC_ACCEL_RAMP_REQUIRE_POSITIVE</t>
        </is>
      </c>
      <c r="B222" s="80" t="inlineStr">
        <is>
          <t>0.0</t>
        </is>
      </c>
      <c r="C222" s="80" t="n"/>
      <c r="D222" s="80" t="inlineStr">
        <is>
          <t>UNIVERSAL (ex-BTC) — ENTRY/EXIT/REENTRY</t>
        </is>
      </c>
      <c r="E222" s="80" t="n"/>
      <c r="F222" s="72" t="n"/>
      <c r="G222" s="80">
        <f>IFERROR(VLOOKUP($A223&amp;"_"&amp;$B223,Results_Deltas!$A$2:$P$15000,5,FALSE),"")</f>
        <v/>
      </c>
      <c r="H222" s="80" t="inlineStr">
        <is>
          <t>Blanket (page end)</t>
        </is>
      </c>
      <c r="I222" s="72" t="n"/>
      <c r="J222" s="72" t="n"/>
      <c r="K222" s="72" t="n"/>
      <c r="L222" s="72" t="inlineStr">
        <is>
          <t>YES</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BTC_ACCEL_RAMP_REQUIRE_POSITIVE</t>
        </is>
      </c>
      <c r="B223" s="80" t="inlineStr">
        <is>
          <t>0.0_ALT</t>
        </is>
      </c>
      <c r="C223" s="80" t="n"/>
      <c r="D223" s="80" t="inlineStr">
        <is>
          <t>UNIVERSAL (ex-BTC) — ENTRY/EXIT/REENTRY</t>
        </is>
      </c>
      <c r="E223" s="80" t="n"/>
      <c r="F223" s="72" t="n"/>
      <c r="G223" s="80">
        <f>IFERROR(VLOOKUP($A224&amp;"_"&amp;$B224,Results_Deltas!$A$2:$P$15000,5,FALSE),"")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69" t="inlineStr">
        <is>
          <t>BTC_HARD_BLOCK_OTHER_ACCOUNTS</t>
        </is>
      </c>
      <c r="B224" s="80" t="inlineStr">
        <is>
          <t>0.0</t>
        </is>
      </c>
      <c r="C224" s="80" t="n"/>
      <c r="D224" s="80" t="inlineStr">
        <is>
          <t>UNIVERSAL (ex-BTC) — ENTRY/EXIT/REENTRY</t>
        </is>
      </c>
      <c r="E224" s="80" t="n"/>
      <c r="F224" s="72" t="n"/>
      <c r="G224" s="80">
        <f>IFERROR(VLOOKUP($A225&amp;"_"&amp;$B225,Results_Deltas!$A$2:$P$15000,5,FALSE),"")</f>
        <v/>
      </c>
      <c r="H224" s="80" t="inlineStr">
        <is>
          <t>Blanket (page end)</t>
        </is>
      </c>
      <c r="I224" s="72" t="n"/>
      <c r="J224" s="72" t="n"/>
      <c r="K224" s="72" t="n"/>
      <c r="L224" s="72" t="inlineStr">
        <is>
          <t>YES</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69" t="inlineStr">
        <is>
          <t>BTC_HARD_BLOCK_OTHER_ACCOUNTS</t>
        </is>
      </c>
      <c r="B225" s="80" t="inlineStr">
        <is>
          <t>0.0_ALT</t>
        </is>
      </c>
      <c r="C225" s="80" t="n"/>
      <c r="D225" s="80" t="inlineStr">
        <is>
          <t>UNIVERSAL (ex-BTC) — ENTRY/EXIT/REENTRY</t>
        </is>
      </c>
      <c r="E225" s="80" t="n"/>
      <c r="F225" s="72" t="n"/>
      <c r="G225" s="80">
        <f>IFERROR(VLOOKUP($A226&amp;"_"&amp;$B226,Results_Deltas!$A$2:$P$15000,5,FALSE),"")</f>
        <v/>
      </c>
      <c r="H225" s="80" t="inlineStr">
        <is>
          <t>Blanket (page end)</t>
        </is>
      </c>
      <c r="I225" s="72" t="n"/>
      <c r="J225" s="72" t="n"/>
      <c r="K225" s="72" t="n"/>
      <c r="L225" s="72" t="inlineStr">
        <is>
          <t>YES</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69" t="inlineStr">
        <is>
          <t>BTC_ROUND_BANDS_EACH_SIDE</t>
        </is>
      </c>
      <c r="B226" s="80" t="inlineStr">
        <is>
          <t>0.0</t>
        </is>
      </c>
      <c r="C226" s="80" t="n"/>
      <c r="D226" s="80" t="inlineStr">
        <is>
          <t>UNIVERSAL (ex-BTC) — ENTRY/EXIT/REENTRY</t>
        </is>
      </c>
      <c r="E226" s="80" t="n"/>
      <c r="F226" s="72" t="n"/>
      <c r="G226" s="80">
        <f>IFERROR(VLOOKUP($A227&amp;"_"&amp;$B227,Results_Deltas!$A$2:$P$15000,5,FALSE),"")</f>
        <v/>
      </c>
      <c r="H226" s="80" t="inlineStr">
        <is>
          <t>Blanket (page end)</t>
        </is>
      </c>
      <c r="I226" s="72" t="n"/>
      <c r="J226" s="72" t="n"/>
      <c r="K226" s="72" t="n"/>
      <c r="L226" s="72" t="inlineStr">
        <is>
          <t>YES</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c r="A227" s="70" t="inlineStr">
        <is>
          <t>BTC_ROUND_BANDS_EACH_SIDE</t>
        </is>
      </c>
      <c r="B227" s="80" t="inlineStr">
        <is>
          <t>0.0_ALT</t>
        </is>
      </c>
      <c r="C227" s="80" t="n"/>
      <c r="D227" s="80" t="inlineStr">
        <is>
          <t>UNIVERSAL (ex-BTC) — ENTRY/EXIT/REENTRY</t>
        </is>
      </c>
      <c r="E227" s="80" t="n"/>
      <c r="F227" s="72" t="n"/>
      <c r="G227" s="80">
        <f>IFERROR(VLOOKUP($A228&amp;"_"&amp;$B228,Results_Deltas!$A$2:$P$15000,5,FALSE),"")</f>
        <v/>
      </c>
      <c r="H227" s="80" t="inlineStr">
        <is>
          <t>Blanket (page end)</t>
        </is>
      </c>
      <c r="I227" s="72" t="n"/>
      <c r="J227" s="72" t="n"/>
      <c r="K227" s="72" t="n"/>
      <c r="L227" s="72" t="inlineStr">
        <is>
          <t>NO</t>
        </is>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75" customHeight="1" s="65">
      <c r="A228" s="70" t="inlineStr">
        <is>
          <t>COOLDOWN_LOCKS_FILTER_TF</t>
        </is>
      </c>
      <c r="B228" s="80" t="inlineStr">
        <is>
          <t>OFF</t>
        </is>
      </c>
      <c r="C228" s="80" t="n"/>
      <c r="D228" s="80" t="inlineStr">
        <is>
          <t>GLOBAL_CHECK</t>
        </is>
      </c>
      <c r="E228" s="80" t="n"/>
      <c r="F228" s="72" t="n"/>
      <c r="G228" s="80">
        <f>IFERROR(VLOOKUP($A229&amp;"_"&amp;$B229,Results_Deltas!$A$2:$P$15000,5,FALSE),"")</f>
        <v/>
      </c>
      <c r="H228" s="80" t="inlineStr">
        <is>
          <t>Blanket (page end)</t>
        </is>
      </c>
      <c r="I228" s="72" t="n"/>
      <c r="J228" s="72" t="n"/>
      <c r="K228" s="72" t="n"/>
      <c r="L228" s="72" t="inlineStr">
        <is>
          <t>NO</t>
        </is>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75" customHeight="1" s="65">
      <c r="A229" s="70" t="inlineStr">
        <is>
          <t>COOLDOWN_LOCKS_FILTER_TF</t>
        </is>
      </c>
      <c r="B229" s="80" t="inlineStr">
        <is>
          <t>D</t>
        </is>
      </c>
      <c r="C229" s="80" t="n"/>
      <c r="D229" s="80" t="inlineStr">
        <is>
          <t>GLOBAL_CHECK</t>
        </is>
      </c>
      <c r="E229" s="80" t="n"/>
      <c r="F229" s="72" t="n"/>
      <c r="G229" s="80">
        <f>IFERROR(VLOOKUP($A230&amp;"_"&amp;$B230,Results_Deltas!$A$2:$P$15000,5,FALSE),"")</f>
        <v/>
      </c>
      <c r="H229" s="80" t="inlineStr">
        <is>
          <t>Blanket (page end)</t>
        </is>
      </c>
      <c r="I229" s="72" t="n"/>
      <c r="J229" s="72" t="n"/>
      <c r="K229" s="72" t="n"/>
      <c r="L229" s="72" t="inlineStr">
        <is>
          <t>NO</t>
        </is>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75" customHeight="1" s="65">
      <c r="A230" s="69" t="inlineStr">
        <is>
          <t>COOLDOWN_LOCKS_FILTER_TF</t>
        </is>
      </c>
      <c r="B230" s="80" t="inlineStr">
        <is>
          <t>4h</t>
        </is>
      </c>
      <c r="C230" s="80" t="n"/>
      <c r="D230" s="80" t="inlineStr">
        <is>
          <t>GLOBAL_CHECK</t>
        </is>
      </c>
      <c r="E230" s="80" t="n"/>
      <c r="F230" s="72" t="n"/>
      <c r="G230" s="80">
        <f>IFERROR(VLOOKUP($A231&amp;"_"&amp;$B231,Results_Deltas!$A$2:$P$15000,5,FALSE),"")</f>
        <v/>
      </c>
      <c r="H230" s="80" t="inlineStr">
        <is>
          <t>Blanket (page end)</t>
        </is>
      </c>
      <c r="I230" s="72" t="n"/>
      <c r="J230" s="72" t="n"/>
      <c r="K230" s="72" t="n"/>
      <c r="L230" s="72" t="inlineStr">
        <is>
          <t>YES</t>
        </is>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75" customHeight="1" s="65">
      <c r="A231" s="70" t="inlineStr">
        <is>
          <t>COOLDOWN_LOCKS_FILTER_TF</t>
        </is>
      </c>
      <c r="B231" s="80" t="inlineStr">
        <is>
          <t>1h</t>
        </is>
      </c>
      <c r="C231" s="80" t="n"/>
      <c r="D231" s="80" t="inlineStr">
        <is>
          <t>GLOBAL_CHECK</t>
        </is>
      </c>
      <c r="E231" s="80" t="n"/>
      <c r="F231" s="72" t="n"/>
      <c r="G231" s="80">
        <f>IFERROR(VLOOKUP($A232&amp;"_"&amp;$B232,Results_Deltas!$A$2:$P$15000,5,FALSE),"")</f>
        <v/>
      </c>
      <c r="H231" s="80" t="inlineStr">
        <is>
          <t>Blanket (page end)</t>
        </is>
      </c>
      <c r="I231" s="72" t="n"/>
      <c r="J231" s="72" t="n"/>
      <c r="K231" s="72" t="n"/>
      <c r="L231" s="72" t="inlineStr">
        <is>
          <t>NO</t>
        </is>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75" customHeight="1" s="65">
      <c r="A232" s="70" t="inlineStr">
        <is>
          <t>COOLDOWN_LOCKS_FILTER_TF</t>
        </is>
      </c>
      <c r="B232" s="80" t="inlineStr">
        <is>
          <t>15m</t>
        </is>
      </c>
      <c r="C232" s="80" t="n"/>
      <c r="D232" s="80" t="inlineStr">
        <is>
          <t>GLOBAL_CHECK</t>
        </is>
      </c>
      <c r="E232" s="80" t="n"/>
      <c r="F232" s="72" t="n"/>
      <c r="G232" s="80">
        <f>IFERROR(VLOOKUP($A233&amp;"_"&amp;$B233,Results_Deltas!$A$2:$P$15000,5,FALSE),"")</f>
        <v/>
      </c>
      <c r="H232" s="80" t="inlineStr">
        <is>
          <t>Blanket (page end)</t>
        </is>
      </c>
      <c r="I232" s="72" t="n"/>
      <c r="J232" s="72" t="n"/>
      <c r="K232" s="72" t="n"/>
      <c r="L232" s="72" t="inlineStr">
        <is>
          <t>NO</t>
        </is>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75" customHeight="1" s="65">
      <c r="A233" s="70" t="inlineStr">
        <is>
          <t>CRYPTO_SPIKE_FADE_THRESHOLD_PCT</t>
        </is>
      </c>
      <c r="B233" s="80" t="inlineStr">
        <is>
          <t>10</t>
        </is>
      </c>
      <c r="C233" s="80" t="n"/>
      <c r="D233" s="80" t="inlineStr">
        <is>
          <t>GLOBAL_CHECK, STOCKS_EXIT</t>
        </is>
      </c>
      <c r="E233" s="80" t="n"/>
      <c r="F233" s="72" t="n"/>
      <c r="G233" s="80">
        <f>IFERROR(VLOOKUP($A234&amp;"_"&amp;$B234,Results_Deltas!$A$2:$P$15000,5,FALSE),"")</f>
        <v/>
      </c>
      <c r="H233" s="80" t="inlineStr">
        <is>
          <t>Blanket (page end)</t>
        </is>
      </c>
      <c r="I233" s="72" t="n"/>
      <c r="J233" s="72" t="n"/>
      <c r="K233" s="72" t="n"/>
      <c r="L233" s="72" t="inlineStr">
        <is>
          <t>NO</t>
        </is>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75" customHeight="1" s="65">
      <c r="A234" s="70" t="inlineStr">
        <is>
          <t>CRYPTO_SPIKE_FADE_THRESHOLD_PCT</t>
        </is>
      </c>
      <c r="B234" s="80" t="inlineStr">
        <is>
          <t>12.5</t>
        </is>
      </c>
      <c r="C234" s="80" t="n"/>
      <c r="D234" s="80" t="inlineStr">
        <is>
          <t>GLOBAL_CHECK, STOCKS_EXIT</t>
        </is>
      </c>
      <c r="E234" s="80" t="n"/>
      <c r="F234" s="72" t="n"/>
      <c r="G234" s="80">
        <f>IFERROR(VLOOKUP($A235&amp;"_"&amp;$B235,Results_Deltas!$A$2:$P$15000,5,FALSE),"")</f>
        <v/>
      </c>
      <c r="H234" s="80" t="inlineStr">
        <is>
          <t>Blanket (page end)</t>
        </is>
      </c>
      <c r="I234" s="72" t="n"/>
      <c r="J234" s="72" t="n"/>
      <c r="K234" s="72" t="n"/>
      <c r="L234" s="72" t="inlineStr">
        <is>
          <t>NO</t>
        </is>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75" customHeight="1" s="65">
      <c r="A235" s="70" t="inlineStr">
        <is>
          <t>CRYPTO_SPIKE_FADE_THRESHOLD_PCT</t>
        </is>
      </c>
      <c r="B235" s="80" t="inlineStr">
        <is>
          <t>7.5</t>
        </is>
      </c>
      <c r="C235" s="80" t="n"/>
      <c r="D235" s="80" t="inlineStr">
        <is>
          <t>GLOBAL_CHECK, STOCKS_EXIT</t>
        </is>
      </c>
      <c r="E235" s="80" t="n"/>
      <c r="F235" s="72" t="n"/>
      <c r="G235" s="80">
        <f>IFERROR(VLOOKUP($A236&amp;"_"&amp;$B236,Results_Deltas!$A$2:$P$15000,5,FALSE),"")</f>
        <v/>
      </c>
      <c r="H235" s="80" t="inlineStr">
        <is>
          <t>Blanket (page end)</t>
        </is>
      </c>
      <c r="I235" s="72" t="n"/>
      <c r="J235" s="72" t="n"/>
      <c r="K235" s="72" t="n"/>
      <c r="L235" s="72" t="inlineStr">
        <is>
          <t>NO</t>
        </is>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75" customHeight="1" s="65">
      <c r="A236" s="69" t="inlineStr">
        <is>
          <t>CRYPTO_SPIKE_FADE_THRESHOLD_PCT</t>
        </is>
      </c>
      <c r="B236" s="80" t="inlineStr">
        <is>
          <t>5</t>
        </is>
      </c>
      <c r="C236" s="80" t="n"/>
      <c r="D236" s="80" t="inlineStr">
        <is>
          <t>GLOBAL_CHECK, STOCKS_EXIT</t>
        </is>
      </c>
      <c r="E236" s="80" t="n"/>
      <c r="F236" s="72" t="n"/>
      <c r="G236" s="80">
        <f>IFERROR(VLOOKUP($A237&amp;"_"&amp;$B237,Results_Deltas!$A$2:$P$15000,5,FALSE),"")</f>
        <v/>
      </c>
      <c r="H236" s="80" t="inlineStr">
        <is>
          <t>Blanket (page end)</t>
        </is>
      </c>
      <c r="I236" s="72" t="n"/>
      <c r="J236" s="72" t="n"/>
      <c r="K236" s="72" t="n"/>
      <c r="L236" s="72" t="inlineStr">
        <is>
          <t>YES</t>
        </is>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75" customHeight="1" s="65">
      <c r="A237" s="69" t="inlineStr">
        <is>
          <t>DC_MOMENT_STRONG_THRESHOLD</t>
        </is>
      </c>
      <c r="B237" s="80" t="inlineStr">
        <is>
          <t>40</t>
        </is>
      </c>
      <c r="C237" s="80" t="n"/>
      <c r="D237" s="80" t="inlineStr">
        <is>
          <t>ENTRY, GLOBAL_CHECK, STOCKS_EXIT</t>
        </is>
      </c>
      <c r="E237" s="80" t="n"/>
      <c r="F237" s="72" t="n"/>
      <c r="G237" s="80">
        <f>IFERROR(VLOOKUP($A238&amp;"_"&amp;$B238,Results_Deltas!$A$2:$P$15000,5,FALSE),"")</f>
        <v/>
      </c>
      <c r="H237" s="80" t="inlineStr">
        <is>
          <t>Blanket (page end)</t>
        </is>
      </c>
      <c r="I237" s="72" t="n"/>
      <c r="J237" s="72" t="n"/>
      <c r="K237" s="72" t="n"/>
      <c r="L237" s="72" t="inlineStr">
        <is>
          <t>YES</t>
        </is>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75" customHeight="1" s="65">
      <c r="A238" s="70" t="inlineStr">
        <is>
          <t>DC_MOMENT_STRONG_THRESHOLD</t>
        </is>
      </c>
      <c r="B238" s="80" t="inlineStr">
        <is>
          <t>50</t>
        </is>
      </c>
      <c r="C238" s="80" t="n"/>
      <c r="D238" s="80" t="inlineStr">
        <is>
          <t>ENTRY, GLOBAL_CHECK, STOCKS_EXIT</t>
        </is>
      </c>
      <c r="E238" s="80" t="n"/>
      <c r="F238" s="72" t="n"/>
      <c r="G238" s="80">
        <f>IFERROR(VLOOKUP($A239&amp;"_"&amp;$B239,Results_Deltas!$A$2:$P$15000,5,FALSE),"")</f>
        <v/>
      </c>
      <c r="H238" s="80" t="inlineStr">
        <is>
          <t>Blanket (page end)</t>
        </is>
      </c>
      <c r="I238" s="72" t="n"/>
      <c r="J238" s="72" t="n"/>
      <c r="K238" s="72" t="n"/>
      <c r="L238" s="72" t="inlineStr">
        <is>
          <t>NO</t>
        </is>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75" customHeight="1" s="65">
      <c r="A239" s="70" t="inlineStr">
        <is>
          <t>DC_MOMENT_STRONG_THRESHOLD</t>
        </is>
      </c>
      <c r="B239" s="80" t="inlineStr">
        <is>
          <t>30</t>
        </is>
      </c>
      <c r="C239" s="80" t="n"/>
      <c r="D239" s="80" t="inlineStr">
        <is>
          <t>ENTRY, GLOBAL_CHECK, STOCKS_EXIT</t>
        </is>
      </c>
      <c r="E239" s="80" t="n"/>
      <c r="F239" s="72" t="n"/>
      <c r="G239" s="80">
        <f>IFERROR(VLOOKUP($A240&amp;"_"&amp;$B240,Results_Deltas!$A$2:$P$15000,5,FALSE),"")</f>
        <v/>
      </c>
      <c r="H239" s="80" t="inlineStr">
        <is>
          <t>Blanket (page end)</t>
        </is>
      </c>
      <c r="I239" s="72" t="n"/>
      <c r="J239" s="72" t="n"/>
      <c r="K239" s="72" t="n"/>
      <c r="L239" s="72" t="inlineStr">
        <is>
          <t>NO</t>
        </is>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75" customHeight="1" s="65">
      <c r="A240" s="70" t="inlineStr">
        <is>
          <t>DC_MOMENT_STRONG_THRESHOLD</t>
        </is>
      </c>
      <c r="B240" s="80" t="inlineStr">
        <is>
          <t>20</t>
        </is>
      </c>
      <c r="C240" s="80" t="n"/>
      <c r="D240" s="80" t="inlineStr">
        <is>
          <t>ENTRY, GLOBAL_CHECK, STOCKS_EXIT</t>
        </is>
      </c>
      <c r="E240" s="80" t="n"/>
      <c r="F240" s="72" t="n"/>
      <c r="G240" s="80">
        <f>IFERROR(VLOOKUP($A241&amp;"_"&amp;$B241,Results_Deltas!$A$2:$P$15000,5,FALSE),"")</f>
        <v/>
      </c>
      <c r="H240" s="80" t="inlineStr">
        <is>
          <t>Blanket (page end)</t>
        </is>
      </c>
      <c r="I240" s="72" t="n"/>
      <c r="J240" s="72" t="n"/>
      <c r="K240" s="72" t="n"/>
      <c r="L240" s="72" t="inlineStr">
        <is>
          <t>NO</t>
        </is>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75" customHeight="1" s="65">
      <c r="A241" s="69" t="inlineStr">
        <is>
          <t>DELTA_HTF_GATE</t>
        </is>
      </c>
      <c r="B241" s="80" t="inlineStr">
        <is>
          <t>4h</t>
        </is>
      </c>
      <c r="C241" s="80" t="n"/>
      <c r="D241" s="80" t="inlineStr">
        <is>
          <t>ENTRY, GLOBAL_CHECK, STOCKS_EXIT</t>
        </is>
      </c>
      <c r="E241" s="80" t="n"/>
      <c r="F241" s="72" t="n"/>
      <c r="G241" s="80">
        <f>IFERROR(VLOOKUP($A242&amp;"_"&amp;$B242,Results_Deltas!$A$2:$P$15000,5,FALSE),"")</f>
        <v/>
      </c>
      <c r="H241" s="80" t="inlineStr">
        <is>
          <t>Blanket (page end)</t>
        </is>
      </c>
      <c r="I241" s="72" t="n"/>
      <c r="J241" s="72" t="n"/>
      <c r="K241" s="72" t="n"/>
      <c r="L241" s="72" t="inlineStr">
        <is>
          <t>YES</t>
        </is>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75" customHeight="1" s="65">
      <c r="A242" s="70" t="inlineStr">
        <is>
          <t>DELTA_HTF_GATE</t>
        </is>
      </c>
      <c r="B242" s="80" t="inlineStr">
        <is>
          <t>4h_ALT</t>
        </is>
      </c>
      <c r="C242" s="80" t="n"/>
      <c r="D242" s="80" t="inlineStr">
        <is>
          <t>ENTRY, GLOBAL_CHECK, STOCKS_EXIT</t>
        </is>
      </c>
      <c r="E242" s="80" t="n"/>
      <c r="F242" s="72" t="n"/>
      <c r="G242" s="80">
        <f>IFERROR(VLOOKUP($A243&amp;"_"&amp;$B243,Results_Deltas!$A$2:$P$15000,5,FALSE),"")</f>
        <v/>
      </c>
      <c r="H242" s="80" t="inlineStr">
        <is>
          <t>Blanket (page end)</t>
        </is>
      </c>
      <c r="I242" s="72" t="n"/>
      <c r="J242" s="72" t="n"/>
      <c r="K242" s="72" t="n"/>
      <c r="L242" s="72" t="inlineStr">
        <is>
          <t>NO</t>
        </is>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75" customHeight="1" s="65">
      <c r="A243" s="69" t="inlineStr">
        <is>
          <t>DELTA_REENTRY_FILTER_ENABLED</t>
        </is>
      </c>
      <c r="B243" s="80" t="inlineStr">
        <is>
          <t>False</t>
        </is>
      </c>
      <c r="C243" s="80" t="n"/>
      <c r="D243" s="80" t="inlineStr">
        <is>
          <t>ENTRY, GLOBAL_CHECK, STOCKS_EXIT</t>
        </is>
      </c>
      <c r="E243" s="80" t="n"/>
      <c r="F243" s="72" t="n"/>
      <c r="G243" s="80">
        <f>IFERROR(VLOOKUP($A244&amp;"_"&amp;$B244,Results_Deltas!$A$2:$P$15000,5,FALSE),"")</f>
        <v/>
      </c>
      <c r="H243" s="80" t="inlineStr">
        <is>
          <t>Blanket (page end)</t>
        </is>
      </c>
      <c r="I243" s="72" t="n"/>
      <c r="J243" s="72" t="n"/>
      <c r="K243" s="72" t="n"/>
      <c r="L243" s="72" t="inlineStr">
        <is>
          <t>YES</t>
        </is>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75" customHeight="1" s="65">
      <c r="A244" s="70" t="inlineStr">
        <is>
          <t>DELTA_REENTRY_FILTER_ENABLED</t>
        </is>
      </c>
      <c r="B244" s="80" t="inlineStr">
        <is>
          <t>True</t>
        </is>
      </c>
      <c r="C244" s="80" t="n"/>
      <c r="D244" s="80" t="inlineStr">
        <is>
          <t>ENTRY, GLOBAL_CHECK, STOCKS_EXIT</t>
        </is>
      </c>
      <c r="E244" s="80" t="n"/>
      <c r="F244" s="72" t="n"/>
      <c r="G244" s="80">
        <f>IFERROR(VLOOKUP($A245&amp;"_"&amp;$B245,Results_Deltas!$A$2:$P$15000,5,FALSE),"")</f>
        <v/>
      </c>
      <c r="H244" s="80" t="inlineStr">
        <is>
          <t>Blanket (page end)</t>
        </is>
      </c>
      <c r="I244" s="72" t="n"/>
      <c r="J244" s="72" t="n"/>
      <c r="K244" s="72" t="n"/>
      <c r="L244" s="72" t="inlineStr">
        <is>
          <t>NO</t>
        </is>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75" customHeight="1" s="65">
      <c r="A245" s="70" t="inlineStr">
        <is>
          <t>DUP_GUARD_FILTER_TF</t>
        </is>
      </c>
      <c r="B245" s="80" t="inlineStr">
        <is>
          <t>OFF</t>
        </is>
      </c>
      <c r="C245" s="80" t="n"/>
      <c r="D245" s="80" t="inlineStr">
        <is>
          <t>GLOBAL_CHECK</t>
        </is>
      </c>
      <c r="E245" s="80" t="n"/>
      <c r="F245" s="72" t="n"/>
      <c r="G245" s="80">
        <f>IFERROR(VLOOKUP($A246&amp;"_"&amp;$B246,Results_Deltas!$A$2:$P$15000,5,FALSE),"")</f>
        <v/>
      </c>
      <c r="H245" s="80" t="inlineStr">
        <is>
          <t>Blanket (page end)</t>
        </is>
      </c>
      <c r="I245" s="72" t="n"/>
      <c r="J245" s="72" t="n"/>
      <c r="K245" s="72" t="n"/>
      <c r="L245" s="72" t="inlineStr">
        <is>
          <t>NO</t>
        </is>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75" customHeight="1" s="65">
      <c r="A246" s="70" t="inlineStr">
        <is>
          <t>DUP_GUARD_FILTER_TF</t>
        </is>
      </c>
      <c r="B246" s="80" t="inlineStr">
        <is>
          <t>D</t>
        </is>
      </c>
      <c r="C246" s="80" t="n"/>
      <c r="D246" s="80" t="inlineStr">
        <is>
          <t>GLOBAL_CHECK</t>
        </is>
      </c>
      <c r="E246" s="80" t="n"/>
      <c r="F246" s="72" t="n"/>
      <c r="G246" s="80">
        <f>IFERROR(VLOOKUP($A247&amp;"_"&amp;$B247,Results_Deltas!$A$2:$P$15000,5,FALSE),"")</f>
        <v/>
      </c>
      <c r="H246" s="80" t="inlineStr">
        <is>
          <t>Blanket (page end)</t>
        </is>
      </c>
      <c r="I246" s="72" t="n"/>
      <c r="J246" s="72" t="n"/>
      <c r="K246" s="72" t="n"/>
      <c r="L246" s="72" t="inlineStr">
        <is>
          <t>NO</t>
        </is>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75" customHeight="1" s="65">
      <c r="A247" s="70" t="inlineStr">
        <is>
          <t>DUP_GUARD_FILTER_TF</t>
        </is>
      </c>
      <c r="B247" s="80" t="inlineStr">
        <is>
          <t>4h</t>
        </is>
      </c>
      <c r="C247" s="80" t="n"/>
      <c r="D247" s="80" t="inlineStr">
        <is>
          <t>GLOBAL_CHECK</t>
        </is>
      </c>
      <c r="E247" s="80" t="n"/>
      <c r="F247" s="72" t="n"/>
      <c r="G247" s="80">
        <f>IFERROR(VLOOKUP($A248&amp;"_"&amp;$B248,Results_Deltas!$A$2:$P$15000,5,FALSE),"")</f>
        <v/>
      </c>
      <c r="H247" s="80" t="inlineStr">
        <is>
          <t>Blanket (page end)</t>
        </is>
      </c>
      <c r="I247" s="72" t="n"/>
      <c r="J247" s="72" t="n"/>
      <c r="K247" s="72" t="n"/>
      <c r="L247" s="72" t="inlineStr">
        <is>
          <t>NO</t>
        </is>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75" customHeight="1" s="65">
      <c r="A248" s="70" t="inlineStr">
        <is>
          <t>DUP_GUARD_FILTER_TF</t>
        </is>
      </c>
      <c r="B248" s="80" t="inlineStr">
        <is>
          <t>1h</t>
        </is>
      </c>
      <c r="C248" s="80" t="n"/>
      <c r="D248" s="80" t="inlineStr">
        <is>
          <t>GLOBAL_CHECK</t>
        </is>
      </c>
      <c r="E248" s="80" t="n"/>
      <c r="F248" s="72" t="n"/>
      <c r="G248" s="80">
        <f>IFERROR(VLOOKUP($A249&amp;"_"&amp;$B249,Results_Deltas!$A$2:$P$15000,5,FALSE),"")</f>
        <v/>
      </c>
      <c r="H248" s="80" t="inlineStr">
        <is>
          <t>Blanket (page end)</t>
        </is>
      </c>
      <c r="I248" s="72" t="n"/>
      <c r="J248" s="72" t="n"/>
      <c r="K248" s="72" t="n"/>
      <c r="L248" s="72" t="inlineStr">
        <is>
          <t>NO</t>
        </is>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75" customHeight="1" s="65">
      <c r="A249" s="69" t="inlineStr">
        <is>
          <t>DUP_GUARD_FILTER_TF</t>
        </is>
      </c>
      <c r="B249" s="80" t="inlineStr">
        <is>
          <t>15m</t>
        </is>
      </c>
      <c r="C249" s="80" t="n"/>
      <c r="D249" s="80" t="inlineStr">
        <is>
          <t>GLOBAL_CHECK</t>
        </is>
      </c>
      <c r="E249" s="80" t="n"/>
      <c r="F249" s="72" t="n"/>
      <c r="G249" s="80">
        <f>IFERROR(VLOOKUP($A250&amp;"_"&amp;$B250,Results_Deltas!$A$2:$P$15000,5,FALSE),"")</f>
        <v/>
      </c>
      <c r="H249" s="80" t="inlineStr">
        <is>
          <t>Blanket (page end)</t>
        </is>
      </c>
      <c r="I249" s="72" t="n"/>
      <c r="J249" s="72" t="n"/>
      <c r="K249" s="72" t="n"/>
      <c r="L249" s="72" t="inlineStr">
        <is>
          <t>YES</t>
        </is>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75" customHeight="1" s="65">
      <c r="A250" s="70" t="inlineStr">
        <is>
          <t>EMA_9_21_FILTER_MIN_TFS</t>
        </is>
      </c>
      <c r="B250" s="80" t="inlineStr">
        <is>
          <t>0</t>
        </is>
      </c>
      <c r="C250" s="80" t="n"/>
      <c r="D250" s="80" t="inlineStr">
        <is>
          <t>GLOBAL_CHECK</t>
        </is>
      </c>
      <c r="E250" s="80" t="n"/>
      <c r="F250" s="72" t="n"/>
      <c r="G250" s="80">
        <f>IFERROR(VLOOKUP($A251&amp;"_"&amp;$B251,Results_Deltas!$A$2:$P$15000,5,FALSE),"")</f>
        <v/>
      </c>
      <c r="H250" s="80" t="inlineStr">
        <is>
          <t>Blanket (page end)</t>
        </is>
      </c>
      <c r="I250" s="72" t="n"/>
      <c r="J250" s="72" t="n"/>
      <c r="K250" s="72" t="n"/>
      <c r="L250" s="72" t="inlineStr">
        <is>
          <t>NO</t>
        </is>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75" customHeight="1" s="65">
      <c r="A251" s="69" t="inlineStr">
        <is>
          <t>EMA_9_21_FILTER_MIN_TFS</t>
        </is>
      </c>
      <c r="B251" s="80" t="inlineStr">
        <is>
          <t>2</t>
        </is>
      </c>
      <c r="C251" s="80" t="n"/>
      <c r="D251" s="80" t="inlineStr">
        <is>
          <t>GLOBAL_CHECK</t>
        </is>
      </c>
      <c r="E251" s="80" t="n"/>
      <c r="F251" s="72" t="n"/>
      <c r="G251" s="80">
        <f>IFERROR(VLOOKUP($A252&amp;"_"&amp;$B252,Results_Deltas!$A$2:$P$15000,5,FALSE),"")</f>
        <v/>
      </c>
      <c r="H251" s="80" t="inlineStr">
        <is>
          <t>Blanket (page end)</t>
        </is>
      </c>
      <c r="I251" s="72" t="n"/>
      <c r="J251" s="72" t="n"/>
      <c r="K251" s="72" t="n"/>
      <c r="L251" s="72" t="inlineStr">
        <is>
          <t>YES</t>
        </is>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75" customHeight="1" s="65">
      <c r="A252" s="70" t="inlineStr">
        <is>
          <t>EMA_9_21_FILTER_MIN_TFS</t>
        </is>
      </c>
      <c r="B252" s="80" t="inlineStr">
        <is>
          <t>1</t>
        </is>
      </c>
      <c r="C252" s="80" t="n"/>
      <c r="D252" s="80" t="inlineStr">
        <is>
          <t>GLOBAL_CHECK</t>
        </is>
      </c>
      <c r="E252" s="80" t="n"/>
      <c r="F252" s="72" t="n"/>
      <c r="G252" s="80">
        <f>IFERROR(VLOOKUP($A253&amp;"_"&amp;$B253,Results_Deltas!$A$2:$P$15000,5,FALSE),"")</f>
        <v/>
      </c>
      <c r="H252" s="80" t="inlineStr">
        <is>
          <t>Blanket (page end)</t>
        </is>
      </c>
      <c r="I252" s="72" t="n"/>
      <c r="J252" s="72" t="n"/>
      <c r="K252" s="72" t="n"/>
      <c r="L252" s="72" t="inlineStr">
        <is>
          <t>NO</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EMA_BLANKET_FILTER_ENABLED</t>
        </is>
      </c>
      <c r="B253" s="80" t="inlineStr">
        <is>
          <t>False</t>
        </is>
      </c>
      <c r="C253" s="80" t="n"/>
      <c r="D253" s="80" t="inlineStr">
        <is>
          <t>GLOBAL_CHECK</t>
        </is>
      </c>
      <c r="E253" s="80" t="n"/>
      <c r="F253" s="72" t="n"/>
      <c r="G253" s="80">
        <f>IFERROR(VLOOKUP($A254&amp;"_"&amp;$B254,Results_Deltas!$A$2:$P$15000,5,FALSE),"")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69" t="inlineStr">
        <is>
          <t>EMA_BLANKET_FILTER_ENABLED</t>
        </is>
      </c>
      <c r="B254" s="80" t="inlineStr">
        <is>
          <t>True</t>
        </is>
      </c>
      <c r="C254" s="80" t="n"/>
      <c r="D254" s="80" t="inlineStr">
        <is>
          <t>GLOBAL_CHECK</t>
        </is>
      </c>
      <c r="E254" s="80" t="n"/>
      <c r="F254" s="72" t="n"/>
      <c r="G254" s="80">
        <f>IFERROR(VLOOKUP($A255&amp;"_"&amp;$B255,Results_Deltas!$A$2:$P$15000,5,FALSE),"")</f>
        <v/>
      </c>
      <c r="H254" s="80" t="inlineStr">
        <is>
          <t>Blanket (page end)</t>
        </is>
      </c>
      <c r="I254" s="72" t="n"/>
      <c r="J254" s="72" t="n"/>
      <c r="K254" s="72" t="n"/>
      <c r="L254" s="72" t="inlineStr">
        <is>
          <t>YES</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69" t="inlineStr">
        <is>
          <t>EMA_BLANKET_FILTER_MIN_TFS</t>
        </is>
      </c>
      <c r="B255" s="80" t="inlineStr">
        <is>
          <t>0</t>
        </is>
      </c>
      <c r="C255" s="80" t="n"/>
      <c r="D255" s="80" t="inlineStr">
        <is>
          <t>GLOBAL_CHECK</t>
        </is>
      </c>
      <c r="E255" s="80" t="n"/>
      <c r="F255" s="72" t="n"/>
      <c r="G255" s="80">
        <f>IFERROR(VLOOKUP($A256&amp;"_"&amp;$B256,Results_Deltas!$A$2:$P$15000,5,FALSE),"")</f>
        <v/>
      </c>
      <c r="H255" s="80" t="inlineStr">
        <is>
          <t>Blanket (page end)</t>
        </is>
      </c>
      <c r="I255" s="72" t="n"/>
      <c r="J255" s="72" t="n"/>
      <c r="K255" s="72" t="n"/>
      <c r="L255" s="72" t="inlineStr">
        <is>
          <t>YES</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70" t="inlineStr">
        <is>
          <t>EMA_BLANKET_FILTER_MIN_TFS</t>
        </is>
      </c>
      <c r="B256" s="80" t="inlineStr">
        <is>
          <t>2</t>
        </is>
      </c>
      <c r="C256" s="80" t="n"/>
      <c r="D256" s="80" t="inlineStr">
        <is>
          <t>GLOBAL_CHECK</t>
        </is>
      </c>
      <c r="E256" s="80" t="n"/>
      <c r="F256" s="72" t="n"/>
      <c r="G256" s="80">
        <f>IFERROR(VLOOKUP($A257&amp;"_"&amp;$B257,Results_Deltas!$A$2:$P$15000,5,FALSE),"")</f>
        <v/>
      </c>
      <c r="H256" s="80" t="inlineStr">
        <is>
          <t>Blanket (page end)</t>
        </is>
      </c>
      <c r="I256" s="72" t="n"/>
      <c r="J256" s="72" t="n"/>
      <c r="K256" s="72" t="n"/>
      <c r="L256" s="72" t="inlineStr">
        <is>
          <t>NO</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EMA_BLANKET_FILTER_MIN_TFS</t>
        </is>
      </c>
      <c r="B257" s="80" t="inlineStr">
        <is>
          <t>1</t>
        </is>
      </c>
      <c r="C257" s="80" t="n"/>
      <c r="D257" s="80" t="inlineStr">
        <is>
          <t>GLOBAL_CHECK</t>
        </is>
      </c>
      <c r="E257" s="80" t="n"/>
      <c r="F257" s="72" t="n"/>
      <c r="G257" s="80">
        <f>IFERROR(VLOOKUP($A258&amp;"_"&amp;$B258,Results_Deltas!$A$2:$P$15000,5,FALSE),"")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c r="A258" s="69" t="inlineStr">
        <is>
          <t>EXECUTE_NOW_SINGLE_GATE_ENFORCE</t>
        </is>
      </c>
      <c r="B258" s="80" t="inlineStr">
        <is>
          <t>0.0</t>
        </is>
      </c>
      <c r="C258" s="80" t="n"/>
      <c r="D258" s="80" t="inlineStr">
        <is>
          <t>ENTRY, GLOBAL_CHECK, STOCKS_EXIT</t>
        </is>
      </c>
      <c r="E258" s="80" t="n"/>
      <c r="F258" s="72" t="n"/>
      <c r="G258" s="80">
        <f>IFERROR(VLOOKUP($A259&amp;"_"&amp;$B259,Results_Deltas!$A$2:$P$15000,5,FALSE),"")</f>
        <v/>
      </c>
      <c r="H258" s="80" t="inlineStr">
        <is>
          <t>Blanket (page end)</t>
        </is>
      </c>
      <c r="I258" s="72" t="n"/>
      <c r="J258" s="72" t="n"/>
      <c r="K258" s="72" t="n"/>
      <c r="L258" s="72" t="inlineStr">
        <is>
          <t>YES</t>
        </is>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75" customHeight="1" s="65">
      <c r="A259" s="70" t="inlineStr">
        <is>
          <t>EXECUTE_NOW_SINGLE_GATE_ENFORCE</t>
        </is>
      </c>
      <c r="B259" s="80" t="inlineStr">
        <is>
          <t>0.0_ALT</t>
        </is>
      </c>
      <c r="C259" s="80" t="n"/>
      <c r="D259" s="80" t="inlineStr">
        <is>
          <t>ENTRY, GLOBAL_CHECK, STOCKS_EXIT</t>
        </is>
      </c>
      <c r="E259" s="80" t="n"/>
      <c r="F259" s="72" t="n"/>
      <c r="G259" s="80">
        <f>IFERROR(VLOOKUP($A260&amp;"_"&amp;$B260,Results_Deltas!$A$2:$P$15000,5,FALSE),"")</f>
        <v/>
      </c>
      <c r="H259" s="80" t="inlineStr">
        <is>
          <t>Blanket (page end)</t>
        </is>
      </c>
      <c r="I259" s="72" t="n"/>
      <c r="J259" s="72" t="n"/>
      <c r="K259" s="72" t="n"/>
      <c r="L259" s="72" t="inlineStr">
        <is>
          <t>NO</t>
        </is>
      </c>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75" customHeight="1" s="65">
      <c r="A260" s="69" t="inlineStr">
        <is>
          <t>EZ_MANAGE_THROTTLER_RATE</t>
        </is>
      </c>
      <c r="B260" s="80" t="inlineStr">
        <is>
          <t>0.0</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YES</t>
        </is>
      </c>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75" customHeight="1" s="65">
      <c r="A261" s="70" t="inlineStr">
        <is>
          <t>EZ_MANAGE_THROTTLER_RATE</t>
        </is>
      </c>
      <c r="B261" s="80" t="inlineStr">
        <is>
          <t>0.0_ALT</t>
        </is>
      </c>
      <c r="C261" s="80" t="n"/>
      <c r="D261" s="80" t="inlineStr">
        <is>
          <t>GLOBAL_CHECK, STOCKS_EXIT</t>
        </is>
      </c>
      <c r="E261" s="80" t="n"/>
      <c r="F261" s="72" t="n"/>
      <c r="G261" s="80">
        <f>IFERROR(VLOOKUP($A262&amp;"_"&amp;$B262,Results_Deltas!$A$2:$P$15000,5,FALSE),"")</f>
        <v/>
      </c>
      <c r="H261" s="80" t="inlineStr">
        <is>
          <t>Blanket (page end)</t>
        </is>
      </c>
      <c r="I261" s="72" t="n"/>
      <c r="J261" s="72" t="n"/>
      <c r="K261" s="72" t="n"/>
      <c r="L261" s="72" t="inlineStr">
        <is>
          <t>NO</t>
        </is>
      </c>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75" customHeight="1" s="65">
      <c r="A262" s="70" t="inlineStr">
        <is>
          <t>FG_FEAR_THRESHOLD</t>
        </is>
      </c>
      <c r="B262" s="80" t="inlineStr">
        <is>
          <t>25</t>
        </is>
      </c>
      <c r="C262" s="80" t="n"/>
      <c r="D262" s="80" t="inlineStr">
        <is>
          <t>GLOBAL_CHECK, STOCKS_EXIT</t>
        </is>
      </c>
      <c r="E262" s="80" t="n"/>
      <c r="F262" s="72" t="n"/>
      <c r="G262" s="80">
        <f>IFERROR(VLOOKUP($A263&amp;"_"&amp;$B263,Results_Deltas!$A$2:$P$15000,5,FALSE),"")</f>
        <v/>
      </c>
      <c r="H262" s="80" t="inlineStr">
        <is>
          <t>Blanket (page end)</t>
        </is>
      </c>
      <c r="I262" s="72" t="n"/>
      <c r="J262" s="72" t="n"/>
      <c r="K262" s="72" t="n"/>
      <c r="L262" s="72" t="inlineStr">
        <is>
          <t>NO</t>
        </is>
      </c>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75" customHeight="1" s="65">
      <c r="A263" s="69" t="inlineStr">
        <is>
          <t>FG_FEAR_THRESHOLD</t>
        </is>
      </c>
      <c r="B263" s="80" t="inlineStr">
        <is>
          <t>31.25</t>
        </is>
      </c>
      <c r="C263" s="80" t="n"/>
      <c r="D263" s="80" t="inlineStr">
        <is>
          <t>GLOBAL_CHECK, STOCKS_EXIT</t>
        </is>
      </c>
      <c r="E263" s="80" t="n"/>
      <c r="F263" s="72" t="n"/>
      <c r="G263" s="80">
        <f>IFERROR(VLOOKUP($A264&amp;"_"&amp;$B264,Results_Deltas!$A$2:$P$15000,5,FALSE),"")</f>
        <v/>
      </c>
      <c r="H263" s="80" t="inlineStr">
        <is>
          <t>Blanket (page end)</t>
        </is>
      </c>
      <c r="I263" s="72" t="n"/>
      <c r="J263" s="72" t="n"/>
      <c r="K263" s="72" t="n"/>
      <c r="L263" s="72" t="inlineStr">
        <is>
          <t>YES</t>
        </is>
      </c>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75" customHeight="1" s="65">
      <c r="A264" s="70" t="inlineStr">
        <is>
          <t>FG_FEAR_THRESHOLD</t>
        </is>
      </c>
      <c r="B264" s="80" t="inlineStr">
        <is>
          <t>18.75</t>
        </is>
      </c>
      <c r="C264" s="80" t="n"/>
      <c r="D264" s="80" t="inlineStr">
        <is>
          <t>GLOBAL_CHECK, STOCKS_EXIT</t>
        </is>
      </c>
      <c r="E264" s="80" t="n"/>
      <c r="F264" s="72" t="n"/>
      <c r="G264" s="80">
        <f>IFERROR(VLOOKUP($A265&amp;"_"&amp;$B265,Results_Deltas!$A$2:$P$15000,5,FALSE),"")</f>
        <v/>
      </c>
      <c r="H264" s="80" t="inlineStr">
        <is>
          <t>Blanket (page end)</t>
        </is>
      </c>
      <c r="I264" s="72" t="n"/>
      <c r="J264" s="72" t="n"/>
      <c r="K264" s="72" t="n"/>
      <c r="L264" s="72" t="inlineStr">
        <is>
          <t>NO</t>
        </is>
      </c>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75" customHeight="1" s="65">
      <c r="A265" s="70" t="inlineStr">
        <is>
          <t>FG_FEAR_THRESHOLD</t>
        </is>
      </c>
      <c r="B265" s="80" t="inlineStr">
        <is>
          <t>12.5</t>
        </is>
      </c>
      <c r="C265" s="80" t="n"/>
      <c r="D265" s="80" t="inlineStr">
        <is>
          <t>GLOBAL_CHECK, STOCKS_EXIT</t>
        </is>
      </c>
      <c r="E265" s="80" t="n"/>
      <c r="F265" s="72" t="n"/>
      <c r="G265" s="80">
        <f>IFERROR(VLOOKUP($A266&amp;"_"&amp;$B266,Results_Deltas!$A$2:$P$15000,5,FALSE),"")</f>
        <v/>
      </c>
      <c r="H265" s="80" t="inlineStr">
        <is>
          <t>Blanket (page end)</t>
        </is>
      </c>
      <c r="I265" s="72" t="n"/>
      <c r="J265" s="72" t="n"/>
      <c r="K265" s="72" t="n"/>
      <c r="L265" s="72" t="inlineStr">
        <is>
          <t>NO</t>
        </is>
      </c>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75" customHeight="1" s="65">
      <c r="A266" s="69" t="inlineStr">
        <is>
          <t>FG_GREED_THRESHOLD</t>
        </is>
      </c>
      <c r="B266" s="80" t="inlineStr">
        <is>
          <t>75</t>
        </is>
      </c>
      <c r="C266" s="80" t="n"/>
      <c r="D266" s="80" t="inlineStr">
        <is>
          <t>GLOBAL_CHECK, STOCKS_EXIT</t>
        </is>
      </c>
      <c r="E266" s="80" t="n"/>
      <c r="F266" s="72" t="n"/>
      <c r="G266" s="80">
        <f>IFERROR(VLOOKUP($A267&amp;"_"&amp;$B267,Results_Deltas!$A$2:$P$15000,5,FALSE),"")</f>
        <v/>
      </c>
      <c r="H266" s="80" t="inlineStr">
        <is>
          <t>Blanket (page end)</t>
        </is>
      </c>
      <c r="I266" s="72" t="n"/>
      <c r="J266" s="72" t="n"/>
      <c r="K266" s="72" t="n"/>
      <c r="L266" s="72" t="inlineStr">
        <is>
          <t>YES</t>
        </is>
      </c>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75" customHeight="1" s="65">
      <c r="A267" s="70" t="inlineStr">
        <is>
          <t>FG_GREED_THRESHOLD</t>
        </is>
      </c>
      <c r="B267" s="80" t="inlineStr">
        <is>
          <t>93.75</t>
        </is>
      </c>
      <c r="C267" s="80" t="n"/>
      <c r="D267" s="80" t="inlineStr">
        <is>
          <t>GLOBAL_CHECK, STOCKS_EXIT</t>
        </is>
      </c>
      <c r="E267" s="80" t="n"/>
      <c r="F267" s="72" t="n"/>
      <c r="G267" s="80">
        <f>IFERROR(VLOOKUP($A268&amp;"_"&amp;$B268,Results_Deltas!$A$2:$P$15000,5,FALSE),"")</f>
        <v/>
      </c>
      <c r="H267" s="80" t="inlineStr">
        <is>
          <t>Blanket (page end)</t>
        </is>
      </c>
      <c r="I267" s="72" t="n"/>
      <c r="J267" s="72" t="n"/>
      <c r="K267" s="72" t="n"/>
      <c r="L267" s="72" t="inlineStr">
        <is>
          <t>NO</t>
        </is>
      </c>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75" customHeight="1" s="65">
      <c r="A268" s="70" t="inlineStr">
        <is>
          <t>FG_GREED_THRESHOLD</t>
        </is>
      </c>
      <c r="B268" s="80" t="inlineStr">
        <is>
          <t>56.25</t>
        </is>
      </c>
      <c r="C268" s="80" t="n"/>
      <c r="D268" s="80" t="inlineStr">
        <is>
          <t>GLOBAL_CHECK, STOCKS_EXIT</t>
        </is>
      </c>
      <c r="E268" s="80" t="n"/>
      <c r="F268" s="72" t="n"/>
      <c r="G268" s="80">
        <f>IFERROR(VLOOKUP($A269&amp;"_"&amp;$B269,Results_Deltas!$A$2:$P$15000,5,FALSE),"")</f>
        <v/>
      </c>
      <c r="H268" s="80" t="inlineStr">
        <is>
          <t>Blanket (page end)</t>
        </is>
      </c>
      <c r="I268" s="72" t="n"/>
      <c r="J268" s="72" t="n"/>
      <c r="K268" s="72" t="n"/>
      <c r="L268" s="72" t="inlineStr">
        <is>
          <t>NO</t>
        </is>
      </c>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75" customHeight="1" s="65">
      <c r="A269" s="70" t="inlineStr">
        <is>
          <t>FG_GREED_THRESHOLD</t>
        </is>
      </c>
      <c r="B269" s="80" t="inlineStr">
        <is>
          <t>37.5</t>
        </is>
      </c>
      <c r="C269" s="80" t="n"/>
      <c r="D269" s="80" t="inlineStr">
        <is>
          <t>GLOBAL_CHECK, STOCKS_EXIT</t>
        </is>
      </c>
      <c r="E269" s="80" t="n"/>
      <c r="F269" s="72" t="n"/>
      <c r="G269" s="80">
        <f>IFERROR(VLOOKUP($A270&amp;"_"&amp;$B270,Results_Deltas!$A$2:$P$15000,5,FALSE),"")</f>
        <v/>
      </c>
      <c r="H269" s="80" t="inlineStr">
        <is>
          <t>Blanket (page end)</t>
        </is>
      </c>
      <c r="I269" s="72" t="n"/>
      <c r="J269" s="72" t="n"/>
      <c r="K269" s="72" t="n"/>
      <c r="L269" s="72" t="inlineStr">
        <is>
          <t>NO</t>
        </is>
      </c>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75" customHeight="1" s="65">
      <c r="A270" s="70" t="inlineStr">
        <is>
          <t>FUNDING_GATE_FILTER_TF</t>
        </is>
      </c>
      <c r="B270" s="80" t="inlineStr">
        <is>
          <t>OFF</t>
        </is>
      </c>
      <c r="C270" s="80" t="n"/>
      <c r="D270" s="80" t="inlineStr">
        <is>
          <t>GLOBAL_CHECK</t>
        </is>
      </c>
      <c r="E270" s="80" t="n"/>
      <c r="F270" s="72" t="n"/>
      <c r="G270" s="80">
        <f>IFERROR(VLOOKUP($A271&amp;"_"&amp;$B271,Results_Deltas!$A$2:$P$15000,5,FALSE),"")</f>
        <v/>
      </c>
      <c r="H270" s="80" t="inlineStr">
        <is>
          <t>Blanket (page end)</t>
        </is>
      </c>
      <c r="I270" s="72" t="n"/>
      <c r="J270" s="72" t="n"/>
      <c r="K270" s="72" t="n"/>
      <c r="L270" s="72" t="inlineStr">
        <is>
          <t>NO</t>
        </is>
      </c>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75" customHeight="1" s="65">
      <c r="A271" s="70" t="inlineStr">
        <is>
          <t>FUNDING_GATE_FILTER_TF</t>
        </is>
      </c>
      <c r="B271" s="80" t="inlineStr">
        <is>
          <t>D</t>
        </is>
      </c>
      <c r="C271" s="80" t="n"/>
      <c r="D271" s="80" t="inlineStr">
        <is>
          <t>GLOBAL_CHECK</t>
        </is>
      </c>
      <c r="E271" s="80" t="n"/>
      <c r="F271" s="72" t="n"/>
      <c r="G271" s="80">
        <f>IFERROR(VLOOKUP($A272&amp;"_"&amp;$B272,Results_Deltas!$A$2:$P$15000,5,FALSE),"")</f>
        <v/>
      </c>
      <c r="H271" s="80" t="inlineStr">
        <is>
          <t>Blanket (page end)</t>
        </is>
      </c>
      <c r="I271" s="72" t="n"/>
      <c r="J271" s="72" t="n"/>
      <c r="K271" s="72" t="n"/>
      <c r="L271" s="72" t="inlineStr">
        <is>
          <t>NO</t>
        </is>
      </c>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75" customHeight="1" s="65">
      <c r="A272" s="70" t="inlineStr">
        <is>
          <t>FUNDING_GATE_FILTER_TF</t>
        </is>
      </c>
      <c r="B272" s="80" t="inlineStr">
        <is>
          <t>4h</t>
        </is>
      </c>
      <c r="C272" s="80" t="n"/>
      <c r="D272" s="80" t="inlineStr">
        <is>
          <t>GLOBAL_CHECK</t>
        </is>
      </c>
      <c r="E272" s="80" t="n"/>
      <c r="F272" s="72" t="n"/>
      <c r="G272" s="80">
        <f>IFERROR(VLOOKUP($A273&amp;"_"&amp;$B273,Results_Deltas!$A$2:$P$15000,5,FALSE),"")</f>
        <v/>
      </c>
      <c r="H272" s="80" t="inlineStr">
        <is>
          <t>Blanket (page end)</t>
        </is>
      </c>
      <c r="I272" s="72" t="n"/>
      <c r="J272" s="72" t="n"/>
      <c r="K272" s="72" t="n"/>
      <c r="L272" s="72" t="inlineStr">
        <is>
          <t>NO</t>
        </is>
      </c>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75" customHeight="1" s="65">
      <c r="A273" s="70" t="inlineStr">
        <is>
          <t>FUNDING_GATE_FILTER_TF</t>
        </is>
      </c>
      <c r="B273" s="80" t="inlineStr">
        <is>
          <t>1h</t>
        </is>
      </c>
      <c r="C273" s="80" t="n"/>
      <c r="D273" s="80" t="inlineStr">
        <is>
          <t>GLOBAL_CHECK</t>
        </is>
      </c>
      <c r="E273" s="80" t="n"/>
      <c r="F273" s="72" t="n"/>
      <c r="G273" s="80">
        <f>IFERROR(VLOOKUP($A274&amp;"_"&amp;$B274,Results_Deltas!$A$2:$P$15000,5,FALSE),"")</f>
        <v/>
      </c>
      <c r="H273" s="80" t="inlineStr">
        <is>
          <t>Blanket (page end)</t>
        </is>
      </c>
      <c r="I273" s="72" t="n"/>
      <c r="J273" s="72" t="n"/>
      <c r="K273" s="72" t="n"/>
      <c r="L273" s="72" t="inlineStr">
        <is>
          <t>NO</t>
        </is>
      </c>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75" customHeight="1" s="65">
      <c r="A274" s="69" t="inlineStr">
        <is>
          <t>FUNDING_GATE_FILTER_TF</t>
        </is>
      </c>
      <c r="B274" s="80" t="inlineStr">
        <is>
          <t>15m</t>
        </is>
      </c>
      <c r="C274" s="80" t="n"/>
      <c r="D274" s="80" t="inlineStr">
        <is>
          <t>GLOBAL_CHECK</t>
        </is>
      </c>
      <c r="E274" s="80" t="n"/>
      <c r="F274" s="72" t="n"/>
      <c r="G274" s="80">
        <f>IFERROR(VLOOKUP($A275&amp;"_"&amp;$B275,Results_Deltas!$A$2:$P$15000,5,FALSE),"")</f>
        <v/>
      </c>
      <c r="H274" s="80" t="inlineStr">
        <is>
          <t>Blanket (page end)</t>
        </is>
      </c>
      <c r="I274" s="72" t="n"/>
      <c r="J274" s="72" t="n"/>
      <c r="K274" s="72" t="n"/>
      <c r="L274" s="72" t="inlineStr">
        <is>
          <t>YES</t>
        </is>
      </c>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75" customHeight="1" s="65">
      <c r="A275" s="69" t="inlineStr">
        <is>
          <t>FUNDING_GATE_LONG_MAX</t>
        </is>
      </c>
      <c r="B275" s="80" t="inlineStr">
        <is>
          <t>0.0</t>
        </is>
      </c>
      <c r="C275" s="80" t="n"/>
      <c r="D275" s="80" t="inlineStr">
        <is>
          <t>ENTRY, GLOBAL_CHECK, STOCKS_EXIT</t>
        </is>
      </c>
      <c r="E275" s="80" t="n"/>
      <c r="F275" s="72" t="n"/>
      <c r="G275" s="80">
        <f>IFERROR(VLOOKUP($A276&amp;"_"&amp;$B276,Results_Deltas!$A$2:$P$15000,5,FALSE),"")</f>
        <v/>
      </c>
      <c r="H275" s="80" t="inlineStr">
        <is>
          <t>Blanket (page end)</t>
        </is>
      </c>
      <c r="I275" s="72" t="n"/>
      <c r="J275" s="72" t="n"/>
      <c r="K275" s="72" t="n"/>
      <c r="L275" s="72" t="inlineStr">
        <is>
          <t>YES</t>
        </is>
      </c>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75" customHeight="1" s="65">
      <c r="A276" s="70" t="inlineStr">
        <is>
          <t>FUNDING_GATE_LONG_MAX</t>
        </is>
      </c>
      <c r="B276" s="80" t="inlineStr">
        <is>
          <t>0.0_ALT</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NO</t>
        </is>
      </c>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75" customHeight="1" s="65">
      <c r="A277" s="69" t="inlineStr">
        <is>
          <t>FUNDING_GATE_MTF_REQUIRED</t>
        </is>
      </c>
      <c r="B277" s="80" t="inlineStr">
        <is>
          <t>0.0</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YES</t>
        </is>
      </c>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75" customHeight="1" s="65">
      <c r="A278" s="70" t="inlineStr">
        <is>
          <t>FUNDING_GATE_MTF_REQUIRED</t>
        </is>
      </c>
      <c r="B278" s="80" t="inlineStr">
        <is>
          <t>0.0_ALT</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75" customHeight="1" s="65">
      <c r="A279" s="70" t="inlineStr">
        <is>
          <t>FUNDING_GATE_SHORT_MIN</t>
        </is>
      </c>
      <c r="B279" s="80" t="inlineStr">
        <is>
          <t>0.0</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75" customHeight="1" s="65">
      <c r="A280" s="69" t="inlineStr">
        <is>
          <t>FUNDING_GATE_SHORT_MIN</t>
        </is>
      </c>
      <c r="B280" s="80" t="inlineStr">
        <is>
          <t>0.0_ALT</t>
        </is>
      </c>
      <c r="C280" s="80" t="n"/>
      <c r="D280" s="80" t="inlineStr">
        <is>
          <t>ENTRY, GLOBAL_CHECK, STOCKS_EXIT</t>
        </is>
      </c>
      <c r="E280" s="80" t="n"/>
      <c r="F280" s="72" t="n"/>
      <c r="G280" s="80">
        <f>IFERROR(VLOOKUP($A281&amp;"_"&amp;$B281,Results_Deltas!$A$2:$P$15000,5,FALSE),"")</f>
        <v/>
      </c>
      <c r="H280" s="80" t="inlineStr">
        <is>
          <t>Blanket (page end)</t>
        </is>
      </c>
      <c r="I280" s="72" t="n"/>
      <c r="J280" s="72" t="n"/>
      <c r="K280" s="72" t="n"/>
      <c r="L280" s="72" t="inlineStr">
        <is>
          <t>YES</t>
        </is>
      </c>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75" customHeight="1" s="65">
      <c r="A281" s="70" t="inlineStr">
        <is>
          <t>GOLDEN_RULE_BASE_USD</t>
        </is>
      </c>
      <c r="B281" s="80" t="inlineStr">
        <is>
          <t>0.0</t>
        </is>
      </c>
      <c r="C281" s="80" t="n"/>
      <c r="D281" s="80" t="inlineStr">
        <is>
          <t>GLOBAL_CHECK, STOCKS_EXIT</t>
        </is>
      </c>
      <c r="E281" s="80" t="n"/>
      <c r="F281" s="72" t="n"/>
      <c r="G281" s="80">
        <f>IFERROR(VLOOKUP($A282&amp;"_"&amp;$B282,Results_Deltas!$A$2:$P$15000,5,FALSE),"")</f>
        <v/>
      </c>
      <c r="H281" s="80" t="inlineStr">
        <is>
          <t>Blanket (page end)</t>
        </is>
      </c>
      <c r="I281" s="72" t="n"/>
      <c r="J281" s="72" t="n"/>
      <c r="K281" s="72" t="n"/>
      <c r="L281" s="72" t="inlineStr">
        <is>
          <t>NO</t>
        </is>
      </c>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75" customHeight="1" s="65">
      <c r="A282" s="69" t="inlineStr">
        <is>
          <t>GOLDEN_RULE_BASE_USD</t>
        </is>
      </c>
      <c r="B282" s="80" t="inlineStr">
        <is>
          <t>0.0_ALT</t>
        </is>
      </c>
      <c r="C282" s="80" t="n"/>
      <c r="D282" s="80" t="inlineStr">
        <is>
          <t>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75" customHeight="1" s="65">
      <c r="A283" s="69" t="inlineStr">
        <is>
          <t>GR_FILTER_ALL_ENTRIES</t>
        </is>
      </c>
      <c r="B283" s="80" t="inlineStr">
        <is>
          <t>0.0</t>
        </is>
      </c>
      <c r="C283" s="80" t="n"/>
      <c r="D283" s="80" t="inlineStr">
        <is>
          <t>GLOBAL_CHECK, STOCKS_EXIT</t>
        </is>
      </c>
      <c r="E283" s="80" t="n"/>
      <c r="F283" s="72" t="n"/>
      <c r="G283" s="80">
        <f>IFERROR(VLOOKUP($A284&amp;"_"&amp;$B284,Results_Deltas!$A$2:$P$15000,5,FALSE),"")</f>
        <v/>
      </c>
      <c r="H283" s="80" t="inlineStr">
        <is>
          <t>Blanket (page end)</t>
        </is>
      </c>
      <c r="I283" s="72" t="n"/>
      <c r="J283" s="72" t="n"/>
      <c r="K283" s="72" t="n"/>
      <c r="L283" s="72" t="inlineStr">
        <is>
          <t>YES</t>
        </is>
      </c>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75" customHeight="1" s="65">
      <c r="A284" s="70" t="inlineStr">
        <is>
          <t>GR_FILTER_ALL_ENTRIES</t>
        </is>
      </c>
      <c r="B284" s="80" t="inlineStr">
        <is>
          <t>0.0_ALT</t>
        </is>
      </c>
      <c r="C284" s="80" t="n"/>
      <c r="D284" s="80" t="inlineStr">
        <is>
          <t>GLOBAL_CHECK, STOCKS_EXIT</t>
        </is>
      </c>
      <c r="E284" s="80" t="n"/>
      <c r="F284" s="72" t="n"/>
      <c r="G284" s="80">
        <f>IFERROR(VLOOKUP($A285&amp;"_"&amp;$B285,Results_Deltas!$A$2:$P$15000,5,FALSE),"")</f>
        <v/>
      </c>
      <c r="H284" s="80" t="inlineStr">
        <is>
          <t>Blanket (page end)</t>
        </is>
      </c>
      <c r="I284" s="72" t="n"/>
      <c r="J284" s="72" t="n"/>
      <c r="K284" s="72" t="n"/>
      <c r="L284" s="72" t="inlineStr">
        <is>
          <t>NO</t>
        </is>
      </c>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75" customHeight="1" s="65">
      <c r="A285" s="69" t="inlineStr">
        <is>
          <t>GR_FILTER_VEC_ENABLED</t>
        </is>
      </c>
      <c r="B285" s="80" t="inlineStr">
        <is>
          <t>False</t>
        </is>
      </c>
      <c r="C285" s="80" t="n"/>
      <c r="D285" s="80" t="inlineStr">
        <is>
          <t>GLOBAL_CHECK</t>
        </is>
      </c>
      <c r="E285" s="80" t="n"/>
      <c r="F285" s="72" t="n"/>
      <c r="G285" s="80">
        <f>IFERROR(VLOOKUP($A286&amp;"_"&amp;$B286,Results_Deltas!$A$2:$P$15000,5,FALSE),"")</f>
        <v/>
      </c>
      <c r="H285" s="80" t="inlineStr">
        <is>
          <t>Blanket (page end)</t>
        </is>
      </c>
      <c r="I285" s="72" t="n"/>
      <c r="J285" s="72" t="n"/>
      <c r="K285" s="72" t="n"/>
      <c r="L285" s="72" t="inlineStr">
        <is>
          <t>YES</t>
        </is>
      </c>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75" customHeight="1" s="65">
      <c r="A286" s="70" t="inlineStr">
        <is>
          <t>GR_FILTER_VEC_ENABLED</t>
        </is>
      </c>
      <c r="B286" s="80" t="inlineStr">
        <is>
          <t>True</t>
        </is>
      </c>
      <c r="C286" s="80" t="n"/>
      <c r="D286" s="80" t="inlineStr">
        <is>
          <t>GLOBAL_CHECK</t>
        </is>
      </c>
      <c r="E286" s="80" t="n"/>
      <c r="F286" s="72" t="n"/>
      <c r="G286" s="80">
        <f>IFERROR(VLOOKUP($A287&amp;"_"&amp;$B287,Results_Deltas!$A$2:$P$15000,5,FALSE),"")</f>
        <v/>
      </c>
      <c r="H286" s="80" t="inlineStr">
        <is>
          <t>Blanket (page end)</t>
        </is>
      </c>
      <c r="I286" s="72" t="n"/>
      <c r="J286" s="72" t="n"/>
      <c r="K286" s="72" t="n"/>
      <c r="L286" s="72" t="inlineStr">
        <is>
          <t>NO</t>
        </is>
      </c>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75" customHeight="1" s="65">
      <c r="A287" s="69" t="inlineStr">
        <is>
          <t>GR_FILTER_VEC_MIN_TFS</t>
        </is>
      </c>
      <c r="B287" s="80" t="inlineStr">
        <is>
          <t>0</t>
        </is>
      </c>
      <c r="C287" s="80" t="n"/>
      <c r="D287" s="80" t="inlineStr">
        <is>
          <t>GLOBAL_CHECK</t>
        </is>
      </c>
      <c r="E287" s="80" t="n"/>
      <c r="F287" s="72" t="n"/>
      <c r="G287" s="80">
        <f>IFERROR(VLOOKUP($A288&amp;"_"&amp;$B288,Results_Deltas!$A$2:$P$15000,5,FALSE),"")</f>
        <v/>
      </c>
      <c r="H287" s="80" t="inlineStr">
        <is>
          <t>Blanket (page end)</t>
        </is>
      </c>
      <c r="I287" s="72" t="n"/>
      <c r="J287" s="72" t="n"/>
      <c r="K287" s="72" t="n"/>
      <c r="L287" s="72" t="inlineStr">
        <is>
          <t>YES</t>
        </is>
      </c>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75" customHeight="1" s="65">
      <c r="A288" s="70" t="inlineStr">
        <is>
          <t>GR_FILTER_VEC_MIN_TFS</t>
        </is>
      </c>
      <c r="B288" s="80" t="inlineStr">
        <is>
          <t>2</t>
        </is>
      </c>
      <c r="C288" s="80" t="n"/>
      <c r="D288" s="80" t="inlineStr">
        <is>
          <t>GLOBAL_CHECK</t>
        </is>
      </c>
      <c r="E288" s="80" t="n"/>
      <c r="F288" s="72" t="n"/>
      <c r="G288" s="80">
        <f>IFERROR(VLOOKUP($A289&amp;"_"&amp;$B289,Results_Deltas!$A$2:$P$15000,5,FALSE),"")</f>
        <v/>
      </c>
      <c r="H288" s="80" t="inlineStr">
        <is>
          <t>Blanket (page end)</t>
        </is>
      </c>
      <c r="I288" s="72" t="n"/>
      <c r="J288" s="72" t="n"/>
      <c r="K288" s="72" t="n"/>
      <c r="L288" s="72" t="inlineStr">
        <is>
          <t>NO</t>
        </is>
      </c>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75" customHeight="1" s="65">
      <c r="A289" s="70" t="inlineStr">
        <is>
          <t>GR_FILTER_VEC_MIN_TFS</t>
        </is>
      </c>
      <c r="B289" s="80" t="inlineStr">
        <is>
          <t>1</t>
        </is>
      </c>
      <c r="C289" s="80" t="n"/>
      <c r="D289" s="80" t="inlineStr">
        <is>
          <t>GLOBAL_CHECK</t>
        </is>
      </c>
      <c r="E289" s="80" t="n"/>
      <c r="F289" s="72" t="n"/>
      <c r="G289" s="80">
        <f>IFERROR(VLOOKUP($A290&amp;"_"&amp;$B290,Results_Deltas!$A$2:$P$15000,5,FALSE),"")</f>
        <v/>
      </c>
      <c r="H289" s="80" t="inlineStr">
        <is>
          <t>Blanket (page end)</t>
        </is>
      </c>
      <c r="I289" s="72" t="n"/>
      <c r="J289" s="72" t="n"/>
      <c r="K289" s="72" t="n"/>
      <c r="L289" s="72" t="inlineStr">
        <is>
          <t>NO</t>
        </is>
      </c>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75" customHeight="1" s="65">
      <c r="A290" s="69" t="inlineStr">
        <is>
          <t>HA_WICK_QUALITY_ENABLED</t>
        </is>
      </c>
      <c r="B290" s="80" t="inlineStr">
        <is>
          <t>False</t>
        </is>
      </c>
      <c r="C290" s="80" t="n"/>
      <c r="D290" s="80" t="inlineStr">
        <is>
          <t>ENTRY, GLOBAL_CHECK, STOCKS_EXIT</t>
        </is>
      </c>
      <c r="E290" s="80" t="n"/>
      <c r="F290" s="72" t="n"/>
      <c r="G290" s="80">
        <f>IFERROR(VLOOKUP($A291&amp;"_"&amp;$B291,Results_Deltas!$A$2:$P$15000,5,FALSE),"")</f>
        <v/>
      </c>
      <c r="H290" s="80" t="inlineStr">
        <is>
          <t>Blanket (page end)</t>
        </is>
      </c>
      <c r="I290" s="72" t="n"/>
      <c r="J290" s="72" t="n"/>
      <c r="K290" s="72" t="n"/>
      <c r="L290" s="72" t="inlineStr">
        <is>
          <t>YES</t>
        </is>
      </c>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75" customHeight="1" s="65">
      <c r="A291" s="70" t="inlineStr">
        <is>
          <t>HA_WICK_QUALITY_ENABLED</t>
        </is>
      </c>
      <c r="B291" s="80" t="inlineStr">
        <is>
          <t>True</t>
        </is>
      </c>
      <c r="C291" s="80" t="n"/>
      <c r="D291" s="80" t="inlineStr">
        <is>
          <t>ENTRY, GLOBAL_CHECK, STOCKS_EXIT</t>
        </is>
      </c>
      <c r="E291" s="80" t="n"/>
      <c r="F291" s="72" t="n"/>
      <c r="G291" s="80">
        <f>IFERROR(VLOOKUP($A292&amp;"_"&amp;$B292,Results_Deltas!$A$2:$P$15000,5,FALSE),"")</f>
        <v/>
      </c>
      <c r="H291" s="80" t="inlineStr">
        <is>
          <t>Blanket (page end)</t>
        </is>
      </c>
      <c r="I291" s="72" t="n"/>
      <c r="J291" s="72" t="n"/>
      <c r="K291" s="72" t="n"/>
      <c r="L291" s="72" t="inlineStr">
        <is>
          <t>NO</t>
        </is>
      </c>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75" customHeight="1" s="65">
      <c r="A292" s="69" t="inlineStr">
        <is>
          <t>HA_WICK_QUALITY_SCORE</t>
        </is>
      </c>
      <c r="B292" s="80" t="inlineStr">
        <is>
          <t>15</t>
        </is>
      </c>
      <c r="C292" s="80" t="n"/>
      <c r="D292" s="80" t="inlineStr">
        <is>
          <t>ENTRY, GLOBAL_CHECK, STOCKS_EXIT</t>
        </is>
      </c>
      <c r="E292" s="80" t="n"/>
      <c r="F292" s="72" t="n"/>
      <c r="G292" s="80">
        <f>IFERROR(VLOOKUP($A293&amp;"_"&amp;$B293,Results_Deltas!$A$2:$P$15000,5,FALSE),"")</f>
        <v/>
      </c>
      <c r="H292" s="80" t="inlineStr">
        <is>
          <t>Blanket (page end)</t>
        </is>
      </c>
      <c r="I292" s="72" t="n"/>
      <c r="J292" s="72" t="n"/>
      <c r="K292" s="72" t="n"/>
      <c r="L292" s="72" t="inlineStr">
        <is>
          <t>YES</t>
        </is>
      </c>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75" customHeight="1" s="65">
      <c r="A293" s="70" t="inlineStr">
        <is>
          <t>HA_WICK_QUALITY_SCORE</t>
        </is>
      </c>
      <c r="B293" s="80" t="inlineStr">
        <is>
          <t>15_ALT</t>
        </is>
      </c>
      <c r="C293" s="80" t="n"/>
      <c r="D293" s="80" t="inlineStr">
        <is>
          <t>ENTRY, GLOBAL_CHECK, STOCKS_EXIT</t>
        </is>
      </c>
      <c r="E293" s="80" t="n"/>
      <c r="F293" s="72" t="n"/>
      <c r="G293" s="80">
        <f>IFERROR(VLOOKUP($A294&amp;"_"&amp;$B294,Results_Deltas!$A$2:$P$15000,5,FALSE),"")</f>
        <v/>
      </c>
      <c r="H293" s="80" t="inlineStr">
        <is>
          <t>Blanket (page end)</t>
        </is>
      </c>
      <c r="I293" s="72" t="n"/>
      <c r="J293" s="72" t="n"/>
      <c r="K293" s="72" t="n"/>
      <c r="L293" s="72" t="inlineStr">
        <is>
          <t>NO</t>
        </is>
      </c>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75" customHeight="1" s="65">
      <c r="A294" s="69" t="inlineStr">
        <is>
          <t>HA_WICK_QUALITY_TF</t>
        </is>
      </c>
      <c r="B294" s="80" t="inlineStr">
        <is>
          <t>OFF</t>
        </is>
      </c>
      <c r="C294" s="80" t="n"/>
      <c r="D294" s="80" t="inlineStr">
        <is>
          <t>ENTRY, GLOBAL_CHECK, STOCKS_EXIT</t>
        </is>
      </c>
      <c r="E294" s="80" t="n"/>
      <c r="F294" s="72" t="n"/>
      <c r="G294" s="80">
        <f>IFERROR(VLOOKUP($A295&amp;"_"&amp;$B295,Results_Deltas!$A$2:$P$15000,5,FALSE),"")</f>
        <v/>
      </c>
      <c r="H294" s="80" t="inlineStr">
        <is>
          <t>Blanket (page end)</t>
        </is>
      </c>
      <c r="I294" s="72" t="n"/>
      <c r="J294" s="72" t="n"/>
      <c r="K294" s="72" t="n"/>
      <c r="L294" s="72" t="inlineStr">
        <is>
          <t>YES</t>
        </is>
      </c>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75" customHeight="1" s="65">
      <c r="A295" s="70" t="inlineStr">
        <is>
          <t>HA_WICK_QUALITY_TF</t>
        </is>
      </c>
      <c r="B295" s="80" t="inlineStr">
        <is>
          <t>D</t>
        </is>
      </c>
      <c r="C295" s="80" t="n"/>
      <c r="D295" s="80" t="inlineStr">
        <is>
          <t>ENTRY, GLOBAL_CHECK, STOCKS_EXIT</t>
        </is>
      </c>
      <c r="E295" s="80" t="n"/>
      <c r="F295" s="72" t="n"/>
      <c r="G295" s="80">
        <f>IFERROR(VLOOKUP($A296&amp;"_"&amp;$B296,Results_Deltas!$A$2:$P$15000,5,FALSE),"")</f>
        <v/>
      </c>
      <c r="H295" s="80" t="inlineStr">
        <is>
          <t>Blanket (page end)</t>
        </is>
      </c>
      <c r="I295" s="72" t="n"/>
      <c r="J295" s="72" t="n"/>
      <c r="K295" s="72" t="n"/>
      <c r="L295" s="72" t="inlineStr">
        <is>
          <t>NO</t>
        </is>
      </c>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75" customHeight="1" s="65">
      <c r="A296" s="70" t="inlineStr">
        <is>
          <t>HA_WICK_QUALITY_TF</t>
        </is>
      </c>
      <c r="B296" s="80" t="inlineStr">
        <is>
          <t>4h</t>
        </is>
      </c>
      <c r="C296" s="80" t="n"/>
      <c r="D296" s="80" t="inlineStr">
        <is>
          <t>ENTRY, GLOBAL_CHECK, STOCKS_EXIT</t>
        </is>
      </c>
      <c r="E296" s="80" t="n"/>
      <c r="F296" s="72" t="n"/>
      <c r="G296" s="80">
        <f>IFERROR(VLOOKUP($A297&amp;"_"&amp;$B297,Results_Deltas!$A$2:$P$15000,5,FALSE),"")</f>
        <v/>
      </c>
      <c r="H296" s="80" t="inlineStr">
        <is>
          <t>Blanket (page end)</t>
        </is>
      </c>
      <c r="I296" s="72" t="n"/>
      <c r="J296" s="72" t="n"/>
      <c r="K296" s="72" t="n"/>
      <c r="L296" s="72" t="inlineStr">
        <is>
          <t>NO</t>
        </is>
      </c>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75" customHeight="1" s="65">
      <c r="A297" s="70" t="inlineStr">
        <is>
          <t>HA_WICK_QUALITY_TF</t>
        </is>
      </c>
      <c r="B297" s="80" t="inlineStr">
        <is>
          <t>1h</t>
        </is>
      </c>
      <c r="C297" s="80" t="n"/>
      <c r="D297" s="80" t="inlineStr">
        <is>
          <t>ENTRY, GLOBAL_CHECK, STOCKS_EXIT</t>
        </is>
      </c>
      <c r="E297" s="80" t="n"/>
      <c r="F297" s="72" t="n"/>
      <c r="G297" s="80">
        <f>IFERROR(VLOOKUP($A298&amp;"_"&amp;$B298,Results_Deltas!$A$2:$P$15000,5,FALSE),"")</f>
        <v/>
      </c>
      <c r="H297" s="80" t="inlineStr">
        <is>
          <t>Blanket (page end)</t>
        </is>
      </c>
      <c r="I297" s="72" t="n"/>
      <c r="J297" s="72" t="n"/>
      <c r="K297" s="72" t="n"/>
      <c r="L297" s="72" t="inlineStr">
        <is>
          <t>NO</t>
        </is>
      </c>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75" customHeight="1" s="65">
      <c r="A298" s="69" t="inlineStr">
        <is>
          <t>HA_WICK_QUALITY_TF</t>
        </is>
      </c>
      <c r="B298" s="80" t="inlineStr">
        <is>
          <t>15m</t>
        </is>
      </c>
      <c r="C298" s="80" t="n"/>
      <c r="D298" s="80" t="inlineStr">
        <is>
          <t>ENTRY, GLOBAL_CHECK, STOCKS_EXIT</t>
        </is>
      </c>
      <c r="E298" s="80" t="n"/>
      <c r="F298" s="72" t="n"/>
      <c r="G298" s="80">
        <f>IFERROR(VLOOKUP($A299&amp;"_"&amp;$B299,Results_Deltas!$A$2:$P$15000,5,FALSE),"")</f>
        <v/>
      </c>
      <c r="H298" s="80" t="inlineStr">
        <is>
          <t>Blanket (page end)</t>
        </is>
      </c>
      <c r="I298" s="72" t="n"/>
      <c r="J298" s="72" t="n"/>
      <c r="K298" s="72" t="n"/>
      <c r="L298" s="72" t="inlineStr">
        <is>
          <t>YES</t>
        </is>
      </c>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75" customHeight="1" s="65">
      <c r="A299" s="69" t="inlineStr">
        <is>
          <t>HLR_SMA_BAND_PCT</t>
        </is>
      </c>
      <c r="B299" s="80" t="inlineStr">
        <is>
          <t>0</t>
        </is>
      </c>
      <c r="C299" s="80" t="n"/>
      <c r="D299" s="80" t="inlineStr">
        <is>
          <t>ENTRY, GLOBAL_CHECK, STOCKS_EXIT</t>
        </is>
      </c>
      <c r="E299" s="80" t="n"/>
      <c r="F299" s="72" t="n"/>
      <c r="G299" s="80">
        <f>IFERROR(VLOOKUP($A300&amp;"_"&amp;$B300,Results_Deltas!$A$2:$P$15000,5,FALSE),"")</f>
        <v/>
      </c>
      <c r="H299" s="80" t="inlineStr">
        <is>
          <t>Blanket (page end)</t>
        </is>
      </c>
      <c r="I299" s="72" t="n"/>
      <c r="J299" s="72" t="n"/>
      <c r="K299" s="72" t="n"/>
      <c r="L299" s="72" t="inlineStr">
        <is>
          <t>YES</t>
        </is>
      </c>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75" customHeight="1" s="65">
      <c r="A300" s="70" t="inlineStr">
        <is>
          <t>HLR_SMA_BAND_PCT</t>
        </is>
      </c>
      <c r="B300" s="80" t="inlineStr">
        <is>
          <t>2.0</t>
        </is>
      </c>
      <c r="C300" s="80" t="n"/>
      <c r="D300" s="80" t="inlineStr">
        <is>
          <t>ENTRY, GLOBAL_CHECK, STOCKS_EXIT</t>
        </is>
      </c>
      <c r="E300" s="80" t="n"/>
      <c r="F300" s="72" t="n"/>
      <c r="G300" s="80">
        <f>IFERROR(VLOOKUP($A301&amp;"_"&amp;$B301,Results_Deltas!$A$2:$P$15000,5,FALSE),"")</f>
        <v/>
      </c>
      <c r="H300" s="80" t="inlineStr">
        <is>
          <t>Blanket (page end)</t>
        </is>
      </c>
      <c r="I300" s="72" t="n"/>
      <c r="J300" s="72" t="n"/>
      <c r="K300" s="72" t="n"/>
      <c r="L300" s="72" t="inlineStr">
        <is>
          <t>NO</t>
        </is>
      </c>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75" customHeight="1" s="65">
      <c r="A301" s="70" t="inlineStr">
        <is>
          <t>HLR_SMA_BAND_PCT</t>
        </is>
      </c>
      <c r="B301" s="80" t="inlineStr">
        <is>
          <t>1.0</t>
        </is>
      </c>
      <c r="C301" s="80" t="n"/>
      <c r="D301" s="80" t="inlineStr">
        <is>
          <t>ENTRY, GLOBAL_CHECK, STOCKS_EXIT</t>
        </is>
      </c>
      <c r="E301" s="80" t="n"/>
      <c r="F301" s="72" t="n"/>
      <c r="G301" s="80">
        <f>IFERROR(VLOOKUP($A302&amp;"_"&amp;$B302,Results_Deltas!$A$2:$P$15000,5,FALSE),"")</f>
        <v/>
      </c>
      <c r="H301" s="80" t="inlineStr">
        <is>
          <t>Blanket (page end)</t>
        </is>
      </c>
      <c r="I301" s="72" t="n"/>
      <c r="J301" s="72" t="n"/>
      <c r="K301" s="72" t="n"/>
      <c r="L301" s="72" t="inlineStr">
        <is>
          <t>NO</t>
        </is>
      </c>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75" customHeight="1" s="65">
      <c r="A302" s="70" t="inlineStr">
        <is>
          <t>HLR_SMA_BAND_PCT</t>
        </is>
      </c>
      <c r="B302" s="80" t="inlineStr">
        <is>
          <t>0.5</t>
        </is>
      </c>
      <c r="C302" s="80" t="n"/>
      <c r="D302" s="80" t="inlineStr">
        <is>
          <t>ENTRY, GLOBAL_CHECK, STOCKS_EXIT</t>
        </is>
      </c>
      <c r="E302" s="80" t="n"/>
      <c r="F302" s="72" t="n"/>
      <c r="G302" s="80">
        <f>IFERROR(VLOOKUP($A303&amp;"_"&amp;$B303,Results_Deltas!$A$2:$P$15000,5,FALSE),"")</f>
        <v/>
      </c>
      <c r="H302" s="80" t="inlineStr">
        <is>
          <t>Blanket (page end)</t>
        </is>
      </c>
      <c r="I302" s="72" t="n"/>
      <c r="J302" s="72" t="n"/>
      <c r="K302" s="72" t="n"/>
      <c r="L302" s="72" t="inlineStr">
        <is>
          <t>NO</t>
        </is>
      </c>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75" customHeight="1" s="65">
      <c r="A303" s="70" t="inlineStr">
        <is>
          <t>HLR_TOP_MIN_TFS</t>
        </is>
      </c>
      <c r="B303" s="80" t="inlineStr">
        <is>
          <t>0</t>
        </is>
      </c>
      <c r="C303" s="80" t="n"/>
      <c r="D303" s="80" t="inlineStr">
        <is>
          <t>GLOBAL_CHECK, REENTRY, STOCKS_EXIT</t>
        </is>
      </c>
      <c r="E303" s="80" t="n"/>
      <c r="F303" s="72" t="n"/>
      <c r="G303" s="80">
        <f>IFERROR(VLOOKUP($A304&amp;"_"&amp;$B304,Results_Deltas!$A$2:$P$15000,5,FALSE),"")</f>
        <v/>
      </c>
      <c r="H303" s="80" t="inlineStr">
        <is>
          <t>Blanket (page end)</t>
        </is>
      </c>
      <c r="I303" s="72" t="n"/>
      <c r="J303" s="72" t="n"/>
      <c r="K303" s="72" t="n"/>
      <c r="L303" s="72" t="inlineStr">
        <is>
          <t>NO</t>
        </is>
      </c>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75" customHeight="1" s="65">
      <c r="A304" s="69" t="inlineStr">
        <is>
          <t>HLR_TOP_MIN_TFS</t>
        </is>
      </c>
      <c r="B304" s="80" t="inlineStr">
        <is>
          <t>2</t>
        </is>
      </c>
      <c r="C304" s="80" t="n"/>
      <c r="D304" s="80" t="inlineStr">
        <is>
          <t>GLOBAL_CHECK, REENTRY, STOCKS_EXIT</t>
        </is>
      </c>
      <c r="E304" s="80" t="n"/>
      <c r="F304" s="72" t="n"/>
      <c r="G304" s="80">
        <f>IFERROR(VLOOKUP($A305&amp;"_"&amp;$B305,Results_Deltas!$A$2:$P$15000,5,FALSE),"")</f>
        <v/>
      </c>
      <c r="H304" s="80" t="inlineStr">
        <is>
          <t>Blanket (page end)</t>
        </is>
      </c>
      <c r="I304" s="72" t="n"/>
      <c r="J304" s="72" t="n"/>
      <c r="K304" s="72" t="n"/>
      <c r="L304" s="72" t="inlineStr">
        <is>
          <t>YES</t>
        </is>
      </c>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75" customHeight="1" s="65">
      <c r="A305" s="70" t="inlineStr">
        <is>
          <t>HLR_TOP_MIN_TFS</t>
        </is>
      </c>
      <c r="B305" s="80" t="inlineStr">
        <is>
          <t>1</t>
        </is>
      </c>
      <c r="C305" s="80" t="n"/>
      <c r="D305" s="80" t="inlineStr">
        <is>
          <t>GLOBAL_CHECK, REENTRY, STOCKS_EXIT</t>
        </is>
      </c>
      <c r="E305" s="80" t="n"/>
      <c r="F305" s="72" t="n"/>
      <c r="G305" s="80">
        <f>IFERROR(VLOOKUP($A306&amp;"_"&amp;$B306,Results_Deltas!$A$2:$P$15000,5,FALSE),"")</f>
        <v/>
      </c>
      <c r="H305" s="80" t="inlineStr">
        <is>
          <t>Blanket (page end)</t>
        </is>
      </c>
      <c r="I305" s="72" t="n"/>
      <c r="J305" s="72" t="n"/>
      <c r="K305" s="72" t="n"/>
      <c r="L305" s="72" t="inlineStr">
        <is>
          <t>NO</t>
        </is>
      </c>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75" customHeight="1" s="65">
      <c r="A306" s="70" t="inlineStr">
        <is>
          <t>HTF4_CONF</t>
        </is>
      </c>
      <c r="B306" s="80" t="inlineStr">
        <is>
          <t>False</t>
        </is>
      </c>
      <c r="C306" s="80" t="n"/>
      <c r="D306" s="80" t="inlineStr">
        <is>
          <t>GLOBAL_CHECK, STOCKS_EXIT</t>
        </is>
      </c>
      <c r="E306" s="80" t="n"/>
      <c r="F306" s="72" t="n"/>
      <c r="G306" s="80">
        <f>IFERROR(VLOOKUP($A307&amp;"_"&amp;$B307,Results_Deltas!$A$2:$P$15000,5,FALSE),"")</f>
        <v/>
      </c>
      <c r="H306" s="80" t="inlineStr">
        <is>
          <t>Blanket (page end)</t>
        </is>
      </c>
      <c r="I306" s="72" t="n"/>
      <c r="J306" s="72" t="n"/>
      <c r="K306" s="72" t="n"/>
      <c r="L306" s="72" t="inlineStr">
        <is>
          <t>NO</t>
        </is>
      </c>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75" customHeight="1" s="65">
      <c r="A307" s="69" t="inlineStr">
        <is>
          <t>HTF4_CONF</t>
        </is>
      </c>
      <c r="B307" s="80" t="inlineStr">
        <is>
          <t>False_ALT</t>
        </is>
      </c>
      <c r="C307" s="80" t="n"/>
      <c r="D307" s="80" t="inlineStr">
        <is>
          <t>GLOBAL_CHECK, STOCKS_EXIT</t>
        </is>
      </c>
      <c r="E307" s="80" t="n"/>
      <c r="F307" s="72" t="n"/>
      <c r="G307" s="80">
        <f>IFERROR(VLOOKUP($A308&amp;"_"&amp;$B308,Results_Deltas!$A$2:$P$15000,5,FALSE),"")</f>
        <v/>
      </c>
      <c r="H307" s="80" t="inlineStr">
        <is>
          <t>Blanket (page end)</t>
        </is>
      </c>
      <c r="I307" s="72" t="n"/>
      <c r="J307" s="72" t="n"/>
      <c r="K307" s="72" t="n"/>
      <c r="L307" s="72" t="inlineStr">
        <is>
          <t>YES</t>
        </is>
      </c>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75" customHeight="1" s="65">
      <c r="A308" s="69" t="inlineStr">
        <is>
          <t>HTF_DIRECTION_GATE_ENABLED</t>
        </is>
      </c>
      <c r="B308" s="80" t="inlineStr">
        <is>
          <t>False</t>
        </is>
      </c>
      <c r="C308" s="80" t="n"/>
      <c r="D308" s="80" t="inlineStr">
        <is>
          <t>ENTRY, GLOBAL_CHECK, STOCKS_EXIT</t>
        </is>
      </c>
      <c r="E308" s="80" t="n"/>
      <c r="F308" s="72" t="n"/>
      <c r="G308" s="80">
        <f>IFERROR(VLOOKUP($A309&amp;"_"&amp;$B309,Results_Deltas!$A$2:$P$15000,5,FALSE),"")</f>
        <v/>
      </c>
      <c r="H308" s="80" t="inlineStr">
        <is>
          <t>Blanket (page end)</t>
        </is>
      </c>
      <c r="I308" s="72" t="n"/>
      <c r="J308" s="72" t="n"/>
      <c r="K308" s="72" t="n"/>
      <c r="L308" s="72" t="inlineStr">
        <is>
          <t>YES</t>
        </is>
      </c>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75" customHeight="1" s="65">
      <c r="A309" s="70" t="inlineStr">
        <is>
          <t>HTF_DIRECTION_GATE_ENABLED</t>
        </is>
      </c>
      <c r="B309" s="80" t="inlineStr">
        <is>
          <t>True</t>
        </is>
      </c>
      <c r="C309" s="80" t="n"/>
      <c r="D309" s="80" t="inlineStr">
        <is>
          <t>ENTRY, GLOBAL_CHECK, STOCKS_EXIT</t>
        </is>
      </c>
      <c r="E309" s="80" t="n"/>
      <c r="F309" s="72" t="n"/>
      <c r="G309" s="80">
        <f>IFERROR(VLOOKUP($A310&amp;"_"&amp;$B310,Results_Deltas!$A$2:$P$15000,5,FALSE),"")</f>
        <v/>
      </c>
      <c r="H309" s="80" t="inlineStr">
        <is>
          <t>Blanket (page end)</t>
        </is>
      </c>
      <c r="I309" s="72" t="n"/>
      <c r="J309" s="72" t="n"/>
      <c r="K309" s="72" t="n"/>
      <c r="L309" s="72" t="inlineStr">
        <is>
          <t>NO</t>
        </is>
      </c>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75" customHeight="1" s="65">
      <c r="A310" s="69" t="inlineStr">
        <is>
          <t>HTF_GATE_BYPASS_RZ</t>
        </is>
      </c>
      <c r="B310" s="80" t="inlineStr">
        <is>
          <t>0.0</t>
        </is>
      </c>
      <c r="C310" s="80" t="n"/>
      <c r="D310" s="80" t="inlineStr">
        <is>
          <t>ENTRY, GLOBAL_CHECK, STOCKS_EXIT</t>
        </is>
      </c>
      <c r="E310" s="80" t="n"/>
      <c r="F310" s="72" t="n"/>
      <c r="G310" s="80">
        <f>IFERROR(VLOOKUP($A311&amp;"_"&amp;$B311,Results_Deltas!$A$2:$P$15000,5,FALSE),"")</f>
        <v/>
      </c>
      <c r="H310" s="80" t="inlineStr">
        <is>
          <t>Blanket (page end)</t>
        </is>
      </c>
      <c r="I310" s="72" t="n"/>
      <c r="J310" s="72" t="n"/>
      <c r="K310" s="72" t="n"/>
      <c r="L310" s="72" t="inlineStr">
        <is>
          <t>YES</t>
        </is>
      </c>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75" customHeight="1" s="65">
      <c r="A311" s="70" t="inlineStr">
        <is>
          <t>HTF_GATE_BYPASS_RZ</t>
        </is>
      </c>
      <c r="B311" s="80" t="inlineStr">
        <is>
          <t>0.0_ALT</t>
        </is>
      </c>
      <c r="C311" s="80" t="n"/>
      <c r="D311" s="80" t="inlineStr">
        <is>
          <t>ENTRY, GLOBAL_CHECK, STOCKS_EXIT</t>
        </is>
      </c>
      <c r="E311" s="80" t="n"/>
      <c r="F311" s="72" t="n"/>
      <c r="G311" s="80">
        <f>IFERROR(VLOOKUP($A312&amp;"_"&amp;$B312,Results_Deltas!$A$2:$P$15000,5,FALSE),"")</f>
        <v/>
      </c>
      <c r="H311" s="80" t="inlineStr">
        <is>
          <t>Blanket (page end)</t>
        </is>
      </c>
      <c r="I311" s="72" t="n"/>
      <c r="J311" s="72" t="n"/>
      <c r="K311" s="72" t="n"/>
      <c r="L311" s="72" t="inlineStr">
        <is>
          <t>NO</t>
        </is>
      </c>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75" customHeight="1" s="65">
      <c r="A312" s="69" t="inlineStr">
        <is>
          <t>HTF_GATE_D_MANDATORY</t>
        </is>
      </c>
      <c r="B312" s="80" t="inlineStr">
        <is>
          <t>0.0</t>
        </is>
      </c>
      <c r="C312" s="80" t="n"/>
      <c r="D312" s="80" t="inlineStr">
        <is>
          <t>ENTRY, GLOBAL_CHECK, STOCKS_EXIT</t>
        </is>
      </c>
      <c r="E312" s="80" t="n"/>
      <c r="F312" s="72" t="n"/>
      <c r="G312" s="80">
        <f>IFERROR(VLOOKUP($A313&amp;"_"&amp;$B313,Results_Deltas!$A$2:$P$15000,5,FALSE),"")</f>
        <v/>
      </c>
      <c r="H312" s="80" t="inlineStr">
        <is>
          <t>Blanket (page end)</t>
        </is>
      </c>
      <c r="I312" s="72" t="n"/>
      <c r="J312" s="72" t="n"/>
      <c r="K312" s="72" t="n"/>
      <c r="L312" s="72" t="inlineStr">
        <is>
          <t>YES</t>
        </is>
      </c>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75" customHeight="1" s="65">
      <c r="A313" s="70" t="inlineStr">
        <is>
          <t>HTF_GATE_D_MANDATORY</t>
        </is>
      </c>
      <c r="B313" s="80" t="inlineStr">
        <is>
          <t>0.0_ALT</t>
        </is>
      </c>
      <c r="C313" s="80" t="n"/>
      <c r="D313" s="80" t="inlineStr">
        <is>
          <t>ENTRY, GLOBAL_CHECK, STOCKS_EXIT</t>
        </is>
      </c>
      <c r="E313" s="80" t="n"/>
      <c r="F313" s="72" t="n"/>
      <c r="G313" s="80">
        <f>IFERROR(VLOOKUP($A314&amp;"_"&amp;$B314,Results_Deltas!$A$2:$P$15000,5,FALSE),"")</f>
        <v/>
      </c>
      <c r="H313" s="80" t="inlineStr">
        <is>
          <t>Blanket (page end)</t>
        </is>
      </c>
      <c r="I313" s="72" t="n"/>
      <c r="J313" s="72" t="n"/>
      <c r="K313" s="72" t="n"/>
      <c r="L313" s="72" t="inlineStr">
        <is>
          <t>NO</t>
        </is>
      </c>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c r="A314" s="69" t="inlineStr">
        <is>
          <t>HTF_GATE_MIN_CONFIRMATIONS</t>
        </is>
      </c>
      <c r="B314" s="80" t="inlineStr">
        <is>
          <t>0.0</t>
        </is>
      </c>
      <c r="C314" s="80" t="n"/>
      <c r="D314" s="80" t="inlineStr">
        <is>
          <t>ENTRY, GLOBAL_CHECK, STOCKS_EXIT</t>
        </is>
      </c>
      <c r="E314" s="80" t="n"/>
      <c r="F314" s="72" t="n"/>
      <c r="G314" s="80">
        <f>IFERROR(VLOOKUP($A315&amp;"_"&amp;$B315,Results_Deltas!$A$2:$P$15000,5,FALSE),"")</f>
        <v/>
      </c>
      <c r="H314" s="80" t="inlineStr">
        <is>
          <t>Blanket (page end)</t>
        </is>
      </c>
      <c r="I314" s="72" t="n"/>
      <c r="J314" s="72" t="n"/>
      <c r="K314" s="72" t="n"/>
      <c r="L314" s="72" t="inlineStr">
        <is>
          <t>YES</t>
        </is>
      </c>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75" customHeight="1" s="65">
      <c r="A315" s="70" t="inlineStr">
        <is>
          <t>HTF_GATE_MIN_CONFIRMATIONS</t>
        </is>
      </c>
      <c r="B315" s="80" t="inlineStr">
        <is>
          <t>0.0_ALT</t>
        </is>
      </c>
      <c r="C315" s="80" t="n"/>
      <c r="D315" s="80" t="inlineStr">
        <is>
          <t>ENTRY, GLOBAL_CHECK, STOCKS_EXIT</t>
        </is>
      </c>
      <c r="E315" s="80" t="n"/>
      <c r="F315" s="72" t="n"/>
      <c r="G315" s="80">
        <f>IFERROR(VLOOKUP($A316&amp;"_"&amp;$B316,Results_Deltas!$A$2:$P$15000,5,FALSE),"")</f>
        <v/>
      </c>
      <c r="H315" s="80" t="inlineStr">
        <is>
          <t>Blanket (page end)</t>
        </is>
      </c>
      <c r="I315" s="72" t="n"/>
      <c r="J315" s="72" t="n"/>
      <c r="K315" s="72" t="n"/>
      <c r="L315" s="72" t="inlineStr">
        <is>
          <t>NO</t>
        </is>
      </c>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75" customHeight="1" s="65">
      <c r="A316" s="69" t="inlineStr">
        <is>
          <t>HTF_TREND_VETO_BYPASS_ENABLED</t>
        </is>
      </c>
      <c r="B316" s="80" t="inlineStr">
        <is>
          <t>False</t>
        </is>
      </c>
      <c r="C316" s="80" t="n"/>
      <c r="D316" s="80" t="inlineStr">
        <is>
          <t>GLOBAL_CHECK, STOCKS_EXIT</t>
        </is>
      </c>
      <c r="E316" s="80" t="n"/>
      <c r="F316" s="72" t="n"/>
      <c r="G316" s="80">
        <f>IFERROR(VLOOKUP($A317&amp;"_"&amp;$B317,Results_Deltas!$A$2:$P$15000,5,FALSE),"")</f>
        <v/>
      </c>
      <c r="H316" s="80" t="inlineStr">
        <is>
          <t>Blanket (page end)</t>
        </is>
      </c>
      <c r="I316" s="72" t="n"/>
      <c r="J316" s="72" t="n"/>
      <c r="K316" s="72" t="n"/>
      <c r="L316" s="72" t="inlineStr">
        <is>
          <t>YES</t>
        </is>
      </c>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75" customHeight="1" s="65">
      <c r="A317" s="70" t="inlineStr">
        <is>
          <t>HTF_TREND_VETO_BYPASS_ENABLED</t>
        </is>
      </c>
      <c r="B317" s="80" t="inlineStr">
        <is>
          <t>True</t>
        </is>
      </c>
      <c r="C317" s="80" t="n"/>
      <c r="D317" s="80" t="inlineStr">
        <is>
          <t>GLOBAL_CHECK, STOCKS_EXIT</t>
        </is>
      </c>
      <c r="E317" s="80" t="n"/>
      <c r="F317" s="72" t="n"/>
      <c r="G317" s="80">
        <f>IFERROR(VLOOKUP($A318&amp;"_"&amp;$B318,Results_Deltas!$A$2:$P$15000,5,FALSE),"")</f>
        <v/>
      </c>
      <c r="H317" s="80" t="inlineStr">
        <is>
          <t>Blanket (page end)</t>
        </is>
      </c>
      <c r="I317" s="72" t="n"/>
      <c r="J317" s="72" t="n"/>
      <c r="K317" s="72" t="n"/>
      <c r="L317" s="72" t="inlineStr">
        <is>
          <t>NO</t>
        </is>
      </c>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75" customHeight="1" s="65">
      <c r="A318" s="69" t="inlineStr">
        <is>
          <t>HTF_TREND_VETO_BYPASS_REASONS</t>
        </is>
      </c>
      <c r="B318" s="80" t="inlineStr">
        <is>
          <t>0.0</t>
        </is>
      </c>
      <c r="C318" s="80" t="n"/>
      <c r="D318" s="80" t="inlineStr">
        <is>
          <t>GLOBAL_CHECK, STOCKS_EXIT</t>
        </is>
      </c>
      <c r="E318" s="80" t="n"/>
      <c r="F318" s="72" t="n"/>
      <c r="G318" s="80">
        <f>IFERROR(VLOOKUP($A319&amp;"_"&amp;$B319,Results_Deltas!$A$2:$P$15000,5,FALSE),"")</f>
        <v/>
      </c>
      <c r="H318" s="80" t="inlineStr">
        <is>
          <t>Blanket (page end)</t>
        </is>
      </c>
      <c r="I318" s="72" t="n"/>
      <c r="J318" s="72" t="n"/>
      <c r="K318" s="72" t="n"/>
      <c r="L318" s="72" t="inlineStr">
        <is>
          <t>YES</t>
        </is>
      </c>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75" customHeight="1" s="65">
      <c r="A319" s="70" t="inlineStr">
        <is>
          <t>HTF_TREND_VETO_BYPASS_REASONS</t>
        </is>
      </c>
      <c r="B319" s="80" t="inlineStr">
        <is>
          <t>0.0_ALT</t>
        </is>
      </c>
      <c r="C319" s="80" t="n"/>
      <c r="D319" s="80" t="inlineStr">
        <is>
          <t>GLOBAL_CHECK, STOCKS_EXIT</t>
        </is>
      </c>
      <c r="E319" s="80" t="n"/>
      <c r="F319" s="72" t="n"/>
      <c r="G319" s="80">
        <f>IFERROR(VLOOKUP($A320&amp;"_"&amp;$B320,Results_Deltas!$A$2:$P$15000,5,FALSE),"")</f>
        <v/>
      </c>
      <c r="H319" s="80" t="inlineStr">
        <is>
          <t>Blanket (page end)</t>
        </is>
      </c>
      <c r="I319" s="72" t="n"/>
      <c r="J319" s="72" t="n"/>
      <c r="K319" s="72" t="n"/>
      <c r="L319" s="72" t="inlineStr">
        <is>
          <t>NO</t>
        </is>
      </c>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75" customHeight="1" s="65">
      <c r="A320" s="69" t="inlineStr">
        <is>
          <t>LEADERBOARD_FILTER</t>
        </is>
      </c>
      <c r="B320" s="80" t="inlineStr">
        <is>
          <t>False</t>
        </is>
      </c>
      <c r="C320" s="80" t="n"/>
      <c r="D320" s="80" t="inlineStr">
        <is>
          <t>AUGMENT, ENTRY, EXIT, GLOBAL_CHECK, REDUCE, STOCKS_EXIT</t>
        </is>
      </c>
      <c r="E320" s="80" t="n"/>
      <c r="F320" s="72" t="n"/>
      <c r="G320" s="80">
        <f>IFERROR(VLOOKUP($A321&amp;"_"&amp;$B321,Results_Deltas!$A$2:$P$15000,5,FALSE),"")</f>
        <v/>
      </c>
      <c r="H320" s="80" t="inlineStr">
        <is>
          <t>Blanket (page end)</t>
        </is>
      </c>
      <c r="I320" s="72" t="n"/>
      <c r="J320" s="72" t="n"/>
      <c r="K320" s="72" t="n"/>
      <c r="L320" s="72" t="inlineStr">
        <is>
          <t>YES</t>
        </is>
      </c>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75" customHeight="1" s="65">
      <c r="A321" s="70" t="inlineStr">
        <is>
          <t>LEADERBOARD_FILTER</t>
        </is>
      </c>
      <c r="B321" s="80" t="inlineStr">
        <is>
          <t>False_ALT</t>
        </is>
      </c>
      <c r="C321" s="80" t="n"/>
      <c r="D321" s="80" t="inlineStr">
        <is>
          <t>AUGMENT, ENTRY, EXIT, GLOBAL_CHECK, REDUCE, STOCKS_EXIT</t>
        </is>
      </c>
      <c r="E321" s="80" t="n"/>
      <c r="F321" s="72" t="n"/>
      <c r="G321" s="80">
        <f>IFERROR(VLOOKUP($A322&amp;"_"&amp;$B322,Results_Deltas!$A$2:$P$15000,5,FALSE),"")</f>
        <v/>
      </c>
      <c r="H321" s="80" t="inlineStr">
        <is>
          <t>Blanket (page end)</t>
        </is>
      </c>
      <c r="I321" s="72" t="n"/>
      <c r="J321" s="72" t="n"/>
      <c r="K321" s="72" t="n"/>
      <c r="L321" s="72" t="inlineStr">
        <is>
          <t>NO</t>
        </is>
      </c>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75" customHeight="1" s="65">
      <c r="A322" s="69" t="inlineStr">
        <is>
          <t>LH_HL_FILTER_ENABLED</t>
        </is>
      </c>
      <c r="B322" s="80" t="inlineStr">
        <is>
          <t>False</t>
        </is>
      </c>
      <c r="C322" s="80" t="n"/>
      <c r="D322" s="80" t="inlineStr">
        <is>
          <t>ENTRY, GLOBAL_CHECK, STOCKS_EXIT</t>
        </is>
      </c>
      <c r="E322" s="80" t="n"/>
      <c r="F322" s="72" t="n"/>
      <c r="G322" s="80">
        <f>IFERROR(VLOOKUP($A323&amp;"_"&amp;$B323,Results_Deltas!$A$2:$P$15000,5,FALSE),"")</f>
        <v/>
      </c>
      <c r="H322" s="80" t="inlineStr">
        <is>
          <t>Blanket (page end)</t>
        </is>
      </c>
      <c r="I322" s="72" t="n"/>
      <c r="J322" s="72" t="n"/>
      <c r="K322" s="72" t="n"/>
      <c r="L322" s="72" t="inlineStr">
        <is>
          <t>YES</t>
        </is>
      </c>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75" customHeight="1" s="65">
      <c r="A323" s="70" t="inlineStr">
        <is>
          <t>LH_HL_FILTER_ENABLED</t>
        </is>
      </c>
      <c r="B323" s="80" t="inlineStr">
        <is>
          <t>True</t>
        </is>
      </c>
      <c r="C323" s="80" t="n"/>
      <c r="D323" s="80" t="inlineStr">
        <is>
          <t>ENTRY, GLOBAL_CHECK, STOCKS_EXIT</t>
        </is>
      </c>
      <c r="E323" s="80" t="n"/>
      <c r="F323" s="72" t="n"/>
      <c r="G323" s="80">
        <f>IFERROR(VLOOKUP($A324&amp;"_"&amp;$B324,Results_Deltas!$A$2:$P$15000,5,FALSE),"")</f>
        <v/>
      </c>
      <c r="H323" s="80" t="inlineStr">
        <is>
          <t>Blanket (page end)</t>
        </is>
      </c>
      <c r="I323" s="72" t="n"/>
      <c r="J323" s="72" t="n"/>
      <c r="K323" s="72" t="n"/>
      <c r="L323" s="72" t="inlineStr">
        <is>
          <t>NO</t>
        </is>
      </c>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75" customHeight="1" s="65">
      <c r="A324" s="69" t="inlineStr">
        <is>
          <t>LH_HL_FILTER_MODE</t>
        </is>
      </c>
      <c r="B324" s="80" t="inlineStr">
        <is>
          <t>STRICT_2BAR</t>
        </is>
      </c>
      <c r="C324" s="80" t="n"/>
      <c r="D324" s="80" t="inlineStr">
        <is>
          <t>ENTRY, GLOBAL_CHECK, STOCKS_EXIT</t>
        </is>
      </c>
      <c r="E324" s="80" t="n"/>
      <c r="F324" s="72" t="n"/>
      <c r="G324" s="80">
        <f>IFERROR(VLOOKUP($A325&amp;"_"&amp;$B325,Results_Deltas!$A$2:$P$15000,5,FALSE),"")</f>
        <v/>
      </c>
      <c r="H324" s="80" t="inlineStr">
        <is>
          <t>Blanket (page end)</t>
        </is>
      </c>
      <c r="I324" s="72" t="n"/>
      <c r="J324" s="72" t="n"/>
      <c r="K324" s="72" t="n"/>
      <c r="L324" s="72" t="inlineStr">
        <is>
          <t>YES</t>
        </is>
      </c>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75" customHeight="1" s="65">
      <c r="A325" s="70" t="inlineStr">
        <is>
          <t>LH_HL_FILTER_MODE</t>
        </is>
      </c>
      <c r="B325" s="80" t="inlineStr">
        <is>
          <t>STRICT_2BAR_ALT</t>
        </is>
      </c>
      <c r="C325" s="80" t="n"/>
      <c r="D325" s="80" t="inlineStr">
        <is>
          <t>ENTRY, GLOBAL_CHECK, STOCKS_EXIT</t>
        </is>
      </c>
      <c r="E325" s="80" t="n"/>
      <c r="F325" s="72" t="n"/>
      <c r="G325" s="80">
        <f>IFERROR(VLOOKUP($A326&amp;"_"&amp;$B326,Results_Deltas!$A$2:$P$15000,5,FALSE),"")</f>
        <v/>
      </c>
      <c r="H325" s="80" t="inlineStr">
        <is>
          <t>Blanket (page end)</t>
        </is>
      </c>
      <c r="I325" s="72" t="n"/>
      <c r="J325" s="72" t="n"/>
      <c r="K325" s="72" t="n"/>
      <c r="L325" s="72" t="inlineStr">
        <is>
          <t>NO</t>
        </is>
      </c>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75" customHeight="1" s="65">
      <c r="A326" s="69" t="inlineStr">
        <is>
          <t>LH_HL_FILTER_REQUIRE_BOTH</t>
        </is>
      </c>
      <c r="B326" s="80" t="inlineStr">
        <is>
          <t>False</t>
        </is>
      </c>
      <c r="C326" s="80" t="n"/>
      <c r="D326" s="80" t="inlineStr">
        <is>
          <t>ENTRY, GLOBAL_CHECK, STOCKS_EXIT</t>
        </is>
      </c>
      <c r="E326" s="80" t="n"/>
      <c r="F326" s="72" t="n"/>
      <c r="G326" s="80">
        <f>IFERROR(VLOOKUP($A327&amp;"_"&amp;$B327,Results_Deltas!$A$2:$P$15000,5,FALSE),"")</f>
        <v/>
      </c>
      <c r="H326" s="80" t="inlineStr">
        <is>
          <t>Blanket (page end)</t>
        </is>
      </c>
      <c r="I326" s="72" t="n"/>
      <c r="J326" s="72" t="n"/>
      <c r="K326" s="72" t="n"/>
      <c r="L326" s="72" t="inlineStr">
        <is>
          <t>YES</t>
        </is>
      </c>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75" customHeight="1" s="65">
      <c r="A327" s="70" t="inlineStr">
        <is>
          <t>LH_HL_FILTER_REQUIRE_BOTH</t>
        </is>
      </c>
      <c r="B327" s="80" t="inlineStr">
        <is>
          <t>False_ALT</t>
        </is>
      </c>
      <c r="C327" s="80" t="n"/>
      <c r="D327" s="80" t="inlineStr">
        <is>
          <t>ENTRY, GLOBAL_CHECK, STOCKS_EXIT</t>
        </is>
      </c>
      <c r="E327" s="80" t="n"/>
      <c r="F327" s="72" t="n"/>
      <c r="G327" s="80">
        <f>IFERROR(VLOOKUP($A328&amp;"_"&amp;$B328,Results_Deltas!$A$2:$P$15000,5,FALSE),"")</f>
        <v/>
      </c>
      <c r="H327" s="80" t="inlineStr">
        <is>
          <t>Blanket (page end)</t>
        </is>
      </c>
      <c r="I327" s="72" t="n"/>
      <c r="J327" s="72" t="n"/>
      <c r="K327" s="72" t="n"/>
      <c r="L327" s="72" t="inlineStr">
        <is>
          <t>NO</t>
        </is>
      </c>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75" customHeight="1" s="65">
      <c r="A328" s="70" t="inlineStr">
        <is>
          <t>LIVE_VEC_EMERGENCY_BRAKE_ENABLED</t>
        </is>
      </c>
      <c r="B328" s="80" t="inlineStr">
        <is>
          <t>False</t>
        </is>
      </c>
      <c r="C328" s="80" t="n"/>
      <c r="D328" s="80" t="inlineStr">
        <is>
          <t>GLOBAL_CHECK, STOCKS_EXIT</t>
        </is>
      </c>
      <c r="E328" s="80" t="n"/>
      <c r="F328" s="72" t="n"/>
      <c r="G328" s="80">
        <f>IFERROR(VLOOKUP($A329&amp;"_"&amp;$B329,Results_Deltas!$A$2:$P$15000,5,FALSE),"")</f>
        <v/>
      </c>
      <c r="H328" s="80" t="inlineStr">
        <is>
          <t>Blanket (page end)</t>
        </is>
      </c>
      <c r="I328" s="72" t="n"/>
      <c r="J328" s="72" t="n"/>
      <c r="K328" s="72" t="n"/>
      <c r="L328" s="72" t="inlineStr">
        <is>
          <t>NO</t>
        </is>
      </c>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75" customHeight="1" s="65">
      <c r="A329" s="69" t="inlineStr">
        <is>
          <t>LIVE_VEC_EMERGENCY_BRAKE_ENABLED</t>
        </is>
      </c>
      <c r="B329" s="80" t="inlineStr">
        <is>
          <t>True</t>
        </is>
      </c>
      <c r="C329" s="80" t="n"/>
      <c r="D329" s="80" t="inlineStr">
        <is>
          <t>GLOBAL_CHECK, STOCKS_EXIT</t>
        </is>
      </c>
      <c r="E329" s="80" t="n"/>
      <c r="F329" s="72" t="n"/>
      <c r="G329" s="80">
        <f>IFERROR(VLOOKUP($A330&amp;"_"&amp;$B330,Results_Deltas!$A$2:$P$15000,5,FALSE),"")</f>
        <v/>
      </c>
      <c r="H329" s="80" t="inlineStr">
        <is>
          <t>Blanket (page end)</t>
        </is>
      </c>
      <c r="I329" s="72" t="n"/>
      <c r="J329" s="72" t="n"/>
      <c r="K329" s="72" t="n"/>
      <c r="L329" s="72" t="inlineStr">
        <is>
          <t>YES</t>
        </is>
      </c>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75" customHeight="1" s="65">
      <c r="A330" s="70" t="inlineStr">
        <is>
          <t>LR_BAND_LADDER_STOCH_EXTREME</t>
        </is>
      </c>
      <c r="B330" s="80" t="inlineStr">
        <is>
          <t>30.0</t>
        </is>
      </c>
      <c r="C330" s="80" t="n"/>
      <c r="D330" s="80" t="inlineStr">
        <is>
          <t>GLOBAL_CHECK, STOCKS_EXIT</t>
        </is>
      </c>
      <c r="E330" s="80" t="n"/>
      <c r="F330" s="72" t="n"/>
      <c r="G330" s="80">
        <f>IFERROR(VLOOKUP($A331&amp;"_"&amp;$B331,Results_Deltas!$A$2:$P$15000,5,FALSE),"")</f>
        <v/>
      </c>
      <c r="H330" s="80" t="inlineStr">
        <is>
          <t>Blanket (page end)</t>
        </is>
      </c>
      <c r="I330" s="72" t="n"/>
      <c r="J330" s="72" t="n"/>
      <c r="K330" s="72" t="n"/>
      <c r="L330" s="72" t="inlineStr">
        <is>
          <t>NO</t>
        </is>
      </c>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75" customHeight="1" s="65">
      <c r="A331" s="69" t="inlineStr">
        <is>
          <t>LR_BAND_LADDER_STOCH_EXTREME</t>
        </is>
      </c>
      <c r="B331" s="80" t="inlineStr">
        <is>
          <t>30.0_ALT</t>
        </is>
      </c>
      <c r="C331" s="80" t="n"/>
      <c r="D331" s="80" t="inlineStr">
        <is>
          <t>GLOBAL_CHECK, STOCKS_EXIT</t>
        </is>
      </c>
      <c r="E331" s="80" t="n"/>
      <c r="F331" s="72" t="n"/>
      <c r="G331" s="80">
        <f>IFERROR(VLOOKUP($A332&amp;"_"&amp;$B332,Results_Deltas!$A$2:$P$15000,5,FALSE),"")</f>
        <v/>
      </c>
      <c r="H331" s="80" t="inlineStr">
        <is>
          <t>Blanket (page end)</t>
        </is>
      </c>
      <c r="I331" s="72" t="n"/>
      <c r="J331" s="72" t="n"/>
      <c r="K331" s="72" t="n"/>
      <c r="L331" s="72" t="inlineStr">
        <is>
          <t>YES</t>
        </is>
      </c>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75" customHeight="1" s="65">
      <c r="A332" s="70" t="inlineStr">
        <is>
          <t>LR_BAND_LADDER_TF_BOTTOM</t>
        </is>
      </c>
      <c r="B332" s="80" t="inlineStr">
        <is>
          <t>0</t>
        </is>
      </c>
      <c r="C332" s="80" t="n"/>
      <c r="D332" s="80" t="inlineStr">
        <is>
          <t>GLOBAL_CHECK, STOCKS_EXIT</t>
        </is>
      </c>
      <c r="E332" s="80" t="n"/>
      <c r="F332" s="72" t="n"/>
      <c r="G332" s="80">
        <f>IFERROR(VLOOKUP($A333&amp;"_"&amp;$B333,Results_Deltas!$A$2:$P$15000,5,FALSE),"")</f>
        <v/>
      </c>
      <c r="H332" s="80" t="inlineStr">
        <is>
          <t>Blanket (page end)</t>
        </is>
      </c>
      <c r="I332" s="72" t="n"/>
      <c r="J332" s="72" t="n"/>
      <c r="K332" s="72" t="n"/>
      <c r="L332" s="72" t="inlineStr">
        <is>
          <t>NO</t>
        </is>
      </c>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75" customHeight="1" s="65">
      <c r="A333" s="69" t="inlineStr">
        <is>
          <t>LR_BAND_LADDER_TF_BOTTOM</t>
        </is>
      </c>
      <c r="B333" s="80" t="inlineStr">
        <is>
          <t>1</t>
        </is>
      </c>
      <c r="C333" s="80" t="n"/>
      <c r="D333" s="80" t="inlineStr">
        <is>
          <t>GLOBAL_CHECK, STOCKS_EXIT</t>
        </is>
      </c>
      <c r="E333" s="80" t="n"/>
      <c r="F333" s="72" t="n"/>
      <c r="G333" s="80">
        <f>IFERROR(VLOOKUP($A334&amp;"_"&amp;$B334,Results_Deltas!$A$2:$P$15000,5,FALSE),"")</f>
        <v/>
      </c>
      <c r="H333" s="80" t="inlineStr">
        <is>
          <t>Blanket (page end)</t>
        </is>
      </c>
      <c r="I333" s="72" t="n"/>
      <c r="J333" s="72" t="n"/>
      <c r="K333" s="72" t="n"/>
      <c r="L333" s="72" t="inlineStr">
        <is>
          <t>YES</t>
        </is>
      </c>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75" customHeight="1" s="65">
      <c r="A334" s="70" t="inlineStr">
        <is>
          <t>LR_BAND_LADDER_TF_TOP</t>
        </is>
      </c>
      <c r="B334" s="80" t="inlineStr">
        <is>
          <t>0</t>
        </is>
      </c>
      <c r="C334" s="80" t="n"/>
      <c r="D334" s="80" t="inlineStr">
        <is>
          <t>GLOBAL_CHECK, STOCKS_EXIT</t>
        </is>
      </c>
      <c r="E334" s="80" t="n"/>
      <c r="F334" s="72" t="n"/>
      <c r="G334" s="80">
        <f>IFERROR(VLOOKUP($A335&amp;"_"&amp;$B335,Results_Deltas!$A$2:$P$15000,5,FALSE),"")</f>
        <v/>
      </c>
      <c r="H334" s="80" t="inlineStr">
        <is>
          <t>Blanket (page end)</t>
        </is>
      </c>
      <c r="I334" s="72" t="n"/>
      <c r="J334" s="72" t="n"/>
      <c r="K334" s="72" t="n"/>
      <c r="L334" s="72" t="inlineStr">
        <is>
          <t>NO</t>
        </is>
      </c>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75" customHeight="1" s="65">
      <c r="A335" s="69" t="inlineStr">
        <is>
          <t>LR_BAND_LADDER_TF_TOP</t>
        </is>
      </c>
      <c r="B335" s="80" t="inlineStr">
        <is>
          <t>1</t>
        </is>
      </c>
      <c r="C335" s="80" t="n"/>
      <c r="D335" s="80" t="inlineStr">
        <is>
          <t>GLOBAL_CHECK, STOCKS_EXIT</t>
        </is>
      </c>
      <c r="E335" s="80" t="n"/>
      <c r="F335" s="72" t="n"/>
      <c r="G335" s="80">
        <f>IFERROR(VLOOKUP($A336&amp;"_"&amp;$B336,Results_Deltas!$A$2:$P$15000,5,FALSE),"")</f>
        <v/>
      </c>
      <c r="H335" s="80" t="inlineStr">
        <is>
          <t>Blanket (page end)</t>
        </is>
      </c>
      <c r="I335" s="72" t="n"/>
      <c r="J335" s="72" t="n"/>
      <c r="K335" s="72" t="n"/>
      <c r="L335" s="72" t="inlineStr">
        <is>
          <t>YES</t>
        </is>
      </c>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75" customHeight="1" s="65">
      <c r="A336" s="69" t="inlineStr">
        <is>
          <t>MANDATORY_REENTRY_WT_FILTER_MIN_TFS</t>
        </is>
      </c>
      <c r="B336" s="80" t="inlineStr">
        <is>
          <t>1</t>
        </is>
      </c>
      <c r="C336" s="80" t="n"/>
      <c r="D336" s="80" t="inlineStr">
        <is>
          <t>GLOBAL_CHECK, STOCKS_EXIT</t>
        </is>
      </c>
      <c r="E336" s="80" t="n"/>
      <c r="F336" s="72" t="n"/>
      <c r="G336" s="80">
        <f>IFERROR(VLOOKUP($A337&amp;"_"&amp;$B337,Results_Deltas!$A$2:$P$15000,5,FALSE),"")</f>
        <v/>
      </c>
      <c r="H336" s="80" t="inlineStr">
        <is>
          <t>Blanket (page end)</t>
        </is>
      </c>
      <c r="I336" s="72" t="n"/>
      <c r="J336" s="72" t="n"/>
      <c r="K336" s="72" t="n"/>
      <c r="L336" s="72" t="inlineStr">
        <is>
          <t>YES</t>
        </is>
      </c>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75" customHeight="1" s="65">
      <c r="A337" s="70" t="inlineStr">
        <is>
          <t>MANDATORY_REENTRY_WT_FILTER_MIN_TFS</t>
        </is>
      </c>
      <c r="B337" s="80" t="inlineStr">
        <is>
          <t>3</t>
        </is>
      </c>
      <c r="C337" s="80" t="n"/>
      <c r="D337" s="80" t="inlineStr">
        <is>
          <t>GLOBAL_CHECK, STOCKS_EXIT</t>
        </is>
      </c>
      <c r="E337" s="80" t="n"/>
      <c r="F337" s="72" t="n"/>
      <c r="G337" s="80">
        <f>IFERROR(VLOOKUP($A338&amp;"_"&amp;$B338,Results_Deltas!$A$2:$P$15000,5,FALSE),"")</f>
        <v/>
      </c>
      <c r="H337" s="80" t="inlineStr">
        <is>
          <t>Blanket (page end)</t>
        </is>
      </c>
      <c r="I337" s="72" t="n"/>
      <c r="J337" s="72" t="n"/>
      <c r="K337" s="72" t="n"/>
      <c r="L337" s="72" t="inlineStr">
        <is>
          <t>NO</t>
        </is>
      </c>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75" customHeight="1" s="65">
      <c r="A338" s="70" t="inlineStr">
        <is>
          <t>MANDATORY_REENTRY_WT_FILTER_MIN_TFS</t>
        </is>
      </c>
      <c r="B338" s="80" t="inlineStr">
        <is>
          <t>2</t>
        </is>
      </c>
      <c r="C338" s="80" t="n"/>
      <c r="D338" s="80" t="inlineStr">
        <is>
          <t>GLOBAL_CHECK, STOCKS_EXIT</t>
        </is>
      </c>
      <c r="E338" s="80" t="n"/>
      <c r="F338" s="72" t="n"/>
      <c r="G338" s="80">
        <f>IFERROR(VLOOKUP($A339&amp;"_"&amp;$B339,Results_Deltas!$A$2:$P$15000,5,FALSE),"")</f>
        <v/>
      </c>
      <c r="H338" s="80" t="inlineStr">
        <is>
          <t>Blanket (page end)</t>
        </is>
      </c>
      <c r="I338" s="72" t="n"/>
      <c r="J338" s="72" t="n"/>
      <c r="K338" s="72" t="n"/>
      <c r="L338" s="72" t="inlineStr">
        <is>
          <t>NO</t>
        </is>
      </c>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75" customHeight="1" s="65">
      <c r="A339" s="69" t="inlineStr">
        <is>
          <t>MANDATORY_REENTRY_WT_FILTER_MIN_VELOCITY</t>
        </is>
      </c>
      <c r="B339" s="80" t="inlineStr">
        <is>
          <t>0.0</t>
        </is>
      </c>
      <c r="C339" s="80" t="n"/>
      <c r="D339" s="80" t="inlineStr">
        <is>
          <t>GLOBAL_CHECK, STOCKS_EXIT</t>
        </is>
      </c>
      <c r="E339" s="80" t="n"/>
      <c r="F339" s="72" t="n"/>
      <c r="G339" s="80">
        <f>IFERROR(VLOOKUP($A340&amp;"_"&amp;$B340,Results_Deltas!$A$2:$P$15000,5,FALSE),"")</f>
        <v/>
      </c>
      <c r="H339" s="80" t="inlineStr">
        <is>
          <t>Blanket (page end)</t>
        </is>
      </c>
      <c r="I339" s="72" t="n"/>
      <c r="J339" s="72" t="n"/>
      <c r="K339" s="72" t="n"/>
      <c r="L339" s="72" t="inlineStr">
        <is>
          <t>YES</t>
        </is>
      </c>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75" customHeight="1" s="65">
      <c r="A340" s="70" t="inlineStr">
        <is>
          <t>MANDATORY_REENTRY_WT_FILTER_MIN_VELOCITY</t>
        </is>
      </c>
      <c r="B340" s="80" t="inlineStr">
        <is>
          <t>0.0_ALT</t>
        </is>
      </c>
      <c r="C340" s="80" t="n"/>
      <c r="D340" s="80" t="inlineStr">
        <is>
          <t>GLOBAL_CHECK, STOCKS_EXIT</t>
        </is>
      </c>
      <c r="E340" s="80" t="n"/>
      <c r="F340" s="72" t="n"/>
      <c r="G340" s="80">
        <f>IFERROR(VLOOKUP($A341&amp;"_"&amp;$B341,Results_Deltas!$A$2:$P$15000,5,FALSE),"")</f>
        <v/>
      </c>
      <c r="H340" s="80" t="inlineStr">
        <is>
          <t>Blanket (page end)</t>
        </is>
      </c>
      <c r="I340" s="72" t="n"/>
      <c r="J340" s="72" t="n"/>
      <c r="K340" s="72" t="n"/>
      <c r="L340" s="72" t="inlineStr">
        <is>
          <t>NO</t>
        </is>
      </c>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75" customHeight="1" s="65">
      <c r="A341" s="69" t="inlineStr">
        <is>
          <t>MANDATORY_REENTRY_WT_FILTER_REQUIRE_FLIP</t>
        </is>
      </c>
      <c r="B341" s="80" t="inlineStr">
        <is>
          <t>False</t>
        </is>
      </c>
      <c r="C341" s="80" t="n"/>
      <c r="D341" s="80" t="inlineStr">
        <is>
          <t>GLOBAL_CHECK, STOCKS_EXIT</t>
        </is>
      </c>
      <c r="E341" s="80" t="n"/>
      <c r="F341" s="72" t="n"/>
      <c r="G341" s="80">
        <f>IFERROR(VLOOKUP($A342&amp;"_"&amp;$B342,Results_Deltas!$A$2:$P$15000,5,FALSE),"")</f>
        <v/>
      </c>
      <c r="H341" s="80" t="inlineStr">
        <is>
          <t>Blanket (page end)</t>
        </is>
      </c>
      <c r="I341" s="72" t="n"/>
      <c r="J341" s="72" t="n"/>
      <c r="K341" s="72" t="n"/>
      <c r="L341" s="72" t="inlineStr">
        <is>
          <t>YES</t>
        </is>
      </c>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75" customHeight="1" s="65">
      <c r="A342" s="70" t="inlineStr">
        <is>
          <t>MANDATORY_REENTRY_WT_FILTER_REQUIRE_FLIP</t>
        </is>
      </c>
      <c r="B342" s="80" t="inlineStr">
        <is>
          <t>False_ALT</t>
        </is>
      </c>
      <c r="C342" s="80" t="n"/>
      <c r="D342" s="80" t="inlineStr">
        <is>
          <t>GLOBAL_CHECK, STOCKS_EXIT</t>
        </is>
      </c>
      <c r="E342" s="80" t="n"/>
      <c r="F342" s="72" t="n"/>
      <c r="G342" s="80">
        <f>IFERROR(VLOOKUP($A343&amp;"_"&amp;$B343,Results_Deltas!$A$2:$P$15000,5,FALSE),"")</f>
        <v/>
      </c>
      <c r="H342" s="80" t="inlineStr">
        <is>
          <t>Blanket (page end)</t>
        </is>
      </c>
      <c r="I342" s="72" t="n"/>
      <c r="J342" s="72" t="n"/>
      <c r="K342" s="72" t="n"/>
      <c r="L342" s="72" t="inlineStr">
        <is>
          <t>NO</t>
        </is>
      </c>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75" customHeight="1" s="65">
      <c r="A343" s="69" t="inlineStr">
        <is>
          <t>MANDATORY_REENTRY_WT_FILTER_VELOCITY_RATIO</t>
        </is>
      </c>
      <c r="B343" s="80" t="inlineStr">
        <is>
          <t>0.90</t>
        </is>
      </c>
      <c r="C343" s="80" t="n"/>
      <c r="D343" s="80" t="inlineStr">
        <is>
          <t>GLOBAL_CHECK, STOCKS_EXIT</t>
        </is>
      </c>
      <c r="E343" s="80" t="n"/>
      <c r="F343" s="72" t="n"/>
      <c r="G343" s="80">
        <f>IFERROR(VLOOKUP($A344&amp;"_"&amp;$B344,Results_Deltas!$A$2:$P$15000,5,FALSE),"")</f>
        <v/>
      </c>
      <c r="H343" s="80" t="inlineStr">
        <is>
          <t>Blanket (page end)</t>
        </is>
      </c>
      <c r="I343" s="72" t="n"/>
      <c r="J343" s="72" t="n"/>
      <c r="K343" s="72" t="n"/>
      <c r="L343" s="72" t="inlineStr">
        <is>
          <t>YES</t>
        </is>
      </c>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75" customHeight="1" s="65">
      <c r="A344" s="70" t="inlineStr">
        <is>
          <t>MANDATORY_REENTRY_WT_FILTER_VELOCITY_RATIO</t>
        </is>
      </c>
      <c r="B344" s="80" t="inlineStr">
        <is>
          <t>0.90_ALT</t>
        </is>
      </c>
      <c r="C344" s="80" t="n"/>
      <c r="D344" s="80" t="inlineStr">
        <is>
          <t>GLOBAL_CHECK, STOCKS_EXIT</t>
        </is>
      </c>
      <c r="E344" s="80" t="n"/>
      <c r="F344" s="72" t="n"/>
      <c r="G344" s="80">
        <f>IFERROR(VLOOKUP($A345&amp;"_"&amp;$B345,Results_Deltas!$A$2:$P$15000,5,FALSE),"")</f>
        <v/>
      </c>
      <c r="H344" s="80" t="inlineStr">
        <is>
          <t>Blanket (page end)</t>
        </is>
      </c>
      <c r="I344" s="72" t="n"/>
      <c r="J344" s="72" t="n"/>
      <c r="K344" s="72" t="n"/>
      <c r="L344" s="72" t="inlineStr">
        <is>
          <t>NO</t>
        </is>
      </c>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75" customHeight="1" s="65">
      <c r="A345" s="69" t="inlineStr">
        <is>
          <t>MARKET_QUALITY_SCORE_ENABLED</t>
        </is>
      </c>
      <c r="B345" s="80" t="inlineStr">
        <is>
          <t>False</t>
        </is>
      </c>
      <c r="C345" s="80" t="n"/>
      <c r="D345" s="80" t="inlineStr">
        <is>
          <t>ENTRY, GLOBAL_CHECK, STOCKS_EXIT</t>
        </is>
      </c>
      <c r="E345" s="80" t="n"/>
      <c r="F345" s="72" t="n"/>
      <c r="G345" s="80">
        <f>IFERROR(VLOOKUP($A346&amp;"_"&amp;$B346,Results_Deltas!$A$2:$P$15000,5,FALSE),"")</f>
        <v/>
      </c>
      <c r="H345" s="80" t="inlineStr">
        <is>
          <t>Blanket (page end)</t>
        </is>
      </c>
      <c r="I345" s="72" t="n"/>
      <c r="J345" s="72" t="n"/>
      <c r="K345" s="72" t="n"/>
      <c r="L345" s="72" t="inlineStr">
        <is>
          <t>YES</t>
        </is>
      </c>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75" customHeight="1" s="65">
      <c r="A346" s="70" t="inlineStr">
        <is>
          <t>MARKET_QUALITY_SCORE_ENABLED</t>
        </is>
      </c>
      <c r="B346" s="80" t="inlineStr">
        <is>
          <t>True</t>
        </is>
      </c>
      <c r="C346" s="80" t="n"/>
      <c r="D346" s="80" t="inlineStr">
        <is>
          <t>ENTRY, GLOBAL_CHECK, STOCKS_EXIT</t>
        </is>
      </c>
      <c r="E346" s="80" t="n"/>
      <c r="F346" s="72" t="n"/>
      <c r="G346" s="80">
        <f>IFERROR(VLOOKUP($A347&amp;"_"&amp;$B347,Results_Deltas!$A$2:$P$15000,5,FALSE),"")</f>
        <v/>
      </c>
      <c r="H346" s="80" t="inlineStr">
        <is>
          <t>Blanket (page end)</t>
        </is>
      </c>
      <c r="I346" s="72" t="n"/>
      <c r="J346" s="72" t="n"/>
      <c r="K346" s="72" t="n"/>
      <c r="L346" s="72" t="inlineStr">
        <is>
          <t>NO</t>
        </is>
      </c>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75" customHeight="1" s="65">
      <c r="A347" s="69" t="inlineStr">
        <is>
          <t>MI_TF_AGREE_MIN</t>
        </is>
      </c>
      <c r="B347" s="80" t="inlineStr">
        <is>
          <t>0.0</t>
        </is>
      </c>
      <c r="C347" s="80" t="n"/>
      <c r="D347" s="80" t="inlineStr">
        <is>
          <t>ENTRY, GLOBAL_CHECK, STOCKS_EXIT</t>
        </is>
      </c>
      <c r="E347" s="80" t="n"/>
      <c r="F347" s="72" t="n"/>
      <c r="G347" s="80">
        <f>IFERROR(VLOOKUP($A348&amp;"_"&amp;$B348,Results_Deltas!$A$2:$P$15000,5,FALSE),"")</f>
        <v/>
      </c>
      <c r="H347" s="80" t="inlineStr">
        <is>
          <t>Blanket (page end)</t>
        </is>
      </c>
      <c r="I347" s="72" t="n"/>
      <c r="J347" s="72" t="n"/>
      <c r="K347" s="72" t="n"/>
      <c r="L347" s="72" t="inlineStr">
        <is>
          <t>YES</t>
        </is>
      </c>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75" customHeight="1" s="65">
      <c r="A348" s="70" t="inlineStr">
        <is>
          <t>MI_TF_AGREE_MIN</t>
        </is>
      </c>
      <c r="B348" s="80" t="inlineStr">
        <is>
          <t>0.0_ALT</t>
        </is>
      </c>
      <c r="C348" s="80" t="n"/>
      <c r="D348" s="80" t="inlineStr">
        <is>
          <t>ENTRY, GLOBAL_CHECK, STOCKS_EXIT</t>
        </is>
      </c>
      <c r="E348" s="80" t="n"/>
      <c r="F348" s="72" t="n"/>
      <c r="G348" s="80">
        <f>IFERROR(VLOOKUP($A349&amp;"_"&amp;$B349,Results_Deltas!$A$2:$P$15000,5,FALSE),"")</f>
        <v/>
      </c>
      <c r="H348" s="80" t="inlineStr">
        <is>
          <t>Blanket (page end)</t>
        </is>
      </c>
      <c r="I348" s="72" t="n"/>
      <c r="J348" s="72" t="n"/>
      <c r="K348" s="72" t="n"/>
      <c r="L348" s="72" t="inlineStr">
        <is>
          <t>NO</t>
        </is>
      </c>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75" customHeight="1" s="65">
      <c r="A349" s="70" t="inlineStr">
        <is>
          <t>MOVER_THRESHOLD</t>
        </is>
      </c>
      <c r="B349" s="80" t="inlineStr">
        <is>
          <t>5</t>
        </is>
      </c>
      <c r="C349" s="80" t="n"/>
      <c r="D349" s="80" t="inlineStr">
        <is>
          <t>ENTRY, GLOBAL_CHECK, STOCKS_EXIT</t>
        </is>
      </c>
      <c r="E349" s="80" t="n"/>
      <c r="F349" s="72" t="n"/>
      <c r="G349" s="80">
        <f>IFERROR(VLOOKUP($A350&amp;"_"&amp;$B350,Results_Deltas!$A$2:$P$15000,5,FALSE),"")</f>
        <v/>
      </c>
      <c r="H349" s="80" t="inlineStr">
        <is>
          <t>Blanket (page end)</t>
        </is>
      </c>
      <c r="I349" s="72" t="n"/>
      <c r="J349" s="72" t="n"/>
      <c r="K349" s="72" t="n"/>
      <c r="L349" s="72" t="inlineStr">
        <is>
          <t>NO</t>
        </is>
      </c>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75" customHeight="1" s="65">
      <c r="A350" s="70" t="inlineStr">
        <is>
          <t>MOVER_THRESHOLD</t>
        </is>
      </c>
      <c r="B350" s="80" t="inlineStr">
        <is>
          <t>6.25</t>
        </is>
      </c>
      <c r="C350" s="80" t="n"/>
      <c r="D350" s="80" t="inlineStr">
        <is>
          <t>ENTRY, GLOBAL_CHECK, STOCKS_EXIT</t>
        </is>
      </c>
      <c r="E350" s="80" t="n"/>
      <c r="F350" s="72" t="n"/>
      <c r="G350" s="80">
        <f>IFERROR(VLOOKUP($A351&amp;"_"&amp;$B351,Results_Deltas!$A$2:$P$15000,5,FALSE),"")</f>
        <v/>
      </c>
      <c r="H350" s="80" t="inlineStr">
        <is>
          <t>Blanket (page end)</t>
        </is>
      </c>
      <c r="I350" s="72" t="n"/>
      <c r="J350" s="72" t="n"/>
      <c r="K350" s="72" t="n"/>
      <c r="L350" s="72" t="inlineStr">
        <is>
          <t>NO</t>
        </is>
      </c>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75" customHeight="1" s="65">
      <c r="A351" s="69" t="inlineStr">
        <is>
          <t>MOVER_THRESHOLD</t>
        </is>
      </c>
      <c r="B351" s="80" t="inlineStr">
        <is>
          <t>3.75</t>
        </is>
      </c>
      <c r="C351" s="80" t="n"/>
      <c r="D351" s="80" t="inlineStr">
        <is>
          <t>ENTRY, GLOBAL_CHECK, STOCKS_EXIT</t>
        </is>
      </c>
      <c r="E351" s="80" t="n"/>
      <c r="F351" s="72" t="n"/>
      <c r="G351" s="80">
        <f>IFERROR(VLOOKUP($A352&amp;"_"&amp;$B352,Results_Deltas!$A$2:$P$15000,5,FALSE),"")</f>
        <v/>
      </c>
      <c r="H351" s="80" t="inlineStr">
        <is>
          <t>Blanket (page end)</t>
        </is>
      </c>
      <c r="I351" s="72" t="n"/>
      <c r="J351" s="72" t="n"/>
      <c r="K351" s="72" t="n"/>
      <c r="L351" s="72" t="inlineStr">
        <is>
          <t>YES</t>
        </is>
      </c>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75" customHeight="1" s="65">
      <c r="A352" s="70" t="inlineStr">
        <is>
          <t>MOVER_THRESHOLD</t>
        </is>
      </c>
      <c r="B352" s="80" t="inlineStr">
        <is>
          <t>2.5</t>
        </is>
      </c>
      <c r="C352" s="80" t="n"/>
      <c r="D352" s="80" t="inlineStr">
        <is>
          <t>ENTRY, GLOBAL_CHECK, STOCKS_EXIT</t>
        </is>
      </c>
      <c r="E352" s="80" t="n"/>
      <c r="F352" s="72" t="n"/>
      <c r="G352" s="80">
        <f>IFERROR(VLOOKUP($A353&amp;"_"&amp;$B353,Results_Deltas!$A$2:$P$15000,5,FALSE),"")</f>
        <v/>
      </c>
      <c r="H352" s="80" t="inlineStr">
        <is>
          <t>Blanket (page end)</t>
        </is>
      </c>
      <c r="I352" s="72" t="n"/>
      <c r="J352" s="72" t="n"/>
      <c r="K352" s="72" t="n"/>
      <c r="L352" s="72" t="inlineStr">
        <is>
          <t>NO</t>
        </is>
      </c>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75" customHeight="1" s="65">
      <c r="A353" s="69" t="inlineStr">
        <is>
          <t>MTF_FILTER_STRONG_BUY_QUICK_BYPASS</t>
        </is>
      </c>
      <c r="B353" s="80" t="inlineStr">
        <is>
          <t>0.0</t>
        </is>
      </c>
      <c r="C353" s="80" t="n"/>
      <c r="D353" s="80" t="inlineStr">
        <is>
          <t>GLOBAL_CHECK, STOCKS_EXIT</t>
        </is>
      </c>
      <c r="E353" s="80" t="n"/>
      <c r="F353" s="72" t="n"/>
      <c r="G353" s="80">
        <f>IFERROR(VLOOKUP($A354&amp;"_"&amp;$B354,Results_Deltas!$A$2:$P$15000,5,FALSE),"")</f>
        <v/>
      </c>
      <c r="H353" s="80" t="inlineStr">
        <is>
          <t>Blanket (page end)</t>
        </is>
      </c>
      <c r="I353" s="72" t="n"/>
      <c r="J353" s="72" t="n"/>
      <c r="K353" s="72" t="n"/>
      <c r="L353" s="72" t="inlineStr">
        <is>
          <t>YES</t>
        </is>
      </c>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75" customHeight="1" s="65">
      <c r="A354" s="70" t="inlineStr">
        <is>
          <t>MTF_FILTER_STRONG_BUY_QUICK_BYPASS</t>
        </is>
      </c>
      <c r="B354" s="80" t="inlineStr">
        <is>
          <t>0.0_ALT</t>
        </is>
      </c>
      <c r="C354" s="80" t="n"/>
      <c r="D354" s="80" t="inlineStr">
        <is>
          <t>GLOBAL_CHECK, STOCKS_EXIT</t>
        </is>
      </c>
      <c r="E354" s="80" t="n"/>
      <c r="F354" s="72" t="n"/>
      <c r="G354" s="80">
        <f>IFERROR(VLOOKUP($A355&amp;"_"&amp;$B355,Results_Deltas!$A$2:$P$15000,5,FALSE),"")</f>
        <v/>
      </c>
      <c r="H354" s="80" t="inlineStr">
        <is>
          <t>Blanket (page end)</t>
        </is>
      </c>
      <c r="I354" s="72" t="n"/>
      <c r="J354" s="72" t="n"/>
      <c r="K354" s="72" t="n"/>
      <c r="L354" s="72" t="inlineStr">
        <is>
          <t>NO</t>
        </is>
      </c>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75" customHeight="1" s="65">
      <c r="A355" s="70" t="inlineStr">
        <is>
          <t>MTF_GR_MIN_IND</t>
        </is>
      </c>
      <c r="B355" s="80" t="inlineStr">
        <is>
          <t>5</t>
        </is>
      </c>
      <c r="C355" s="80" t="n"/>
      <c r="D355" s="80" t="inlineStr">
        <is>
          <t>GLOBAL_CHECK, STOCKS_EXIT</t>
        </is>
      </c>
      <c r="E355" s="80" t="n"/>
      <c r="F355" s="72" t="n"/>
      <c r="G355" s="80">
        <f>IFERROR(VLOOKUP($A356&amp;"_"&amp;$B356,Results_Deltas!$A$2:$P$15000,5,FALSE),"")</f>
        <v/>
      </c>
      <c r="H355" s="80" t="inlineStr">
        <is>
          <t>Blanket (page end)</t>
        </is>
      </c>
      <c r="I355" s="72" t="n"/>
      <c r="J355" s="72" t="n"/>
      <c r="K355" s="72" t="n"/>
      <c r="L355" s="72" t="inlineStr">
        <is>
          <t>NO</t>
        </is>
      </c>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75" customHeight="1" s="65">
      <c r="A356" s="69" t="inlineStr">
        <is>
          <t>MTF_GR_MIN_IND</t>
        </is>
      </c>
      <c r="B356" s="80" t="inlineStr">
        <is>
          <t>5_ALT</t>
        </is>
      </c>
      <c r="C356" s="80" t="n"/>
      <c r="D356" s="80" t="inlineStr">
        <is>
          <t>GLOBAL_CHECK, STOCKS_EXIT</t>
        </is>
      </c>
      <c r="E356" s="80" t="n"/>
      <c r="F356" s="72" t="n"/>
      <c r="G356" s="80">
        <f>IFERROR(VLOOKUP($A357&amp;"_"&amp;$B357,Results_Deltas!$A$2:$P$15000,5,FALSE),"")</f>
        <v/>
      </c>
      <c r="H356" s="80" t="inlineStr">
        <is>
          <t>Blanket (page end)</t>
        </is>
      </c>
      <c r="I356" s="72" t="n"/>
      <c r="J356" s="72" t="n"/>
      <c r="K356" s="72" t="n"/>
      <c r="L356" s="72" t="inlineStr">
        <is>
          <t>YES</t>
        </is>
      </c>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75" customHeight="1" s="65">
      <c r="A357" s="69" t="inlineStr">
        <is>
          <t>MTS_BOTTOM_BONUS_THRESHOLD</t>
        </is>
      </c>
      <c r="B357" s="80" t="inlineStr">
        <is>
          <t>25</t>
        </is>
      </c>
      <c r="C357" s="80" t="n"/>
      <c r="D357" s="80" t="inlineStr">
        <is>
          <t>ENTRY, GLOBAL_CHECK, STOCKS_EXIT</t>
        </is>
      </c>
      <c r="E357" s="80" t="n"/>
      <c r="F357" s="72" t="n"/>
      <c r="G357" s="80">
        <f>IFERROR(VLOOKUP($A358&amp;"_"&amp;$B358,Results_Deltas!$A$2:$P$15000,5,FALSE),"")</f>
        <v/>
      </c>
      <c r="H357" s="80" t="inlineStr">
        <is>
          <t>Blanket (page end)</t>
        </is>
      </c>
      <c r="I357" s="72" t="n"/>
      <c r="J357" s="72" t="n"/>
      <c r="K357" s="72" t="n"/>
      <c r="L357" s="72" t="inlineStr">
        <is>
          <t>YES</t>
        </is>
      </c>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75" customHeight="1" s="65">
      <c r="A358" s="70" t="inlineStr">
        <is>
          <t>MTS_BOTTOM_BONUS_THRESHOLD</t>
        </is>
      </c>
      <c r="B358" s="80" t="inlineStr">
        <is>
          <t>31.25</t>
        </is>
      </c>
      <c r="C358" s="80" t="n"/>
      <c r="D358" s="80" t="inlineStr">
        <is>
          <t>ENTRY, GLOBAL_CHECK, STOCKS_EXIT</t>
        </is>
      </c>
      <c r="E358" s="80" t="n"/>
      <c r="F358" s="72" t="n"/>
      <c r="G358" s="80">
        <f>IFERROR(VLOOKUP($A359&amp;"_"&amp;$B359,Results_Deltas!$A$2:$P$15000,5,FALSE),"")</f>
        <v/>
      </c>
      <c r="H358" s="80" t="inlineStr">
        <is>
          <t>Blanket (page end)</t>
        </is>
      </c>
      <c r="I358" s="72" t="n"/>
      <c r="J358" s="72" t="n"/>
      <c r="K358" s="72" t="n"/>
      <c r="L358" s="72" t="inlineStr">
        <is>
          <t>NO</t>
        </is>
      </c>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75" customHeight="1" s="65">
      <c r="A359" s="70" t="inlineStr">
        <is>
          <t>MTS_BOTTOM_BONUS_THRESHOLD</t>
        </is>
      </c>
      <c r="B359" s="80" t="inlineStr">
        <is>
          <t>18.75</t>
        </is>
      </c>
      <c r="C359" s="80" t="n"/>
      <c r="D359" s="80" t="inlineStr">
        <is>
          <t>ENTRY, GLOBAL_CHECK, STOCKS_EXIT</t>
        </is>
      </c>
      <c r="E359" s="80" t="n"/>
      <c r="F359" s="72" t="n"/>
      <c r="G359" s="80">
        <f>IFERROR(VLOOKUP($A360&amp;"_"&amp;$B360,Results_Deltas!$A$2:$P$15000,5,FALSE),"")</f>
        <v/>
      </c>
      <c r="H359" s="80" t="inlineStr">
        <is>
          <t>Blanket (page end)</t>
        </is>
      </c>
      <c r="I359" s="72" t="n"/>
      <c r="J359" s="72" t="n"/>
      <c r="K359" s="72" t="n"/>
      <c r="L359" s="72" t="inlineStr">
        <is>
          <t>NO</t>
        </is>
      </c>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75" customHeight="1" s="65">
      <c r="A360" s="70" t="inlineStr">
        <is>
          <t>MTS_BOTTOM_BONUS_THRESHOLD</t>
        </is>
      </c>
      <c r="B360" s="80" t="inlineStr">
        <is>
          <t>12.5</t>
        </is>
      </c>
      <c r="C360" s="80" t="n"/>
      <c r="D360" s="80" t="inlineStr">
        <is>
          <t>ENTRY, GLOBAL_CHECK, STOCKS_EXIT</t>
        </is>
      </c>
      <c r="E360" s="80" t="n"/>
      <c r="F360" s="72" t="n"/>
      <c r="G360" s="80">
        <f>IFERROR(VLOOKUP($A361&amp;"_"&amp;$B361,Results_Deltas!$A$2:$P$15000,5,FALSE),"")</f>
        <v/>
      </c>
      <c r="H360" s="80" t="inlineStr">
        <is>
          <t>Blanket (page end)</t>
        </is>
      </c>
      <c r="I360" s="72" t="n"/>
      <c r="J360" s="72" t="n"/>
      <c r="K360" s="72" t="n"/>
      <c r="L360" s="72" t="inlineStr">
        <is>
          <t>NO</t>
        </is>
      </c>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75" customHeight="1" s="65">
      <c r="A361" s="69" t="inlineStr">
        <is>
          <t>MTS_BOTTOM_STRONG_THRESHOLD</t>
        </is>
      </c>
      <c r="B361" s="80" t="inlineStr">
        <is>
          <t>40</t>
        </is>
      </c>
      <c r="C361" s="80" t="n"/>
      <c r="D361" s="80" t="inlineStr">
        <is>
          <t>ENTRY, GLOBAL_CHECK, STOCKS_EXIT</t>
        </is>
      </c>
      <c r="E361" s="80" t="n"/>
      <c r="F361" s="72" t="n"/>
      <c r="G361" s="80">
        <f>IFERROR(VLOOKUP($A362&amp;"_"&amp;$B362,Results_Deltas!$A$2:$P$15000,5,FALSE),"")</f>
        <v/>
      </c>
      <c r="H361" s="80" t="inlineStr">
        <is>
          <t>Blanket (page end)</t>
        </is>
      </c>
      <c r="I361" s="72" t="n"/>
      <c r="J361" s="72" t="n"/>
      <c r="K361" s="72" t="n"/>
      <c r="L361" s="72" t="inlineStr">
        <is>
          <t>YES</t>
        </is>
      </c>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75" customHeight="1" s="65">
      <c r="A362" s="70" t="inlineStr">
        <is>
          <t>MTS_BOTTOM_STRONG_THRESHOLD</t>
        </is>
      </c>
      <c r="B362" s="80" t="inlineStr">
        <is>
          <t>50</t>
        </is>
      </c>
      <c r="C362" s="80" t="n"/>
      <c r="D362" s="80" t="inlineStr">
        <is>
          <t>ENTRY, GLOBAL_CHECK, STOCKS_EXIT</t>
        </is>
      </c>
      <c r="E362" s="80" t="n"/>
      <c r="F362" s="72" t="n"/>
      <c r="G362" s="80">
        <f>IFERROR(VLOOKUP($A363&amp;"_"&amp;$B363,Results_Deltas!$A$2:$P$15000,5,FALSE),"")</f>
        <v/>
      </c>
      <c r="H362" s="80" t="inlineStr">
        <is>
          <t>Blanket (page end)</t>
        </is>
      </c>
      <c r="I362" s="72" t="n"/>
      <c r="J362" s="72" t="n"/>
      <c r="K362" s="72" t="n"/>
      <c r="L362" s="72" t="inlineStr">
        <is>
          <t>NO</t>
        </is>
      </c>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75" customHeight="1" s="65">
      <c r="A363" s="70" t="inlineStr">
        <is>
          <t>MTS_BOTTOM_STRONG_THRESHOLD</t>
        </is>
      </c>
      <c r="B363" s="80" t="inlineStr">
        <is>
          <t>30</t>
        </is>
      </c>
      <c r="C363" s="80" t="n"/>
      <c r="D363" s="80" t="inlineStr">
        <is>
          <t>ENTRY, GLOBAL_CHECK, STOCKS_EXIT</t>
        </is>
      </c>
      <c r="E363" s="80" t="n"/>
      <c r="F363" s="72" t="n"/>
      <c r="G363" s="80">
        <f>IFERROR(VLOOKUP($A364&amp;"_"&amp;$B364,Results_Deltas!$A$2:$P$15000,5,FALSE),"")</f>
        <v/>
      </c>
      <c r="H363" s="80" t="inlineStr">
        <is>
          <t>Blanket (page end)</t>
        </is>
      </c>
      <c r="I363" s="72" t="n"/>
      <c r="J363" s="72" t="n"/>
      <c r="K363" s="72" t="n"/>
      <c r="L363" s="72" t="inlineStr">
        <is>
          <t>NO</t>
        </is>
      </c>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75" customHeight="1" s="65">
      <c r="A364" s="70" t="inlineStr">
        <is>
          <t>MTS_BOTTOM_STRONG_THRESHOLD</t>
        </is>
      </c>
      <c r="B364" s="80" t="inlineStr">
        <is>
          <t>20</t>
        </is>
      </c>
      <c r="C364" s="80" t="n"/>
      <c r="D364" s="80" t="inlineStr">
        <is>
          <t>ENTRY, GLOBAL_CHECK, STOCKS_EXIT</t>
        </is>
      </c>
      <c r="E364" s="80" t="n"/>
      <c r="F364" s="72" t="n"/>
      <c r="G364" s="80">
        <f>IFERROR(VLOOKUP($A365&amp;"_"&amp;$B365,Results_Deltas!$A$2:$P$15000,5,FALSE),"")</f>
        <v/>
      </c>
      <c r="H364" s="80" t="inlineStr">
        <is>
          <t>Blanket (page end)</t>
        </is>
      </c>
      <c r="I364" s="72" t="n"/>
      <c r="J364" s="72" t="n"/>
      <c r="K364" s="72" t="n"/>
      <c r="L364" s="72" t="inlineStr">
        <is>
          <t>NO</t>
        </is>
      </c>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75" customHeight="1" s="65">
      <c r="A365" s="70" t="inlineStr">
        <is>
          <t>MTS_GATE_ENABLED</t>
        </is>
      </c>
      <c r="B365" s="80" t="inlineStr">
        <is>
          <t>False</t>
        </is>
      </c>
      <c r="C365" s="80" t="n"/>
      <c r="D365" s="80" t="inlineStr">
        <is>
          <t>ENTRY, GLOBAL_CHECK, STOCKS_EXIT</t>
        </is>
      </c>
      <c r="E365" s="80" t="n"/>
      <c r="F365" s="72" t="n"/>
      <c r="G365" s="80">
        <f>IFERROR(VLOOKUP($A366&amp;"_"&amp;$B366,Results_Deltas!$A$2:$P$15000,5,FALSE),"")</f>
        <v/>
      </c>
      <c r="H365" s="80" t="inlineStr">
        <is>
          <t>Blanket (page end)</t>
        </is>
      </c>
      <c r="I365" s="72" t="n"/>
      <c r="J365" s="72" t="n"/>
      <c r="K365" s="72" t="n"/>
      <c r="L365" s="72" t="inlineStr">
        <is>
          <t>NO</t>
        </is>
      </c>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75" customHeight="1" s="65">
      <c r="A366" s="69" t="inlineStr">
        <is>
          <t>MTS_GATE_ENABLED</t>
        </is>
      </c>
      <c r="B366" s="80" t="inlineStr">
        <is>
          <t>True</t>
        </is>
      </c>
      <c r="C366" s="80" t="n"/>
      <c r="D366" s="80" t="inlineStr">
        <is>
          <t>ENTRY, GLOBAL_CHECK, STOCKS_EXIT</t>
        </is>
      </c>
      <c r="E366" s="80" t="n"/>
      <c r="F366" s="72" t="n"/>
      <c r="G366" s="80">
        <f>IFERROR(VLOOKUP($A367&amp;"_"&amp;$B367,Results_Deltas!$A$2:$P$15000,5,FALSE),"")</f>
        <v/>
      </c>
      <c r="H366" s="80" t="inlineStr">
        <is>
          <t>Blanket (page end)</t>
        </is>
      </c>
      <c r="I366" s="72" t="n"/>
      <c r="J366" s="72" t="n"/>
      <c r="K366" s="72" t="n"/>
      <c r="L366" s="72" t="inlineStr">
        <is>
          <t>YES</t>
        </is>
      </c>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75" customHeight="1" s="65">
      <c r="A367" s="70" t="inlineStr">
        <is>
          <t>NEWBORN_LOSS_KILL_GAIN_THRESHOLD_PCT</t>
        </is>
      </c>
      <c r="B367" s="80" t="inlineStr">
        <is>
          <t>0</t>
        </is>
      </c>
      <c r="C367" s="80" t="n"/>
      <c r="D367" s="80" t="inlineStr">
        <is>
          <t>AUGMENT, EXIT, GLOBAL_CHECK, REDUCE, STOCKS_EXIT</t>
        </is>
      </c>
      <c r="E367" s="80" t="n"/>
      <c r="F367" s="72" t="n"/>
      <c r="G367" s="80">
        <f>IFERROR(VLOOKUP($A368&amp;"_"&amp;$B368,Results_Deltas!$A$2:$P$15000,5,FALSE),"")</f>
        <v/>
      </c>
      <c r="H367" s="80" t="inlineStr">
        <is>
          <t>Blanket (page end)</t>
        </is>
      </c>
      <c r="I367" s="72" t="n"/>
      <c r="J367" s="72" t="n"/>
      <c r="K367" s="72" t="n"/>
      <c r="L367" s="72" t="inlineStr">
        <is>
          <t>NO</t>
        </is>
      </c>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75" customHeight="1" s="65">
      <c r="A368" s="69" t="inlineStr">
        <is>
          <t>NEWBORN_LOSS_KILL_GAIN_THRESHOLD_PCT</t>
        </is>
      </c>
      <c r="B368" s="80" t="inlineStr">
        <is>
          <t>2.0</t>
        </is>
      </c>
      <c r="C368" s="80" t="n"/>
      <c r="D368" s="80" t="inlineStr">
        <is>
          <t>AUGMENT, EXIT, GLOBAL_CHECK, REDUCE, STOCKS_EXIT</t>
        </is>
      </c>
      <c r="E368" s="80" t="n"/>
      <c r="F368" s="72" t="n"/>
      <c r="G368" s="80">
        <f>IFERROR(VLOOKUP($A369&amp;"_"&amp;$B369,Results_Deltas!$A$2:$P$15000,5,FALSE),"")</f>
        <v/>
      </c>
      <c r="H368" s="80" t="inlineStr">
        <is>
          <t>Blanket (page end)</t>
        </is>
      </c>
      <c r="I368" s="72" t="n"/>
      <c r="J368" s="72" t="n"/>
      <c r="K368" s="72" t="n"/>
      <c r="L368" s="72" t="inlineStr">
        <is>
          <t>YES</t>
        </is>
      </c>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75" customHeight="1" s="65">
      <c r="A369" s="70" t="inlineStr">
        <is>
          <t>NEWBORN_LOSS_KILL_GAIN_THRESHOLD_PCT</t>
        </is>
      </c>
      <c r="B369" s="80" t="inlineStr">
        <is>
          <t>1.0</t>
        </is>
      </c>
      <c r="C369" s="80" t="n"/>
      <c r="D369" s="80" t="inlineStr">
        <is>
          <t>AUGMENT, EXIT, GLOBAL_CHECK, REDUCE, STOCKS_EXIT</t>
        </is>
      </c>
      <c r="E369" s="80" t="n"/>
      <c r="F369" s="72" t="n"/>
      <c r="G369" s="80">
        <f>IFERROR(VLOOKUP($A370&amp;"_"&amp;$B370,Results_Deltas!$A$2:$P$15000,5,FALSE),"")</f>
        <v/>
      </c>
      <c r="H369" s="80" t="inlineStr">
        <is>
          <t>Blanket (page end)</t>
        </is>
      </c>
      <c r="I369" s="72" t="n"/>
      <c r="J369" s="72" t="n"/>
      <c r="K369" s="72" t="n"/>
      <c r="L369" s="72" t="inlineStr">
        <is>
          <t>NO</t>
        </is>
      </c>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75" customHeight="1" s="65">
      <c r="A370" s="70" t="inlineStr">
        <is>
          <t>NEWBORN_LOSS_KILL_GAIN_THRESHOLD_PCT</t>
        </is>
      </c>
      <c r="B370" s="80" t="inlineStr">
        <is>
          <t>0.5</t>
        </is>
      </c>
      <c r="C370" s="80" t="n"/>
      <c r="D370" s="80" t="inlineStr">
        <is>
          <t>AUGMENT, EXIT, GLOBAL_CHECK, REDUCE, STOCKS_EXIT</t>
        </is>
      </c>
      <c r="E370" s="80" t="n"/>
      <c r="F370" s="72" t="n"/>
      <c r="G370" s="80">
        <f>IFERROR(VLOOKUP($A371&amp;"_"&amp;$B371,Results_Deltas!$A$2:$P$15000,5,FALSE),"")</f>
        <v/>
      </c>
      <c r="H370" s="80" t="inlineStr">
        <is>
          <t>Blanket (page end)</t>
        </is>
      </c>
      <c r="I370" s="72" t="n"/>
      <c r="J370" s="72" t="n"/>
      <c r="K370" s="72" t="n"/>
      <c r="L370" s="72" t="inlineStr">
        <is>
          <t>NO</t>
        </is>
      </c>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75" customHeight="1" s="65">
      <c r="A371" s="70" t="inlineStr">
        <is>
          <t>NEWBORN_LOSS_KILL_REQUIRE_VEL_AGAINST</t>
        </is>
      </c>
      <c r="B371" s="80" t="inlineStr">
        <is>
          <t>0.0</t>
        </is>
      </c>
      <c r="C371" s="80" t="n"/>
      <c r="D371" s="80" t="inlineStr">
        <is>
          <t>AUGMENT, EXIT, GLOBAL_CHECK, REDUCE, STOCKS_EXIT</t>
        </is>
      </c>
      <c r="E371" s="80" t="n"/>
      <c r="F371" s="72" t="n"/>
      <c r="G371" s="80">
        <f>IFERROR(VLOOKUP($A372&amp;"_"&amp;$B372,Results_Deltas!$A$2:$P$15000,5,FALSE),"")</f>
        <v/>
      </c>
      <c r="H371" s="80" t="inlineStr">
        <is>
          <t>Blanket (page end)</t>
        </is>
      </c>
      <c r="I371" s="72" t="n"/>
      <c r="J371" s="72" t="n"/>
      <c r="K371" s="72" t="n"/>
      <c r="L371" s="72" t="inlineStr">
        <is>
          <t>NO</t>
        </is>
      </c>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75" customHeight="1" s="65">
      <c r="A372" s="69" t="inlineStr">
        <is>
          <t>NEWBORN_LOSS_KILL_REQUIRE_VEL_AGAINST</t>
        </is>
      </c>
      <c r="B372" s="80" t="inlineStr">
        <is>
          <t>0.0_ALT</t>
        </is>
      </c>
      <c r="C372" s="80" t="n"/>
      <c r="D372" s="80" t="inlineStr">
        <is>
          <t>AUGMENT, EXIT, GLOBAL_CHECK, REDUCE, STOCKS_EXIT</t>
        </is>
      </c>
      <c r="E372" s="80" t="n"/>
      <c r="F372" s="72" t="n"/>
      <c r="G372" s="80">
        <f>IFERROR(VLOOKUP($A373&amp;"_"&amp;$B373,Results_Deltas!$A$2:$P$15000,5,FALSE),"")</f>
        <v/>
      </c>
      <c r="H372" s="80" t="inlineStr">
        <is>
          <t>Blanket (page end)</t>
        </is>
      </c>
      <c r="I372" s="72" t="n"/>
      <c r="J372" s="72" t="n"/>
      <c r="K372" s="72" t="n"/>
      <c r="L372" s="72" t="inlineStr">
        <is>
          <t>YES</t>
        </is>
      </c>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75" customHeight="1" s="65">
      <c r="A373" s="69" t="inlineStr">
        <is>
          <t>NEW_POSITION_MAX_LOSS_THRESHOLD</t>
        </is>
      </c>
      <c r="B373" s="80" t="inlineStr">
        <is>
          <t>0</t>
        </is>
      </c>
      <c r="C373" s="80" t="n"/>
      <c r="D373" s="80" t="inlineStr">
        <is>
          <t>AUGMENT, EXIT, GLOBAL_CHECK, REDUCE, STOCKS_EXIT</t>
        </is>
      </c>
      <c r="E373" s="80" t="n"/>
      <c r="F373" s="72" t="n"/>
      <c r="G373" s="80">
        <f>IFERROR(VLOOKUP($A374&amp;"_"&amp;$B374,Results_Deltas!$A$2:$P$15000,5,FALSE),"")</f>
        <v/>
      </c>
      <c r="H373" s="80" t="inlineStr">
        <is>
          <t>Blanket (page end)</t>
        </is>
      </c>
      <c r="I373" s="72" t="n"/>
      <c r="J373" s="72" t="n"/>
      <c r="K373" s="72" t="n"/>
      <c r="L373" s="72" t="inlineStr">
        <is>
          <t>YES</t>
        </is>
      </c>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75" customHeight="1" s="65">
      <c r="A374" s="70" t="inlineStr">
        <is>
          <t>NEW_POSITION_MAX_LOSS_THRESHOLD</t>
        </is>
      </c>
      <c r="B374" s="80" t="inlineStr">
        <is>
          <t>2.0</t>
        </is>
      </c>
      <c r="C374" s="80" t="n"/>
      <c r="D374" s="80" t="inlineStr">
        <is>
          <t>AUGMENT, EXIT, GLOBAL_CHECK, REDUCE, STOCKS_EXIT</t>
        </is>
      </c>
      <c r="E374" s="80" t="n"/>
      <c r="F374" s="72" t="n"/>
      <c r="G374" s="80">
        <f>IFERROR(VLOOKUP($A375&amp;"_"&amp;$B375,Results_Deltas!$A$2:$P$15000,5,FALSE),"")</f>
        <v/>
      </c>
      <c r="H374" s="80" t="inlineStr">
        <is>
          <t>Blanket (page end)</t>
        </is>
      </c>
      <c r="I374" s="72" t="n"/>
      <c r="J374" s="72" t="n"/>
      <c r="K374" s="72" t="n"/>
      <c r="L374" s="72" t="inlineStr">
        <is>
          <t>NO</t>
        </is>
      </c>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75" customHeight="1" s="65">
      <c r="A375" s="70" t="inlineStr">
        <is>
          <t>NEW_POSITION_MAX_LOSS_THRESHOLD</t>
        </is>
      </c>
      <c r="B375" s="80" t="inlineStr">
        <is>
          <t>1.0</t>
        </is>
      </c>
      <c r="C375" s="80" t="n"/>
      <c r="D375" s="80" t="inlineStr">
        <is>
          <t>AUGMENT, EXIT, GLOBAL_CHECK, REDUCE, STOCKS_EXIT</t>
        </is>
      </c>
      <c r="E375" s="80" t="n"/>
      <c r="F375" s="72" t="n"/>
      <c r="G375" s="80">
        <f>IFERROR(VLOOKUP($A376&amp;"_"&amp;$B376,Results_Deltas!$A$2:$P$15000,5,FALSE),"")</f>
        <v/>
      </c>
      <c r="H375" s="80" t="inlineStr">
        <is>
          <t>Blanket (page end)</t>
        </is>
      </c>
      <c r="I375" s="72" t="n"/>
      <c r="J375" s="72" t="n"/>
      <c r="K375" s="72" t="n"/>
      <c r="L375" s="72" t="inlineStr">
        <is>
          <t>NO</t>
        </is>
      </c>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75" customHeight="1" s="65">
      <c r="A376" s="70" t="inlineStr">
        <is>
          <t>NEW_POSITION_MAX_LOSS_THRESHOLD</t>
        </is>
      </c>
      <c r="B376" s="80" t="inlineStr">
        <is>
          <t>0.5</t>
        </is>
      </c>
      <c r="C376" s="80" t="n"/>
      <c r="D376" s="80" t="inlineStr">
        <is>
          <t>AUGMENT, EXIT, GLOBAL_CHECK, REDUCE, STOCKS_EXIT</t>
        </is>
      </c>
      <c r="E376" s="80" t="n"/>
      <c r="F376" s="72" t="n"/>
      <c r="G376" s="80">
        <f>IFERROR(VLOOKUP($A377&amp;"_"&amp;$B377,Results_Deltas!$A$2:$P$15000,5,FALSE),"")</f>
        <v/>
      </c>
      <c r="H376" s="80" t="inlineStr">
        <is>
          <t>Blanket (page end)</t>
        </is>
      </c>
      <c r="I376" s="72" t="n"/>
      <c r="J376" s="72" t="n"/>
      <c r="K376" s="72" t="n"/>
      <c r="L376" s="72" t="inlineStr">
        <is>
          <t>NO</t>
        </is>
      </c>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75" customHeight="1" s="65">
      <c r="A377" s="70" t="inlineStr">
        <is>
          <t>OI_CONFIRM_ENABLED</t>
        </is>
      </c>
      <c r="B377" s="80" t="inlineStr">
        <is>
          <t>False</t>
        </is>
      </c>
      <c r="C377" s="80" t="n"/>
      <c r="D377" s="80" t="inlineStr">
        <is>
          <t>ENTRY, GLOBAL_CHECK, STOCKS_EXIT</t>
        </is>
      </c>
      <c r="E377" s="80" t="n"/>
      <c r="F377" s="72" t="n"/>
      <c r="G377" s="80">
        <f>IFERROR(VLOOKUP($A378&amp;"_"&amp;$B378,Results_Deltas!$A$2:$P$15000,5,FALSE),"")</f>
        <v/>
      </c>
      <c r="H377" s="80" t="inlineStr">
        <is>
          <t>Blanket (page end)</t>
        </is>
      </c>
      <c r="I377" s="72" t="n"/>
      <c r="J377" s="72" t="n"/>
      <c r="K377" s="72" t="n"/>
      <c r="L377" s="72" t="inlineStr">
        <is>
          <t>NO</t>
        </is>
      </c>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75" customHeight="1" s="65">
      <c r="A378" s="69" t="inlineStr">
        <is>
          <t>OI_CONFIRM_ENABLED</t>
        </is>
      </c>
      <c r="B378" s="80" t="inlineStr">
        <is>
          <t>True</t>
        </is>
      </c>
      <c r="C378" s="80" t="n"/>
      <c r="D378" s="80" t="inlineStr">
        <is>
          <t>ENTRY, GLOBAL_CHECK, STOCKS_EXIT</t>
        </is>
      </c>
      <c r="E378" s="80" t="n"/>
      <c r="F378" s="72" t="n"/>
      <c r="G378" s="80">
        <f>IFERROR(VLOOKUP($A379&amp;"_"&amp;$B379,Results_Deltas!$A$2:$P$15000,5,FALSE),"")</f>
        <v/>
      </c>
      <c r="H378" s="80" t="inlineStr">
        <is>
          <t>Blanket (page end)</t>
        </is>
      </c>
      <c r="I378" s="72" t="n"/>
      <c r="J378" s="72" t="n"/>
      <c r="K378" s="72" t="n"/>
      <c r="L378" s="72" t="inlineStr">
        <is>
          <t>YES</t>
        </is>
      </c>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75" customHeight="1" s="65">
      <c r="A379" s="70" t="inlineStr">
        <is>
          <t>OI_CONFIRM_MIN_CHANGE_PCT</t>
        </is>
      </c>
      <c r="B379" s="80" t="inlineStr">
        <is>
          <t>0</t>
        </is>
      </c>
      <c r="C379" s="80" t="n"/>
      <c r="D379" s="80" t="inlineStr">
        <is>
          <t>ENTRY, GLOBAL_CHECK, STOCKS_EXIT</t>
        </is>
      </c>
      <c r="E379" s="80" t="n"/>
      <c r="F379" s="72" t="n"/>
      <c r="G379" s="80">
        <f>IFERROR(VLOOKUP($A380&amp;"_"&amp;$B380,Results_Deltas!$A$2:$P$15000,5,FALSE),"")</f>
        <v/>
      </c>
      <c r="H379" s="80" t="inlineStr">
        <is>
          <t>Blanket (page end)</t>
        </is>
      </c>
      <c r="I379" s="72" t="n"/>
      <c r="J379" s="72" t="n"/>
      <c r="K379" s="72" t="n"/>
      <c r="L379" s="72" t="inlineStr">
        <is>
          <t>NO</t>
        </is>
      </c>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75" customHeight="1" s="65">
      <c r="A380" s="70" t="inlineStr">
        <is>
          <t>OI_CONFIRM_MIN_CHANGE_PCT</t>
        </is>
      </c>
      <c r="B380" s="80" t="inlineStr">
        <is>
          <t>2.0</t>
        </is>
      </c>
      <c r="C380" s="80" t="n"/>
      <c r="D380" s="80" t="inlineStr">
        <is>
          <t>ENTRY, GLOBAL_CHECK, STOCKS_EXIT</t>
        </is>
      </c>
      <c r="E380" s="80" t="n"/>
      <c r="F380" s="72" t="n"/>
      <c r="G380" s="80">
        <f>IFERROR(VLOOKUP($A381&amp;"_"&amp;$B381,Results_Deltas!$A$2:$P$15000,5,FALSE),"")</f>
        <v/>
      </c>
      <c r="H380" s="80" t="inlineStr">
        <is>
          <t>Blanket (page end)</t>
        </is>
      </c>
      <c r="I380" s="72" t="n"/>
      <c r="J380" s="72" t="n"/>
      <c r="K380" s="72" t="n"/>
      <c r="L380" s="72" t="inlineStr">
        <is>
          <t>NO</t>
        </is>
      </c>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75" customHeight="1" s="65">
      <c r="A381" s="70" t="inlineStr">
        <is>
          <t>OI_CONFIRM_MIN_CHANGE_PCT</t>
        </is>
      </c>
      <c r="B381" s="80" t="inlineStr">
        <is>
          <t>1.0</t>
        </is>
      </c>
      <c r="C381" s="80" t="n"/>
      <c r="D381" s="80" t="inlineStr">
        <is>
          <t>ENTRY, GLOBAL_CHECK, STOCKS_EXIT</t>
        </is>
      </c>
      <c r="E381" s="80" t="n"/>
      <c r="F381" s="72" t="n"/>
      <c r="G381" s="80">
        <f>IFERROR(VLOOKUP($A382&amp;"_"&amp;$B382,Results_Deltas!$A$2:$P$15000,5,FALSE),"")</f>
        <v/>
      </c>
      <c r="H381" s="80" t="inlineStr">
        <is>
          <t>Blanket (page end)</t>
        </is>
      </c>
      <c r="I381" s="72" t="n"/>
      <c r="J381" s="72" t="n"/>
      <c r="K381" s="72" t="n"/>
      <c r="L381" s="72" t="inlineStr">
        <is>
          <t>NO</t>
        </is>
      </c>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75" customHeight="1" s="65">
      <c r="A382" s="69" t="inlineStr">
        <is>
          <t>OI_CONFIRM_MIN_CHANGE_PCT</t>
        </is>
      </c>
      <c r="B382" s="80" t="inlineStr">
        <is>
          <t>0.5</t>
        </is>
      </c>
      <c r="C382" s="80" t="n"/>
      <c r="D382" s="80" t="inlineStr">
        <is>
          <t>ENTRY, GLOBAL_CHECK, STOCKS_EXIT</t>
        </is>
      </c>
      <c r="E382" s="80" t="n"/>
      <c r="F382" s="72" t="n"/>
      <c r="G382" s="80">
        <f>IFERROR(VLOOKUP($A383&amp;"_"&amp;$B383,Results_Deltas!$A$2:$P$15000,5,FALSE),"")</f>
        <v/>
      </c>
      <c r="H382" s="80" t="inlineStr">
        <is>
          <t>Blanket (page end)</t>
        </is>
      </c>
      <c r="I382" s="72" t="n"/>
      <c r="J382" s="72" t="n"/>
      <c r="K382" s="72" t="n"/>
      <c r="L382" s="72" t="inlineStr">
        <is>
          <t>YES</t>
        </is>
      </c>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75" customHeight="1" s="65">
      <c r="A383" s="69" t="inlineStr">
        <is>
          <t>OI_CONFIRM_MIN_PRICE_PCT</t>
        </is>
      </c>
      <c r="B383" s="80" t="inlineStr">
        <is>
          <t>0</t>
        </is>
      </c>
      <c r="C383" s="80" t="n"/>
      <c r="D383" s="80" t="inlineStr">
        <is>
          <t>ENTRY, GLOBAL_CHECK, STOCKS_EXIT</t>
        </is>
      </c>
      <c r="E383" s="80" t="n"/>
      <c r="F383" s="72" t="n"/>
      <c r="G383" s="80">
        <f>IFERROR(VLOOKUP($A384&amp;"_"&amp;$B384,Results_Deltas!$A$2:$P$15000,5,FALSE),"")</f>
        <v/>
      </c>
      <c r="H383" s="80" t="inlineStr">
        <is>
          <t>Blanket (page end)</t>
        </is>
      </c>
      <c r="I383" s="72" t="n"/>
      <c r="J383" s="72" t="n"/>
      <c r="K383" s="72" t="n"/>
      <c r="L383" s="72" t="inlineStr">
        <is>
          <t>YES</t>
        </is>
      </c>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75" customHeight="1" s="65">
      <c r="A384" s="70" t="inlineStr">
        <is>
          <t>OI_CONFIRM_MIN_PRICE_PCT</t>
        </is>
      </c>
      <c r="B384" s="80" t="inlineStr">
        <is>
          <t>2.0</t>
        </is>
      </c>
      <c r="C384" s="80" t="n"/>
      <c r="D384" s="80" t="inlineStr">
        <is>
          <t>ENTRY, GLOBAL_CHECK, STOCKS_EXIT</t>
        </is>
      </c>
      <c r="E384" s="80" t="n"/>
      <c r="F384" s="72" t="n"/>
      <c r="G384" s="80">
        <f>IFERROR(VLOOKUP($A385&amp;"_"&amp;$B385,Results_Deltas!$A$2:$P$15000,5,FALSE),"")</f>
        <v/>
      </c>
      <c r="H384" s="80" t="inlineStr">
        <is>
          <t>Blanket (page end)</t>
        </is>
      </c>
      <c r="I384" s="72" t="n"/>
      <c r="J384" s="72" t="n"/>
      <c r="K384" s="72" t="n"/>
      <c r="L384" s="72" t="inlineStr">
        <is>
          <t>NO</t>
        </is>
      </c>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75" customHeight="1" s="65">
      <c r="A385" s="70" t="inlineStr">
        <is>
          <t>OI_CONFIRM_MIN_PRICE_PCT</t>
        </is>
      </c>
      <c r="B385" s="80" t="inlineStr">
        <is>
          <t>1.0</t>
        </is>
      </c>
      <c r="C385" s="80" t="n"/>
      <c r="D385" s="80" t="inlineStr">
        <is>
          <t>ENTRY, GLOBAL_CHECK, STOCKS_EXIT</t>
        </is>
      </c>
      <c r="E385" s="80" t="n"/>
      <c r="F385" s="72" t="n"/>
      <c r="G385" s="80">
        <f>IFERROR(VLOOKUP($A386&amp;"_"&amp;$B386,Results_Deltas!$A$2:$P$15000,5,FALSE),"")</f>
        <v/>
      </c>
      <c r="H385" s="80" t="inlineStr">
        <is>
          <t>Blanket (page end)</t>
        </is>
      </c>
      <c r="I385" s="72" t="n"/>
      <c r="J385" s="72" t="n"/>
      <c r="K385" s="72" t="n"/>
      <c r="L385" s="72" t="inlineStr">
        <is>
          <t>NO</t>
        </is>
      </c>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75" customHeight="1" s="65">
      <c r="A386" s="70" t="inlineStr">
        <is>
          <t>OI_CONFIRM_MIN_PRICE_PCT</t>
        </is>
      </c>
      <c r="B386" s="80" t="inlineStr">
        <is>
          <t>0.5</t>
        </is>
      </c>
      <c r="C386" s="80" t="n"/>
      <c r="D386" s="80" t="inlineStr">
        <is>
          <t>ENTRY, GLOBAL_CHECK, STOCKS_EXIT</t>
        </is>
      </c>
      <c r="E386" s="80" t="n"/>
      <c r="F386" s="72" t="n"/>
      <c r="G386" s="80">
        <f>IFERROR(VLOOKUP($A387&amp;"_"&amp;$B387,Results_Deltas!$A$2:$P$15000,5,FALSE),"")</f>
        <v/>
      </c>
      <c r="H386" s="80" t="inlineStr">
        <is>
          <t>Blanket (page end)</t>
        </is>
      </c>
      <c r="I386" s="72" t="n"/>
      <c r="J386" s="72" t="n"/>
      <c r="K386" s="72" t="n"/>
      <c r="L386" s="72" t="inlineStr">
        <is>
          <t>NO</t>
        </is>
      </c>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GR_FILTER_ALL_ENTRIES</t>
        </is>
      </c>
      <c r="B3" s="72" t="inlineStr">
        <is>
          <t>0.0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8" t="n"/>
      <c r="Z3" s="78" t="n"/>
      <c r="AA3" s="78" t="n"/>
      <c r="AB3" s="78" t="n"/>
      <c r="AC3" s="78"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8" t="n"/>
      <c r="CH3" s="78" t="n"/>
      <c r="CI3" s="78" t="n"/>
      <c r="CJ3" s="78" t="n"/>
      <c r="CK3" s="78" t="n"/>
      <c r="CL3" s="78" t="n"/>
      <c r="CM3" s="78" t="n"/>
      <c r="CN3" s="78" t="n"/>
      <c r="CO3" s="78" t="n"/>
      <c r="CP3" s="78"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8" t="n"/>
      <c r="EU3" s="78" t="n"/>
      <c r="EV3" s="78" t="n"/>
      <c r="EW3" s="78" t="n"/>
      <c r="EX3" s="78" t="n"/>
      <c r="EY3" s="77" t="n"/>
      <c r="EZ3" s="77" t="n"/>
      <c r="FA3" s="77" t="n"/>
      <c r="FB3" s="77" t="n"/>
      <c r="FC3" s="77" t="n"/>
      <c r="FD3" s="77" t="n"/>
      <c r="FE3" s="77" t="n"/>
      <c r="FF3" s="77" t="n"/>
      <c r="FG3" s="77" t="n"/>
      <c r="FH3" s="77" t="n"/>
      <c r="FI3" s="78" t="n"/>
      <c r="FJ3" s="78"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8" t="n"/>
      <c r="GH3" s="78" t="n"/>
      <c r="GI3" s="78" t="n"/>
      <c r="GJ3" s="78" t="n"/>
      <c r="GK3" s="78"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ez_manage.py:4768 top()</t>
        </is>
      </c>
      <c r="IN3" s="72" t="inlineStr">
        <is>
          <t>v12_quick_engine.py:1912 x3</t>
        </is>
      </c>
      <c r="IO3" s="72" t="n"/>
    </row>
    <row r="4" ht="10.5" customHeight="1" s="65">
      <c r="A4" s="72" t="inlineStr">
        <is>
          <t>GR_FILTER_ALL_ENTRIES</t>
        </is>
      </c>
      <c r="B4" s="72" t="inlineStr">
        <is>
          <t>0.0_ALT</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8" t="n"/>
      <c r="Z4" s="78" t="n"/>
      <c r="AA4" s="78" t="n"/>
      <c r="AB4" s="78" t="n"/>
      <c r="AC4" s="78"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8" t="n"/>
      <c r="CH4" s="78" t="n"/>
      <c r="CI4" s="78" t="n"/>
      <c r="CJ4" s="78" t="n"/>
      <c r="CK4" s="78" t="n"/>
      <c r="CL4" s="78" t="n"/>
      <c r="CM4" s="78" t="n"/>
      <c r="CN4" s="78" t="n"/>
      <c r="CO4" s="78" t="n"/>
      <c r="CP4" s="78"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8" t="n"/>
      <c r="EU4" s="78" t="n"/>
      <c r="EV4" s="78" t="n"/>
      <c r="EW4" s="78" t="n"/>
      <c r="EX4" s="78" t="n"/>
      <c r="EY4" s="77" t="n"/>
      <c r="EZ4" s="77" t="n"/>
      <c r="FA4" s="77" t="n"/>
      <c r="FB4" s="77" t="n"/>
      <c r="FC4" s="77" t="n"/>
      <c r="FD4" s="77" t="n"/>
      <c r="FE4" s="77" t="n"/>
      <c r="FF4" s="77" t="n"/>
      <c r="FG4" s="77" t="n"/>
      <c r="FH4" s="77" t="n"/>
      <c r="FI4" s="78" t="n"/>
      <c r="FJ4" s="78"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8" t="n"/>
      <c r="GH4" s="78" t="n"/>
      <c r="GI4" s="78" t="n"/>
      <c r="GJ4" s="78" t="n"/>
      <c r="GK4" s="78"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ez_manage.py:4768 top()</t>
        </is>
      </c>
      <c r="IN4" s="72" t="inlineStr">
        <is>
          <t>v12_quick_engine.py:1912 x3</t>
        </is>
      </c>
      <c r="IO4" s="72" t="n"/>
    </row>
    <row r="5" ht="10.5" customHeight="1" s="65">
      <c r="A5" s="71" t="inlineStr">
        <is>
          <t>GR_FILTER_VEC_ENABLED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8" t="n"/>
      <c r="CH5" s="78" t="n"/>
      <c r="CI5" s="78" t="n"/>
      <c r="CJ5" s="78" t="n"/>
      <c r="CK5" s="78" t="n"/>
      <c r="CL5" s="78" t="n"/>
      <c r="CM5" s="78" t="n"/>
      <c r="CN5" s="78" t="n"/>
      <c r="CO5" s="78" t="n"/>
      <c r="CP5" s="78"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8" t="n"/>
      <c r="EU5" s="78" t="n"/>
      <c r="EV5" s="78" t="n"/>
      <c r="EW5" s="78" t="n"/>
      <c r="EX5" s="78" t="n"/>
      <c r="EY5" s="77" t="n"/>
      <c r="EZ5" s="77" t="n"/>
      <c r="FA5" s="77" t="n"/>
      <c r="FB5" s="77" t="n"/>
      <c r="FC5" s="77" t="n"/>
      <c r="FD5" s="77" t="n"/>
      <c r="FE5" s="77" t="n"/>
      <c r="FF5" s="77" t="n"/>
      <c r="FG5" s="77" t="n"/>
      <c r="FH5" s="77" t="n"/>
      <c r="FI5" s="78" t="n"/>
      <c r="FJ5" s="78"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ez_manage.py:6003 top()</t>
        </is>
      </c>
      <c r="IN5" s="72" t="inlineStr">
        <is>
          <t>v12_quick_engine.py:4261 x2</t>
        </is>
      </c>
      <c r="IO5" s="72" t="n"/>
    </row>
    <row r="6" ht="10.5" customHeight="1" s="65">
      <c r="A6" s="72" t="inlineStr">
        <is>
          <t>GR_FILTER_VEC_ENABLED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8" t="n"/>
      <c r="CH6" s="78" t="n"/>
      <c r="CI6" s="78" t="n"/>
      <c r="CJ6" s="78" t="n"/>
      <c r="CK6" s="78" t="n"/>
      <c r="CL6" s="78" t="n"/>
      <c r="CM6" s="78" t="n"/>
      <c r="CN6" s="78" t="n"/>
      <c r="CO6" s="78" t="n"/>
      <c r="CP6" s="78"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8" t="n"/>
      <c r="EU6" s="78" t="n"/>
      <c r="EV6" s="78" t="n"/>
      <c r="EW6" s="78" t="n"/>
      <c r="EX6" s="78" t="n"/>
      <c r="EY6" s="77" t="n"/>
      <c r="EZ6" s="77" t="n"/>
      <c r="FA6" s="77" t="n"/>
      <c r="FB6" s="77" t="n"/>
      <c r="FC6" s="77" t="n"/>
      <c r="FD6" s="77" t="n"/>
      <c r="FE6" s="77" t="n"/>
      <c r="FF6" s="77" t="n"/>
      <c r="FG6" s="77" t="n"/>
      <c r="FH6" s="77" t="n"/>
      <c r="FI6" s="78" t="n"/>
      <c r="FJ6" s="78"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8" t="n"/>
      <c r="IA6" s="78" t="n"/>
      <c r="IB6" s="78" t="n"/>
      <c r="IC6" s="78" t="n"/>
      <c r="ID6" s="78" t="n"/>
      <c r="IE6" s="78" t="n"/>
      <c r="IF6" s="78" t="n"/>
      <c r="IG6" s="78" t="n"/>
      <c r="IH6" s="78" t="n"/>
      <c r="II6" s="78" t="n"/>
      <c r="IJ6" s="78" t="n"/>
      <c r="IK6" s="78" t="n"/>
      <c r="IL6" s="72" t="n"/>
      <c r="IM6" s="72" t="inlineStr">
        <is>
          <t>ez_manage.py:6003 top()</t>
        </is>
      </c>
      <c r="IN6" s="72" t="inlineStr">
        <is>
          <t>v12_quick_engine.py:4261 x2</t>
        </is>
      </c>
      <c r="IO6" s="72" t="n"/>
    </row>
    <row r="7" ht="10.5" customHeight="1" s="65">
      <c r="A7" s="72" t="inlineStr">
        <is>
          <t>GR_FILTER_VEC_FILTER_TF</t>
        </is>
      </c>
      <c r="B7" s="72" t="inlineStr">
        <is>
          <t>OFF</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8" t="n"/>
      <c r="CH7" s="78" t="n"/>
      <c r="CI7" s="78" t="n"/>
      <c r="CJ7" s="78" t="n"/>
      <c r="CK7" s="78" t="n"/>
      <c r="CL7" s="78" t="n"/>
      <c r="CM7" s="78" t="n"/>
      <c r="CN7" s="78" t="n"/>
      <c r="CO7" s="78" t="n"/>
      <c r="CP7" s="78"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8" t="n"/>
      <c r="EU7" s="78" t="n"/>
      <c r="EV7" s="78" t="n"/>
      <c r="EW7" s="78" t="n"/>
      <c r="EX7" s="78" t="n"/>
      <c r="EY7" s="77" t="n"/>
      <c r="EZ7" s="77" t="n"/>
      <c r="FA7" s="77" t="n"/>
      <c r="FB7" s="77" t="n"/>
      <c r="FC7" s="77" t="n"/>
      <c r="FD7" s="77" t="n"/>
      <c r="FE7" s="77" t="n"/>
      <c r="FF7" s="77" t="n"/>
      <c r="FG7" s="77" t="n"/>
      <c r="FH7" s="77" t="n"/>
      <c r="FI7" s="78" t="n"/>
      <c r="FJ7" s="78"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ez_manage.py:6004 top()</t>
        </is>
      </c>
      <c r="IN7" s="72" t="inlineStr">
        <is>
          <t>v12_quick_engine.py:112 x3</t>
        </is>
      </c>
      <c r="IO7" s="72" t="n"/>
    </row>
    <row r="8" ht="10.5" customHeight="1" s="65">
      <c r="A8" s="72" t="inlineStr">
        <is>
          <t>GR_FILTER_VEC_FILTER_TF</t>
        </is>
      </c>
      <c r="B8" s="72" t="inlineStr">
        <is>
          <t>D</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8" t="n"/>
      <c r="CH8" s="78" t="n"/>
      <c r="CI8" s="78" t="n"/>
      <c r="CJ8" s="78" t="n"/>
      <c r="CK8" s="78" t="n"/>
      <c r="CL8" s="78" t="n"/>
      <c r="CM8" s="78" t="n"/>
      <c r="CN8" s="78" t="n"/>
      <c r="CO8" s="78" t="n"/>
      <c r="CP8" s="78"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8" t="n"/>
      <c r="EU8" s="78" t="n"/>
      <c r="EV8" s="78" t="n"/>
      <c r="EW8" s="78" t="n"/>
      <c r="EX8" s="78" t="n"/>
      <c r="EY8" s="77" t="n"/>
      <c r="EZ8" s="77" t="n"/>
      <c r="FA8" s="77" t="n"/>
      <c r="FB8" s="77" t="n"/>
      <c r="FC8" s="77" t="n"/>
      <c r="FD8" s="77" t="n"/>
      <c r="FE8" s="77" t="n"/>
      <c r="FF8" s="77" t="n"/>
      <c r="FG8" s="77" t="n"/>
      <c r="FH8" s="77" t="n"/>
      <c r="FI8" s="78" t="n"/>
      <c r="FJ8" s="78"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ez_manage.py:6004 top()</t>
        </is>
      </c>
      <c r="IN8" s="72" t="inlineStr">
        <is>
          <t>v12_quick_engine.py:112 x3</t>
        </is>
      </c>
      <c r="IO8" s="72" t="n"/>
    </row>
    <row r="9" ht="10.5" customHeight="1" s="65">
      <c r="A9" s="72" t="inlineStr">
        <is>
          <t>GR_FILTER_VEC_FILTER_TF</t>
        </is>
      </c>
      <c r="B9" s="72" t="inlineStr">
        <is>
          <t>4h</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8" t="n"/>
      <c r="CH9" s="78" t="n"/>
      <c r="CI9" s="78" t="n"/>
      <c r="CJ9" s="78" t="n"/>
      <c r="CK9" s="78" t="n"/>
      <c r="CL9" s="78" t="n"/>
      <c r="CM9" s="78" t="n"/>
      <c r="CN9" s="78" t="n"/>
      <c r="CO9" s="78" t="n"/>
      <c r="CP9" s="78"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8" t="n"/>
      <c r="EU9" s="78" t="n"/>
      <c r="EV9" s="78" t="n"/>
      <c r="EW9" s="78" t="n"/>
      <c r="EX9" s="78" t="n"/>
      <c r="EY9" s="77" t="n"/>
      <c r="EZ9" s="77" t="n"/>
      <c r="FA9" s="77" t="n"/>
      <c r="FB9" s="77" t="n"/>
      <c r="FC9" s="77" t="n"/>
      <c r="FD9" s="77" t="n"/>
      <c r="FE9" s="77" t="n"/>
      <c r="FF9" s="77" t="n"/>
      <c r="FG9" s="77" t="n"/>
      <c r="FH9" s="77" t="n"/>
      <c r="FI9" s="78" t="n"/>
      <c r="FJ9" s="78"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ez_manage.py:6004 top()</t>
        </is>
      </c>
      <c r="IN9" s="72" t="inlineStr">
        <is>
          <t>v12_quick_engine.py:112 x3</t>
        </is>
      </c>
      <c r="IO9" s="72" t="n"/>
    </row>
    <row r="10" ht="10.5" customHeight="1" s="65">
      <c r="A10" s="72" t="inlineStr">
        <is>
          <t>GR_FILTER_VEC_FILTER_TF</t>
        </is>
      </c>
      <c r="B10" s="72" t="inlineStr">
        <is>
          <t>1h</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8" t="n"/>
      <c r="CH10" s="78" t="n"/>
      <c r="CI10" s="78" t="n"/>
      <c r="CJ10" s="78" t="n"/>
      <c r="CK10" s="78" t="n"/>
      <c r="CL10" s="78" t="n"/>
      <c r="CM10" s="78" t="n"/>
      <c r="CN10" s="78" t="n"/>
      <c r="CO10" s="78" t="n"/>
      <c r="CP10" s="78"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8" t="n"/>
      <c r="EU10" s="78" t="n"/>
      <c r="EV10" s="78" t="n"/>
      <c r="EW10" s="78" t="n"/>
      <c r="EX10" s="78" t="n"/>
      <c r="EY10" s="77" t="n"/>
      <c r="EZ10" s="77" t="n"/>
      <c r="FA10" s="77" t="n"/>
      <c r="FB10" s="77" t="n"/>
      <c r="FC10" s="77" t="n"/>
      <c r="FD10" s="77" t="n"/>
      <c r="FE10" s="77" t="n"/>
      <c r="FF10" s="77" t="n"/>
      <c r="FG10" s="77" t="n"/>
      <c r="FH10" s="77" t="n"/>
      <c r="FI10" s="78" t="n"/>
      <c r="FJ10" s="78"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ez_manage.py:6004 top()</t>
        </is>
      </c>
      <c r="IN10" s="72" t="inlineStr">
        <is>
          <t>v12_quick_engine.py:112 x3</t>
        </is>
      </c>
      <c r="IO10" s="72" t="n"/>
    </row>
    <row r="11" ht="10.5" customHeight="1" s="65">
      <c r="A11" s="71" t="inlineStr">
        <is>
          <t>GR_FILTER_VEC_FILTER_TF</t>
        </is>
      </c>
      <c r="B11" s="72" t="inlineStr">
        <is>
          <t>15m</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8" t="n"/>
      <c r="CH11" s="78" t="n"/>
      <c r="CI11" s="78" t="n"/>
      <c r="CJ11" s="78" t="n"/>
      <c r="CK11" s="78" t="n"/>
      <c r="CL11" s="78" t="n"/>
      <c r="CM11" s="78" t="n"/>
      <c r="CN11" s="78" t="n"/>
      <c r="CO11" s="78" t="n"/>
      <c r="CP11" s="78"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8" t="n"/>
      <c r="EU11" s="78" t="n"/>
      <c r="EV11" s="78" t="n"/>
      <c r="EW11" s="78" t="n"/>
      <c r="EX11" s="78" t="n"/>
      <c r="EY11" s="77" t="n"/>
      <c r="EZ11" s="77" t="n"/>
      <c r="FA11" s="77" t="n"/>
      <c r="FB11" s="77" t="n"/>
      <c r="FC11" s="77" t="n"/>
      <c r="FD11" s="77" t="n"/>
      <c r="FE11" s="77" t="n"/>
      <c r="FF11" s="77" t="n"/>
      <c r="FG11" s="77" t="n"/>
      <c r="FH11" s="77" t="n"/>
      <c r="FI11" s="78" t="n"/>
      <c r="FJ11" s="78"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ez_manage.py:6004 top()</t>
        </is>
      </c>
      <c r="IN11" s="72" t="inlineStr">
        <is>
          <t>v12_quick_engine.py:112 x3</t>
        </is>
      </c>
      <c r="IO11" s="72" t="n"/>
    </row>
    <row r="12" ht="10.5" customHeight="1" s="65">
      <c r="A12" s="71" t="inlineStr">
        <is>
          <t>WT_AGAINST_FILTER_ENABLED</t>
        </is>
      </c>
      <c r="B12" s="72" t="inlineStr">
        <is>
          <t>False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8" t="n"/>
      <c r="CH12" s="78" t="n"/>
      <c r="CI12" s="78" t="n"/>
      <c r="CJ12" s="78" t="n"/>
      <c r="CK12" s="78" t="n"/>
      <c r="CL12" s="78" t="n"/>
      <c r="CM12" s="78" t="n"/>
      <c r="CN12" s="78" t="n"/>
      <c r="CO12" s="78" t="n"/>
      <c r="CP12" s="78"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8" t="n"/>
      <c r="EU12" s="78" t="n"/>
      <c r="EV12" s="78" t="n"/>
      <c r="EW12" s="78" t="n"/>
      <c r="EX12" s="78" t="n"/>
      <c r="EY12" s="77" t="n"/>
      <c r="EZ12" s="77" t="n"/>
      <c r="FA12" s="77" t="n"/>
      <c r="FB12" s="77" t="n"/>
      <c r="FC12" s="77" t="n"/>
      <c r="FD12" s="77" t="n"/>
      <c r="FE12" s="77" t="n"/>
      <c r="FF12" s="77" t="n"/>
      <c r="FG12" s="77" t="n"/>
      <c r="FH12" s="77" t="n"/>
      <c r="FI12" s="78" t="n"/>
      <c r="FJ12" s="78"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8" t="n"/>
      <c r="IA12" s="78" t="n"/>
      <c r="IB12" s="78" t="n"/>
      <c r="IC12" s="78" t="n"/>
      <c r="ID12" s="78" t="n"/>
      <c r="IE12" s="78" t="n"/>
      <c r="IF12" s="78" t="n"/>
      <c r="IG12" s="78" t="n"/>
      <c r="IH12" s="78" t="n"/>
      <c r="II12" s="78" t="n"/>
      <c r="IJ12" s="78" t="n"/>
      <c r="IK12" s="78" t="n"/>
      <c r="IL12" s="72" t="n"/>
      <c r="IM12" s="72" t="inlineStr">
        <is>
          <t>ez_manage.py:6084 top()</t>
        </is>
      </c>
      <c r="IN12" s="72" t="inlineStr">
        <is>
          <t>v12_quick_engine.py:4291 x2</t>
        </is>
      </c>
      <c r="IO12" s="72" t="n"/>
    </row>
    <row r="13" ht="10.5" customHeight="1" s="65">
      <c r="A13" s="72" t="inlineStr">
        <is>
          <t>WT_AGAINST_FILTER_ENABLED</t>
        </is>
      </c>
      <c r="B13" s="72" t="inlineStr">
        <is>
          <t>True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8" t="n"/>
      <c r="CH13" s="78" t="n"/>
      <c r="CI13" s="78" t="n"/>
      <c r="CJ13" s="78" t="n"/>
      <c r="CK13" s="78" t="n"/>
      <c r="CL13" s="78" t="n"/>
      <c r="CM13" s="78" t="n"/>
      <c r="CN13" s="78" t="n"/>
      <c r="CO13" s="78" t="n"/>
      <c r="CP13" s="78"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8" t="n"/>
      <c r="EU13" s="78" t="n"/>
      <c r="EV13" s="78" t="n"/>
      <c r="EW13" s="78" t="n"/>
      <c r="EX13" s="78" t="n"/>
      <c r="EY13" s="77" t="n"/>
      <c r="EZ13" s="77" t="n"/>
      <c r="FA13" s="77" t="n"/>
      <c r="FB13" s="77" t="n"/>
      <c r="FC13" s="77" t="n"/>
      <c r="FD13" s="77" t="n"/>
      <c r="FE13" s="77" t="n"/>
      <c r="FF13" s="77" t="n"/>
      <c r="FG13" s="77" t="n"/>
      <c r="FH13" s="77" t="n"/>
      <c r="FI13" s="78" t="n"/>
      <c r="FJ13" s="78"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ez_manage.py:6084 top()</t>
        </is>
      </c>
      <c r="IN13" s="72" t="inlineStr">
        <is>
          <t>v12_quick_engine.py:4291 x2</t>
        </is>
      </c>
      <c r="IO13" s="72" t="n"/>
    </row>
    <row r="14">
      <c r="A14" s="70" t="inlineStr">
        <is>
          <t>ADX_RANGING_THRESHOLD</t>
        </is>
      </c>
      <c r="B14" s="80" t="inlineStr">
        <is>
          <t>25</t>
        </is>
      </c>
      <c r="C14" s="80" t="n"/>
      <c r="D14" s="80" t="inlineStr">
        <is>
          <t>ENTRY, GLOBAL_CHECK, STOCKS_EXIT</t>
        </is>
      </c>
      <c r="E14" s="80" t="n"/>
      <c r="F14" s="72" t="n"/>
      <c r="G14" s="80">
        <f>IFERROR(VLOOKUP($A15&amp;"_"&amp;$B15,Results_Deltas!$A$2:$P$15000,5,FALSE),"")</f>
        <v/>
      </c>
      <c r="H14" s="80" t="inlineStr">
        <is>
          <t>Blanket (page end)</t>
        </is>
      </c>
      <c r="I14" s="72" t="n"/>
      <c r="J14" s="72" t="n"/>
      <c r="K14" s="72" t="n"/>
      <c r="L14" s="72" t="inlineStr">
        <is>
          <t>NO</t>
        </is>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c r="A15" s="70" t="inlineStr">
        <is>
          <t>ADX_RANGING_THRESHOLD</t>
        </is>
      </c>
      <c r="B15" s="80" t="inlineStr">
        <is>
          <t>15</t>
        </is>
      </c>
      <c r="C15" s="80" t="n"/>
      <c r="D15" s="80" t="inlineStr">
        <is>
          <t>ENTRY, GLOBAL_CHECK, STOCKS_EXIT</t>
        </is>
      </c>
      <c r="E15" s="80" t="n"/>
      <c r="F15" s="72" t="n"/>
      <c r="G15" s="80">
        <f>IFERROR(VLOOKUP($A16&amp;"_"&amp;$B16,Results_Deltas!$A$2:$P$15000,5,FALSE),"")</f>
        <v/>
      </c>
      <c r="H15" s="80" t="inlineStr">
        <is>
          <t>Blanket (page end)</t>
        </is>
      </c>
      <c r="I15" s="72" t="n"/>
      <c r="J15" s="72" t="n"/>
      <c r="K15" s="72" t="n"/>
      <c r="L15" s="72" t="inlineStr">
        <is>
          <t>NO</t>
        </is>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c r="A16" s="69" t="inlineStr">
        <is>
          <t>ADX_RANGING_THRESHOLD</t>
        </is>
      </c>
      <c r="B16" s="80" t="inlineStr">
        <is>
          <t>10</t>
        </is>
      </c>
      <c r="C16" s="80" t="n"/>
      <c r="D16" s="80" t="inlineStr">
        <is>
          <t>ENTRY, GLOBAL_CHECK, STOCKS_EXIT</t>
        </is>
      </c>
      <c r="E16" s="80" t="n"/>
      <c r="F16" s="72" t="n"/>
      <c r="G16" s="80">
        <f>IFERROR(VLOOKUP($A17&amp;"_"&amp;$B17,Results_Deltas!$A$2:$P$15000,5,FALSE),"")</f>
        <v/>
      </c>
      <c r="H16" s="80" t="inlineStr">
        <is>
          <t>Blanket (page end)</t>
        </is>
      </c>
      <c r="I16" s="72" t="n"/>
      <c r="J16" s="72" t="n"/>
      <c r="K16" s="72" t="n"/>
      <c r="L16" s="72" t="inlineStr">
        <is>
          <t>YES</t>
        </is>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c r="A17" s="69" t="inlineStr">
        <is>
          <t>BANDAID_OFF_LOSER_RECOVER_PCT</t>
        </is>
      </c>
      <c r="B17" s="80" t="inlineStr">
        <is>
          <t>0</t>
        </is>
      </c>
      <c r="C17" s="80" t="n"/>
      <c r="D17" s="80" t="inlineStr">
        <is>
          <t>AUGMENT, ENTRY, EXIT, GLOBAL_CHECK, REDUCE, STOCKS_EXIT</t>
        </is>
      </c>
      <c r="E17" s="80" t="n"/>
      <c r="F17" s="72" t="n"/>
      <c r="G17" s="80">
        <f>IFERROR(VLOOKUP($A18&amp;"_"&amp;$B18,Results_Deltas!$A$2:$P$15000,5,FALSE),"")</f>
        <v/>
      </c>
      <c r="H17" s="80" t="inlineStr">
        <is>
          <t>Blanket (page end)</t>
        </is>
      </c>
      <c r="I17" s="72" t="n"/>
      <c r="J17" s="72" t="n"/>
      <c r="K17" s="72" t="n"/>
      <c r="L17" s="72" t="inlineStr">
        <is>
          <t>YES</t>
        </is>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c r="A18" s="70" t="inlineStr">
        <is>
          <t>BANDAID_OFF_LOSER_RECOVER_PCT</t>
        </is>
      </c>
      <c r="B18" s="80" t="inlineStr">
        <is>
          <t>2.0</t>
        </is>
      </c>
      <c r="C18" s="80" t="n"/>
      <c r="D18" s="80" t="inlineStr">
        <is>
          <t>AUGMENT, ENTRY, EXIT, GLOBAL_CHECK, REDUCE, STOCKS_EXIT</t>
        </is>
      </c>
      <c r="E18" s="80" t="n"/>
      <c r="F18" s="72" t="n"/>
      <c r="G18" s="80">
        <f>IFERROR(VLOOKUP($A19&amp;"_"&amp;$B19,Results_Deltas!$A$2:$P$15000,5,FALSE),"")</f>
        <v/>
      </c>
      <c r="H18" s="80" t="inlineStr">
        <is>
          <t>Blanket (page end)</t>
        </is>
      </c>
      <c r="I18" s="72" t="n"/>
      <c r="J18" s="72" t="n"/>
      <c r="K18" s="72" t="n"/>
      <c r="L18" s="72" t="inlineStr">
        <is>
          <t>NO</t>
        </is>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c r="A19" s="70" t="inlineStr">
        <is>
          <t>BANDAID_OFF_LOSER_RECOVER_PCT</t>
        </is>
      </c>
      <c r="B19" s="80" t="inlineStr">
        <is>
          <t>1.0</t>
        </is>
      </c>
      <c r="C19" s="80" t="n"/>
      <c r="D19" s="80" t="inlineStr">
        <is>
          <t>AUGMENT, ENTRY, EXIT, GLOBAL_CHECK, REDUCE, STOCKS_EXIT</t>
        </is>
      </c>
      <c r="E19" s="80" t="n"/>
      <c r="F19" s="72" t="n"/>
      <c r="G19" s="80">
        <f>IFERROR(VLOOKUP($A20&amp;"_"&amp;$B20,Results_Deltas!$A$2:$P$15000,5,FALSE),"")</f>
        <v/>
      </c>
      <c r="H19" s="80" t="inlineStr">
        <is>
          <t>Blanket (page end)</t>
        </is>
      </c>
      <c r="I19" s="72" t="n"/>
      <c r="J19" s="72" t="n"/>
      <c r="K19" s="72" t="n"/>
      <c r="L19" s="72" t="inlineStr">
        <is>
          <t>NO</t>
        </is>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c r="A20" s="70" t="inlineStr">
        <is>
          <t>BANDAID_OFF_LOSER_RECOVER_PCT</t>
        </is>
      </c>
      <c r="B20" s="80" t="inlineStr">
        <is>
          <t>0.5</t>
        </is>
      </c>
      <c r="C20" s="80" t="n"/>
      <c r="D20" s="80" t="inlineStr">
        <is>
          <t>AUGMENT, ENTRY, EXIT, GLOBAL_CHECK, REDUCE, STOCKS_EXIT</t>
        </is>
      </c>
      <c r="E20" s="80" t="n"/>
      <c r="F20" s="72" t="n"/>
      <c r="G20" s="80">
        <f>IFERROR(VLOOKUP($A21&amp;"_"&amp;$B21,Results_Deltas!$A$2:$P$15000,5,FALSE),"")</f>
        <v/>
      </c>
      <c r="H20" s="80" t="inlineStr">
        <is>
          <t>Blanket (page end)</t>
        </is>
      </c>
      <c r="I20" s="72" t="n"/>
      <c r="J20" s="72" t="n"/>
      <c r="K20" s="72" t="n"/>
      <c r="L20" s="72" t="inlineStr">
        <is>
          <t>NO</t>
        </is>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75" customHeight="1" s="65">
      <c r="A21" s="69" t="inlineStr">
        <is>
          <t>BAND_ARROW_ENABLED</t>
        </is>
      </c>
      <c r="B21" s="80" t="inlineStr">
        <is>
          <t>False</t>
        </is>
      </c>
      <c r="C21" s="80" t="n"/>
      <c r="D21" s="80" t="inlineStr">
        <is>
          <t>GLOBAL_CHECK, STOCKS_EXIT</t>
        </is>
      </c>
      <c r="E21" s="80" t="n"/>
      <c r="F21" s="72" t="n"/>
      <c r="G21" s="80">
        <f>IFERROR(VLOOKUP($A22&amp;"_"&amp;$B22,Results_Deltas!$A$2:$P$15000,5,FALSE),"")</f>
        <v/>
      </c>
      <c r="H21" s="80" t="inlineStr">
        <is>
          <t>Blanket (page end)</t>
        </is>
      </c>
      <c r="I21" s="72" t="n"/>
      <c r="J21" s="72" t="n"/>
      <c r="K21" s="72" t="n"/>
      <c r="L21" s="72" t="inlineStr">
        <is>
          <t>YES</t>
        </is>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75" customHeight="1" s="65">
      <c r="A22" s="70" t="inlineStr">
        <is>
          <t>BAND_ARROW_ENABLED</t>
        </is>
      </c>
      <c r="B22" s="80" t="inlineStr">
        <is>
          <t>True</t>
        </is>
      </c>
      <c r="C22" s="80" t="n"/>
      <c r="D22" s="80" t="inlineStr">
        <is>
          <t>GLOBAL_CHECK, STOCKS_EXIT</t>
        </is>
      </c>
      <c r="E22" s="80" t="n"/>
      <c r="F22" s="72" t="n"/>
      <c r="G22" s="80">
        <f>IFERROR(VLOOKUP($A23&amp;"_"&amp;$B23,Results_Deltas!$A$2:$P$15000,5,FALSE),"")</f>
        <v/>
      </c>
      <c r="H22" s="80" t="inlineStr">
        <is>
          <t>Blanket (page end)</t>
        </is>
      </c>
      <c r="I22" s="72" t="n"/>
      <c r="J22" s="72" t="n"/>
      <c r="K22" s="72" t="n"/>
      <c r="L22" s="72" t="inlineStr">
        <is>
          <t>NO</t>
        </is>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75" customHeight="1" s="65">
      <c r="A23" s="69" t="inlineStr">
        <is>
          <t>BTC_ACCEL_RAMP_REQUIRE_POSITIVE</t>
        </is>
      </c>
      <c r="B23" s="80" t="inlineStr">
        <is>
          <t>0.0</t>
        </is>
      </c>
      <c r="C23" s="80" t="n"/>
      <c r="D23" s="80" t="inlineStr">
        <is>
          <t>UNIVERSAL (ex-BTC) — ENTRY/EXIT/REENTRY</t>
        </is>
      </c>
      <c r="E23" s="80" t="n"/>
      <c r="F23" s="72" t="n"/>
      <c r="G23" s="80">
        <f>IFERROR(VLOOKUP($A24&amp;"_"&amp;$B24,Results_Deltas!$A$2:$P$15000,5,FALSE),"")</f>
        <v/>
      </c>
      <c r="H23" s="80" t="inlineStr">
        <is>
          <t>Blanket (page end)</t>
        </is>
      </c>
      <c r="I23" s="72" t="n"/>
      <c r="J23" s="72" t="n"/>
      <c r="K23" s="72" t="n"/>
      <c r="L23" s="72" t="inlineStr">
        <is>
          <t>YES</t>
        </is>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75" customHeight="1" s="65">
      <c r="A24" s="70" t="inlineStr">
        <is>
          <t>BTC_ACCEL_RAMP_REQUIRE_POSITIVE</t>
        </is>
      </c>
      <c r="B24" s="80" t="inlineStr">
        <is>
          <t>0.0_ALT</t>
        </is>
      </c>
      <c r="C24" s="80" t="n"/>
      <c r="D24" s="80" t="inlineStr">
        <is>
          <t>UNIVERSAL (ex-BTC) — ENTRY/EXIT/REENTRY</t>
        </is>
      </c>
      <c r="E24" s="80" t="n"/>
      <c r="F24" s="72" t="n"/>
      <c r="G24" s="80">
        <f>IFERROR(VLOOKUP($A25&amp;"_"&amp;$B25,Results_Deltas!$A$2:$P$15000,5,FALSE),"")</f>
        <v/>
      </c>
      <c r="H24" s="80" t="inlineStr">
        <is>
          <t>Blanket (page end)</t>
        </is>
      </c>
      <c r="I24" s="72" t="n"/>
      <c r="J24" s="72" t="n"/>
      <c r="K24" s="72" t="n"/>
      <c r="L24" s="72" t="inlineStr">
        <is>
          <t>NO</t>
        </is>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75" customHeight="1" s="65">
      <c r="A25" s="69" t="inlineStr">
        <is>
          <t>BTC_HARD_BLOCK_OTHER_ACCOUNTS</t>
        </is>
      </c>
      <c r="B25" s="80" t="inlineStr">
        <is>
          <t>0.0</t>
        </is>
      </c>
      <c r="C25" s="80" t="n"/>
      <c r="D25" s="80" t="inlineStr">
        <is>
          <t>UNIVERSAL (ex-BTC) — ENTRY/EXIT/REENTRY</t>
        </is>
      </c>
      <c r="E25" s="80" t="n"/>
      <c r="F25" s="72" t="n"/>
      <c r="G25" s="80">
        <f>IFERROR(VLOOKUP($A26&amp;"_"&amp;$B26,Results_Deltas!$A$2:$P$15000,5,FALSE),"")</f>
        <v/>
      </c>
      <c r="H25" s="80" t="inlineStr">
        <is>
          <t>Blanket (page end)</t>
        </is>
      </c>
      <c r="I25" s="72" t="n"/>
      <c r="J25" s="72" t="n"/>
      <c r="K25" s="72" t="n"/>
      <c r="L25" s="72" t="inlineStr">
        <is>
          <t>YES</t>
        </is>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75" customHeight="1" s="65">
      <c r="A26" s="70" t="inlineStr">
        <is>
          <t>BTC_HARD_BLOCK_OTHER_ACCOUNTS</t>
        </is>
      </c>
      <c r="B26" s="80" t="inlineStr">
        <is>
          <t>0.0_ALT</t>
        </is>
      </c>
      <c r="C26" s="80" t="n"/>
      <c r="D26" s="80" t="inlineStr">
        <is>
          <t>UNIVERSAL (ex-BTC) — ENTRY/EXIT/REENTRY</t>
        </is>
      </c>
      <c r="E26" s="80" t="n"/>
      <c r="F26" s="72" t="n"/>
      <c r="G26" s="80">
        <f>IFERROR(VLOOKUP($A27&amp;"_"&amp;$B27,Results_Deltas!$A$2:$P$15000,5,FALSE),"")</f>
        <v/>
      </c>
      <c r="H26" s="80" t="inlineStr">
        <is>
          <t>Blanket (page end)</t>
        </is>
      </c>
      <c r="I26" s="72" t="n"/>
      <c r="J26" s="72" t="n"/>
      <c r="K26" s="72" t="n"/>
      <c r="L26" s="72" t="inlineStr">
        <is>
          <t>NO</t>
        </is>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69" t="inlineStr">
        <is>
          <t>BTC_ROUND_BANDS_EACH_SIDE</t>
        </is>
      </c>
      <c r="B27" s="80" t="inlineStr">
        <is>
          <t>0.0</t>
        </is>
      </c>
      <c r="C27" s="80" t="n"/>
      <c r="D27" s="80" t="inlineStr">
        <is>
          <t>UNIVERSAL (ex-BTC) — ENTRY/EXIT/REENTRY</t>
        </is>
      </c>
      <c r="E27" s="80" t="n"/>
      <c r="F27" s="72" t="n"/>
      <c r="G27" s="80">
        <f>IFERROR(VLOOKUP($A28&amp;"_"&amp;$B28,Results_Deltas!$A$2:$P$15000,5,FALSE),"")</f>
        <v/>
      </c>
      <c r="H27" s="80" t="inlineStr">
        <is>
          <t>Blanket (page end)</t>
        </is>
      </c>
      <c r="I27" s="72" t="n"/>
      <c r="J27" s="72" t="n"/>
      <c r="K27" s="72" t="n"/>
      <c r="L27" s="72" t="inlineStr">
        <is>
          <t>YES</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70" t="inlineStr">
        <is>
          <t>BTC_ROUND_BANDS_EACH_SIDE</t>
        </is>
      </c>
      <c r="B28" s="80" t="inlineStr">
        <is>
          <t>0.0_ALT</t>
        </is>
      </c>
      <c r="C28" s="80" t="n"/>
      <c r="D28" s="80" t="inlineStr">
        <is>
          <t>UNIVERSAL (ex-BTC) — ENTRY/EXIT/REENTRY</t>
        </is>
      </c>
      <c r="E28" s="80" t="n"/>
      <c r="F28" s="72" t="n"/>
      <c r="G28" s="80">
        <f>IFERROR(VLOOKUP($A29&amp;"_"&amp;$B29,Results_Deltas!$A$2:$P$15000,5,FALSE),"")</f>
        <v/>
      </c>
      <c r="H28" s="80" t="inlineStr">
        <is>
          <t>Blanket (page end)</t>
        </is>
      </c>
      <c r="I28" s="72" t="n"/>
      <c r="J28" s="72" t="n"/>
      <c r="K28" s="72" t="n"/>
      <c r="L28" s="72" t="inlineStr">
        <is>
          <t>NO</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COOLDOWN_LOCKS_FILTER_TF</t>
        </is>
      </c>
      <c r="B29" s="80" t="inlineStr">
        <is>
          <t>OFF</t>
        </is>
      </c>
      <c r="C29" s="80" t="n"/>
      <c r="D29" s="80" t="inlineStr">
        <is>
          <t>GLOBAL_CHECK</t>
        </is>
      </c>
      <c r="E29" s="80" t="n"/>
      <c r="F29" s="72" t="n"/>
      <c r="G29" s="80">
        <f>IFERROR(VLOOKUP($A30&amp;"_"&amp;$B30,Results_Deltas!$A$2:$P$15000,5,FALSE),"")</f>
        <v/>
      </c>
      <c r="H29" s="80" t="inlineStr">
        <is>
          <t>Blanket (page end)</t>
        </is>
      </c>
      <c r="I29" s="72" t="n"/>
      <c r="J29" s="72" t="n"/>
      <c r="K29" s="72" t="n"/>
      <c r="L29" s="72" t="inlineStr">
        <is>
          <t>NO</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COOLDOWN_LOCKS_FILTER_TF</t>
        </is>
      </c>
      <c r="B30" s="80" t="inlineStr">
        <is>
          <t>D</t>
        </is>
      </c>
      <c r="C30" s="80" t="n"/>
      <c r="D30" s="80" t="inlineStr">
        <is>
          <t>GLOBAL_CHECK</t>
        </is>
      </c>
      <c r="E30" s="80" t="n"/>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COOLDOWN_LOCKS_FILTER_TF</t>
        </is>
      </c>
      <c r="B31" s="80" t="inlineStr">
        <is>
          <t>4h</t>
        </is>
      </c>
      <c r="C31" s="80" t="n"/>
      <c r="D31" s="80" t="inlineStr">
        <is>
          <t>GLOBAL_CHECK</t>
        </is>
      </c>
      <c r="E31" s="80" t="n"/>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COOLDOWN_LOCKS_FILTER_TF</t>
        </is>
      </c>
      <c r="B32" s="80" t="inlineStr">
        <is>
          <t>1h</t>
        </is>
      </c>
      <c r="C32" s="80" t="n"/>
      <c r="D32" s="80" t="inlineStr">
        <is>
          <t>GLOBAL_CHECK</t>
        </is>
      </c>
      <c r="E32" s="80" t="n"/>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COOLDOWN_LOCKS_FILTER_TF</t>
        </is>
      </c>
      <c r="B33" s="80" t="inlineStr">
        <is>
          <t>15m</t>
        </is>
      </c>
      <c r="C33" s="80" t="n"/>
      <c r="D33" s="80" t="inlineStr">
        <is>
          <t>GLOBAL_CHECK</t>
        </is>
      </c>
      <c r="E33" s="80" t="n"/>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69" t="inlineStr">
        <is>
          <t>CRYPTO_SPIKE_FADE_THRESHOLD_PCT</t>
        </is>
      </c>
      <c r="B34" s="80" t="inlineStr">
        <is>
          <t>10</t>
        </is>
      </c>
      <c r="C34" s="80" t="n"/>
      <c r="D34" s="80" t="inlineStr">
        <is>
          <t>GLOBAL_CHECK, STOCKS_EXIT</t>
        </is>
      </c>
      <c r="E34" s="80" t="n"/>
      <c r="F34" s="72" t="n"/>
      <c r="G34" s="80">
        <f>IFERROR(VLOOKUP($A35&amp;"_"&amp;$B35,Results_Deltas!$A$2:$P$15000,5,FALSE),"")</f>
        <v/>
      </c>
      <c r="H34" s="80" t="inlineStr">
        <is>
          <t>Blanket (page end)</t>
        </is>
      </c>
      <c r="I34" s="72" t="n"/>
      <c r="J34" s="72" t="n"/>
      <c r="K34" s="72" t="n"/>
      <c r="L34" s="72" t="inlineStr">
        <is>
          <t>YES</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CRYPTO_SPIKE_FADE_THRESHOLD_PCT</t>
        </is>
      </c>
      <c r="B35" s="80" t="inlineStr">
        <is>
          <t>12.5</t>
        </is>
      </c>
      <c r="C35" s="80" t="n"/>
      <c r="D35" s="80" t="inlineStr">
        <is>
          <t>GLOBAL_CHECK, STOCKS_EXIT</t>
        </is>
      </c>
      <c r="E35" s="80" t="n"/>
      <c r="F35" s="72" t="n"/>
      <c r="G35" s="80">
        <f>IFERROR(VLOOKUP($A36&amp;"_"&amp;$B36,Results_Deltas!$A$2:$P$15000,5,FALSE),"")</f>
        <v/>
      </c>
      <c r="H35" s="80" t="inlineStr">
        <is>
          <t>Blanket (page end)</t>
        </is>
      </c>
      <c r="I35" s="72" t="n"/>
      <c r="J35" s="72" t="n"/>
      <c r="K35" s="72" t="n"/>
      <c r="L35" s="72" t="inlineStr">
        <is>
          <t>NO</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CRYPTO_SPIKE_FADE_THRESHOLD_PCT</t>
        </is>
      </c>
      <c r="B36" s="80" t="inlineStr">
        <is>
          <t>7.5</t>
        </is>
      </c>
      <c r="C36" s="80" t="n"/>
      <c r="D36" s="80" t="inlineStr">
        <is>
          <t>GLOBAL_CHECK, STOCKS_EXIT</t>
        </is>
      </c>
      <c r="E36" s="80" t="n"/>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70" t="inlineStr">
        <is>
          <t>CRYPTO_SPIKE_FADE_THRESHOLD_PCT</t>
        </is>
      </c>
      <c r="B37" s="80" t="inlineStr">
        <is>
          <t>5</t>
        </is>
      </c>
      <c r="C37" s="80" t="n"/>
      <c r="D37" s="80" t="inlineStr">
        <is>
          <t>GLOBAL_CHECK, STOCKS_EXIT</t>
        </is>
      </c>
      <c r="E37" s="80" t="n"/>
      <c r="F37" s="72" t="n"/>
      <c r="G37" s="80">
        <f>IFERROR(VLOOKUP($A38&amp;"_"&amp;$B38,Results_Deltas!$A$2:$P$15000,5,FALSE),"")</f>
        <v/>
      </c>
      <c r="H37" s="80" t="inlineStr">
        <is>
          <t>Blanket (page end)</t>
        </is>
      </c>
      <c r="I37" s="72" t="n"/>
      <c r="J37" s="72" t="n"/>
      <c r="K37" s="72" t="n"/>
      <c r="L37" s="72" t="inlineStr">
        <is>
          <t>NO</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69" t="inlineStr">
        <is>
          <t>DC_MOMENT_STRONG_THRESHOLD</t>
        </is>
      </c>
      <c r="B38" s="80" t="inlineStr">
        <is>
          <t>40</t>
        </is>
      </c>
      <c r="C38" s="80" t="n"/>
      <c r="D38" s="80" t="inlineStr">
        <is>
          <t>ENTRY, GLOBAL_CHECK, STOCKS_EXIT</t>
        </is>
      </c>
      <c r="E38" s="80" t="n"/>
      <c r="F38" s="72" t="n"/>
      <c r="G38" s="80">
        <f>IFERROR(VLOOKUP($A39&amp;"_"&amp;$B39,Results_Deltas!$A$2:$P$15000,5,FALSE),"")</f>
        <v/>
      </c>
      <c r="H38" s="80" t="inlineStr">
        <is>
          <t>Blanket (page end)</t>
        </is>
      </c>
      <c r="I38" s="72" t="n"/>
      <c r="J38" s="72" t="n"/>
      <c r="K38" s="72" t="n"/>
      <c r="L38" s="72" t="inlineStr">
        <is>
          <t>YES</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70" t="inlineStr">
        <is>
          <t>DC_MOMENT_STRONG_THRESHOLD</t>
        </is>
      </c>
      <c r="B39" s="80" t="inlineStr">
        <is>
          <t>50</t>
        </is>
      </c>
      <c r="C39" s="80" t="n"/>
      <c r="D39" s="80" t="inlineStr">
        <is>
          <t>ENTRY, GLOBAL_CHECK, STOCKS_EXIT</t>
        </is>
      </c>
      <c r="E39" s="80" t="n"/>
      <c r="F39" s="72" t="n"/>
      <c r="G39" s="80">
        <f>IFERROR(VLOOKUP($A40&amp;"_"&amp;$B40,Results_Deltas!$A$2:$P$15000,5,FALSE),"")</f>
        <v/>
      </c>
      <c r="H39" s="80" t="inlineStr">
        <is>
          <t>Blanket (page end)</t>
        </is>
      </c>
      <c r="I39" s="72" t="n"/>
      <c r="J39" s="72" t="n"/>
      <c r="K39" s="72" t="n"/>
      <c r="L39" s="72" t="inlineStr">
        <is>
          <t>NO</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DC_MOMENT_STRONG_THRESHOLD</t>
        </is>
      </c>
      <c r="B40" s="80" t="inlineStr">
        <is>
          <t>30</t>
        </is>
      </c>
      <c r="C40" s="80" t="n"/>
      <c r="D40" s="80" t="inlineStr">
        <is>
          <t>ENTRY, GLOBAL_CHECK, STOCKS_EXIT</t>
        </is>
      </c>
      <c r="E40" s="80" t="n"/>
      <c r="F40" s="72" t="n"/>
      <c r="G40" s="80">
        <f>IFERROR(VLOOKUP($A41&amp;"_"&amp;$B41,Results_Deltas!$A$2:$P$15000,5,FALSE),"")</f>
        <v/>
      </c>
      <c r="H40" s="80" t="inlineStr">
        <is>
          <t>Blanket (page end)</t>
        </is>
      </c>
      <c r="I40" s="72" t="n"/>
      <c r="J40" s="72" t="n"/>
      <c r="K40" s="72" t="n"/>
      <c r="L40" s="72" t="inlineStr">
        <is>
          <t>NO</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DC_MOMENT_STRONG_THRESHOLD</t>
        </is>
      </c>
      <c r="B41" s="80" t="inlineStr">
        <is>
          <t>20</t>
        </is>
      </c>
      <c r="C41" s="80" t="n"/>
      <c r="D41" s="80" t="inlineStr">
        <is>
          <t>ENTRY, GLOBAL_CHECK, STOCKS_EXIT</t>
        </is>
      </c>
      <c r="E41" s="80" t="n"/>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69" t="inlineStr">
        <is>
          <t>DELTA_HTF_GATE</t>
        </is>
      </c>
      <c r="B42" s="80" t="inlineStr">
        <is>
          <t>4h</t>
        </is>
      </c>
      <c r="C42" s="80" t="n"/>
      <c r="D42" s="80" t="inlineStr">
        <is>
          <t>ENTRY, GLOBAL_CHECK, STOCKS_EXIT</t>
        </is>
      </c>
      <c r="E42" s="80" t="n"/>
      <c r="F42" s="72" t="n"/>
      <c r="G42" s="80">
        <f>IFERROR(VLOOKUP($A43&amp;"_"&amp;$B43,Results_Deltas!$A$2:$P$15000,5,FALSE),"")</f>
        <v/>
      </c>
      <c r="H42" s="80" t="inlineStr">
        <is>
          <t>Blanket (page end)</t>
        </is>
      </c>
      <c r="I42" s="72" t="n"/>
      <c r="J42" s="72" t="n"/>
      <c r="K42" s="72" t="n"/>
      <c r="L42" s="72" t="inlineStr">
        <is>
          <t>YES</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DELTA_HTF_GATE</t>
        </is>
      </c>
      <c r="B43" s="80" t="inlineStr">
        <is>
          <t>4h_ALT</t>
        </is>
      </c>
      <c r="C43" s="80" t="n"/>
      <c r="D43" s="80" t="inlineStr">
        <is>
          <t>ENTRY, GLOBAL_CHECK, STOCKS_EXIT</t>
        </is>
      </c>
      <c r="E43" s="80" t="n"/>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69" t="inlineStr">
        <is>
          <t>DELTA_REENTRY_FILTER_ENABLED</t>
        </is>
      </c>
      <c r="B44" s="80" t="inlineStr">
        <is>
          <t>False</t>
        </is>
      </c>
      <c r="C44" s="80" t="n"/>
      <c r="D44" s="80" t="inlineStr">
        <is>
          <t>ENTRY, GLOBAL_CHECK, STOCKS_EXIT</t>
        </is>
      </c>
      <c r="E44" s="80" t="n"/>
      <c r="F44" s="72" t="n"/>
      <c r="G44" s="80">
        <f>IFERROR(VLOOKUP($A45&amp;"_"&amp;$B45,Results_Deltas!$A$2:$P$15000,5,FALSE),"")</f>
        <v/>
      </c>
      <c r="H44" s="80" t="inlineStr">
        <is>
          <t>Blanket (page end)</t>
        </is>
      </c>
      <c r="I44" s="72" t="n"/>
      <c r="J44" s="72" t="n"/>
      <c r="K44" s="72" t="n"/>
      <c r="L44" s="72" t="inlineStr">
        <is>
          <t>YES</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70" t="inlineStr">
        <is>
          <t>DELTA_REENTRY_FILTER_ENABLED</t>
        </is>
      </c>
      <c r="B45" s="80" t="inlineStr">
        <is>
          <t>True</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NO</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DUP_GUARD_FILTER_TF</t>
        </is>
      </c>
      <c r="B46" s="80" t="inlineStr">
        <is>
          <t>OFF</t>
        </is>
      </c>
      <c r="C46" s="80" t="n"/>
      <c r="D46" s="80" t="inlineStr">
        <is>
          <t>GLOBAL_CHECK</t>
        </is>
      </c>
      <c r="E46" s="80" t="n"/>
      <c r="F46" s="72" t="n"/>
      <c r="G46" s="80">
        <f>IFERROR(VLOOKUP($A47&amp;"_"&amp;$B47,Results_Deltas!$A$2:$P$15000,5,FALSE),"")</f>
        <v/>
      </c>
      <c r="H46" s="80" t="inlineStr">
        <is>
          <t>Blanket (page end)</t>
        </is>
      </c>
      <c r="I46" s="72" t="n"/>
      <c r="J46" s="72" t="n"/>
      <c r="K46" s="72" t="n"/>
      <c r="L46" s="72" t="inlineStr">
        <is>
          <t>NO</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DUP_GUARD_FILTER_TF</t>
        </is>
      </c>
      <c r="B47" s="80" t="inlineStr">
        <is>
          <t>D</t>
        </is>
      </c>
      <c r="C47" s="80" t="n"/>
      <c r="D47" s="80" t="inlineStr">
        <is>
          <t>GLOBAL_CHECK</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DUP_GUARD_FILTER_TF</t>
        </is>
      </c>
      <c r="B48" s="80" t="inlineStr">
        <is>
          <t>4h</t>
        </is>
      </c>
      <c r="C48" s="80" t="n"/>
      <c r="D48" s="80" t="inlineStr">
        <is>
          <t>GLOBAL_CHECK</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DUP_GUARD_FILTER_TF</t>
        </is>
      </c>
      <c r="B49" s="80" t="inlineStr">
        <is>
          <t>1h</t>
        </is>
      </c>
      <c r="C49" s="80" t="n"/>
      <c r="D49" s="80" t="inlineStr">
        <is>
          <t>GLOBAL_CHECK</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DUP_GUARD_FILTER_TF</t>
        </is>
      </c>
      <c r="B50" s="80" t="inlineStr">
        <is>
          <t>15m</t>
        </is>
      </c>
      <c r="C50" s="80" t="n"/>
      <c r="D50" s="80" t="inlineStr">
        <is>
          <t>GLOBAL_CHECK</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EMA_9_21_FILTER_MIN_TFS</t>
        </is>
      </c>
      <c r="B51" s="80" t="inlineStr">
        <is>
          <t>0</t>
        </is>
      </c>
      <c r="C51" s="80" t="n"/>
      <c r="D51" s="80" t="inlineStr">
        <is>
          <t>GLOBAL_CHECK</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EMA_9_21_FILTER_MIN_TFS</t>
        </is>
      </c>
      <c r="B52" s="80" t="inlineStr">
        <is>
          <t>2</t>
        </is>
      </c>
      <c r="C52" s="80" t="n"/>
      <c r="D52" s="80" t="inlineStr">
        <is>
          <t>GLOBAL_CHECK</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EMA_9_21_FILTER_MIN_TFS</t>
        </is>
      </c>
      <c r="B53" s="80" t="inlineStr">
        <is>
          <t>1</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EMA_BLANKET_FILTER_ENABLED</t>
        </is>
      </c>
      <c r="B54" s="80" t="inlineStr">
        <is>
          <t>False</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69" t="inlineStr">
        <is>
          <t>EMA_BLANKET_FILTER_ENABLED</t>
        </is>
      </c>
      <c r="B55" s="80" t="inlineStr">
        <is>
          <t>True</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YES</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EMA_BLANKET_FILTER_MIN_TFS</t>
        </is>
      </c>
      <c r="B56" s="80" t="inlineStr">
        <is>
          <t>0</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EMA_BLANKET_FILTER_MIN_TFS</t>
        </is>
      </c>
      <c r="B57" s="80" t="inlineStr">
        <is>
          <t>2</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EMA_BLANKET_FILTER_MIN_TFS</t>
        </is>
      </c>
      <c r="B58" s="80" t="inlineStr">
        <is>
          <t>1</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EXECUTE_NOW_SINGLE_GATE_ENFORCE</t>
        </is>
      </c>
      <c r="B59" s="80" t="inlineStr">
        <is>
          <t>0.0</t>
        </is>
      </c>
      <c r="C59" s="80" t="n"/>
      <c r="D59" s="80" t="inlineStr">
        <is>
          <t>ENTRY, GLOBAL_CHECK, STOCKS_EXIT</t>
        </is>
      </c>
      <c r="E59" s="80" t="n"/>
      <c r="F59" s="72" t="n"/>
      <c r="G59" s="80">
        <f>IFERROR(VLOOKUP($A60&amp;"_"&amp;$B60,Results_Deltas!$A$2:$P$15000,5,FALSE),"")</f>
        <v/>
      </c>
      <c r="H59" s="80" t="inlineStr">
        <is>
          <t>Blanket (page end)</t>
        </is>
      </c>
      <c r="I59" s="72" t="n"/>
      <c r="J59" s="72" t="n"/>
      <c r="K59" s="72" t="n"/>
      <c r="L59" s="72" t="inlineStr">
        <is>
          <t>YES</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EXECUTE_NOW_SINGLE_GATE_ENFORCE</t>
        </is>
      </c>
      <c r="B60" s="80" t="inlineStr">
        <is>
          <t>0.0_ALT</t>
        </is>
      </c>
      <c r="C60" s="80" t="n"/>
      <c r="D60" s="80" t="inlineStr">
        <is>
          <t>ENTRY, 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EZ_MANAGE_THROTTLER_RATE</t>
        </is>
      </c>
      <c r="B61" s="80" t="inlineStr">
        <is>
          <t>0.0</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EZ_MANAGE_THROTTLER_RATE</t>
        </is>
      </c>
      <c r="B62" s="80" t="inlineStr">
        <is>
          <t>0.0_ALT</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NO</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FG_FEAR_THRESHOLD</t>
        </is>
      </c>
      <c r="B63" s="80" t="inlineStr">
        <is>
          <t>25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FG_FEAR_THRESHOLD</t>
        </is>
      </c>
      <c r="B64" s="80" t="inlineStr">
        <is>
          <t>31.25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FG_FEAR_THRESHOLD</t>
        </is>
      </c>
      <c r="B65" s="80" t="inlineStr">
        <is>
          <t>18.75</t>
        </is>
      </c>
      <c r="C65" s="80" t="n"/>
      <c r="D65" s="80" t="inlineStr">
        <is>
          <t>GLOBAL_CHECK,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FG_FEAR_THRESHOLD</t>
        </is>
      </c>
      <c r="B66" s="80" t="inlineStr">
        <is>
          <t>12.5</t>
        </is>
      </c>
      <c r="C66" s="80" t="n"/>
      <c r="D66" s="80" t="inlineStr">
        <is>
          <t>GLOBAL_CHECK, STOCKS_EXIT</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FG_GREED_THRESHOLD</t>
        </is>
      </c>
      <c r="B67" s="80" t="inlineStr">
        <is>
          <t>75</t>
        </is>
      </c>
      <c r="C67" s="80" t="n"/>
      <c r="D67" s="80" t="inlineStr">
        <is>
          <t>GLOBAL_CHECK, STOCKS_EXIT</t>
        </is>
      </c>
      <c r="E67" s="80" t="n"/>
      <c r="F67" s="72" t="n"/>
      <c r="G67" s="80">
        <f>IFERROR(VLOOKUP($A68&amp;"_"&amp;$B68,Results_Deltas!$A$2:$P$15000,5,FALSE),"")</f>
        <v/>
      </c>
      <c r="H67" s="80" t="inlineStr">
        <is>
          <t>Blanket (page end)</t>
        </is>
      </c>
      <c r="I67" s="72" t="n"/>
      <c r="J67" s="72" t="n"/>
      <c r="K67" s="72" t="n"/>
      <c r="L67" s="72" t="inlineStr">
        <is>
          <t>YES</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FG_GREED_THRESHOLD</t>
        </is>
      </c>
      <c r="B68" s="80" t="inlineStr">
        <is>
          <t>93.75</t>
        </is>
      </c>
      <c r="C68" s="80" t="n"/>
      <c r="D68" s="80" t="inlineStr">
        <is>
          <t>GLOBAL_CHECK, STOCKS_EXIT</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FG_GREED_THRESHOLD</t>
        </is>
      </c>
      <c r="B69" s="80" t="inlineStr">
        <is>
          <t>56.25</t>
        </is>
      </c>
      <c r="C69" s="80" t="n"/>
      <c r="D69" s="80" t="inlineStr">
        <is>
          <t>GLOBAL_CHECK, STOCKS_EXIT</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FG_GREED_THRESHOLD</t>
        </is>
      </c>
      <c r="B70" s="80" t="inlineStr">
        <is>
          <t>37.5</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FUNDING_GATE_FILTER_TF</t>
        </is>
      </c>
      <c r="B71" s="80" t="inlineStr">
        <is>
          <t>OFF</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FUNDING_GATE_FILTER_TF</t>
        </is>
      </c>
      <c r="B72" s="80" t="inlineStr">
        <is>
          <t>D</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FUNDING_GATE_FILTER_TF</t>
        </is>
      </c>
      <c r="B73" s="80" t="inlineStr">
        <is>
          <t>4h</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FUNDING_GATE_FILTER_TF</t>
        </is>
      </c>
      <c r="B74" s="80" t="inlineStr">
        <is>
          <t>1h</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FUNDING_GATE_FILTER_TF</t>
        </is>
      </c>
      <c r="B75" s="80" t="inlineStr">
        <is>
          <t>15m</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69" t="inlineStr">
        <is>
          <t>FUNDING_GATE_LONG_MAX</t>
        </is>
      </c>
      <c r="B76" s="80" t="inlineStr">
        <is>
          <t>0.0</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YES</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FUNDING_GATE_LONG_MAX</t>
        </is>
      </c>
      <c r="B77" s="80" t="inlineStr">
        <is>
          <t>0.0_ALT</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FUNDING_GATE_MTF_REQUIRED</t>
        </is>
      </c>
      <c r="B78" s="80" t="inlineStr">
        <is>
          <t>0.0</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FUNDING_GATE_MTF_REQUIRED</t>
        </is>
      </c>
      <c r="B79" s="80" t="inlineStr">
        <is>
          <t>0.0_ALT</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FUNDING_GATE_SHORT_MIN</t>
        </is>
      </c>
      <c r="B80" s="80" t="inlineStr">
        <is>
          <t>0.0</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YES</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FUNDING_GATE_SHORT_MIN</t>
        </is>
      </c>
      <c r="B81" s="80" t="inlineStr">
        <is>
          <t>0.0_ALT</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GOLDEN_RULE_BASE_USD</t>
        </is>
      </c>
      <c r="B82" s="80" t="inlineStr">
        <is>
          <t>0.0</t>
        </is>
      </c>
      <c r="C82" s="80" t="n"/>
      <c r="D82" s="80" t="inlineStr">
        <is>
          <t>GLOBAL_CHECK, STOCKS_EXIT</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GOLDEN_RULE_BASE_USD</t>
        </is>
      </c>
      <c r="B83" s="80" t="inlineStr">
        <is>
          <t>0.0_ALT</t>
        </is>
      </c>
      <c r="C83" s="80" t="n"/>
      <c r="D83" s="80" t="inlineStr">
        <is>
          <t>GLOBAL_CHECK, STOCKS_EXIT</t>
        </is>
      </c>
      <c r="E83" s="80" t="n"/>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GR_FILTER_ALL_ENTRIES</t>
        </is>
      </c>
      <c r="B84" s="80" t="inlineStr">
        <is>
          <t>0.0</t>
        </is>
      </c>
      <c r="C84" s="80" t="n"/>
      <c r="D84" s="80" t="inlineStr">
        <is>
          <t>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GR_FILTER_ALL_ENTRIES</t>
        </is>
      </c>
      <c r="B85" s="80" t="inlineStr">
        <is>
          <t>0.0_ALT</t>
        </is>
      </c>
      <c r="C85" s="80" t="n"/>
      <c r="D85" s="80" t="inlineStr">
        <is>
          <t>GLOBAL_CHECK, STOCKS_EXIT</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GR_FILTER_VEC_ENABLED</t>
        </is>
      </c>
      <c r="B86" s="80" t="inlineStr">
        <is>
          <t>False</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GR_FILTER_VEC_ENABLED</t>
        </is>
      </c>
      <c r="B87" s="80" t="inlineStr">
        <is>
          <t>True</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GR_FILTER_VEC_MIN_TFS</t>
        </is>
      </c>
      <c r="B88" s="80" t="inlineStr">
        <is>
          <t>0</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GR_FILTER_VEC_MIN_TFS</t>
        </is>
      </c>
      <c r="B89" s="80" t="inlineStr">
        <is>
          <t>2</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YES</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GR_FILTER_VEC_MIN_TFS</t>
        </is>
      </c>
      <c r="B90" s="80" t="inlineStr">
        <is>
          <t>1</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HA_WICK_QUALITY_ENABLED</t>
        </is>
      </c>
      <c r="B91" s="80" t="inlineStr">
        <is>
          <t>False</t>
        </is>
      </c>
      <c r="C91" s="80" t="n"/>
      <c r="D91" s="80" t="inlineStr">
        <is>
          <t>ENTRY, GLOBAL_CHECK, STOCKS_EXIT</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HA_WICK_QUALITY_ENABLED</t>
        </is>
      </c>
      <c r="B92" s="80" t="inlineStr">
        <is>
          <t>True</t>
        </is>
      </c>
      <c r="C92" s="80" t="n"/>
      <c r="D92" s="80" t="inlineStr">
        <is>
          <t>ENTRY, 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HA_WICK_QUALITY_SCORE</t>
        </is>
      </c>
      <c r="B93" s="80" t="inlineStr">
        <is>
          <t>15</t>
        </is>
      </c>
      <c r="C93" s="80" t="n"/>
      <c r="D93" s="80" t="inlineStr">
        <is>
          <t>ENTRY, GLOBAL_CHECK, STOCKS_EXIT</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HA_WICK_QUALITY_SCORE</t>
        </is>
      </c>
      <c r="B94" s="80" t="inlineStr">
        <is>
          <t>15_ALT</t>
        </is>
      </c>
      <c r="C94" s="80" t="n"/>
      <c r="D94" s="80" t="inlineStr">
        <is>
          <t>ENTRY, GLOBAL_CHECK, STOCKS_EXIT</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HA_WICK_QUALITY_TF</t>
        </is>
      </c>
      <c r="B95" s="80" t="inlineStr">
        <is>
          <t>OFF</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HA_WICK_QUALITY_TF</t>
        </is>
      </c>
      <c r="B96" s="80" t="inlineStr">
        <is>
          <t>D</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HA_WICK_QUALITY_TF</t>
        </is>
      </c>
      <c r="B97" s="80" t="inlineStr">
        <is>
          <t>4h</t>
        </is>
      </c>
      <c r="C97" s="80" t="n"/>
      <c r="D97" s="80" t="inlineStr">
        <is>
          <t>ENTRY, GLOBAL_CHECK, STOCKS_EXIT</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HA_WICK_QUALITY_TF</t>
        </is>
      </c>
      <c r="B98" s="80" t="inlineStr">
        <is>
          <t>1h</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YES</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HA_WICK_QUALITY_TF</t>
        </is>
      </c>
      <c r="B99" s="80" t="inlineStr">
        <is>
          <t>15m</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HLR_SMA_BAND_PCT</t>
        </is>
      </c>
      <c r="B100" s="80" t="inlineStr">
        <is>
          <t>0</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HLR_SMA_BAND_PCT</t>
        </is>
      </c>
      <c r="B101" s="80" t="inlineStr">
        <is>
          <t>2.0</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HLR_SMA_BAND_PCT</t>
        </is>
      </c>
      <c r="B102" s="80" t="inlineStr">
        <is>
          <t>1.0</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HLR_SMA_BAND_PCT</t>
        </is>
      </c>
      <c r="B103" s="80" t="inlineStr">
        <is>
          <t>0.5</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HLR_TOP_MIN_TFS</t>
        </is>
      </c>
      <c r="B104" s="80" t="inlineStr">
        <is>
          <t>0</t>
        </is>
      </c>
      <c r="C104" s="80" t="n"/>
      <c r="D104" s="80" t="inlineStr">
        <is>
          <t>GLOBAL_CHECK, REENTRY,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HLR_TOP_MIN_TFS</t>
        </is>
      </c>
      <c r="B105" s="80" t="inlineStr">
        <is>
          <t>2</t>
        </is>
      </c>
      <c r="C105" s="80" t="n"/>
      <c r="D105" s="80" t="inlineStr">
        <is>
          <t>GLOBAL_CHECK, REENTRY,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HLR_TOP_MIN_TFS</t>
        </is>
      </c>
      <c r="B106" s="80" t="inlineStr">
        <is>
          <t>1</t>
        </is>
      </c>
      <c r="C106" s="80" t="n"/>
      <c r="D106" s="80" t="inlineStr">
        <is>
          <t>GLOBAL_CHECK, REENTRY,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69" t="inlineStr">
        <is>
          <t>HTF4_CONF</t>
        </is>
      </c>
      <c r="B107" s="80" t="inlineStr">
        <is>
          <t>False</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HTF4_CONF</t>
        </is>
      </c>
      <c r="B108" s="80" t="inlineStr">
        <is>
          <t>False_ALT</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69" t="inlineStr">
        <is>
          <t>HTF_DIRECTION_GATE_ENABLED</t>
        </is>
      </c>
      <c r="B109" s="80" t="inlineStr">
        <is>
          <t>False</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YES</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HTF_DIRECTION_GATE_ENABLED</t>
        </is>
      </c>
      <c r="B110" s="80" t="inlineStr">
        <is>
          <t>True</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HTF_GATE_BYPASS_RZ</t>
        </is>
      </c>
      <c r="B111" s="80" t="inlineStr">
        <is>
          <t>0.0</t>
        </is>
      </c>
      <c r="C111" s="80" t="n"/>
      <c r="D111" s="80" t="inlineStr">
        <is>
          <t>ENTRY, GLOBAL_CHECK, STOCKS_EXIT</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HTF_GATE_BYPASS_RZ</t>
        </is>
      </c>
      <c r="B112" s="80" t="inlineStr">
        <is>
          <t>0.0_ALT</t>
        </is>
      </c>
      <c r="C112" s="80" t="n"/>
      <c r="D112" s="80" t="inlineStr">
        <is>
          <t>ENTRY, 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HTF_GATE_D_MANDATORY</t>
        </is>
      </c>
      <c r="B113" s="80" t="inlineStr">
        <is>
          <t>0.0</t>
        </is>
      </c>
      <c r="C113" s="80" t="n"/>
      <c r="D113" s="80" t="inlineStr">
        <is>
          <t>ENTRY, 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HTF_GATE_D_MANDATORY</t>
        </is>
      </c>
      <c r="B114" s="80" t="inlineStr">
        <is>
          <t>0.0_ALT</t>
        </is>
      </c>
      <c r="C114" s="80" t="n"/>
      <c r="D114" s="80" t="inlineStr">
        <is>
          <t>ENTRY, GLOBAL_CHECK, STOCKS_EXIT</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69" t="inlineStr">
        <is>
          <t>HTF_GATE_MIN_CONFIRMATIONS</t>
        </is>
      </c>
      <c r="B115" s="80" t="inlineStr">
        <is>
          <t>0.0</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HTF_GATE_MIN_CONFIRMATIONS</t>
        </is>
      </c>
      <c r="B116" s="80" t="inlineStr">
        <is>
          <t>0.0_ALT</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HTF_TREND_VETO_BYPASS_ENABLED</t>
        </is>
      </c>
      <c r="B117" s="80" t="inlineStr">
        <is>
          <t>False</t>
        </is>
      </c>
      <c r="C117" s="80" t="n"/>
      <c r="D117" s="80" t="inlineStr">
        <is>
          <t>GLOBAL_CHECK, STOCKS_EXIT</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HTF_TREND_VETO_BYPASS_ENABLED</t>
        </is>
      </c>
      <c r="B118" s="80" t="inlineStr">
        <is>
          <t>True</t>
        </is>
      </c>
      <c r="C118" s="80" t="n"/>
      <c r="D118" s="80" t="inlineStr">
        <is>
          <t>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HTF_TREND_VETO_BYPASS_REASONS</t>
        </is>
      </c>
      <c r="B119" s="80" t="inlineStr">
        <is>
          <t>0.0</t>
        </is>
      </c>
      <c r="C119" s="80" t="n"/>
      <c r="D119" s="80" t="inlineStr">
        <is>
          <t>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HTF_TREND_VETO_BYPASS_REASONS</t>
        </is>
      </c>
      <c r="B120" s="80" t="inlineStr">
        <is>
          <t>0.0_ALT</t>
        </is>
      </c>
      <c r="C120" s="80" t="n"/>
      <c r="D120" s="80" t="inlineStr">
        <is>
          <t>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LEADERBOARD_FILTER</t>
        </is>
      </c>
      <c r="B121" s="80" t="inlineStr">
        <is>
          <t>False</t>
        </is>
      </c>
      <c r="C121" s="80" t="n"/>
      <c r="D121" s="80" t="inlineStr">
        <is>
          <t>AUGMENT, ENTRY, EXIT, GLOBAL_CHECK, REDUCE,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LEADERBOARD_FILTER</t>
        </is>
      </c>
      <c r="B122" s="80" t="inlineStr">
        <is>
          <t>False_ALT</t>
        </is>
      </c>
      <c r="C122" s="80" t="n"/>
      <c r="D122" s="80" t="inlineStr">
        <is>
          <t>AUGMENT, ENTRY, EXIT, GLOBAL_CHECK, REDUCE,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LH_HL_FILTER_ENABLED</t>
        </is>
      </c>
      <c r="B123" s="80" t="inlineStr">
        <is>
          <t>False</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YES</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LH_HL_FILTER_ENABLED</t>
        </is>
      </c>
      <c r="B124" s="80" t="inlineStr">
        <is>
          <t>True</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LH_HL_FILTER_MODE</t>
        </is>
      </c>
      <c r="B125" s="80" t="inlineStr">
        <is>
          <t>STRICT_2BAR</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LH_HL_FILTER_MODE</t>
        </is>
      </c>
      <c r="B126" s="80" t="inlineStr">
        <is>
          <t>STRICT_2BAR_ALT</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LH_HL_FILTER_REQUIRE_BOTH</t>
        </is>
      </c>
      <c r="B127" s="80" t="inlineStr">
        <is>
          <t>False</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LH_HL_FILTER_REQUIRE_BOTH</t>
        </is>
      </c>
      <c r="B128" s="80" t="inlineStr">
        <is>
          <t>False_ALT</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LIVE_VEC_EMERGENCY_BRAKE_ENABLED</t>
        </is>
      </c>
      <c r="B129" s="80" t="inlineStr">
        <is>
          <t>False</t>
        </is>
      </c>
      <c r="C129" s="80" t="n"/>
      <c r="D129" s="80" t="inlineStr">
        <is>
          <t>GLOBAL_CHECK, STOCKS_EXIT</t>
        </is>
      </c>
      <c r="E129" s="80" t="n"/>
      <c r="F129" s="72" t="n"/>
      <c r="G129" s="80">
        <f>IFERROR(VLOOKUP($A130&amp;"_"&amp;$B130,Results_Deltas!$A$2:$P$15000,5,FALSE),"")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LIVE_VEC_EMERGENCY_BRAKE_ENABLED</t>
        </is>
      </c>
      <c r="B130" s="80" t="inlineStr">
        <is>
          <t>True</t>
        </is>
      </c>
      <c r="C130" s="80" t="n"/>
      <c r="D130" s="80" t="inlineStr">
        <is>
          <t>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LR_BAND_LADDER_STOCH_EXTREME</t>
        </is>
      </c>
      <c r="B131" s="80" t="inlineStr">
        <is>
          <t>30.0</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LR_BAND_LADDER_STOCH_EXTREME</t>
        </is>
      </c>
      <c r="B132" s="80" t="inlineStr">
        <is>
          <t>30.0_ALT</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LR_BAND_LADDER_TF_BOTTOM</t>
        </is>
      </c>
      <c r="B133" s="80" t="inlineStr">
        <is>
          <t>0</t>
        </is>
      </c>
      <c r="C133" s="80" t="n"/>
      <c r="D133" s="80" t="inlineStr">
        <is>
          <t>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LR_BAND_LADDER_TF_BOTTOM</t>
        </is>
      </c>
      <c r="B134" s="80" t="inlineStr">
        <is>
          <t>1</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LR_BAND_LADDER_TF_TOP</t>
        </is>
      </c>
      <c r="B135" s="80" t="inlineStr">
        <is>
          <t>0</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LR_BAND_LADDER_TF_TOP</t>
        </is>
      </c>
      <c r="B136" s="80" t="inlineStr">
        <is>
          <t>1</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MANDATORY_REENTRY_WT_FILTER_MIN_TFS</t>
        </is>
      </c>
      <c r="B137" s="80" t="inlineStr">
        <is>
          <t>1</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MANDATORY_REENTRY_WT_FILTER_MIN_TFS</t>
        </is>
      </c>
      <c r="B138" s="80" t="inlineStr">
        <is>
          <t>3</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MANDATORY_REENTRY_WT_FILTER_MIN_TFS</t>
        </is>
      </c>
      <c r="B139" s="80" t="inlineStr">
        <is>
          <t>2</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MANDATORY_REENTRY_WT_FILTER_MIN_VELOCITY</t>
        </is>
      </c>
      <c r="B140" s="80" t="inlineStr">
        <is>
          <t>0.0</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YES</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MANDATORY_REENTRY_WT_FILTER_MIN_VELOCITY</t>
        </is>
      </c>
      <c r="B141" s="80" t="inlineStr">
        <is>
          <t>0.0_ALT</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MANDATORY_REENTRY_WT_FILTER_REQUIRE_FLIP</t>
        </is>
      </c>
      <c r="B142" s="80" t="inlineStr">
        <is>
          <t>False</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MANDATORY_REENTRY_WT_FILTER_REQUIRE_FLIP</t>
        </is>
      </c>
      <c r="B143" s="80" t="inlineStr">
        <is>
          <t>False_ALT</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69" t="inlineStr">
        <is>
          <t>MANDATORY_REENTRY_WT_FILTER_VELOCITY_RATIO</t>
        </is>
      </c>
      <c r="B144" s="80" t="inlineStr">
        <is>
          <t>0.90</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YES</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MANDATORY_REENTRY_WT_FILTER_VELOCITY_RATIO</t>
        </is>
      </c>
      <c r="B145" s="80" t="inlineStr">
        <is>
          <t>0.90_ALT</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MARKET_QUALITY_SCORE_ENABLED</t>
        </is>
      </c>
      <c r="B146" s="80" t="inlineStr">
        <is>
          <t>False</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MARKET_QUALITY_SCORE_ENABLED</t>
        </is>
      </c>
      <c r="B147" s="80" t="inlineStr">
        <is>
          <t>True</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MI_TF_AGREE_MIN</t>
        </is>
      </c>
      <c r="B148" s="80" t="inlineStr">
        <is>
          <t>0.0</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YES</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MI_TF_AGREE_MIN</t>
        </is>
      </c>
      <c r="B149" s="80" t="inlineStr">
        <is>
          <t>0.0_ALT</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69" t="inlineStr">
        <is>
          <t>MOVER_THRESHOLD</t>
        </is>
      </c>
      <c r="B150" s="80" t="inlineStr">
        <is>
          <t>5</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YES</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MOVER_THRESHOLD</t>
        </is>
      </c>
      <c r="B151" s="80" t="inlineStr">
        <is>
          <t>6.25</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MOVER_THRESHOLD</t>
        </is>
      </c>
      <c r="B152" s="80" t="inlineStr">
        <is>
          <t>3.75</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MOVER_THRESHOLD</t>
        </is>
      </c>
      <c r="B153" s="80" t="inlineStr">
        <is>
          <t>2.5</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MTF_FILTER_STRONG_BUY_QUICK_BYPASS</t>
        </is>
      </c>
      <c r="B154" s="80" t="inlineStr">
        <is>
          <t>0.0</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MTF_FILTER_STRONG_BUY_QUICK_BYPASS</t>
        </is>
      </c>
      <c r="B155" s="80" t="inlineStr">
        <is>
          <t>0.0_ALT</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MTF_GR_MIN_IND</t>
        </is>
      </c>
      <c r="B156" s="80" t="inlineStr">
        <is>
          <t>5</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MTF_GR_MIN_IND</t>
        </is>
      </c>
      <c r="B157" s="80" t="inlineStr">
        <is>
          <t>5_ALT</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MTS_BOTTOM_BONUS_THRESHOLD</t>
        </is>
      </c>
      <c r="B158" s="80" t="inlineStr">
        <is>
          <t>25</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YES</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MTS_BOTTOM_BONUS_THRESHOLD</t>
        </is>
      </c>
      <c r="B159" s="80" t="inlineStr">
        <is>
          <t>31.25</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MTS_BOTTOM_BONUS_THRESHOLD</t>
        </is>
      </c>
      <c r="B160" s="80" t="inlineStr">
        <is>
          <t>18.75</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MTS_BOTTOM_BONUS_THRESHOLD</t>
        </is>
      </c>
      <c r="B161" s="80" t="inlineStr">
        <is>
          <t>12.5</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MTS_BOTTOM_STRONG_THRESHOLD</t>
        </is>
      </c>
      <c r="B162" s="80" t="inlineStr">
        <is>
          <t>40</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MTS_BOTTOM_STRONG_THRESHOLD</t>
        </is>
      </c>
      <c r="B163" s="80" t="inlineStr">
        <is>
          <t>50</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MTS_BOTTOM_STRONG_THRESHOLD</t>
        </is>
      </c>
      <c r="B164" s="80" t="inlineStr">
        <is>
          <t>30</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MTS_BOTTOM_STRONG_THRESHOLD</t>
        </is>
      </c>
      <c r="B165" s="80" t="inlineStr">
        <is>
          <t>20</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MTS_GATE_ENABLED</t>
        </is>
      </c>
      <c r="B166" s="80" t="inlineStr">
        <is>
          <t>False</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MTS_GATE_ENABLED</t>
        </is>
      </c>
      <c r="B167" s="80" t="inlineStr">
        <is>
          <t>True</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NEWBORN_LOSS_KILL_GAIN_THRESHOLD_PCT</t>
        </is>
      </c>
      <c r="B168" s="80" t="inlineStr">
        <is>
          <t>0</t>
        </is>
      </c>
      <c r="C168" s="80" t="n"/>
      <c r="D168" s="80" t="inlineStr">
        <is>
          <t>AUGMENT, EXIT, GLOBAL_CHECK, REDUCE,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NEWBORN_LOSS_KILL_GAIN_THRESHOLD_PCT</t>
        </is>
      </c>
      <c r="B169" s="80" t="inlineStr">
        <is>
          <t>2.0</t>
        </is>
      </c>
      <c r="C169" s="80" t="n"/>
      <c r="D169" s="80" t="inlineStr">
        <is>
          <t>AUGMENT, EXIT, GLOBAL_CHECK, REDUCE,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NEWBORN_LOSS_KILL_GAIN_THRESHOLD_PCT</t>
        </is>
      </c>
      <c r="B170" s="80" t="inlineStr">
        <is>
          <t>1.0</t>
        </is>
      </c>
      <c r="C170" s="80" t="n"/>
      <c r="D170" s="80" t="inlineStr">
        <is>
          <t>AUGMENT, EXIT, GLOBAL_CHECK, REDUCE,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NEWBORN_LOSS_KILL_GAIN_THRESHOLD_PCT</t>
        </is>
      </c>
      <c r="B171" s="80" t="inlineStr">
        <is>
          <t>0.5</t>
        </is>
      </c>
      <c r="C171" s="80" t="n"/>
      <c r="D171" s="80" t="inlineStr">
        <is>
          <t>AUGMENT, EXIT, GLOBAL_CHECK, REDUCE,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NEWBORN_LOSS_KILL_REQUIRE_VEL_AGAINST</t>
        </is>
      </c>
      <c r="B172" s="80" t="inlineStr">
        <is>
          <t>0.0</t>
        </is>
      </c>
      <c r="C172" s="80" t="n"/>
      <c r="D172" s="80" t="inlineStr">
        <is>
          <t>AUGMENT, EXIT, GLOBAL_CHECK, REDUCE, STOCKS_EXIT</t>
        </is>
      </c>
      <c r="E172" s="80" t="n"/>
      <c r="F172" s="72" t="n"/>
      <c r="G172" s="80">
        <f>IFERROR(VLOOKUP($A173&amp;"_"&amp;$B173,Results_Deltas!$A$2:$P$15000,5,FALSE),"")</f>
        <v/>
      </c>
      <c r="H172" s="80" t="inlineStr">
        <is>
          <t>Blanket (page end)</t>
        </is>
      </c>
      <c r="I172" s="72" t="n"/>
      <c r="J172" s="72" t="n"/>
      <c r="K172" s="72" t="n"/>
      <c r="L172" s="72" t="inlineStr">
        <is>
          <t>YES</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NEWBORN_LOSS_KILL_REQUIRE_VEL_AGAINST</t>
        </is>
      </c>
      <c r="B173" s="80" t="inlineStr">
        <is>
          <t>0.0_ALT</t>
        </is>
      </c>
      <c r="C173" s="80" t="n"/>
      <c r="D173" s="80" t="inlineStr">
        <is>
          <t>AUGMENT, EXIT, GLOBAL_CHECK, REDUCE,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NEW_POSITION_MAX_LOSS_THRESHOLD</t>
        </is>
      </c>
      <c r="B174" s="80" t="inlineStr">
        <is>
          <t>0</t>
        </is>
      </c>
      <c r="C174" s="80" t="n"/>
      <c r="D174" s="80" t="inlineStr">
        <is>
          <t>AUGMENT, EXIT, GLOBAL_CHECK, REDUCE,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NEW_POSITION_MAX_LOSS_THRESHOLD</t>
        </is>
      </c>
      <c r="B175" s="80" t="inlineStr">
        <is>
          <t>2.0</t>
        </is>
      </c>
      <c r="C175" s="80" t="n"/>
      <c r="D175" s="80" t="inlineStr">
        <is>
          <t>AUGMENT, EXIT, GLOBAL_CHECK, REDUCE,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NEW_POSITION_MAX_LOSS_THRESHOLD</t>
        </is>
      </c>
      <c r="B176" s="80" t="inlineStr">
        <is>
          <t>1.0</t>
        </is>
      </c>
      <c r="C176" s="80" t="n"/>
      <c r="D176" s="80" t="inlineStr">
        <is>
          <t>AUGMENT, EXIT, GLOBAL_CHECK, REDUCE,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NEW_POSITION_MAX_LOSS_THRESHOLD</t>
        </is>
      </c>
      <c r="B177" s="80" t="inlineStr">
        <is>
          <t>0.5</t>
        </is>
      </c>
      <c r="C177" s="80" t="n"/>
      <c r="D177" s="80" t="inlineStr">
        <is>
          <t>AUGMENT, EXIT, GLOBAL_CHECK, REDUCE,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OI_CONFIRM_ENABLED</t>
        </is>
      </c>
      <c r="B178" s="80" t="inlineStr">
        <is>
          <t>False</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OI_CONFIRM_ENABLED</t>
        </is>
      </c>
      <c r="B179" s="80" t="inlineStr">
        <is>
          <t>True</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OI_CONFIRM_MIN_CHANGE_PCT</t>
        </is>
      </c>
      <c r="B180" s="80" t="inlineStr">
        <is>
          <t>0</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OI_CONFIRM_MIN_CHANGE_PCT</t>
        </is>
      </c>
      <c r="B181" s="80" t="inlineStr">
        <is>
          <t>2.0</t>
        </is>
      </c>
      <c r="C181" s="80" t="n"/>
      <c r="D181" s="80" t="inlineStr">
        <is>
          <t>ENTRY, 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OI_CONFIRM_MIN_CHANGE_PCT</t>
        </is>
      </c>
      <c r="B182" s="80" t="inlineStr">
        <is>
          <t>1.0</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OI_CONFIRM_MIN_CHANGE_PCT</t>
        </is>
      </c>
      <c r="B183" s="80" t="inlineStr">
        <is>
          <t>0.5</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YES</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OI_CONFIRM_MIN_PRICE_PCT</t>
        </is>
      </c>
      <c r="B184" s="80" t="inlineStr">
        <is>
          <t>0</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OI_CONFIRM_MIN_PRICE_PCT</t>
        </is>
      </c>
      <c r="B185" s="80" t="inlineStr">
        <is>
          <t>2.0</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OI_CONFIRM_MIN_PRICE_PCT</t>
        </is>
      </c>
      <c r="B186" s="80" t="inlineStr">
        <is>
          <t>1.0</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OI_CONFIRM_MIN_PRICE_PCT</t>
        </is>
      </c>
      <c r="B187" s="80" t="inlineStr">
        <is>
          <t>0.5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STDEV_BREAKOUT_EXIT_PCTB_FAIL</t>
        </is>
      </c>
      <c r="B3" s="72" t="inlineStr">
        <is>
          <t>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ez_manage.py:4040 top()</t>
        </is>
      </c>
      <c r="IN3" s="72" t="inlineStr">
        <is>
          <t>v12_quick_engine.py:3276 x2</t>
        </is>
      </c>
      <c r="IO3" s="72" t="n"/>
    </row>
    <row r="4" ht="10.5" customHeight="1" s="65">
      <c r="A4" s="72" t="inlineStr">
        <is>
          <t>STDEV_BREAKOUT_EXIT_PCTB_FAIL</t>
        </is>
      </c>
      <c r="B4" s="72" t="inlineStr">
        <is>
          <t>0.5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ez_manage.py:4040 top()</t>
        </is>
      </c>
      <c r="IN4" s="72" t="inlineStr">
        <is>
          <t>v12_quick_engine.py:3276 x2</t>
        </is>
      </c>
      <c r="IO4" s="72" t="n"/>
    </row>
    <row r="5" ht="10.5" customHeight="1" s="65">
      <c r="A5" s="72" t="inlineStr">
        <is>
          <t>STDEV_BREAKOUT_EXIT_PCTB_FAIL</t>
        </is>
      </c>
      <c r="B5" s="72" t="inlineStr">
        <is>
          <t>1.0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ez_manage.py:4040 top()</t>
        </is>
      </c>
      <c r="IN5" s="72" t="inlineStr">
        <is>
          <t>v12_quick_engine.py:3276 x2</t>
        </is>
      </c>
      <c r="IO5" s="72" t="n"/>
    </row>
    <row r="6" ht="10.5" customHeight="1" s="65">
      <c r="A6" s="72" t="inlineStr">
        <is>
          <t>STDEV_BREAKOUT_EXIT_PCTB_FAIL</t>
        </is>
      </c>
      <c r="B6" s="72" t="inlineStr">
        <is>
          <t>2.0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ez_manage.py:4040 top()</t>
        </is>
      </c>
      <c r="IN6" s="72" t="inlineStr">
        <is>
          <t>v12_quick_engine.py:3276 x2</t>
        </is>
      </c>
      <c r="IO6" s="72" t="n"/>
    </row>
    <row r="7" ht="10.5" customHeight="1" s="65">
      <c r="A7" s="72" t="inlineStr">
        <is>
          <t>ALL_TF_AGAINST_CLOSE_ENABLED</t>
        </is>
      </c>
      <c r="B7" s="72" t="inlineStr">
        <is>
          <t>False</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ez_manage.py:4325 top()</t>
        </is>
      </c>
      <c r="IN7" s="72" t="inlineStr">
        <is>
          <t>v12_quick_engine.py:174 x6</t>
        </is>
      </c>
      <c r="IO7" s="72" t="n"/>
    </row>
    <row r="8" ht="10.5" customHeight="1" s="65">
      <c r="A8" s="71" t="inlineStr">
        <is>
          <t>ALL_TF_AGAINST_CLOSE_ENABLED</t>
        </is>
      </c>
      <c r="B8" s="72" t="inlineStr">
        <is>
          <t>True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ez_manage.py:4325 top()</t>
        </is>
      </c>
      <c r="IN8" s="72" t="inlineStr">
        <is>
          <t>v12_quick_engine.py:174 x6</t>
        </is>
      </c>
      <c r="IO8" s="72" t="n"/>
    </row>
    <row r="9">
      <c r="A9" s="70" t="inlineStr">
        <is>
          <t>ADX_RANGING_THRESHOLD</t>
        </is>
      </c>
      <c r="B9" s="80" t="inlineStr">
        <is>
          <t>25</t>
        </is>
      </c>
      <c r="C9" s="80" t="n"/>
      <c r="D9" s="80" t="inlineStr">
        <is>
          <t>ENTRY, GLOBAL_CHECK, STOCKS_EXIT</t>
        </is>
      </c>
      <c r="E9" s="80" t="n"/>
      <c r="F9" s="72" t="n"/>
      <c r="G9" s="80">
        <f>IFERROR(VLOOKUP($A10&amp;"_"&amp;$B10,Results_Deltas!$A$2:$P$15000,5,FALSE),"")</f>
        <v/>
      </c>
      <c r="H9" s="80" t="inlineStr">
        <is>
          <t>Blanket (page end)</t>
        </is>
      </c>
      <c r="I9" s="72" t="n"/>
      <c r="J9" s="72" t="n"/>
      <c r="K9" s="72" t="n"/>
      <c r="L9" s="72" t="inlineStr">
        <is>
          <t>NO</t>
        </is>
      </c>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row>
    <row r="10">
      <c r="A10" s="70" t="inlineStr">
        <is>
          <t>ADX_RANGING_THRESHOLD</t>
        </is>
      </c>
      <c r="B10" s="80" t="inlineStr">
        <is>
          <t>15</t>
        </is>
      </c>
      <c r="C10" s="80" t="n"/>
      <c r="D10" s="80" t="inlineStr">
        <is>
          <t>ENTRY, GLOBAL_CHECK, STOCKS_EXIT</t>
        </is>
      </c>
      <c r="E10" s="80" t="n"/>
      <c r="F10" s="72" t="n"/>
      <c r="G10" s="80">
        <f>IFERROR(VLOOKUP($A11&amp;"_"&amp;$B11,Results_Deltas!$A$2:$P$15000,5,FALSE),"")</f>
        <v/>
      </c>
      <c r="H10" s="80" t="inlineStr">
        <is>
          <t>Blanket (page end)</t>
        </is>
      </c>
      <c r="I10" s="72" t="n"/>
      <c r="J10" s="72" t="n"/>
      <c r="K10" s="72" t="n"/>
      <c r="L10" s="72" t="inlineStr">
        <is>
          <t>NO</t>
        </is>
      </c>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row>
    <row r="11">
      <c r="A11" s="69" t="inlineStr">
        <is>
          <t>ADX_RANGING_THRESHOLD</t>
        </is>
      </c>
      <c r="B11" s="80" t="inlineStr">
        <is>
          <t>10</t>
        </is>
      </c>
      <c r="C11" s="80" t="n"/>
      <c r="D11" s="80" t="inlineStr">
        <is>
          <t>ENTRY, GLOBAL_CHECK, STOCKS_EXIT</t>
        </is>
      </c>
      <c r="E11" s="80" t="n"/>
      <c r="F11" s="72" t="n"/>
      <c r="G11" s="80">
        <f>IFERROR(VLOOKUP($A12&amp;"_"&amp;$B12,Results_Deltas!$A$2:$P$15000,5,FALSE),"")</f>
        <v/>
      </c>
      <c r="H11" s="80" t="inlineStr">
        <is>
          <t>Blanket (page end)</t>
        </is>
      </c>
      <c r="I11" s="72" t="n"/>
      <c r="J11" s="72" t="n"/>
      <c r="K11" s="72" t="n"/>
      <c r="L11" s="72" t="inlineStr">
        <is>
          <t>YES</t>
        </is>
      </c>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row>
    <row r="12">
      <c r="A12" s="69" t="inlineStr">
        <is>
          <t>BANDAID_OFF_LOSER_RECOVER_PCT</t>
        </is>
      </c>
      <c r="B12" s="80" t="inlineStr">
        <is>
          <t>0</t>
        </is>
      </c>
      <c r="C12" s="80" t="n"/>
      <c r="D12" s="80" t="inlineStr">
        <is>
          <t>AUGMENT, ENTRY, EXIT, GLOBAL_CHECK, REDUCE, STOCKS_EXIT</t>
        </is>
      </c>
      <c r="E12" s="80" t="n"/>
      <c r="F12" s="72" t="n"/>
      <c r="G12" s="80">
        <f>IFERROR(VLOOKUP($A13&amp;"_"&amp;$B13,Results_Deltas!$A$2:$P$15000,5,FALSE),"")</f>
        <v/>
      </c>
      <c r="H12" s="80" t="inlineStr">
        <is>
          <t>Blanket (page end)</t>
        </is>
      </c>
      <c r="I12" s="72" t="n"/>
      <c r="J12" s="72" t="n"/>
      <c r="K12" s="72" t="n"/>
      <c r="L12" s="72" t="inlineStr">
        <is>
          <t>YES</t>
        </is>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row>
    <row r="13">
      <c r="A13" s="70" t="inlineStr">
        <is>
          <t>BANDAID_OFF_LOSER_RECOVER_PCT</t>
        </is>
      </c>
      <c r="B13" s="80" t="inlineStr">
        <is>
          <t>2.0</t>
        </is>
      </c>
      <c r="C13" s="80" t="n"/>
      <c r="D13" s="80" t="inlineStr">
        <is>
          <t>AUGMENT, ENTRY, EXIT, GLOBAL_CHECK, REDUCE, STOCKS_EXIT</t>
        </is>
      </c>
      <c r="E13" s="80" t="n"/>
      <c r="F13" s="72" t="n"/>
      <c r="G13" s="80">
        <f>IFERROR(VLOOKUP($A14&amp;"_"&amp;$B14,Results_Deltas!$A$2:$P$15000,5,FALSE),"")</f>
        <v/>
      </c>
      <c r="H13" s="80" t="inlineStr">
        <is>
          <t>Blanket (page end)</t>
        </is>
      </c>
      <c r="I13" s="72" t="n"/>
      <c r="J13" s="72" t="n"/>
      <c r="K13" s="72" t="n"/>
      <c r="L13" s="72" t="inlineStr">
        <is>
          <t>NO</t>
        </is>
      </c>
      <c r="M13" s="72" t="n"/>
      <c r="N13" s="72" t="n"/>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row>
    <row r="14">
      <c r="A14" s="70" t="inlineStr">
        <is>
          <t>BANDAID_OFF_LOSER_RECOVER_PCT</t>
        </is>
      </c>
      <c r="B14" s="80" t="inlineStr">
        <is>
          <t>1.0</t>
        </is>
      </c>
      <c r="C14" s="80" t="n"/>
      <c r="D14" s="80" t="inlineStr">
        <is>
          <t>AUGMENT, ENTRY, EXIT, GLOBAL_CHECK, REDUCE, STOCKS_EXIT</t>
        </is>
      </c>
      <c r="E14" s="80" t="n"/>
      <c r="F14" s="72" t="n"/>
      <c r="G14" s="80">
        <f>IFERROR(VLOOKUP($A15&amp;"_"&amp;$B15,Results_Deltas!$A$2:$P$15000,5,FALSE),"")</f>
        <v/>
      </c>
      <c r="H14" s="80" t="inlineStr">
        <is>
          <t>Blanket (page end)</t>
        </is>
      </c>
      <c r="I14" s="72" t="n"/>
      <c r="J14" s="72" t="n"/>
      <c r="K14" s="72" t="n"/>
      <c r="L14" s="72" t="inlineStr">
        <is>
          <t>NO</t>
        </is>
      </c>
      <c r="M14" s="72" t="n"/>
      <c r="N14" s="72" t="n"/>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c r="A15" s="70" t="inlineStr">
        <is>
          <t>BANDAID_OFF_LOSER_RECOVER_PCT</t>
        </is>
      </c>
      <c r="B15" s="80" t="inlineStr">
        <is>
          <t>0.5</t>
        </is>
      </c>
      <c r="C15" s="80" t="n"/>
      <c r="D15" s="80" t="inlineStr">
        <is>
          <t>AUGMENT, ENTRY, EXIT, GLOBAL_CHECK, REDUCE, STOCKS_EXIT</t>
        </is>
      </c>
      <c r="E15" s="80" t="n"/>
      <c r="F15" s="72" t="n"/>
      <c r="G15" s="80">
        <f>IFERROR(VLOOKUP($A16&amp;"_"&amp;$B16,Results_Deltas!$A$2:$P$15000,5,FALSE),"")</f>
        <v/>
      </c>
      <c r="H15" s="80" t="inlineStr">
        <is>
          <t>Blanket (page end)</t>
        </is>
      </c>
      <c r="I15" s="72" t="n"/>
      <c r="J15" s="72" t="n"/>
      <c r="K15" s="72" t="n"/>
      <c r="L15" s="72" t="inlineStr">
        <is>
          <t>NO</t>
        </is>
      </c>
      <c r="M15" s="72" t="n"/>
      <c r="N15" s="72" t="n"/>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c r="A16" s="69" t="inlineStr">
        <is>
          <t>BAND_ARROW_ENABLED</t>
        </is>
      </c>
      <c r="B16" s="80" t="inlineStr">
        <is>
          <t>False</t>
        </is>
      </c>
      <c r="C16" s="80" t="n"/>
      <c r="D16" s="80" t="inlineStr">
        <is>
          <t>GLOBAL_CHECK, STOCKS_EXIT</t>
        </is>
      </c>
      <c r="E16" s="80" t="n"/>
      <c r="F16" s="72" t="n"/>
      <c r="G16" s="80">
        <f>IFERROR(VLOOKUP($A17&amp;"_"&amp;$B17,Results_Deltas!$A$2:$P$15000,5,FALSE),"")</f>
        <v/>
      </c>
      <c r="H16" s="80" t="inlineStr">
        <is>
          <t>Blanket (page end)</t>
        </is>
      </c>
      <c r="I16" s="72" t="n"/>
      <c r="J16" s="72" t="n"/>
      <c r="K16" s="72" t="n"/>
      <c r="L16" s="72" t="inlineStr">
        <is>
          <t>YES</t>
        </is>
      </c>
      <c r="M16" s="72" t="n"/>
      <c r="N16" s="72" t="n"/>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c r="A17" s="70" t="inlineStr">
        <is>
          <t>BAND_ARROW_ENABLED</t>
        </is>
      </c>
      <c r="B17" s="80" t="inlineStr">
        <is>
          <t>True</t>
        </is>
      </c>
      <c r="C17" s="80" t="n"/>
      <c r="D17" s="80" t="inlineStr">
        <is>
          <t>GLOBAL_CHECK, STOCKS_EXIT</t>
        </is>
      </c>
      <c r="E17" s="80" t="n"/>
      <c r="F17" s="72" t="n"/>
      <c r="G17" s="80">
        <f>IFERROR(VLOOKUP($A18&amp;"_"&amp;$B18,Results_Deltas!$A$2:$P$15000,5,FALSE),"")</f>
        <v/>
      </c>
      <c r="H17" s="80" t="inlineStr">
        <is>
          <t>Blanket (page end)</t>
        </is>
      </c>
      <c r="I17" s="72" t="n"/>
      <c r="J17" s="72" t="n"/>
      <c r="K17" s="72" t="n"/>
      <c r="L17" s="72" t="inlineStr">
        <is>
          <t>NO</t>
        </is>
      </c>
      <c r="M17" s="72" t="n"/>
      <c r="N17" s="72" t="n"/>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c r="A18" s="69" t="inlineStr">
        <is>
          <t>BTC_ACCEL_RAMP_REQUIRE_POSITIVE</t>
        </is>
      </c>
      <c r="B18" s="80" t="inlineStr">
        <is>
          <t>0.0</t>
        </is>
      </c>
      <c r="C18" s="80" t="n"/>
      <c r="D18" s="80" t="inlineStr">
        <is>
          <t>UNIVERSAL (ex-BTC) — ENTRY/EXIT/REENTRY</t>
        </is>
      </c>
      <c r="E18" s="80" t="n"/>
      <c r="F18" s="72" t="n"/>
      <c r="G18" s="80">
        <f>IFERROR(VLOOKUP($A19&amp;"_"&amp;$B19,Results_Deltas!$A$2:$P$15000,5,FALSE),"")</f>
        <v/>
      </c>
      <c r="H18" s="80" t="inlineStr">
        <is>
          <t>Blanket (page end)</t>
        </is>
      </c>
      <c r="I18" s="72" t="n"/>
      <c r="J18" s="72" t="n"/>
      <c r="K18" s="72" t="n"/>
      <c r="L18" s="72" t="inlineStr">
        <is>
          <t>YES</t>
        </is>
      </c>
      <c r="M18" s="72" t="n"/>
      <c r="N18" s="72" t="n"/>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c r="A19" s="70" t="inlineStr">
        <is>
          <t>BTC_ACCEL_RAMP_REQUIRE_POSITIVE</t>
        </is>
      </c>
      <c r="B19" s="80" t="inlineStr">
        <is>
          <t>0.0_ALT</t>
        </is>
      </c>
      <c r="C19" s="80" t="n"/>
      <c r="D19" s="80" t="inlineStr">
        <is>
          <t>UNIVERSAL (ex-BTC) — ENTRY/EXIT/REENTRY</t>
        </is>
      </c>
      <c r="E19" s="80" t="n"/>
      <c r="F19" s="72" t="n"/>
      <c r="G19" s="80">
        <f>IFERROR(VLOOKUP($A20&amp;"_"&amp;$B20,Results_Deltas!$A$2:$P$15000,5,FALSE),"")</f>
        <v/>
      </c>
      <c r="H19" s="80" t="inlineStr">
        <is>
          <t>Blanket (page end)</t>
        </is>
      </c>
      <c r="I19" s="72" t="n"/>
      <c r="J19" s="72" t="n"/>
      <c r="K19" s="72" t="n"/>
      <c r="L19" s="72" t="inlineStr">
        <is>
          <t>NO</t>
        </is>
      </c>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c r="A20" s="69" t="inlineStr">
        <is>
          <t>BTC_HARD_BLOCK_OTHER_ACCOUNTS</t>
        </is>
      </c>
      <c r="B20" s="80" t="inlineStr">
        <is>
          <t>0.0</t>
        </is>
      </c>
      <c r="C20" s="80" t="n"/>
      <c r="D20" s="80" t="inlineStr">
        <is>
          <t>UNIVERSAL (ex-BTC) — ENTRY/EXIT/REENTRY</t>
        </is>
      </c>
      <c r="E20" s="80" t="n"/>
      <c r="F20" s="72" t="n"/>
      <c r="G20" s="80">
        <f>IFERROR(VLOOKUP($A21&amp;"_"&amp;$B21,Results_Deltas!$A$2:$P$15000,5,FALSE),"")</f>
        <v/>
      </c>
      <c r="H20" s="80" t="inlineStr">
        <is>
          <t>Blanket (page end)</t>
        </is>
      </c>
      <c r="I20" s="72" t="n"/>
      <c r="J20" s="72" t="n"/>
      <c r="K20" s="72" t="n"/>
      <c r="L20" s="72" t="inlineStr">
        <is>
          <t>YES</t>
        </is>
      </c>
      <c r="M20" s="72" t="n"/>
      <c r="N20" s="72" t="n"/>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75" customHeight="1" s="65">
      <c r="A21" s="70" t="inlineStr">
        <is>
          <t>BTC_HARD_BLOCK_OTHER_ACCOUNTS</t>
        </is>
      </c>
      <c r="B21" s="80" t="inlineStr">
        <is>
          <t>0.0_ALT</t>
        </is>
      </c>
      <c r="C21" s="80" t="n"/>
      <c r="D21" s="80" t="inlineStr">
        <is>
          <t>UNIVERSAL (ex-BTC) — ENTRY/EXIT/REENTRY</t>
        </is>
      </c>
      <c r="E21" s="80" t="n"/>
      <c r="F21" s="72" t="n"/>
      <c r="G21" s="80">
        <f>IFERROR(VLOOKUP($A22&amp;"_"&amp;$B22,Results_Deltas!$A$2:$P$15000,5,FALSE),"")</f>
        <v/>
      </c>
      <c r="H21" s="80" t="inlineStr">
        <is>
          <t>Blanket (page end)</t>
        </is>
      </c>
      <c r="I21" s="72" t="n"/>
      <c r="J21" s="72" t="n"/>
      <c r="K21" s="72" t="n"/>
      <c r="L21" s="72" t="inlineStr">
        <is>
          <t>NO</t>
        </is>
      </c>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75" customHeight="1" s="65">
      <c r="A22" s="69" t="inlineStr">
        <is>
          <t>BTC_ROUND_BANDS_EACH_SIDE</t>
        </is>
      </c>
      <c r="B22" s="80" t="inlineStr">
        <is>
          <t>0.0</t>
        </is>
      </c>
      <c r="C22" s="80" t="n"/>
      <c r="D22" s="80" t="inlineStr">
        <is>
          <t>UNIVERSAL (ex-BTC) — ENTRY/EXIT/REENTRY</t>
        </is>
      </c>
      <c r="E22" s="80" t="n"/>
      <c r="F22" s="72" t="n"/>
      <c r="G22" s="80">
        <f>IFERROR(VLOOKUP($A23&amp;"_"&amp;$B23,Results_Deltas!$A$2:$P$15000,5,FALSE),"")</f>
        <v/>
      </c>
      <c r="H22" s="80" t="inlineStr">
        <is>
          <t>Blanket (page end)</t>
        </is>
      </c>
      <c r="I22" s="72" t="n"/>
      <c r="J22" s="72" t="n"/>
      <c r="K22" s="72" t="n"/>
      <c r="L22" s="72" t="inlineStr">
        <is>
          <t>YES</t>
        </is>
      </c>
      <c r="M22" s="72" t="n"/>
      <c r="N22" s="72" t="n"/>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75" customHeight="1" s="65">
      <c r="A23" s="70" t="inlineStr">
        <is>
          <t>BTC_ROUND_BANDS_EACH_SIDE</t>
        </is>
      </c>
      <c r="B23" s="80" t="inlineStr">
        <is>
          <t>0.0_ALT</t>
        </is>
      </c>
      <c r="C23" s="80" t="n"/>
      <c r="D23" s="80" t="inlineStr">
        <is>
          <t>UNIVERSAL (ex-BTC) — ENTRY/EXIT/REENTRY</t>
        </is>
      </c>
      <c r="E23" s="80" t="n"/>
      <c r="F23" s="72" t="n"/>
      <c r="G23" s="80">
        <f>IFERROR(VLOOKUP($A24&amp;"_"&amp;$B24,Results_Deltas!$A$2:$P$15000,5,FALSE),"")</f>
        <v/>
      </c>
      <c r="H23" s="80" t="inlineStr">
        <is>
          <t>Blanket (page end)</t>
        </is>
      </c>
      <c r="I23" s="72" t="n"/>
      <c r="J23" s="72" t="n"/>
      <c r="K23" s="72" t="n"/>
      <c r="L23" s="72" t="inlineStr">
        <is>
          <t>NO</t>
        </is>
      </c>
      <c r="M23" s="72" t="n"/>
      <c r="N23" s="72" t="n"/>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75" customHeight="1" s="65">
      <c r="A24" s="70" t="inlineStr">
        <is>
          <t>COOLDOWN_LOCKS_FILTER_TF</t>
        </is>
      </c>
      <c r="B24" s="80" t="inlineStr">
        <is>
          <t>OFF</t>
        </is>
      </c>
      <c r="C24" s="80" t="n"/>
      <c r="D24" s="80" t="inlineStr">
        <is>
          <t>GLOBAL_CHECK</t>
        </is>
      </c>
      <c r="E24" s="80" t="n"/>
      <c r="F24" s="72" t="n"/>
      <c r="G24" s="80">
        <f>IFERROR(VLOOKUP($A25&amp;"_"&amp;$B25,Results_Deltas!$A$2:$P$15000,5,FALSE),"")</f>
        <v/>
      </c>
      <c r="H24" s="80" t="inlineStr">
        <is>
          <t>Blanket (page end)</t>
        </is>
      </c>
      <c r="I24" s="72" t="n"/>
      <c r="J24" s="72" t="n"/>
      <c r="K24" s="72" t="n"/>
      <c r="L24" s="72" t="inlineStr">
        <is>
          <t>NO</t>
        </is>
      </c>
      <c r="M24" s="72" t="n"/>
      <c r="N24" s="72" t="n"/>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75" customHeight="1" s="65">
      <c r="A25" s="70" t="inlineStr">
        <is>
          <t>COOLDOWN_LOCKS_FILTER_TF</t>
        </is>
      </c>
      <c r="B25" s="80" t="inlineStr">
        <is>
          <t>D</t>
        </is>
      </c>
      <c r="C25" s="80" t="n"/>
      <c r="D25" s="80" t="inlineStr">
        <is>
          <t>GLOBAL_CHECK</t>
        </is>
      </c>
      <c r="E25" s="80" t="n"/>
      <c r="F25" s="72" t="n"/>
      <c r="G25" s="80">
        <f>IFERROR(VLOOKUP($A26&amp;"_"&amp;$B26,Results_Deltas!$A$2:$P$15000,5,FALSE),"")</f>
        <v/>
      </c>
      <c r="H25" s="80" t="inlineStr">
        <is>
          <t>Blanket (page end)</t>
        </is>
      </c>
      <c r="I25" s="72" t="n"/>
      <c r="J25" s="72" t="n"/>
      <c r="K25" s="72" t="n"/>
      <c r="L25" s="72" t="inlineStr">
        <is>
          <t>NO</t>
        </is>
      </c>
      <c r="M25" s="72" t="n"/>
      <c r="N25" s="72" t="n"/>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75" customHeight="1" s="65">
      <c r="A26" s="70" t="inlineStr">
        <is>
          <t>COOLDOWN_LOCKS_FILTER_TF</t>
        </is>
      </c>
      <c r="B26" s="80" t="inlineStr">
        <is>
          <t>4h</t>
        </is>
      </c>
      <c r="C26" s="80" t="n"/>
      <c r="D26" s="80" t="inlineStr">
        <is>
          <t>GLOBAL_CHECK</t>
        </is>
      </c>
      <c r="E26" s="80" t="n"/>
      <c r="F26" s="72" t="n"/>
      <c r="G26" s="80">
        <f>IFERROR(VLOOKUP($A27&amp;"_"&amp;$B27,Results_Deltas!$A$2:$P$15000,5,FALSE),"")</f>
        <v/>
      </c>
      <c r="H26" s="80" t="inlineStr">
        <is>
          <t>Blanket (page end)</t>
        </is>
      </c>
      <c r="I26" s="72" t="n"/>
      <c r="J26" s="72" t="n"/>
      <c r="K26" s="72" t="n"/>
      <c r="L26" s="72" t="inlineStr">
        <is>
          <t>NO</t>
        </is>
      </c>
      <c r="M26" s="72" t="n"/>
      <c r="N26" s="72" t="n"/>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70" t="inlineStr">
        <is>
          <t>COOLDOWN_LOCKS_FILTER_TF</t>
        </is>
      </c>
      <c r="B27" s="80" t="inlineStr">
        <is>
          <t>1h</t>
        </is>
      </c>
      <c r="C27" s="80" t="n"/>
      <c r="D27" s="80" t="inlineStr">
        <is>
          <t>GLOBAL_CHECK</t>
        </is>
      </c>
      <c r="E27" s="80" t="n"/>
      <c r="F27" s="72" t="n"/>
      <c r="G27" s="80">
        <f>IFERROR(VLOOKUP($A28&amp;"_"&amp;$B28,Results_Deltas!$A$2:$P$15000,5,FALSE),"")</f>
        <v/>
      </c>
      <c r="H27" s="80" t="inlineStr">
        <is>
          <t>Blanket (page end)</t>
        </is>
      </c>
      <c r="I27" s="72" t="n"/>
      <c r="J27" s="72" t="n"/>
      <c r="K27" s="72" t="n"/>
      <c r="L27" s="72" t="inlineStr">
        <is>
          <t>NO</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COOLDOWN_LOCKS_FILTER_TF</t>
        </is>
      </c>
      <c r="B28" s="80" t="inlineStr">
        <is>
          <t>15m</t>
        </is>
      </c>
      <c r="C28" s="80" t="n"/>
      <c r="D28" s="80" t="inlineStr">
        <is>
          <t>GLOBAL_CHECK</t>
        </is>
      </c>
      <c r="E28" s="80" t="n"/>
      <c r="F28" s="72" t="n"/>
      <c r="G28" s="80">
        <f>IFERROR(VLOOKUP($A29&amp;"_"&amp;$B29,Results_Deltas!$A$2:$P$15000,5,FALSE),"")</f>
        <v/>
      </c>
      <c r="H28" s="80" t="inlineStr">
        <is>
          <t>Blanket (page end)</t>
        </is>
      </c>
      <c r="I28" s="72" t="n"/>
      <c r="J28" s="72" t="n"/>
      <c r="K28" s="72" t="n"/>
      <c r="L28" s="72" t="inlineStr">
        <is>
          <t>YES</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69" t="inlineStr">
        <is>
          <t>CRYPTO_SPIKE_FADE_THRESHOLD_PCT</t>
        </is>
      </c>
      <c r="B29" s="80" t="inlineStr">
        <is>
          <t>10</t>
        </is>
      </c>
      <c r="C29" s="80" t="n"/>
      <c r="D29" s="80" t="inlineStr">
        <is>
          <t>GLOBAL_CHECK, STOCKS_EXIT</t>
        </is>
      </c>
      <c r="E29" s="80" t="n"/>
      <c r="F29" s="72" t="n"/>
      <c r="G29" s="80">
        <f>IFERROR(VLOOKUP($A30&amp;"_"&amp;$B30,Results_Deltas!$A$2:$P$15000,5,FALSE),"")</f>
        <v/>
      </c>
      <c r="H29" s="80" t="inlineStr">
        <is>
          <t>Blanket (page end)</t>
        </is>
      </c>
      <c r="I29" s="72" t="n"/>
      <c r="J29" s="72" t="n"/>
      <c r="K29" s="72" t="n"/>
      <c r="L29" s="72" t="inlineStr">
        <is>
          <t>YES</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CRYPTO_SPIKE_FADE_THRESHOLD_PCT</t>
        </is>
      </c>
      <c r="B30" s="80" t="inlineStr">
        <is>
          <t>12.5</t>
        </is>
      </c>
      <c r="C30" s="80" t="n"/>
      <c r="D30" s="80" t="inlineStr">
        <is>
          <t>GLOBAL_CHECK, STOCKS_EXIT</t>
        </is>
      </c>
      <c r="E30" s="80" t="n"/>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CRYPTO_SPIKE_FADE_THRESHOLD_PCT</t>
        </is>
      </c>
      <c r="B31" s="80" t="inlineStr">
        <is>
          <t>7.5</t>
        </is>
      </c>
      <c r="C31" s="80" t="n"/>
      <c r="D31" s="80" t="inlineStr">
        <is>
          <t>GLOBAL_CHECK, STOCKS_EXIT</t>
        </is>
      </c>
      <c r="E31" s="80" t="n"/>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CRYPTO_SPIKE_FADE_THRESHOLD_PCT</t>
        </is>
      </c>
      <c r="B32" s="80" t="inlineStr">
        <is>
          <t>5</t>
        </is>
      </c>
      <c r="C32" s="80" t="n"/>
      <c r="D32" s="80" t="inlineStr">
        <is>
          <t>GLOBAL_CHECK, STOCKS_EXIT</t>
        </is>
      </c>
      <c r="E32" s="80" t="n"/>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DC_MOMENT_STRONG_THRESHOLD</t>
        </is>
      </c>
      <c r="B33" s="80" t="inlineStr">
        <is>
          <t>40</t>
        </is>
      </c>
      <c r="C33" s="80" t="n"/>
      <c r="D33" s="80" t="inlineStr">
        <is>
          <t>ENTRY, GLOBAL_CHECK, STOCKS_EXIT</t>
        </is>
      </c>
      <c r="E33" s="80" t="n"/>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70" t="inlineStr">
        <is>
          <t>DC_MOMENT_STRONG_THRESHOLD</t>
        </is>
      </c>
      <c r="B34" s="80" t="inlineStr">
        <is>
          <t>50</t>
        </is>
      </c>
      <c r="C34" s="80" t="n"/>
      <c r="D34" s="80" t="inlineStr">
        <is>
          <t>ENTRY, GLOBAL_CHECK, STOCKS_EXIT</t>
        </is>
      </c>
      <c r="E34" s="80" t="n"/>
      <c r="F34" s="72" t="n"/>
      <c r="G34" s="80">
        <f>IFERROR(VLOOKUP($A35&amp;"_"&amp;$B35,Results_Deltas!$A$2:$P$15000,5,FALSE),"")</f>
        <v/>
      </c>
      <c r="H34" s="80" t="inlineStr">
        <is>
          <t>Blanket (page end)</t>
        </is>
      </c>
      <c r="I34" s="72" t="n"/>
      <c r="J34" s="72" t="n"/>
      <c r="K34" s="72" t="n"/>
      <c r="L34" s="72" t="inlineStr">
        <is>
          <t>NO</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DC_MOMENT_STRONG_THRESHOLD</t>
        </is>
      </c>
      <c r="B35" s="80" t="inlineStr">
        <is>
          <t>30</t>
        </is>
      </c>
      <c r="C35" s="80" t="n"/>
      <c r="D35" s="80" t="inlineStr">
        <is>
          <t>ENTRY, GLOBAL_CHECK, STOCKS_EXIT</t>
        </is>
      </c>
      <c r="E35" s="80" t="n"/>
      <c r="F35" s="72" t="n"/>
      <c r="G35" s="80">
        <f>IFERROR(VLOOKUP($A36&amp;"_"&amp;$B36,Results_Deltas!$A$2:$P$15000,5,FALSE),"")</f>
        <v/>
      </c>
      <c r="H35" s="80" t="inlineStr">
        <is>
          <t>Blanket (page end)</t>
        </is>
      </c>
      <c r="I35" s="72" t="n"/>
      <c r="J35" s="72" t="n"/>
      <c r="K35" s="72" t="n"/>
      <c r="L35" s="72" t="inlineStr">
        <is>
          <t>NO</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DC_MOMENT_STRONG_THRESHOLD</t>
        </is>
      </c>
      <c r="B36" s="80" t="inlineStr">
        <is>
          <t>20</t>
        </is>
      </c>
      <c r="C36" s="80" t="n"/>
      <c r="D36" s="80" t="inlineStr">
        <is>
          <t>ENTRY, GLOBAL_CHECK, STOCKS_EXIT</t>
        </is>
      </c>
      <c r="E36" s="80" t="n"/>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69" t="inlineStr">
        <is>
          <t>DELTA_HTF_GATE</t>
        </is>
      </c>
      <c r="B37" s="80" t="inlineStr">
        <is>
          <t>4h</t>
        </is>
      </c>
      <c r="C37" s="80" t="n"/>
      <c r="D37" s="80" t="inlineStr">
        <is>
          <t>ENTRY, GLOBAL_CHECK, STOCKS_EXIT</t>
        </is>
      </c>
      <c r="E37" s="80" t="n"/>
      <c r="F37" s="72" t="n"/>
      <c r="G37" s="80">
        <f>IFERROR(VLOOKUP($A38&amp;"_"&amp;$B38,Results_Deltas!$A$2:$P$15000,5,FALSE),"")</f>
        <v/>
      </c>
      <c r="H37" s="80" t="inlineStr">
        <is>
          <t>Blanket (page end)</t>
        </is>
      </c>
      <c r="I37" s="72" t="n"/>
      <c r="J37" s="72" t="n"/>
      <c r="K37" s="72" t="n"/>
      <c r="L37" s="72" t="inlineStr">
        <is>
          <t>YES</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DELTA_HTF_GATE</t>
        </is>
      </c>
      <c r="B38" s="80" t="inlineStr">
        <is>
          <t>4h_ALT</t>
        </is>
      </c>
      <c r="C38" s="80" t="n"/>
      <c r="D38" s="80" t="inlineStr">
        <is>
          <t>ENTRY, GLOBAL_CHECK, STOCKS_EXIT</t>
        </is>
      </c>
      <c r="E38" s="80" t="n"/>
      <c r="F38" s="72" t="n"/>
      <c r="G38" s="80">
        <f>IFERROR(VLOOKUP($A39&amp;"_"&amp;$B39,Results_Deltas!$A$2:$P$15000,5,FALSE),"")</f>
        <v/>
      </c>
      <c r="H38" s="80" t="inlineStr">
        <is>
          <t>Blanket (page end)</t>
        </is>
      </c>
      <c r="I38" s="72" t="n"/>
      <c r="J38" s="72" t="n"/>
      <c r="K38" s="72" t="n"/>
      <c r="L38" s="72" t="inlineStr">
        <is>
          <t>NO</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69" t="inlineStr">
        <is>
          <t>DELTA_REENTRY_FILTER_ENABLED</t>
        </is>
      </c>
      <c r="B39" s="80" t="inlineStr">
        <is>
          <t>False</t>
        </is>
      </c>
      <c r="C39" s="80" t="n"/>
      <c r="D39" s="80" t="inlineStr">
        <is>
          <t>ENTRY, GLOBAL_CHECK, STOCKS_EXIT</t>
        </is>
      </c>
      <c r="E39" s="80" t="n"/>
      <c r="F39" s="72" t="n"/>
      <c r="G39" s="80">
        <f>IFERROR(VLOOKUP($A40&amp;"_"&amp;$B40,Results_Deltas!$A$2:$P$15000,5,FALSE),"")</f>
        <v/>
      </c>
      <c r="H39" s="80" t="inlineStr">
        <is>
          <t>Blanket (page end)</t>
        </is>
      </c>
      <c r="I39" s="72" t="n"/>
      <c r="J39" s="72" t="n"/>
      <c r="K39" s="72" t="n"/>
      <c r="L39" s="72" t="inlineStr">
        <is>
          <t>YES</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DELTA_REENTRY_FILTER_ENABLED</t>
        </is>
      </c>
      <c r="B40" s="80" t="inlineStr">
        <is>
          <t>True</t>
        </is>
      </c>
      <c r="C40" s="80" t="n"/>
      <c r="D40" s="80" t="inlineStr">
        <is>
          <t>ENTRY, GLOBAL_CHECK, STOCKS_EXIT</t>
        </is>
      </c>
      <c r="E40" s="80" t="n"/>
      <c r="F40" s="72" t="n"/>
      <c r="G40" s="80">
        <f>IFERROR(VLOOKUP($A41&amp;"_"&amp;$B41,Results_Deltas!$A$2:$P$15000,5,FALSE),"")</f>
        <v/>
      </c>
      <c r="H40" s="80" t="inlineStr">
        <is>
          <t>Blanket (page end)</t>
        </is>
      </c>
      <c r="I40" s="72" t="n"/>
      <c r="J40" s="72" t="n"/>
      <c r="K40" s="72" t="n"/>
      <c r="L40" s="72" t="inlineStr">
        <is>
          <t>NO</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70" t="inlineStr">
        <is>
          <t>DUP_GUARD_FILTER_TF</t>
        </is>
      </c>
      <c r="B41" s="80" t="inlineStr">
        <is>
          <t>OFF</t>
        </is>
      </c>
      <c r="C41" s="80" t="n"/>
      <c r="D41" s="80" t="inlineStr">
        <is>
          <t>GLOBAL_CHECK</t>
        </is>
      </c>
      <c r="E41" s="80" t="n"/>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DUP_GUARD_FILTER_TF</t>
        </is>
      </c>
      <c r="B42" s="80" t="inlineStr">
        <is>
          <t>D</t>
        </is>
      </c>
      <c r="C42" s="80" t="n"/>
      <c r="D42" s="80" t="inlineStr">
        <is>
          <t>GLOBAL_CHECK</t>
        </is>
      </c>
      <c r="E42" s="80" t="n"/>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DUP_GUARD_FILTER_TF</t>
        </is>
      </c>
      <c r="B43" s="80" t="inlineStr">
        <is>
          <t>4h</t>
        </is>
      </c>
      <c r="C43" s="80" t="n"/>
      <c r="D43" s="80" t="inlineStr">
        <is>
          <t>GLOBAL_CHECK</t>
        </is>
      </c>
      <c r="E43" s="80" t="n"/>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DUP_GUARD_FILTER_TF</t>
        </is>
      </c>
      <c r="B44" s="80" t="inlineStr">
        <is>
          <t>1h</t>
        </is>
      </c>
      <c r="C44" s="80" t="n"/>
      <c r="D44" s="80" t="inlineStr">
        <is>
          <t>GLOBAL_CHECK</t>
        </is>
      </c>
      <c r="E44" s="80" t="n"/>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DUP_GUARD_FILTER_TF</t>
        </is>
      </c>
      <c r="B45" s="80" t="inlineStr">
        <is>
          <t>15m</t>
        </is>
      </c>
      <c r="C45" s="80" t="n"/>
      <c r="D45" s="80" t="inlineStr">
        <is>
          <t>GLOBAL_CHECK</t>
        </is>
      </c>
      <c r="E45" s="80" t="n"/>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EMA_9_21_FILTER_MIN_TFS</t>
        </is>
      </c>
      <c r="B46" s="80" t="inlineStr">
        <is>
          <t>0</t>
        </is>
      </c>
      <c r="C46" s="80" t="n"/>
      <c r="D46" s="80" t="inlineStr">
        <is>
          <t>GLOBAL_CHECK</t>
        </is>
      </c>
      <c r="E46" s="80" t="n"/>
      <c r="F46" s="72" t="n"/>
      <c r="G46" s="80">
        <f>IFERROR(VLOOKUP($A47&amp;"_"&amp;$B47,Results_Deltas!$A$2:$P$15000,5,FALSE),"")</f>
        <v/>
      </c>
      <c r="H46" s="80" t="inlineStr">
        <is>
          <t>Blanket (page end)</t>
        </is>
      </c>
      <c r="I46" s="72" t="n"/>
      <c r="J46" s="72" t="n"/>
      <c r="K46" s="72" t="n"/>
      <c r="L46" s="72" t="inlineStr">
        <is>
          <t>YES</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EMA_9_21_FILTER_MIN_TFS</t>
        </is>
      </c>
      <c r="B47" s="80" t="inlineStr">
        <is>
          <t>2</t>
        </is>
      </c>
      <c r="C47" s="80" t="n"/>
      <c r="D47" s="80" t="inlineStr">
        <is>
          <t>GLOBAL_CHECK</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EMA_9_21_FILTER_MIN_TFS</t>
        </is>
      </c>
      <c r="B48" s="80" t="inlineStr">
        <is>
          <t>1</t>
        </is>
      </c>
      <c r="C48" s="80" t="n"/>
      <c r="D48" s="80" t="inlineStr">
        <is>
          <t>GLOBAL_CHECK</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EMA_BLANKET_FILTER_ENABLED</t>
        </is>
      </c>
      <c r="B49" s="80" t="inlineStr">
        <is>
          <t>False</t>
        </is>
      </c>
      <c r="C49" s="80" t="n"/>
      <c r="D49" s="80" t="inlineStr">
        <is>
          <t>GLOBAL_CHECK</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EMA_BLANKET_FILTER_ENABLED</t>
        </is>
      </c>
      <c r="B50" s="80" t="inlineStr">
        <is>
          <t>True</t>
        </is>
      </c>
      <c r="C50" s="80" t="n"/>
      <c r="D50" s="80" t="inlineStr">
        <is>
          <t>GLOBAL_CHECK</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EMA_BLANKET_FILTER_MIN_TFS</t>
        </is>
      </c>
      <c r="B51" s="80" t="inlineStr">
        <is>
          <t>0</t>
        </is>
      </c>
      <c r="C51" s="80" t="n"/>
      <c r="D51" s="80" t="inlineStr">
        <is>
          <t>GLOBAL_CHECK</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EMA_BLANKET_FILTER_MIN_TFS</t>
        </is>
      </c>
      <c r="B52" s="80" t="inlineStr">
        <is>
          <t>2</t>
        </is>
      </c>
      <c r="C52" s="80" t="n"/>
      <c r="D52" s="80" t="inlineStr">
        <is>
          <t>GLOBAL_CHECK</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EMA_BLANKET_FILTER_MIN_TFS</t>
        </is>
      </c>
      <c r="B53" s="80" t="inlineStr">
        <is>
          <t>1</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EXECUTE_NOW_SINGLE_GATE_ENFORCE</t>
        </is>
      </c>
      <c r="B54" s="80" t="inlineStr">
        <is>
          <t>0.0</t>
        </is>
      </c>
      <c r="C54" s="80" t="n"/>
      <c r="D54" s="80" t="inlineStr">
        <is>
          <t>ENTRY, GLOBAL_CHECK, STOCKS_EXIT</t>
        </is>
      </c>
      <c r="E54" s="80" t="n"/>
      <c r="F54" s="72" t="n"/>
      <c r="G54" s="80">
        <f>IFERROR(VLOOKUP($A55&amp;"_"&amp;$B55,Results_Deltas!$A$2:$P$15000,5,FALSE),"")</f>
        <v/>
      </c>
      <c r="H54" s="80" t="inlineStr">
        <is>
          <t>Blanket (page end)</t>
        </is>
      </c>
      <c r="I54" s="72" t="n"/>
      <c r="J54" s="72" t="n"/>
      <c r="K54" s="72" t="n"/>
      <c r="L54" s="72" t="inlineStr">
        <is>
          <t>YES</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EXECUTE_NOW_SINGLE_GATE_ENFORCE</t>
        </is>
      </c>
      <c r="B55" s="80" t="inlineStr">
        <is>
          <t>0.0_ALT</t>
        </is>
      </c>
      <c r="C55" s="80" t="n"/>
      <c r="D55" s="80" t="inlineStr">
        <is>
          <t>ENTRY, GLOBAL_CHECK, STOCKS_EXIT</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EZ_MANAGE_THROTTLER_RATE</t>
        </is>
      </c>
      <c r="B56" s="80" t="inlineStr">
        <is>
          <t>0.0</t>
        </is>
      </c>
      <c r="C56" s="80" t="n"/>
      <c r="D56" s="80" t="inlineStr">
        <is>
          <t>GLOBAL_CHECK, STOCKS_EXIT</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EZ_MANAGE_THROTTLER_RATE</t>
        </is>
      </c>
      <c r="B57" s="80" t="inlineStr">
        <is>
          <t>0.0_ALT</t>
        </is>
      </c>
      <c r="C57" s="80" t="n"/>
      <c r="D57" s="80" t="inlineStr">
        <is>
          <t>GLOBAL_CHECK, STOCKS_EXIT</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FG_FEAR_THRESHOLD</t>
        </is>
      </c>
      <c r="B58" s="80" t="inlineStr">
        <is>
          <t>25</t>
        </is>
      </c>
      <c r="C58" s="80" t="n"/>
      <c r="D58" s="80" t="inlineStr">
        <is>
          <t>GLOBAL_CHECK, STOCKS_EXIT</t>
        </is>
      </c>
      <c r="E58" s="80" t="n"/>
      <c r="F58" s="72" t="n"/>
      <c r="G58" s="80">
        <f>IFERROR(VLOOKUP($A59&amp;"_"&amp;$B59,Results_Deltas!$A$2:$P$15000,5,FALSE),"")</f>
        <v/>
      </c>
      <c r="H58" s="80" t="inlineStr">
        <is>
          <t>Blanket (page end)</t>
        </is>
      </c>
      <c r="I58" s="72" t="n"/>
      <c r="J58" s="72" t="n"/>
      <c r="K58" s="72" t="n"/>
      <c r="L58" s="72" t="inlineStr">
        <is>
          <t>YES</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FG_FEAR_THRESHOLD</t>
        </is>
      </c>
      <c r="B59" s="80" t="inlineStr">
        <is>
          <t>31.25</t>
        </is>
      </c>
      <c r="C59" s="80" t="n"/>
      <c r="D59" s="80" t="inlineStr">
        <is>
          <t>GLOBAL_CHECK, STOCKS_EXIT</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FG_FEAR_THRESHOLD</t>
        </is>
      </c>
      <c r="B60" s="80" t="inlineStr">
        <is>
          <t>18.75</t>
        </is>
      </c>
      <c r="C60" s="80" t="n"/>
      <c r="D60" s="80" t="inlineStr">
        <is>
          <t>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FG_FEAR_THRESHOLD</t>
        </is>
      </c>
      <c r="B61" s="80" t="inlineStr">
        <is>
          <t>12.5</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FG_GREED_THRESHOLD</t>
        </is>
      </c>
      <c r="B62" s="80" t="inlineStr">
        <is>
          <t>75</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FG_GREED_THRESHOLD</t>
        </is>
      </c>
      <c r="B63" s="80" t="inlineStr">
        <is>
          <t>93.75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FG_GREED_THRESHOLD</t>
        </is>
      </c>
      <c r="B64" s="80" t="inlineStr">
        <is>
          <t>56.25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FG_GREED_THRESHOLD</t>
        </is>
      </c>
      <c r="B65" s="80" t="inlineStr">
        <is>
          <t>37.5</t>
        </is>
      </c>
      <c r="C65" s="80" t="n"/>
      <c r="D65" s="80" t="inlineStr">
        <is>
          <t>GLOBAL_CHECK,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FUNDING_GATE_FILTER_TF</t>
        </is>
      </c>
      <c r="B66" s="80" t="inlineStr">
        <is>
          <t>OFF</t>
        </is>
      </c>
      <c r="C66" s="80" t="n"/>
      <c r="D66" s="80" t="inlineStr">
        <is>
          <t>GLOBAL_CHECK</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FUNDING_GATE_FILTER_TF</t>
        </is>
      </c>
      <c r="B67" s="80" t="inlineStr">
        <is>
          <t>D</t>
        </is>
      </c>
      <c r="C67" s="80" t="n"/>
      <c r="D67" s="80" t="inlineStr">
        <is>
          <t>GLOBAL_CHECK</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FUNDING_GATE_FILTER_TF</t>
        </is>
      </c>
      <c r="B68" s="80" t="inlineStr">
        <is>
          <t>4h</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FUNDING_GATE_FILTER_TF</t>
        </is>
      </c>
      <c r="B69" s="80" t="inlineStr">
        <is>
          <t>1h</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FUNDING_GATE_FILTER_TF</t>
        </is>
      </c>
      <c r="B70" s="80" t="inlineStr">
        <is>
          <t>15m</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YES</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FUNDING_GATE_LONG_MAX</t>
        </is>
      </c>
      <c r="B71" s="80" t="inlineStr">
        <is>
          <t>0.0</t>
        </is>
      </c>
      <c r="C71" s="80" t="n"/>
      <c r="D71" s="80" t="inlineStr">
        <is>
          <t>ENTRY, GLOBAL_CHECK, STOCKS_EXIT</t>
        </is>
      </c>
      <c r="E71" s="80" t="n"/>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FUNDING_GATE_LONG_MAX</t>
        </is>
      </c>
      <c r="B72" s="80" t="inlineStr">
        <is>
          <t>0.0_ALT</t>
        </is>
      </c>
      <c r="C72" s="80" t="n"/>
      <c r="D72" s="80" t="inlineStr">
        <is>
          <t>ENTRY, GLOBAL_CHECK, STOCKS_EXIT</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FUNDING_GATE_MTF_REQUIRED</t>
        </is>
      </c>
      <c r="B73" s="80" t="inlineStr">
        <is>
          <t>0.0</t>
        </is>
      </c>
      <c r="C73" s="80" t="n"/>
      <c r="D73" s="80" t="inlineStr">
        <is>
          <t>ENTRY, GLOBAL_CHECK, STOCKS_EXIT</t>
        </is>
      </c>
      <c r="E73" s="80" t="n"/>
      <c r="F73" s="72" t="n"/>
      <c r="G73" s="80">
        <f>IFERROR(VLOOKUP($A74&amp;"_"&amp;$B74,Results_Deltas!$A$2:$P$15000,5,FALSE),"")</f>
        <v/>
      </c>
      <c r="H73" s="80" t="inlineStr">
        <is>
          <t>Blanket (page end)</t>
        </is>
      </c>
      <c r="I73" s="72" t="n"/>
      <c r="J73" s="72" t="n"/>
      <c r="K73" s="72" t="n"/>
      <c r="L73" s="72" t="inlineStr">
        <is>
          <t>YES</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FUNDING_GATE_MTF_REQUIRED</t>
        </is>
      </c>
      <c r="B74" s="80" t="inlineStr">
        <is>
          <t>0.0_ALT</t>
        </is>
      </c>
      <c r="C74" s="80" t="n"/>
      <c r="D74" s="80" t="inlineStr">
        <is>
          <t>ENTRY, 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FUNDING_GATE_SHORT_MIN</t>
        </is>
      </c>
      <c r="B75" s="80" t="inlineStr">
        <is>
          <t>0.0</t>
        </is>
      </c>
      <c r="C75" s="80" t="n"/>
      <c r="D75" s="80" t="inlineStr">
        <is>
          <t>ENTRY, GLOBAL_CHECK, STOCKS_EXIT</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FUNDING_GATE_SHORT_MIN</t>
        </is>
      </c>
      <c r="B76" s="80" t="inlineStr">
        <is>
          <t>0.0_ALT</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GOLDEN_RULE_BASE_USD</t>
        </is>
      </c>
      <c r="B77" s="80" t="inlineStr">
        <is>
          <t>0.0</t>
        </is>
      </c>
      <c r="C77" s="80" t="n"/>
      <c r="D77" s="80" t="inlineStr">
        <is>
          <t>GLOBAL_CHECK, STOCKS_EXIT</t>
        </is>
      </c>
      <c r="E77" s="80" t="n"/>
      <c r="F77" s="72" t="n"/>
      <c r="G77" s="80">
        <f>IFERROR(VLOOKUP($A78&amp;"_"&amp;$B78,Results_Deltas!$A$2:$P$15000,5,FALSE),"")</f>
        <v/>
      </c>
      <c r="H77" s="80" t="inlineStr">
        <is>
          <t>Blanket (page end)</t>
        </is>
      </c>
      <c r="I77" s="72" t="n"/>
      <c r="J77" s="72" t="n"/>
      <c r="K77" s="72" t="n"/>
      <c r="L77" s="72" t="inlineStr">
        <is>
          <t>YES</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GOLDEN_RULE_BASE_USD</t>
        </is>
      </c>
      <c r="B78" s="80" t="inlineStr">
        <is>
          <t>0.0_ALT</t>
        </is>
      </c>
      <c r="C78" s="80" t="n"/>
      <c r="D78" s="80" t="inlineStr">
        <is>
          <t>GLOBAL_CHECK, STOCKS_EXIT</t>
        </is>
      </c>
      <c r="E78" s="80" t="n"/>
      <c r="F78" s="72" t="n"/>
      <c r="G78" s="80">
        <f>IFERROR(VLOOKUP($A79&amp;"_"&amp;$B79,Results_Deltas!$A$2:$P$15000,5,FALSE),"")</f>
        <v/>
      </c>
      <c r="H78" s="80" t="inlineStr">
        <is>
          <t>Blanket (page end)</t>
        </is>
      </c>
      <c r="I78" s="72" t="n"/>
      <c r="J78" s="72" t="n"/>
      <c r="K78" s="72" t="n"/>
      <c r="L78" s="72" t="inlineStr">
        <is>
          <t>NO</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GR_FILTER_ALL_ENTRIES</t>
        </is>
      </c>
      <c r="B79" s="80" t="inlineStr">
        <is>
          <t>0.0</t>
        </is>
      </c>
      <c r="C79" s="80" t="n"/>
      <c r="D79" s="80" t="inlineStr">
        <is>
          <t>GLOBAL_CHECK, STOCKS_EXIT</t>
        </is>
      </c>
      <c r="E79" s="80" t="n"/>
      <c r="F79" s="72" t="n"/>
      <c r="G79" s="80">
        <f>IFERROR(VLOOKUP($A80&amp;"_"&amp;$B80,Results_Deltas!$A$2:$P$15000,5,FALSE),"")</f>
        <v/>
      </c>
      <c r="H79" s="80" t="inlineStr">
        <is>
          <t>Blanket (page end)</t>
        </is>
      </c>
      <c r="I79" s="72" t="n"/>
      <c r="J79" s="72" t="n"/>
      <c r="K79" s="72" t="n"/>
      <c r="L79" s="72" t="inlineStr">
        <is>
          <t>YES</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GR_FILTER_ALL_ENTRIES</t>
        </is>
      </c>
      <c r="B80" s="80" t="inlineStr">
        <is>
          <t>0.0_ALT</t>
        </is>
      </c>
      <c r="C80" s="80" t="n"/>
      <c r="D80" s="80" t="inlineStr">
        <is>
          <t>GLOBAL_CHECK, STOCKS_EXIT</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69" t="inlineStr">
        <is>
          <t>GR_FILTER_VEC_ENABLED</t>
        </is>
      </c>
      <c r="B81" s="80" t="inlineStr">
        <is>
          <t>False</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YES</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GR_FILTER_VEC_ENABLED</t>
        </is>
      </c>
      <c r="B82" s="80" t="inlineStr">
        <is>
          <t>True</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GR_FILTER_VEC_MIN_TFS</t>
        </is>
      </c>
      <c r="B83" s="80" t="inlineStr">
        <is>
          <t>0</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69" t="inlineStr">
        <is>
          <t>GR_FILTER_VEC_MIN_TFS</t>
        </is>
      </c>
      <c r="B84" s="80" t="inlineStr">
        <is>
          <t>2</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YES</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GR_FILTER_VEC_MIN_TFS</t>
        </is>
      </c>
      <c r="B85" s="80" t="inlineStr">
        <is>
          <t>1</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HA_WICK_QUALITY_ENABLED</t>
        </is>
      </c>
      <c r="B86" s="80" t="inlineStr">
        <is>
          <t>False</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HA_WICK_QUALITY_ENABLED</t>
        </is>
      </c>
      <c r="B87" s="80" t="inlineStr">
        <is>
          <t>True</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HA_WICK_QUALITY_SCORE</t>
        </is>
      </c>
      <c r="B88" s="80" t="inlineStr">
        <is>
          <t>15</t>
        </is>
      </c>
      <c r="C88" s="80" t="n"/>
      <c r="D88" s="80" t="inlineStr">
        <is>
          <t>ENTRY, GLOBAL_CHECK, STOCKS_EXIT</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HA_WICK_QUALITY_SCORE</t>
        </is>
      </c>
      <c r="B89" s="80" t="inlineStr">
        <is>
          <t>15_ALT</t>
        </is>
      </c>
      <c r="C89" s="80" t="n"/>
      <c r="D89" s="80" t="inlineStr">
        <is>
          <t>ENTRY, GLOBAL_CHECK, STOCKS_EXIT</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HA_WICK_QUALITY_TF</t>
        </is>
      </c>
      <c r="B90" s="80" t="inlineStr">
        <is>
          <t>OFF</t>
        </is>
      </c>
      <c r="C90" s="80" t="n"/>
      <c r="D90" s="80" t="inlineStr">
        <is>
          <t>ENTRY, GLOBAL_CHECK, STOCKS_EXIT</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HA_WICK_QUALITY_TF</t>
        </is>
      </c>
      <c r="B91" s="80" t="inlineStr">
        <is>
          <t>D</t>
        </is>
      </c>
      <c r="C91" s="80" t="n"/>
      <c r="D91" s="80" t="inlineStr">
        <is>
          <t>ENTRY, GLOBAL_CHECK, STOCKS_EXIT</t>
        </is>
      </c>
      <c r="E91" s="80" t="n"/>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HA_WICK_QUALITY_TF</t>
        </is>
      </c>
      <c r="B92" s="80" t="inlineStr">
        <is>
          <t>4h</t>
        </is>
      </c>
      <c r="C92" s="80" t="n"/>
      <c r="D92" s="80" t="inlineStr">
        <is>
          <t>ENTRY, 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HA_WICK_QUALITY_TF</t>
        </is>
      </c>
      <c r="B93" s="80" t="inlineStr">
        <is>
          <t>1h</t>
        </is>
      </c>
      <c r="C93" s="80" t="n"/>
      <c r="D93" s="80" t="inlineStr">
        <is>
          <t>ENTRY, GLOBAL_CHECK, STOCKS_EXIT</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HA_WICK_QUALITY_TF</t>
        </is>
      </c>
      <c r="B94" s="80" t="inlineStr">
        <is>
          <t>15m</t>
        </is>
      </c>
      <c r="C94" s="80" t="n"/>
      <c r="D94" s="80" t="inlineStr">
        <is>
          <t>ENTRY, GLOBAL_CHECK, STOCKS_EXIT</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HLR_SMA_BAND_PCT</t>
        </is>
      </c>
      <c r="B95" s="80" t="inlineStr">
        <is>
          <t>0</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HLR_SMA_BAND_PCT</t>
        </is>
      </c>
      <c r="B96" s="80" t="inlineStr">
        <is>
          <t>2.0</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HLR_SMA_BAND_PCT</t>
        </is>
      </c>
      <c r="B97" s="80" t="inlineStr">
        <is>
          <t>1.0</t>
        </is>
      </c>
      <c r="C97" s="80" t="n"/>
      <c r="D97" s="80" t="inlineStr">
        <is>
          <t>ENTRY, GLOBAL_CHECK, STOCKS_EXIT</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HLR_SMA_BAND_PCT</t>
        </is>
      </c>
      <c r="B98" s="80" t="inlineStr">
        <is>
          <t>0.5</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HLR_TOP_MIN_TFS</t>
        </is>
      </c>
      <c r="B99" s="80" t="inlineStr">
        <is>
          <t>0</t>
        </is>
      </c>
      <c r="C99" s="80" t="n"/>
      <c r="D99" s="80" t="inlineStr">
        <is>
          <t>GLOBAL_CHECK, REENTRY,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HLR_TOP_MIN_TFS</t>
        </is>
      </c>
      <c r="B100" s="80" t="inlineStr">
        <is>
          <t>2</t>
        </is>
      </c>
      <c r="C100" s="80" t="n"/>
      <c r="D100" s="80" t="inlineStr">
        <is>
          <t>GLOBAL_CHECK, REENTRY,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HLR_TOP_MIN_TFS</t>
        </is>
      </c>
      <c r="B101" s="80" t="inlineStr">
        <is>
          <t>1</t>
        </is>
      </c>
      <c r="C101" s="80" t="n"/>
      <c r="D101" s="80" t="inlineStr">
        <is>
          <t>GLOBAL_CHECK, REENTRY,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HTF4_CONF</t>
        </is>
      </c>
      <c r="B102" s="80" t="inlineStr">
        <is>
          <t>False</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YES</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HTF4_CONF</t>
        </is>
      </c>
      <c r="B103" s="80" t="inlineStr">
        <is>
          <t>False_ALT</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HTF_DIRECTION_GATE_ENABLED</t>
        </is>
      </c>
      <c r="B104" s="80" t="inlineStr">
        <is>
          <t>False</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YES</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HTF_DIRECTION_GATE_ENABLED</t>
        </is>
      </c>
      <c r="B105" s="80" t="inlineStr">
        <is>
          <t>True</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69" t="inlineStr">
        <is>
          <t>HTF_GATE_BYPASS_RZ</t>
        </is>
      </c>
      <c r="B106" s="80" t="inlineStr">
        <is>
          <t>0.0</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YES</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HTF_GATE_BYPASS_RZ</t>
        </is>
      </c>
      <c r="B107" s="80" t="inlineStr">
        <is>
          <t>0.0_ALT</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HTF_GATE_D_MANDATORY</t>
        </is>
      </c>
      <c r="B108" s="80" t="inlineStr">
        <is>
          <t>0.0</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YES</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HTF_GATE_D_MANDATORY</t>
        </is>
      </c>
      <c r="B109" s="80" t="inlineStr">
        <is>
          <t>0.0_ALT</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HTF_GATE_MIN_CONFIRMATIONS</t>
        </is>
      </c>
      <c r="B110" s="80" t="inlineStr">
        <is>
          <t>0.0</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HTF_GATE_MIN_CONFIRMATIONS</t>
        </is>
      </c>
      <c r="B111" s="80" t="inlineStr">
        <is>
          <t>0.0_ALT</t>
        </is>
      </c>
      <c r="C111" s="80" t="n"/>
      <c r="D111" s="80" t="inlineStr">
        <is>
          <t>ENTRY, GLOBAL_CHECK, STOCKS_EXIT</t>
        </is>
      </c>
      <c r="E111" s="80" t="n"/>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HTF_TREND_VETO_BYPASS_ENABLED</t>
        </is>
      </c>
      <c r="B112" s="80" t="inlineStr">
        <is>
          <t>False</t>
        </is>
      </c>
      <c r="C112" s="80" t="n"/>
      <c r="D112" s="80" t="inlineStr">
        <is>
          <t>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HTF_TREND_VETO_BYPASS_ENABLED</t>
        </is>
      </c>
      <c r="B113" s="80" t="inlineStr">
        <is>
          <t>True</t>
        </is>
      </c>
      <c r="C113" s="80" t="n"/>
      <c r="D113" s="80" t="inlineStr">
        <is>
          <t>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HTF_TREND_VETO_BYPASS_REASONS</t>
        </is>
      </c>
      <c r="B114" s="80" t="inlineStr">
        <is>
          <t>0.0</t>
        </is>
      </c>
      <c r="C114" s="80" t="n"/>
      <c r="D114" s="80" t="inlineStr">
        <is>
          <t>GLOBAL_CHECK, STOCKS_EXIT</t>
        </is>
      </c>
      <c r="E114" s="80" t="n"/>
      <c r="F114" s="72" t="n"/>
      <c r="G114" s="80">
        <f>IFERROR(VLOOKUP($A115&amp;"_"&amp;$B115,Results_Deltas!$A$2:$P$15000,5,FALSE),"")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HTF_TREND_VETO_BYPASS_REASONS</t>
        </is>
      </c>
      <c r="B115" s="80" t="inlineStr">
        <is>
          <t>0.0_ALT</t>
        </is>
      </c>
      <c r="C115" s="80" t="n"/>
      <c r="D115" s="80" t="inlineStr">
        <is>
          <t>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69" t="inlineStr">
        <is>
          <t>LEADERBOARD_FILTER</t>
        </is>
      </c>
      <c r="B116" s="80" t="inlineStr">
        <is>
          <t>False</t>
        </is>
      </c>
      <c r="C116" s="80" t="n"/>
      <c r="D116" s="80" t="inlineStr">
        <is>
          <t>AUGMENT, ENTRY, EXIT, GLOBAL_CHECK, REDUCE, STOCKS_EXIT</t>
        </is>
      </c>
      <c r="E116" s="80" t="n"/>
      <c r="F116" s="72" t="n"/>
      <c r="G116" s="80">
        <f>IFERROR(VLOOKUP($A117&amp;"_"&amp;$B117,Results_Deltas!$A$2:$P$15000,5,FALSE),"")</f>
        <v/>
      </c>
      <c r="H116" s="80" t="inlineStr">
        <is>
          <t>Blanket (page end)</t>
        </is>
      </c>
      <c r="I116" s="72" t="n"/>
      <c r="J116" s="72" t="n"/>
      <c r="K116" s="72" t="n"/>
      <c r="L116" s="72" t="inlineStr">
        <is>
          <t>YES</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LEADERBOARD_FILTER</t>
        </is>
      </c>
      <c r="B117" s="80" t="inlineStr">
        <is>
          <t>False_ALT</t>
        </is>
      </c>
      <c r="C117" s="80" t="n"/>
      <c r="D117" s="80" t="inlineStr">
        <is>
          <t>AUGMENT, ENTRY, EXIT, GLOBAL_CHECK, REDUCE, STOCKS_EXIT</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LH_HL_FILTER_ENABLED</t>
        </is>
      </c>
      <c r="B118" s="80" t="inlineStr">
        <is>
          <t>False</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LH_HL_FILTER_ENABLED</t>
        </is>
      </c>
      <c r="B119" s="80" t="inlineStr">
        <is>
          <t>True</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69" t="inlineStr">
        <is>
          <t>LH_HL_FILTER_MODE</t>
        </is>
      </c>
      <c r="B120" s="80" t="inlineStr">
        <is>
          <t>STRICT_2BAR</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YES</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70" t="inlineStr">
        <is>
          <t>LH_HL_FILTER_MODE</t>
        </is>
      </c>
      <c r="B121" s="80" t="inlineStr">
        <is>
          <t>STRICT_2BAR_ALT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NO</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69" t="inlineStr">
        <is>
          <t>LH_HL_FILTER_REQUIRE_BOTH</t>
        </is>
      </c>
      <c r="B122" s="80" t="inlineStr">
        <is>
          <t>False</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YES</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LH_HL_FILTER_REQUIRE_BOTH</t>
        </is>
      </c>
      <c r="B123" s="80" t="inlineStr">
        <is>
          <t>False_ALT</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69" t="inlineStr">
        <is>
          <t>LIVE_VEC_EMERGENCY_BRAKE_ENABLED</t>
        </is>
      </c>
      <c r="B124" s="80" t="inlineStr">
        <is>
          <t>False</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YES</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LIVE_VEC_EMERGENCY_BRAKE_ENABLED</t>
        </is>
      </c>
      <c r="B125" s="80" t="inlineStr">
        <is>
          <t>True</t>
        </is>
      </c>
      <c r="C125" s="80" t="n"/>
      <c r="D125" s="80" t="inlineStr">
        <is>
          <t>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LR_BAND_LADDER_STOCH_EXTREME</t>
        </is>
      </c>
      <c r="B126" s="80" t="inlineStr">
        <is>
          <t>30.0</t>
        </is>
      </c>
      <c r="C126" s="80" t="n"/>
      <c r="D126" s="80" t="inlineStr">
        <is>
          <t>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LR_BAND_LADDER_STOCH_EXTREME</t>
        </is>
      </c>
      <c r="B127" s="80" t="inlineStr">
        <is>
          <t>30.0_ALT</t>
        </is>
      </c>
      <c r="C127" s="80" t="n"/>
      <c r="D127" s="80" t="inlineStr">
        <is>
          <t>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LR_BAND_LADDER_TF_BOTTOM</t>
        </is>
      </c>
      <c r="B128" s="80" t="inlineStr">
        <is>
          <t>0</t>
        </is>
      </c>
      <c r="C128" s="80" t="n"/>
      <c r="D128" s="80" t="inlineStr">
        <is>
          <t>GLOBAL_CHECK, STOCKS_EXIT</t>
        </is>
      </c>
      <c r="E128" s="80" t="n"/>
      <c r="F128" s="72" t="n"/>
      <c r="G128" s="80">
        <f>IFERROR(VLOOKUP($A129&amp;"_"&amp;$B129,Results_Deltas!$A$2:$P$15000,5,FALSE),"")</f>
        <v/>
      </c>
      <c r="H128" s="80" t="inlineStr">
        <is>
          <t>Blanket (page end)</t>
        </is>
      </c>
      <c r="I128" s="72" t="n"/>
      <c r="J128" s="72" t="n"/>
      <c r="K128" s="72" t="n"/>
      <c r="L128" s="72" t="inlineStr">
        <is>
          <t>YES</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LR_BAND_LADDER_TF_BOTTOM</t>
        </is>
      </c>
      <c r="B129" s="80" t="inlineStr">
        <is>
          <t>1</t>
        </is>
      </c>
      <c r="C129" s="80" t="n"/>
      <c r="D129" s="80" t="inlineStr">
        <is>
          <t>GLOBAL_CHECK, STOCKS_EXIT</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LR_BAND_LADDER_TF_TOP</t>
        </is>
      </c>
      <c r="B130" s="80" t="inlineStr">
        <is>
          <t>0</t>
        </is>
      </c>
      <c r="C130" s="80" t="n"/>
      <c r="D130" s="80" t="inlineStr">
        <is>
          <t>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LR_BAND_LADDER_TF_TOP</t>
        </is>
      </c>
      <c r="B131" s="80" t="inlineStr">
        <is>
          <t>1</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69" t="inlineStr">
        <is>
          <t>MANDATORY_REENTRY_WT_FILTER_MIN_TFS</t>
        </is>
      </c>
      <c r="B132" s="80" t="inlineStr">
        <is>
          <t>1</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YES</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MANDATORY_REENTRY_WT_FILTER_MIN_TFS</t>
        </is>
      </c>
      <c r="B133" s="80" t="inlineStr">
        <is>
          <t>3</t>
        </is>
      </c>
      <c r="C133" s="80" t="n"/>
      <c r="D133" s="80" t="inlineStr">
        <is>
          <t>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MANDATORY_REENTRY_WT_FILTER_MIN_TFS</t>
        </is>
      </c>
      <c r="B134" s="80" t="inlineStr">
        <is>
          <t>2</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MANDATORY_REENTRY_WT_FILTER_MIN_VELOCITY</t>
        </is>
      </c>
      <c r="B135" s="80" t="inlineStr">
        <is>
          <t>0.0</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MANDATORY_REENTRY_WT_FILTER_MIN_VELOCITY</t>
        </is>
      </c>
      <c r="B136" s="80" t="inlineStr">
        <is>
          <t>0.0_ALT</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MANDATORY_REENTRY_WT_FILTER_REQUIRE_FLIP</t>
        </is>
      </c>
      <c r="B137" s="80" t="inlineStr">
        <is>
          <t>False</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MANDATORY_REENTRY_WT_FILTER_REQUIRE_FLIP</t>
        </is>
      </c>
      <c r="B138" s="80" t="inlineStr">
        <is>
          <t>False_ALT</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MANDATORY_REENTRY_WT_FILTER_VELOCITY_RATIO</t>
        </is>
      </c>
      <c r="B139" s="80" t="inlineStr">
        <is>
          <t>0.90</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MANDATORY_REENTRY_WT_FILTER_VELOCITY_RATIO</t>
        </is>
      </c>
      <c r="B140" s="80" t="inlineStr">
        <is>
          <t>0.90_ALT</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MARKET_QUALITY_SCORE_ENABLED</t>
        </is>
      </c>
      <c r="B141" s="80" t="inlineStr">
        <is>
          <t>False</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MARKET_QUALITY_SCORE_ENABLED</t>
        </is>
      </c>
      <c r="B142" s="80" t="inlineStr">
        <is>
          <t>True</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MI_TF_AGREE_MIN</t>
        </is>
      </c>
      <c r="B143" s="80" t="inlineStr">
        <is>
          <t>0.0</t>
        </is>
      </c>
      <c r="C143" s="80" t="n"/>
      <c r="D143" s="80" t="inlineStr">
        <is>
          <t>ENTRY, 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MI_TF_AGREE_MIN</t>
        </is>
      </c>
      <c r="B144" s="80" t="inlineStr">
        <is>
          <t>0.0_ALT</t>
        </is>
      </c>
      <c r="C144" s="80" t="n"/>
      <c r="D144" s="80" t="inlineStr">
        <is>
          <t>ENTRY, 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MOVER_THRESHOLD</t>
        </is>
      </c>
      <c r="B145" s="80" t="inlineStr">
        <is>
          <t>5</t>
        </is>
      </c>
      <c r="C145" s="80" t="n"/>
      <c r="D145" s="80" t="inlineStr">
        <is>
          <t>ENTRY, GLOBAL_CHECK, STOCKS_EXIT</t>
        </is>
      </c>
      <c r="E145" s="80" t="n"/>
      <c r="F145" s="72" t="n"/>
      <c r="G145" s="80">
        <f>IFERROR(VLOOKUP($A146&amp;"_"&amp;$B146,Results_Deltas!$A$2:$P$15000,5,FALSE),"")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MOVER_THRESHOLD</t>
        </is>
      </c>
      <c r="B146" s="80" t="inlineStr">
        <is>
          <t>6.25</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MOVER_THRESHOLD</t>
        </is>
      </c>
      <c r="B147" s="80" t="inlineStr">
        <is>
          <t>3.75</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MOVER_THRESHOLD</t>
        </is>
      </c>
      <c r="B148" s="80" t="inlineStr">
        <is>
          <t>2.5</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MTF_FILTER_STRONG_BUY_QUICK_BYPASS</t>
        </is>
      </c>
      <c r="B149" s="80" t="inlineStr">
        <is>
          <t>0.0</t>
        </is>
      </c>
      <c r="C149" s="80" t="n"/>
      <c r="D149" s="80" t="inlineStr">
        <is>
          <t>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MTF_FILTER_STRONG_BUY_QUICK_BYPASS</t>
        </is>
      </c>
      <c r="B150" s="80" t="inlineStr">
        <is>
          <t>0.0_ALT</t>
        </is>
      </c>
      <c r="C150" s="80" t="n"/>
      <c r="D150" s="80" t="inlineStr">
        <is>
          <t>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MTF_GR_MIN_IND</t>
        </is>
      </c>
      <c r="B151" s="80" t="inlineStr">
        <is>
          <t>5</t>
        </is>
      </c>
      <c r="C151" s="80" t="n"/>
      <c r="D151" s="80" t="inlineStr">
        <is>
          <t>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MTF_GR_MIN_IND</t>
        </is>
      </c>
      <c r="B152" s="80" t="inlineStr">
        <is>
          <t>5_ALT</t>
        </is>
      </c>
      <c r="C152" s="80" t="n"/>
      <c r="D152" s="80" t="inlineStr">
        <is>
          <t>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MTS_BOTTOM_BONUS_THRESHOLD</t>
        </is>
      </c>
      <c r="B153" s="80" t="inlineStr">
        <is>
          <t>25</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MTS_BOTTOM_BONUS_THRESHOLD</t>
        </is>
      </c>
      <c r="B154" s="80" t="inlineStr">
        <is>
          <t>31.25</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MTS_BOTTOM_BONUS_THRESHOLD</t>
        </is>
      </c>
      <c r="B155" s="80" t="inlineStr">
        <is>
          <t>18.75</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MTS_BOTTOM_BONUS_THRESHOLD</t>
        </is>
      </c>
      <c r="B156" s="80" t="inlineStr">
        <is>
          <t>12.5</t>
        </is>
      </c>
      <c r="C156" s="80" t="n"/>
      <c r="D156" s="80" t="inlineStr">
        <is>
          <t>ENTRY, 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MTS_BOTTOM_STRONG_THRESHOLD</t>
        </is>
      </c>
      <c r="B157" s="80" t="inlineStr">
        <is>
          <t>40</t>
        </is>
      </c>
      <c r="C157" s="80" t="n"/>
      <c r="D157" s="80" t="inlineStr">
        <is>
          <t>ENTRY, 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MTS_BOTTOM_STRONG_THRESHOLD</t>
        </is>
      </c>
      <c r="B158" s="80" t="inlineStr">
        <is>
          <t>50</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MTS_BOTTOM_STRONG_THRESHOLD</t>
        </is>
      </c>
      <c r="B159" s="80" t="inlineStr">
        <is>
          <t>30</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MTS_BOTTOM_STRONG_THRESHOLD</t>
        </is>
      </c>
      <c r="B160" s="80" t="inlineStr">
        <is>
          <t>20</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MTS_GATE_ENABLED</t>
        </is>
      </c>
      <c r="B161" s="80" t="inlineStr">
        <is>
          <t>False</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MTS_GATE_ENABLED</t>
        </is>
      </c>
      <c r="B162" s="80" t="inlineStr">
        <is>
          <t>True</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69" t="inlineStr">
        <is>
          <t>NEWBORN_LOSS_KILL_GAIN_THRESHOLD_PCT</t>
        </is>
      </c>
      <c r="B163" s="80" t="inlineStr">
        <is>
          <t>0</t>
        </is>
      </c>
      <c r="C163" s="80" t="n"/>
      <c r="D163" s="80" t="inlineStr">
        <is>
          <t>AUGMENT, EXIT, GLOBAL_CHECK, REDUCE, STOCKS_EXIT</t>
        </is>
      </c>
      <c r="E163" s="80" t="n"/>
      <c r="F163" s="72" t="n"/>
      <c r="G163" s="80">
        <f>IFERROR(VLOOKUP($A164&amp;"_"&amp;$B164,Results_Deltas!$A$2:$P$15000,5,FALSE),"")</f>
        <v/>
      </c>
      <c r="H163" s="80" t="inlineStr">
        <is>
          <t>Blanket (page end)</t>
        </is>
      </c>
      <c r="I163" s="72" t="n"/>
      <c r="J163" s="72" t="n"/>
      <c r="K163" s="72" t="n"/>
      <c r="L163" s="72" t="inlineStr">
        <is>
          <t>YES</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NEWBORN_LOSS_KILL_GAIN_THRESHOLD_PCT</t>
        </is>
      </c>
      <c r="B164" s="80" t="inlineStr">
        <is>
          <t>2.0</t>
        </is>
      </c>
      <c r="C164" s="80" t="n"/>
      <c r="D164" s="80" t="inlineStr">
        <is>
          <t>AUGMENT, EXIT, GLOBAL_CHECK, REDUCE,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NEWBORN_LOSS_KILL_GAIN_THRESHOLD_PCT</t>
        </is>
      </c>
      <c r="B165" s="80" t="inlineStr">
        <is>
          <t>1.0</t>
        </is>
      </c>
      <c r="C165" s="80" t="n"/>
      <c r="D165" s="80" t="inlineStr">
        <is>
          <t>AUGMENT, EXIT, GLOBAL_CHECK, REDUCE,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NEWBORN_LOSS_KILL_GAIN_THRESHOLD_PCT</t>
        </is>
      </c>
      <c r="B166" s="80" t="inlineStr">
        <is>
          <t>0.5</t>
        </is>
      </c>
      <c r="C166" s="80" t="n"/>
      <c r="D166" s="80" t="inlineStr">
        <is>
          <t>AUGMENT, EXIT, GLOBAL_CHECK, REDUCE,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NEWBORN_LOSS_KILL_REQUIRE_VEL_AGAINST</t>
        </is>
      </c>
      <c r="B167" s="80" t="inlineStr">
        <is>
          <t>0.0</t>
        </is>
      </c>
      <c r="C167" s="80" t="n"/>
      <c r="D167" s="80" t="inlineStr">
        <is>
          <t>AUGMENT, EXIT, GLOBAL_CHECK, REDUCE,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NEWBORN_LOSS_KILL_REQUIRE_VEL_AGAINST</t>
        </is>
      </c>
      <c r="B168" s="80" t="inlineStr">
        <is>
          <t>0.0_ALT</t>
        </is>
      </c>
      <c r="C168" s="80" t="n"/>
      <c r="D168" s="80" t="inlineStr">
        <is>
          <t>AUGMENT, EXIT, GLOBAL_CHECK, REDUCE,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NEW_POSITION_MAX_LOSS_THRESHOLD</t>
        </is>
      </c>
      <c r="B169" s="80" t="inlineStr">
        <is>
          <t>0</t>
        </is>
      </c>
      <c r="C169" s="80" t="n"/>
      <c r="D169" s="80" t="inlineStr">
        <is>
          <t>AUGMENT, EXIT, GLOBAL_CHECK, REDUCE,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NEW_POSITION_MAX_LOSS_THRESHOLD</t>
        </is>
      </c>
      <c r="B170" s="80" t="inlineStr">
        <is>
          <t>2.0</t>
        </is>
      </c>
      <c r="C170" s="80" t="n"/>
      <c r="D170" s="80" t="inlineStr">
        <is>
          <t>AUGMENT, EXIT, GLOBAL_CHECK, REDUCE,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NEW_POSITION_MAX_LOSS_THRESHOLD</t>
        </is>
      </c>
      <c r="B171" s="80" t="inlineStr">
        <is>
          <t>1.0</t>
        </is>
      </c>
      <c r="C171" s="80" t="n"/>
      <c r="D171" s="80" t="inlineStr">
        <is>
          <t>AUGMENT, EXIT, GLOBAL_CHECK, REDUCE,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NEW_POSITION_MAX_LOSS_THRESHOLD</t>
        </is>
      </c>
      <c r="B172" s="80" t="inlineStr">
        <is>
          <t>0.5</t>
        </is>
      </c>
      <c r="C172" s="80" t="n"/>
      <c r="D172" s="80" t="inlineStr">
        <is>
          <t>AUGMENT, EXIT, GLOBAL_CHECK, REDUCE,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OI_CONFIRM_ENABLED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OI_CONFIRM_ENABLED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OI_CONFIRM_MIN_CHANGE_PCT</t>
        </is>
      </c>
      <c r="B175" s="80" t="inlineStr">
        <is>
          <t>0</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OI_CONFIRM_MIN_CHANGE_PCT</t>
        </is>
      </c>
      <c r="B176" s="80" t="inlineStr">
        <is>
          <t>2.0</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OI_CONFIRM_MIN_CHANGE_PCT</t>
        </is>
      </c>
      <c r="B177" s="80" t="inlineStr">
        <is>
          <t>1.0</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OI_CONFIRM_MIN_CHANGE_PCT</t>
        </is>
      </c>
      <c r="B178" s="80" t="inlineStr">
        <is>
          <t>0.5</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OI_CONFIRM_MIN_PRICE_PCT</t>
        </is>
      </c>
      <c r="B179" s="80" t="inlineStr">
        <is>
          <t>0</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OI_CONFIRM_MIN_PRICE_PCT</t>
        </is>
      </c>
      <c r="B180" s="80" t="inlineStr">
        <is>
          <t>2.0</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OI_CONFIRM_MIN_PRICE_PCT</t>
        </is>
      </c>
      <c r="B181" s="80" t="inlineStr">
        <is>
          <t>1.0</t>
        </is>
      </c>
      <c r="C181" s="80" t="n"/>
      <c r="D181" s="80" t="inlineStr">
        <is>
          <t>ENTRY, 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OI_CONFIRM_MIN_PRICE_PCT</t>
        </is>
      </c>
      <c r="B182" s="80" t="inlineStr">
        <is>
          <t>0.5</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WT_CROSS_EXIT_ENABLED</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8" t="n"/>
      <c r="AY3" s="78" t="n"/>
      <c r="AZ3" s="78" t="n"/>
      <c r="BA3" s="78" t="n"/>
      <c r="BB3" s="78"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ez_manage.py:1751 top()</t>
        </is>
      </c>
      <c r="IN3" s="72" t="inlineStr">
        <is>
          <t>v12_quick_engine.py:2439 x5</t>
        </is>
      </c>
      <c r="IO3" s="72" t="n"/>
    </row>
    <row r="4" ht="10.5" customHeight="1" s="65">
      <c r="A4" s="72" t="inlineStr">
        <is>
          <t>WT_CROSS_EXIT_ENABLED</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8" t="n"/>
      <c r="AY4" s="78" t="n"/>
      <c r="AZ4" s="78" t="n"/>
      <c r="BA4" s="78" t="n"/>
      <c r="BB4" s="78"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ez_manage.py:1751 top()</t>
        </is>
      </c>
      <c r="IN4" s="72" t="inlineStr">
        <is>
          <t>v12_quick_engine.py:2439 x5</t>
        </is>
      </c>
      <c r="IO4" s="72" t="n"/>
    </row>
    <row r="5" ht="10.5" customHeight="1" s="65">
      <c r="A5" s="71" t="inlineStr">
        <is>
          <t>BB_SQUEEZE_EXIT_ENABLED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ez_manage.py:6163 top()</t>
        </is>
      </c>
      <c r="IN5" s="72" t="inlineStr">
        <is>
          <t>v12_quick_engine.py:891 x4</t>
        </is>
      </c>
      <c r="IO5" s="72" t="n"/>
    </row>
    <row r="6" ht="10.5" customHeight="1" s="65">
      <c r="A6" s="72" t="inlineStr">
        <is>
          <t>BB_SQUEEZE_EXIT_ENABLED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ez_manage.py:6163 top()</t>
        </is>
      </c>
      <c r="IN6" s="72" t="inlineStr">
        <is>
          <t>v12_quick_engine.py:891 x4</t>
        </is>
      </c>
      <c r="IO6" s="72" t="n"/>
    </row>
    <row r="7" ht="10.5" customHeight="1" s="65">
      <c r="A7" s="71" t="inlineStr">
        <is>
          <t>BTC_DIVERGENCE_EXIT_AGAINST</t>
        </is>
      </c>
      <c r="B7" s="72" t="inlineStr">
        <is>
          <t>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YES</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8" t="n"/>
      <c r="CW7" s="78" t="n"/>
      <c r="CX7" s="78" t="n"/>
      <c r="CY7" s="78" t="n"/>
      <c r="CZ7" s="78" t="n"/>
      <c r="DA7" s="78" t="n"/>
      <c r="DB7" s="78" t="n"/>
      <c r="DC7" s="78" t="n"/>
      <c r="DD7" s="78" t="n"/>
      <c r="DE7" s="78" t="n"/>
      <c r="DF7" s="78" t="n"/>
      <c r="DG7" s="78" t="n"/>
      <c r="DH7" s="78" t="n"/>
      <c r="DI7" s="78" t="n"/>
      <c r="DJ7" s="78" t="n"/>
      <c r="DK7" s="78" t="n"/>
      <c r="DL7" s="78" t="n"/>
      <c r="DM7" s="78" t="n"/>
      <c r="DN7" s="78" t="n"/>
      <c r="DO7" s="78"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ez_manage.py:4448 top()</t>
        </is>
      </c>
      <c r="IN7" s="72" t="inlineStr">
        <is>
          <t>v12_quick_engine.py:408 x8</t>
        </is>
      </c>
      <c r="IO7" s="72" t="n"/>
    </row>
    <row r="8" ht="10.5" customHeight="1" s="65">
      <c r="A8" s="72" t="inlineStr">
        <is>
          <t>BTC_DIVERGENCE_EXIT_AGAINST</t>
        </is>
      </c>
      <c r="B8" s="72" t="inlineStr">
        <is>
          <t>0.5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8" t="n"/>
      <c r="CW8" s="78" t="n"/>
      <c r="CX8" s="78" t="n"/>
      <c r="CY8" s="78" t="n"/>
      <c r="CZ8" s="78" t="n"/>
      <c r="DA8" s="78" t="n"/>
      <c r="DB8" s="78" t="n"/>
      <c r="DC8" s="78" t="n"/>
      <c r="DD8" s="78" t="n"/>
      <c r="DE8" s="78" t="n"/>
      <c r="DF8" s="78" t="n"/>
      <c r="DG8" s="78" t="n"/>
      <c r="DH8" s="78" t="n"/>
      <c r="DI8" s="78" t="n"/>
      <c r="DJ8" s="78" t="n"/>
      <c r="DK8" s="78" t="n"/>
      <c r="DL8" s="78" t="n"/>
      <c r="DM8" s="78" t="n"/>
      <c r="DN8" s="78" t="n"/>
      <c r="DO8" s="78"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ez_manage.py:4448 top()</t>
        </is>
      </c>
      <c r="IN8" s="72" t="inlineStr">
        <is>
          <t>v12_quick_engine.py:408 x8</t>
        </is>
      </c>
      <c r="IO8" s="72" t="n"/>
    </row>
    <row r="9" ht="10.5" customHeight="1" s="65">
      <c r="A9" s="72" t="inlineStr">
        <is>
          <t>BTC_DIVERGENCE_EXIT_AGAINST</t>
        </is>
      </c>
      <c r="B9" s="72" t="inlineStr">
        <is>
          <t>1.0</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ez_manage.py:4448 top()</t>
        </is>
      </c>
      <c r="IN9" s="72" t="inlineStr">
        <is>
          <t>v12_quick_engine.py:408 x8</t>
        </is>
      </c>
      <c r="IO9" s="72" t="n"/>
    </row>
    <row r="10" ht="10.5" customHeight="1" s="65">
      <c r="A10" s="72" t="inlineStr">
        <is>
          <t>BTC_DIVERGENCE_EXIT_AGAINST</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ez_manage.py:4448 top()</t>
        </is>
      </c>
      <c r="IN10" s="72" t="inlineStr">
        <is>
          <t>v12_quick_engine.py:408 x8</t>
        </is>
      </c>
      <c r="IO10" s="72" t="n"/>
    </row>
    <row r="11" ht="10.5" customHeight="1" s="65">
      <c r="A11" s="72" t="inlineStr">
        <is>
          <t>DELTA_EXIT_DC_FLOOR</t>
        </is>
      </c>
      <c r="B11" s="72" t="inlineStr">
        <is>
          <t>False</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8" t="n"/>
      <c r="CC11" s="78" t="n"/>
      <c r="CD11" s="78" t="n"/>
      <c r="CE11" s="78" t="n"/>
      <c r="CF11" s="78"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ez_manage.py:4596 top()</t>
        </is>
      </c>
      <c r="IN11" s="72" t="inlineStr">
        <is>
          <t>v12_quick_engine.py:967 x8</t>
        </is>
      </c>
      <c r="IO11" s="72" t="n"/>
    </row>
    <row r="12" ht="10.5" customHeight="1" s="65">
      <c r="A12" s="71" t="inlineStr">
        <is>
          <t>DELTA_EXIT_DC_FLOOR</t>
        </is>
      </c>
      <c r="B12" s="72" t="inlineStr">
        <is>
          <t>True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ez_manage.py:4596 top()</t>
        </is>
      </c>
      <c r="IN12" s="72" t="inlineStr">
        <is>
          <t>v12_quick_engine.py:967 x8</t>
        </is>
      </c>
      <c r="IO12" s="72" t="n"/>
    </row>
    <row r="13" ht="10.5" customHeight="1" s="65">
      <c r="A13" s="71" t="inlineStr">
        <is>
          <t>E_1_WT_EXIT_USE_DELTA_ENABLED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YES</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8" t="n"/>
      <c r="CC13" s="78" t="n"/>
      <c r="CD13" s="78" t="n"/>
      <c r="CE13" s="78" t="n"/>
      <c r="CF13" s="78"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ez_manage.py:4699 top()</t>
        </is>
      </c>
      <c r="IN13" s="72" t="inlineStr">
        <is>
          <t>v12_quick_engine.py:1818 x7</t>
        </is>
      </c>
      <c r="IO13" s="72" t="n"/>
    </row>
    <row r="14" ht="10.5" customHeight="1" s="65">
      <c r="A14" s="72" t="inlineStr">
        <is>
          <t>E_1_WT_EXIT_USE_DELTA_ENABLED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8" t="n"/>
      <c r="CC14" s="78" t="n"/>
      <c r="CD14" s="78" t="n"/>
      <c r="CE14" s="78" t="n"/>
      <c r="CF14" s="78"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ez_manage.py:4699 top()</t>
        </is>
      </c>
      <c r="IN14" s="72" t="inlineStr">
        <is>
          <t>v12_quick_engine.py:1818 x7</t>
        </is>
      </c>
      <c r="IO14" s="72" t="n"/>
    </row>
    <row r="15" ht="10.5" customHeight="1" s="65">
      <c r="A15" s="71" t="inlineStr">
        <is>
          <t>E_3_USE_WT_STRUCTURE_EXIT_MODE</t>
        </is>
      </c>
      <c r="B15" s="72" t="inlineStr">
        <is>
          <t>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ez_manage.py:4700 top()</t>
        </is>
      </c>
      <c r="IN15" s="72" t="inlineStr">
        <is>
          <t>v12_quick_engine.py:1819 x8</t>
        </is>
      </c>
      <c r="IO15" s="72" t="n"/>
    </row>
    <row r="16" ht="10.5" customHeight="1" s="65">
      <c r="A16" s="72" t="inlineStr">
        <is>
          <t>E_3_USE_WT_STRUCTURE_EXIT_MODE</t>
        </is>
      </c>
      <c r="B16" s="72" t="inlineStr">
        <is>
          <t>0.5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ez_manage.py:4700 top()</t>
        </is>
      </c>
      <c r="IN16" s="72" t="inlineStr">
        <is>
          <t>v12_quick_engine.py:1819 x8</t>
        </is>
      </c>
      <c r="IO16" s="72" t="n"/>
    </row>
    <row r="17" ht="10.5" customHeight="1" s="65">
      <c r="A17" s="72" t="inlineStr">
        <is>
          <t>E_3_USE_WT_STRUCTURE_EXIT_MODE</t>
        </is>
      </c>
      <c r="B17" s="72" t="inlineStr">
        <is>
          <t>1.0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ez_manage.py:4700 top()</t>
        </is>
      </c>
      <c r="IN17" s="72" t="inlineStr">
        <is>
          <t>v12_quick_engine.py:1819 x8</t>
        </is>
      </c>
      <c r="IO17" s="72" t="n"/>
    </row>
    <row r="18" ht="10.5" customHeight="1" s="65">
      <c r="A18" s="72" t="inlineStr">
        <is>
          <t>E_3_USE_WT_STRUCTURE_EXIT_MODE</t>
        </is>
      </c>
      <c r="B18" s="72" t="inlineStr">
        <is>
          <t>2.0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ez_manage.py:4700 top()</t>
        </is>
      </c>
      <c r="IN18" s="72" t="inlineStr">
        <is>
          <t>v12_quick_engine.py:1819 x8</t>
        </is>
      </c>
      <c r="IO18" s="72" t="n"/>
    </row>
    <row r="19" ht="10.5" customHeight="1" s="65">
      <c r="A19" s="72" t="inlineStr">
        <is>
          <t>HARD_BREAKEVEN_FLOOR_ENABLED</t>
        </is>
      </c>
      <c r="B19" s="72" t="inlineStr">
        <is>
          <t>False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ez_manage.py:4783 top()</t>
        </is>
      </c>
      <c r="IN19" s="72" t="inlineStr">
        <is>
          <t>v12_quick_engine.py:856 x6</t>
        </is>
      </c>
      <c r="IO19" s="72" t="n"/>
    </row>
    <row r="20" ht="10.5" customHeight="1" s="65">
      <c r="A20" s="71" t="inlineStr">
        <is>
          <t>HARD_BREAKEVEN_FLOOR_ENABLED</t>
        </is>
      </c>
      <c r="B20" s="72" t="inlineStr">
        <is>
          <t>True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ez_manage.py:4783 top()</t>
        </is>
      </c>
      <c r="IN20" s="72" t="inlineStr">
        <is>
          <t>v12_quick_engine.py:856 x6</t>
        </is>
      </c>
      <c r="IO20" s="72" t="n"/>
    </row>
    <row r="21" ht="10.5" customHeight="1" s="65">
      <c r="A21" s="72" t="inlineStr">
        <is>
          <t>HARD_BREAKEVEN_MIN_PEAK_PCT</t>
        </is>
      </c>
      <c r="B21" s="72" t="inlineStr">
        <is>
          <t>0.25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ez_manage.py:4784 top()</t>
        </is>
      </c>
      <c r="IN21" s="72" t="inlineStr">
        <is>
          <t>v12_quick_engine.py:858 x8</t>
        </is>
      </c>
      <c r="IO21" s="72" t="n"/>
    </row>
    <row r="22" ht="10.5" customHeight="1" s="65">
      <c r="A22" s="72" t="inlineStr">
        <is>
          <t>HARD_BREAKEVEN_MIN_PEAK_PCT</t>
        </is>
      </c>
      <c r="B22" s="72" t="inlineStr">
        <is>
          <t>0.375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ez_manage.py:4784 top()</t>
        </is>
      </c>
      <c r="IN22" s="72" t="inlineStr">
        <is>
          <t>v12_quick_engine.py:858 x8</t>
        </is>
      </c>
      <c r="IO22" s="72" t="n"/>
    </row>
    <row r="23" ht="10.5" customHeight="1" s="65">
      <c r="A23" s="71" t="inlineStr">
        <is>
          <t>HARD_BREAKEVEN_MIN_PEAK_PCT</t>
        </is>
      </c>
      <c r="B23" s="72" t="inlineStr">
        <is>
          <t>0.5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8" t="n"/>
      <c r="AO23" s="78" t="n"/>
      <c r="AP23" s="78" t="n"/>
      <c r="AQ23" s="78" t="n"/>
      <c r="AR23" s="78"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8" t="n"/>
      <c r="HV23" s="78" t="n"/>
      <c r="HW23" s="78" t="n"/>
      <c r="HX23" s="78" t="n"/>
      <c r="HY23" s="78" t="n"/>
      <c r="HZ23" s="77" t="n"/>
      <c r="IA23" s="77" t="n"/>
      <c r="IB23" s="77" t="n"/>
      <c r="IC23" s="77" t="n"/>
      <c r="ID23" s="77" t="n"/>
      <c r="IE23" s="77" t="n"/>
      <c r="IF23" s="77" t="n"/>
      <c r="IG23" s="77" t="n"/>
      <c r="IH23" s="77" t="n"/>
      <c r="II23" s="77" t="n"/>
      <c r="IJ23" s="77" t="n"/>
      <c r="IK23" s="77" t="n"/>
      <c r="IL23" s="72" t="n"/>
      <c r="IM23" s="72" t="inlineStr">
        <is>
          <t>ez_manage.py:4784 top()</t>
        </is>
      </c>
      <c r="IN23" s="72" t="inlineStr">
        <is>
          <t>v12_quick_engine.py:858 x8</t>
        </is>
      </c>
      <c r="IO23" s="72" t="n"/>
    </row>
    <row r="24" ht="10.5" customHeight="1" s="65">
      <c r="A24" s="72" t="inlineStr">
        <is>
          <t>HARD_BREAKEVEN_MIN_PEAK_PCT</t>
        </is>
      </c>
      <c r="B24" s="72" t="inlineStr">
        <is>
          <t>0.625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8" t="n"/>
      <c r="AO24" s="78" t="n"/>
      <c r="AP24" s="78" t="n"/>
      <c r="AQ24" s="78" t="n"/>
      <c r="AR24" s="78"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8" t="n"/>
      <c r="HV24" s="78" t="n"/>
      <c r="HW24" s="78" t="n"/>
      <c r="HX24" s="78" t="n"/>
      <c r="HY24" s="78" t="n"/>
      <c r="HZ24" s="77" t="n"/>
      <c r="IA24" s="77" t="n"/>
      <c r="IB24" s="77" t="n"/>
      <c r="IC24" s="77" t="n"/>
      <c r="ID24" s="77" t="n"/>
      <c r="IE24" s="77" t="n"/>
      <c r="IF24" s="77" t="n"/>
      <c r="IG24" s="77" t="n"/>
      <c r="IH24" s="77" t="n"/>
      <c r="II24" s="77" t="n"/>
      <c r="IJ24" s="77" t="n"/>
      <c r="IK24" s="77" t="n"/>
      <c r="IL24" s="72" t="n"/>
      <c r="IM24" s="72" t="inlineStr">
        <is>
          <t>ez_manage.py:4784 top()</t>
        </is>
      </c>
      <c r="IN24" s="72" t="inlineStr">
        <is>
          <t>v12_quick_engine.py:858 x8</t>
        </is>
      </c>
      <c r="IO24" s="72" t="n"/>
    </row>
    <row r="25" ht="10.5" customHeight="1" s="65">
      <c r="A25" s="72" t="inlineStr">
        <is>
          <t>HARD_BREAKEVEN_MIN_PEAK_PCT</t>
        </is>
      </c>
      <c r="B25" s="72" t="inlineStr">
        <is>
          <t>0.75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8" t="n"/>
      <c r="AO25" s="78" t="n"/>
      <c r="AP25" s="78" t="n"/>
      <c r="AQ25" s="78" t="n"/>
      <c r="AR25" s="78"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8" t="n"/>
      <c r="HV25" s="78" t="n"/>
      <c r="HW25" s="78" t="n"/>
      <c r="HX25" s="78" t="n"/>
      <c r="HY25" s="78" t="n"/>
      <c r="HZ25" s="77" t="n"/>
      <c r="IA25" s="77" t="n"/>
      <c r="IB25" s="77" t="n"/>
      <c r="IC25" s="77" t="n"/>
      <c r="ID25" s="77" t="n"/>
      <c r="IE25" s="77" t="n"/>
      <c r="IF25" s="77" t="n"/>
      <c r="IG25" s="77" t="n"/>
      <c r="IH25" s="77" t="n"/>
      <c r="II25" s="77" t="n"/>
      <c r="IJ25" s="77" t="n"/>
      <c r="IK25" s="77" t="n"/>
      <c r="IL25" s="72" t="n"/>
      <c r="IM25" s="72" t="inlineStr">
        <is>
          <t>ez_manage.py:4784 top()</t>
        </is>
      </c>
      <c r="IN25" s="72" t="inlineStr">
        <is>
          <t>v12_quick_engine.py:858 x8</t>
        </is>
      </c>
      <c r="IO25" s="72" t="n"/>
    </row>
    <row r="26" ht="10.5" customHeight="1" s="65">
      <c r="A26" s="71" t="inlineStr">
        <is>
          <t>LOSS_TECHNICAL_EXIT_NO_STALE_BLOCK</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8" t="n"/>
      <c r="CW26" s="78"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8" t="n"/>
      <c r="GW26" s="78" t="n"/>
      <c r="GX26" s="78" t="n"/>
      <c r="GY26" s="78" t="n"/>
      <c r="GZ26" s="78"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ez_manage.py:4933 top()</t>
        </is>
      </c>
      <c r="IN26" s="72" t="inlineStr">
        <is>
          <t>v12_quick_engine.py:2172 x2</t>
        </is>
      </c>
      <c r="IO26" s="72" t="n"/>
    </row>
    <row r="27" ht="10.5" customHeight="1" s="65">
      <c r="A27" s="72" t="inlineStr">
        <is>
          <t>LOSS_TECHNICAL_EXIT_NO_STALE_BLOCK</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8" t="n"/>
      <c r="CW27" s="78"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8" t="n"/>
      <c r="GW27" s="78" t="n"/>
      <c r="GX27" s="78" t="n"/>
      <c r="GY27" s="78" t="n"/>
      <c r="GZ27" s="78"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ez_manage.py:4933 top()</t>
        </is>
      </c>
      <c r="IN27" s="72" t="inlineStr">
        <is>
          <t>v12_quick_engine.py:2172 x2</t>
        </is>
      </c>
      <c r="IO27" s="72" t="n"/>
    </row>
    <row r="28" ht="10.5" customHeight="1" s="65">
      <c r="A28" s="72" t="inlineStr">
        <is>
          <t>LOSS_TECHNICAL_EXIT_NO_STALE_BLOCK</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8" t="n"/>
      <c r="CW28" s="78"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8" t="n"/>
      <c r="GW28" s="78" t="n"/>
      <c r="GX28" s="78" t="n"/>
      <c r="GY28" s="78" t="n"/>
      <c r="GZ28" s="78"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ez_manage.py:4933 top()</t>
        </is>
      </c>
      <c r="IN28" s="72" t="inlineStr">
        <is>
          <t>v12_quick_engine.py:2172 x2</t>
        </is>
      </c>
      <c r="IO28" s="72" t="n"/>
    </row>
    <row r="29" ht="10.5" customHeight="1" s="65">
      <c r="A29" s="72" t="inlineStr">
        <is>
          <t>LOSS_TECHNICAL_EXIT_NO_STALE_BLOCK</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8" t="n"/>
      <c r="CW29" s="78"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8" t="n"/>
      <c r="GW29" s="78" t="n"/>
      <c r="GX29" s="78" t="n"/>
      <c r="GY29" s="78" t="n"/>
      <c r="GZ29" s="78"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ez_manage.py:4933 top()</t>
        </is>
      </c>
      <c r="IN29" s="72" t="inlineStr">
        <is>
          <t>v12_quick_engine.py:2172 x2</t>
        </is>
      </c>
      <c r="IO29" s="72" t="n"/>
    </row>
    <row r="30" ht="10.5" customHeight="1" s="65">
      <c r="A30" s="71" t="inlineStr">
        <is>
          <t>MI_STRUCT_EXIT_ENABLED</t>
        </is>
      </c>
      <c r="B30" s="72" t="inlineStr">
        <is>
          <t>False</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8" t="n"/>
      <c r="CW30" s="78"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ez_manage.py:3566 top()</t>
        </is>
      </c>
      <c r="IN30" s="72" t="inlineStr">
        <is>
          <t>v12_quick_engine.py:2344 x8</t>
        </is>
      </c>
      <c r="IO30" s="72" t="n"/>
    </row>
    <row r="31" ht="10.5" customHeight="1" s="65">
      <c r="A31" s="72" t="inlineStr">
        <is>
          <t>MI_STRUCT_EXIT_ENABLED</t>
        </is>
      </c>
      <c r="B31" s="72" t="inlineStr">
        <is>
          <t>True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ez_manage.py:3566 top()</t>
        </is>
      </c>
      <c r="IN31" s="72" t="inlineStr">
        <is>
          <t>v12_quick_engine.py:2344 x8</t>
        </is>
      </c>
      <c r="IO31" s="72" t="n"/>
    </row>
    <row r="32" ht="10.5" customHeight="1" s="65">
      <c r="A32" s="71" t="inlineStr">
        <is>
          <t>MI_VELOCITY_EXIT_ENABLED</t>
        </is>
      </c>
      <c r="B32" s="72" t="inlineStr">
        <is>
          <t>False</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YES</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ez_manage.py:3568 top()</t>
        </is>
      </c>
      <c r="IN32" s="72" t="inlineStr">
        <is>
          <t>v12_quick_engine.py:2347 x8</t>
        </is>
      </c>
      <c r="IO32" s="72" t="n"/>
    </row>
    <row r="33" ht="10.5" customHeight="1" s="65">
      <c r="A33" s="72" t="inlineStr">
        <is>
          <t>MI_VELOCITY_EXIT_ENABLED</t>
        </is>
      </c>
      <c r="B33" s="72" t="inlineStr">
        <is>
          <t>True</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ez_manage.py:3568 top()</t>
        </is>
      </c>
      <c r="IN33" s="72" t="inlineStr">
        <is>
          <t>v12_quick_engine.py:2347 x8</t>
        </is>
      </c>
      <c r="IO33" s="72" t="n"/>
    </row>
    <row r="34" ht="10.5" customHeight="1" s="65">
      <c r="A34" s="71" t="inlineStr">
        <is>
          <t>MI_WAVE_EXIT_ENABLED</t>
        </is>
      </c>
      <c r="B34" s="72" t="inlineStr">
        <is>
          <t>False</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ez_manage.py:3569 top()</t>
        </is>
      </c>
      <c r="IN34" s="72" t="inlineStr">
        <is>
          <t>v12_quick_engine.py:2349 x8</t>
        </is>
      </c>
      <c r="IO34" s="72" t="n"/>
    </row>
    <row r="35" ht="10.5" customHeight="1" s="65">
      <c r="A35" s="71" t="inlineStr">
        <is>
          <t>MI_WAVE_EXIT_ENABLED</t>
        </is>
      </c>
      <c r="B35" s="72" t="inlineStr">
        <is>
          <t>True</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YES</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8"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ez_manage.py:3569 top()</t>
        </is>
      </c>
      <c r="IN35" s="72" t="inlineStr">
        <is>
          <t>v12_quick_engine.py:2349 x8</t>
        </is>
      </c>
      <c r="IO35" s="72" t="n"/>
    </row>
    <row r="36" ht="10.5" customHeight="1" s="65">
      <c r="A36" s="71" t="inlineStr">
        <is>
          <t>MU_CORRECTION_EXIT_ENABLED</t>
        </is>
      </c>
      <c r="B36" s="72" t="inlineStr">
        <is>
          <t>False</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8"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ez_manage.py:5068 top()</t>
        </is>
      </c>
      <c r="IN36" s="72" t="inlineStr">
        <is>
          <t>v12_quick_engine.py:2454 x3</t>
        </is>
      </c>
      <c r="IO36" s="72" t="n"/>
    </row>
    <row r="37" ht="10.5" customHeight="1" s="65">
      <c r="A37" s="72" t="inlineStr">
        <is>
          <t>MU_CORRECTION_EXIT_ENABLED</t>
        </is>
      </c>
      <c r="B37" s="72" t="inlineStr">
        <is>
          <t>True</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ez_manage.py:5068 top()</t>
        </is>
      </c>
      <c r="IN37" s="72" t="inlineStr">
        <is>
          <t>v12_quick_engine.py:2454 x3</t>
        </is>
      </c>
      <c r="IO37" s="72" t="n"/>
    </row>
    <row r="38" ht="10.5" customHeight="1" s="65">
      <c r="A38" s="71" t="inlineStr">
        <is>
          <t>RULE_B_3M_EXIT_ENABLED</t>
        </is>
      </c>
      <c r="B38" s="72" t="inlineStr">
        <is>
          <t>False</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8" t="n"/>
      <c r="EK38" s="78" t="n"/>
      <c r="EL38" s="78" t="n"/>
      <c r="EM38" s="78" t="n"/>
      <c r="EN38" s="78"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ez_manage.py:5395 top()</t>
        </is>
      </c>
      <c r="IN38" s="72" t="inlineStr">
        <is>
          <t>v12_quick_engine.py:3009 x4</t>
        </is>
      </c>
      <c r="IO38" s="72" t="n"/>
    </row>
    <row r="39" ht="10.5" customHeight="1" s="65">
      <c r="A39" s="72" t="inlineStr">
        <is>
          <t>RULE_B_3M_EXIT_ENABLED</t>
        </is>
      </c>
      <c r="B39" s="72" t="inlineStr">
        <is>
          <t>True</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8"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8" t="n"/>
      <c r="EK39" s="78" t="n"/>
      <c r="EL39" s="78" t="n"/>
      <c r="EM39" s="78" t="n"/>
      <c r="EN39" s="78"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ez_manage.py:5395 top()</t>
        </is>
      </c>
      <c r="IN39" s="72" t="inlineStr">
        <is>
          <t>v12_quick_engine.py:3009 x4</t>
        </is>
      </c>
      <c r="IO39" s="72" t="n"/>
    </row>
    <row r="40" ht="10.5" customHeight="1" s="65">
      <c r="A40" s="71" t="inlineStr">
        <is>
          <t>SCALP_V3_K_OB_EXIT_ENABLED</t>
        </is>
      </c>
      <c r="B40" s="72" t="inlineStr">
        <is>
          <t>False</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YES</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8" t="n"/>
      <c r="CW40" s="78"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ez_manage.py:5550 top()</t>
        </is>
      </c>
      <c r="IN40" s="72" t="inlineStr">
        <is>
          <t>v12_quick_engine.py:3178 x4</t>
        </is>
      </c>
      <c r="IO40" s="72" t="n"/>
    </row>
    <row r="41" ht="10.5" customHeight="1" s="65">
      <c r="A41" s="72" t="inlineStr">
        <is>
          <t>SCALP_V3_K_OB_EXIT_ENABLED</t>
        </is>
      </c>
      <c r="B41" s="72" t="inlineStr">
        <is>
          <t>True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8" t="n"/>
      <c r="CW41" s="78"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ez_manage.py:5550 top()</t>
        </is>
      </c>
      <c r="IN41" s="72" t="inlineStr">
        <is>
          <t>v12_quick_engine.py:3178 x4</t>
        </is>
      </c>
      <c r="IO41" s="72" t="n"/>
    </row>
    <row r="42" ht="10.5" customHeight="1" s="65">
      <c r="A42" s="71" t="inlineStr">
        <is>
          <t>SCALP_V3_PROTECTIVE_EXIT_ENABLED</t>
        </is>
      </c>
      <c r="B42" s="72" t="inlineStr">
        <is>
          <t>False</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YES</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8"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ez_manage.py:5586 top()</t>
        </is>
      </c>
      <c r="IN42" s="72" t="inlineStr">
        <is>
          <t>v12_quick_engine.py:3192 x4</t>
        </is>
      </c>
      <c r="IO42" s="72" t="n"/>
    </row>
    <row r="43" ht="10.5" customHeight="1" s="65">
      <c r="A43" s="72" t="inlineStr">
        <is>
          <t>SCALP_V3_PROTECTIVE_EXIT_ENABLED</t>
        </is>
      </c>
      <c r="B43" s="72" t="inlineStr">
        <is>
          <t>True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ez_manage.py:5586 top()</t>
        </is>
      </c>
      <c r="IN43" s="72" t="inlineStr">
        <is>
          <t>v12_quick_engine.py:3192 x4</t>
        </is>
      </c>
      <c r="IO43" s="72" t="n"/>
    </row>
    <row r="44" ht="10.5" customHeight="1" s="65">
      <c r="A44" s="71" t="inlineStr">
        <is>
          <t>STDEV_REJECT_EXIT_TF</t>
        </is>
      </c>
      <c r="B44" s="72" t="inlineStr">
        <is>
          <t>OFF</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YES</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8" t="n"/>
      <c r="GR44" s="78" t="n"/>
      <c r="GS44" s="78" t="n"/>
      <c r="GT44" s="78" t="n"/>
      <c r="GU44" s="78"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ez_manage.py:4058 top()</t>
        </is>
      </c>
      <c r="IN44" s="72" t="inlineStr">
        <is>
          <t>v12_quick_engine.py:3298 x3</t>
        </is>
      </c>
      <c r="IO44" s="72" t="n"/>
    </row>
    <row r="45" ht="10.5" customHeight="1" s="65">
      <c r="A45" s="72" t="inlineStr">
        <is>
          <t>STDEV_REJECT_EXIT_TF</t>
        </is>
      </c>
      <c r="B45" s="72" t="inlineStr">
        <is>
          <t>D</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8" t="n"/>
      <c r="GR45" s="78" t="n"/>
      <c r="GS45" s="78" t="n"/>
      <c r="GT45" s="78" t="n"/>
      <c r="GU45" s="78"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ez_manage.py:4058 top()</t>
        </is>
      </c>
      <c r="IN45" s="72" t="inlineStr">
        <is>
          <t>v12_quick_engine.py:3298 x3</t>
        </is>
      </c>
      <c r="IO45" s="72" t="n"/>
    </row>
    <row r="46" ht="10.5" customHeight="1" s="65">
      <c r="A46" s="72" t="inlineStr">
        <is>
          <t>STDEV_REJECT_EXIT_TF</t>
        </is>
      </c>
      <c r="B46" s="72" t="inlineStr">
        <is>
          <t>4h</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8" t="n"/>
      <c r="GR46" s="78" t="n"/>
      <c r="GS46" s="78" t="n"/>
      <c r="GT46" s="78" t="n"/>
      <c r="GU46" s="78"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ez_manage.py:4058 top()</t>
        </is>
      </c>
      <c r="IN46" s="72" t="inlineStr">
        <is>
          <t>v12_quick_engine.py:3298 x3</t>
        </is>
      </c>
      <c r="IO46" s="72" t="n"/>
    </row>
    <row r="47" ht="10.5" customHeight="1" s="65">
      <c r="A47" s="72" t="inlineStr">
        <is>
          <t>STDEV_REJECT_EXIT_TF</t>
        </is>
      </c>
      <c r="B47" s="72" t="inlineStr">
        <is>
          <t>1h</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8" t="n"/>
      <c r="GR47" s="78" t="n"/>
      <c r="GS47" s="78" t="n"/>
      <c r="GT47" s="78" t="n"/>
      <c r="GU47" s="78"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ez_manage.py:4058 top()</t>
        </is>
      </c>
      <c r="IN47" s="72" t="inlineStr">
        <is>
          <t>v12_quick_engine.py:3298 x3</t>
        </is>
      </c>
      <c r="IO47" s="72" t="n"/>
    </row>
    <row r="48" ht="10.5" customHeight="1" s="65">
      <c r="A48" s="71" t="inlineStr">
        <is>
          <t>STDEV_REJECT_EXIT_TF</t>
        </is>
      </c>
      <c r="B48" s="72" t="inlineStr">
        <is>
          <t>15m</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YES</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8" t="n"/>
      <c r="GR48" s="78" t="n"/>
      <c r="GS48" s="78" t="n"/>
      <c r="GT48" s="78" t="n"/>
      <c r="GU48" s="78"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ez_manage.py:4058 top()</t>
        </is>
      </c>
      <c r="IN48" s="72" t="inlineStr">
        <is>
          <t>v12_quick_engine.py:3298 x3</t>
        </is>
      </c>
      <c r="IO48" s="72" t="n"/>
    </row>
    <row r="49" ht="10.5" customHeight="1" s="65">
      <c r="A49" s="71" t="inlineStr">
        <is>
          <t>TREND_EXIT_SCORE_FLIP</t>
        </is>
      </c>
      <c r="B49" s="72" t="inlineStr">
        <is>
          <t>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ez_manage.py:4200 top()</t>
        </is>
      </c>
      <c r="IN49" s="72" t="inlineStr">
        <is>
          <t>v12_quick_engine.py:3540 x2</t>
        </is>
      </c>
      <c r="IO49" s="72" t="n"/>
    </row>
    <row r="50" ht="10.5" customHeight="1" s="65">
      <c r="A50" s="72" t="inlineStr">
        <is>
          <t>TREND_EXIT_SCORE_FLIP</t>
        </is>
      </c>
      <c r="B50" s="72" t="inlineStr">
        <is>
          <t>0.5</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ez_manage.py:4200 top()</t>
        </is>
      </c>
      <c r="IN50" s="72" t="inlineStr">
        <is>
          <t>v12_quick_engine.py:3540 x2</t>
        </is>
      </c>
      <c r="IO50" s="72" t="n"/>
    </row>
    <row r="51" ht="10.5" customHeight="1" s="65">
      <c r="A51" s="72" t="inlineStr">
        <is>
          <t>TREND_EXIT_SCORE_FLIP</t>
        </is>
      </c>
      <c r="B51" s="72" t="inlineStr">
        <is>
          <t>1.0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ez_manage.py:4200 top()</t>
        </is>
      </c>
      <c r="IN51" s="72" t="inlineStr">
        <is>
          <t>v12_quick_engine.py:3540 x2</t>
        </is>
      </c>
      <c r="IO51" s="72" t="n"/>
    </row>
    <row r="52" ht="10.5" customHeight="1" s="65">
      <c r="A52" s="72" t="inlineStr">
        <is>
          <t>TREND_EXIT_SCORE_FLIP</t>
        </is>
      </c>
      <c r="B52" s="72" t="inlineStr">
        <is>
          <t>2.0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ez_manage.py:4200 top()</t>
        </is>
      </c>
      <c r="IN52" s="72" t="inlineStr">
        <is>
          <t>v12_quick_engine.py:3540 x2</t>
        </is>
      </c>
      <c r="IO52" s="72" t="n"/>
    </row>
    <row r="53" ht="10.5" customHeight="1" s="65">
      <c r="A53" s="71" t="inlineStr">
        <is>
          <t>WT_4H_VEL_EXIT_ENABLED</t>
        </is>
      </c>
      <c r="B53" s="72" t="inlineStr">
        <is>
          <t>False</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YES</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ez_manage.py:5876 top()</t>
        </is>
      </c>
      <c r="IN53" s="72" t="inlineStr">
        <is>
          <t>v12_quick_engine.py:3695 x5</t>
        </is>
      </c>
      <c r="IO53" s="72" t="n"/>
    </row>
    <row r="54" ht="10.5" customHeight="1" s="65">
      <c r="A54" s="72" t="inlineStr">
        <is>
          <t>WT_4H_VEL_EXIT_ENABLED</t>
        </is>
      </c>
      <c r="B54" s="72" t="inlineStr">
        <is>
          <t>True</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ez_manage.py:5876 top()</t>
        </is>
      </c>
      <c r="IN54" s="72" t="inlineStr">
        <is>
          <t>v12_quick_engine.py:3695 x5</t>
        </is>
      </c>
      <c r="IO54" s="72" t="n"/>
    </row>
    <row r="55" ht="10.5" customHeight="1" s="65">
      <c r="A55" s="71" t="inlineStr">
        <is>
          <t>WT_4H_VEL_EXIT_K_EXTREME_HIGH</t>
        </is>
      </c>
      <c r="B55" s="72" t="inlineStr">
        <is>
          <t>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ez_manage.py:5877 top()</t>
        </is>
      </c>
      <c r="IN55" s="72" t="inlineStr">
        <is>
          <t>v12_quick_engine.py:3696 x5</t>
        </is>
      </c>
      <c r="IO55" s="72" t="n"/>
    </row>
    <row r="56" ht="10.5" customHeight="1" s="65">
      <c r="A56" s="72" t="inlineStr">
        <is>
          <t>WT_4H_VEL_EXIT_K_EXTREME_HIGH</t>
        </is>
      </c>
      <c r="B56" s="72" t="inlineStr">
        <is>
          <t>0.5</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ez_manage.py:5877 top()</t>
        </is>
      </c>
      <c r="IN56" s="72" t="inlineStr">
        <is>
          <t>v12_quick_engine.py:3696 x5</t>
        </is>
      </c>
      <c r="IO56" s="72" t="n"/>
    </row>
    <row r="57" ht="10.5" customHeight="1" s="65">
      <c r="A57" s="72" t="inlineStr">
        <is>
          <t>WT_4H_VEL_EXIT_K_EXTREME_HIGH</t>
        </is>
      </c>
      <c r="B57" s="72" t="inlineStr">
        <is>
          <t>1.0</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ez_manage.py:5877 top()</t>
        </is>
      </c>
      <c r="IN57" s="72" t="inlineStr">
        <is>
          <t>v12_quick_engine.py:3696 x5</t>
        </is>
      </c>
      <c r="IO57" s="72" t="n"/>
    </row>
    <row r="58" ht="10.5" customHeight="1" s="65">
      <c r="A58" s="72" t="inlineStr">
        <is>
          <t>WT_4H_VEL_EXIT_K_EXTREME_HIGH</t>
        </is>
      </c>
      <c r="B58" s="72" t="inlineStr">
        <is>
          <t>2.0</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NO</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ez_manage.py:5877 top()</t>
        </is>
      </c>
      <c r="IN58" s="72" t="inlineStr">
        <is>
          <t>v12_quick_engine.py:3696 x5</t>
        </is>
      </c>
      <c r="IO58" s="72" t="n"/>
    </row>
    <row r="59" ht="10.5" customHeight="1" s="65">
      <c r="A59" s="71" t="inlineStr">
        <is>
          <t>WT_4H_VEL_EXIT_K_EXTREME_LOW</t>
        </is>
      </c>
      <c r="B59" s="72" t="inlineStr">
        <is>
          <t>0</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YES</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ez_manage.py:5878 top()</t>
        </is>
      </c>
      <c r="IN59" s="72" t="inlineStr">
        <is>
          <t>v12_quick_engine.py:3697 x5</t>
        </is>
      </c>
      <c r="IO59" s="72" t="n"/>
    </row>
    <row r="60" ht="10.5" customHeight="1" s="65">
      <c r="A60" s="72" t="inlineStr">
        <is>
          <t>WT_4H_VEL_EXIT_K_EXTREME_LOW</t>
        </is>
      </c>
      <c r="B60" s="72" t="inlineStr">
        <is>
          <t>0.5</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NO</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ez_manage.py:5878 top()</t>
        </is>
      </c>
      <c r="IN60" s="72" t="inlineStr">
        <is>
          <t>v12_quick_engine.py:3697 x5</t>
        </is>
      </c>
      <c r="IO60" s="72" t="n"/>
    </row>
    <row r="61" ht="10.5" customHeight="1" s="65">
      <c r="A61" s="72" t="inlineStr">
        <is>
          <t>WT_4H_VEL_EXIT_K_EXTREME_LOW</t>
        </is>
      </c>
      <c r="B61" s="72" t="inlineStr">
        <is>
          <t>1.0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ez_manage.py:5878 top()</t>
        </is>
      </c>
      <c r="IN61" s="72" t="inlineStr">
        <is>
          <t>v12_quick_engine.py:3697 x5</t>
        </is>
      </c>
      <c r="IO61" s="72" t="n"/>
    </row>
    <row r="62" ht="10.5" customHeight="1" s="65">
      <c r="A62" s="72" t="inlineStr">
        <is>
          <t>WT_4H_VEL_EXIT_K_EXTREME_LOW</t>
        </is>
      </c>
      <c r="B62" s="72" t="inlineStr">
        <is>
          <t>2.0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ez_manage.py:5878 top()</t>
        </is>
      </c>
      <c r="IN62" s="72" t="inlineStr">
        <is>
          <t>v12_quick_engine.py:3697 x5</t>
        </is>
      </c>
      <c r="IO62" s="72" t="n"/>
    </row>
    <row r="63" ht="10.5" customHeight="1" s="65">
      <c r="A63" s="71" t="inlineStr">
        <is>
          <t>WT_4H_VEL_EXIT_REQUIRE_K_EXTREME</t>
        </is>
      </c>
      <c r="B63" s="72" t="inlineStr">
        <is>
          <t>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YES</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ez_manage.py:5880 top()</t>
        </is>
      </c>
      <c r="IN63" s="72" t="inlineStr">
        <is>
          <t>v12_quick_engine.py:3699 x5</t>
        </is>
      </c>
      <c r="IO63" s="72" t="n"/>
    </row>
    <row r="64" ht="10.5" customHeight="1" s="65">
      <c r="A64" s="72" t="inlineStr">
        <is>
          <t>WT_4H_VEL_EXIT_REQUIRE_K_EXTREME</t>
        </is>
      </c>
      <c r="B64" s="72" t="inlineStr">
        <is>
          <t>0.5</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ez_manage.py:5880 top()</t>
        </is>
      </c>
      <c r="IN64" s="72" t="inlineStr">
        <is>
          <t>v12_quick_engine.py:3699 x5</t>
        </is>
      </c>
      <c r="IO64" s="72" t="n"/>
    </row>
    <row r="65" ht="10.5" customHeight="1" s="65">
      <c r="A65" s="72" t="inlineStr">
        <is>
          <t>WT_4H_VEL_EXIT_REQUIRE_K_EXTREME</t>
        </is>
      </c>
      <c r="B65" s="72" t="inlineStr">
        <is>
          <t>1.0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ez_manage.py:5880 top()</t>
        </is>
      </c>
      <c r="IN65" s="72" t="inlineStr">
        <is>
          <t>v12_quick_engine.py:3699 x5</t>
        </is>
      </c>
      <c r="IO65" s="72" t="n"/>
    </row>
    <row r="66" ht="10.5" customHeight="1" s="65">
      <c r="A66" s="72" t="inlineStr">
        <is>
          <t>WT_4H_VEL_EXIT_REQUIRE_K_EXTREME</t>
        </is>
      </c>
      <c r="B66" s="72" t="inlineStr">
        <is>
          <t>2.0</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ez_manage.py:5880 top()</t>
        </is>
      </c>
      <c r="IN66" s="72" t="inlineStr">
        <is>
          <t>v12_quick_engine.py:3699 x5</t>
        </is>
      </c>
      <c r="IO66" s="72" t="n"/>
    </row>
    <row r="67" ht="10.5" customHeight="1" s="65">
      <c r="A67" s="71" t="inlineStr">
        <is>
          <t>WT_4H_VEL_EXIT_REQUIRE_PROFIT</t>
        </is>
      </c>
      <c r="B67" s="72" t="inlineStr">
        <is>
          <t>0</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YES</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8" t="n"/>
      <c r="HQ67" s="78" t="n"/>
      <c r="HR67" s="78" t="n"/>
      <c r="HS67" s="78" t="n"/>
      <c r="HT67" s="78"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ez_manage.py:5881 top()</t>
        </is>
      </c>
      <c r="IN67" s="72" t="inlineStr">
        <is>
          <t>v12_quick_engine.py:3700 x5</t>
        </is>
      </c>
      <c r="IO67" s="72" t="n"/>
    </row>
    <row r="68" ht="10.5" customHeight="1" s="65">
      <c r="A68" s="72" t="inlineStr">
        <is>
          <t>WT_4H_VEL_EXIT_REQUIRE_PROFIT</t>
        </is>
      </c>
      <c r="B68" s="72" t="inlineStr">
        <is>
          <t>0.5</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8" t="n"/>
      <c r="HQ68" s="78" t="n"/>
      <c r="HR68" s="78" t="n"/>
      <c r="HS68" s="78" t="n"/>
      <c r="HT68" s="78"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ez_manage.py:5881 top()</t>
        </is>
      </c>
      <c r="IN68" s="72" t="inlineStr">
        <is>
          <t>v12_quick_engine.py:3700 x5</t>
        </is>
      </c>
      <c r="IO68" s="72" t="n"/>
    </row>
    <row r="69" ht="10.5" customHeight="1" s="65">
      <c r="A69" s="72" t="inlineStr">
        <is>
          <t>WT_4H_VEL_EXIT_REQUIRE_PROFIT</t>
        </is>
      </c>
      <c r="B69" s="72" t="inlineStr">
        <is>
          <t>1.0</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NO</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8" t="n"/>
      <c r="HQ69" s="78" t="n"/>
      <c r="HR69" s="78" t="n"/>
      <c r="HS69" s="78" t="n"/>
      <c r="HT69" s="78"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ez_manage.py:5881 top()</t>
        </is>
      </c>
      <c r="IN69" s="72" t="inlineStr">
        <is>
          <t>v12_quick_engine.py:3700 x5</t>
        </is>
      </c>
      <c r="IO69" s="72" t="n"/>
    </row>
    <row r="70" ht="10.5" customHeight="1" s="65">
      <c r="A70" s="72" t="inlineStr">
        <is>
          <t>WT_4H_VEL_EXIT_REQUIRE_PROFIT</t>
        </is>
      </c>
      <c r="B70" s="72" t="inlineStr">
        <is>
          <t>2.0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8" t="n"/>
      <c r="HQ70" s="78" t="n"/>
      <c r="HR70" s="78" t="n"/>
      <c r="HS70" s="78" t="n"/>
      <c r="HT70" s="78"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ez_manage.py:5881 top()</t>
        </is>
      </c>
      <c r="IN70" s="72" t="inlineStr">
        <is>
          <t>v12_quick_engine.py:3700 x5</t>
        </is>
      </c>
      <c r="IO70" s="72" t="n"/>
    </row>
    <row r="71" ht="10.5" customHeight="1" s="65">
      <c r="A71" s="71" t="inlineStr">
        <is>
          <t>WT_CROSS_EXIT_APPLIES_TO_WINNERS</t>
        </is>
      </c>
      <c r="B71" s="72" t="inlineStr">
        <is>
          <t>0</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YES</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8" t="n"/>
      <c r="AY71" s="78" t="n"/>
      <c r="AZ71" s="78" t="n"/>
      <c r="BA71" s="78" t="n"/>
      <c r="BB71" s="78"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ez_manage.py:5901 top()</t>
        </is>
      </c>
      <c r="IN71" s="72" t="inlineStr">
        <is>
          <t>v12_quick_engine.py:3722 x2</t>
        </is>
      </c>
      <c r="IO71" s="72" t="n"/>
    </row>
    <row r="72" ht="10.5" customHeight="1" s="65">
      <c r="A72" s="72" t="inlineStr">
        <is>
          <t>WT_CROSS_EXIT_APPLIES_TO_WINNERS</t>
        </is>
      </c>
      <c r="B72" s="72" t="inlineStr">
        <is>
          <t>0.5</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8" t="n"/>
      <c r="AY72" s="78" t="n"/>
      <c r="AZ72" s="78" t="n"/>
      <c r="BA72" s="78" t="n"/>
      <c r="BB72" s="78"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ez_manage.py:5901 top()</t>
        </is>
      </c>
      <c r="IN72" s="72" t="inlineStr">
        <is>
          <t>v12_quick_engine.py:3722 x2</t>
        </is>
      </c>
      <c r="IO72" s="72" t="n"/>
    </row>
    <row r="73" ht="10.5" customHeight="1" s="65">
      <c r="A73" s="72" t="inlineStr">
        <is>
          <t>WT_CROSS_EXIT_APPLIES_TO_WINNERS</t>
        </is>
      </c>
      <c r="B73" s="72" t="inlineStr">
        <is>
          <t>1.0</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8" t="n"/>
      <c r="AY73" s="78" t="n"/>
      <c r="AZ73" s="78" t="n"/>
      <c r="BA73" s="78" t="n"/>
      <c r="BB73" s="78"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ez_manage.py:5901 top()</t>
        </is>
      </c>
      <c r="IN73" s="72" t="inlineStr">
        <is>
          <t>v12_quick_engine.py:3722 x2</t>
        </is>
      </c>
      <c r="IO73" s="72" t="n"/>
    </row>
    <row r="74" ht="10.5" customHeight="1" s="65">
      <c r="A74" s="72" t="inlineStr">
        <is>
          <t>WT_CROSS_EXIT_APPLIES_TO_WINNERS</t>
        </is>
      </c>
      <c r="B74" s="72" t="inlineStr">
        <is>
          <t>2.0</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8" t="n"/>
      <c r="CW74" s="78"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ez_manage.py:5901 top()</t>
        </is>
      </c>
      <c r="IN74" s="72" t="inlineStr">
        <is>
          <t>v12_quick_engine.py:3722 x2</t>
        </is>
      </c>
      <c r="IO74" s="72" t="n"/>
    </row>
    <row r="75" ht="10.5" customHeight="1" s="65">
      <c r="A75" s="71" t="inlineStr">
        <is>
          <t>WT_CROSS_EXIT_MIN_AGE_MINUTES</t>
        </is>
      </c>
      <c r="B75" s="72" t="inlineStr">
        <is>
          <t>0</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YES</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8" t="n"/>
      <c r="CW75" s="78"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ez_manage.py:5903 top()</t>
        </is>
      </c>
      <c r="IN75" s="72" t="inlineStr">
        <is>
          <t>v12_quick_engine.py:3724 x2</t>
        </is>
      </c>
      <c r="IO75" s="72" t="n"/>
    </row>
    <row r="76" ht="10.5" customHeight="1" s="65">
      <c r="A76" s="72" t="inlineStr">
        <is>
          <t>WT_CROSS_EXIT_MIN_AGE_MINUTES</t>
        </is>
      </c>
      <c r="B76" s="72" t="inlineStr">
        <is>
          <t>0.5</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NO</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8" t="n"/>
      <c r="CW76" s="78"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ez_manage.py:5903 top()</t>
        </is>
      </c>
      <c r="IN76" s="72" t="inlineStr">
        <is>
          <t>v12_quick_engine.py:3724 x2</t>
        </is>
      </c>
      <c r="IO76" s="72" t="n"/>
    </row>
    <row r="77" ht="10.5" customHeight="1" s="65">
      <c r="A77" s="72" t="inlineStr">
        <is>
          <t>WT_CROSS_EXIT_MIN_AGE_MINUTES</t>
        </is>
      </c>
      <c r="B77" s="72" t="inlineStr">
        <is>
          <t>1.0</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8" t="n"/>
      <c r="CW77" s="78"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ez_manage.py:5903 top()</t>
        </is>
      </c>
      <c r="IN77" s="72" t="inlineStr">
        <is>
          <t>v12_quick_engine.py:3724 x2</t>
        </is>
      </c>
      <c r="IO77" s="72" t="n"/>
    </row>
    <row r="78" ht="10.5" customHeight="1" s="65">
      <c r="A78" s="72" t="inlineStr">
        <is>
          <t>WT_CROSS_EXIT_MIN_AGE_MINUTES</t>
        </is>
      </c>
      <c r="B78" s="72" t="inlineStr">
        <is>
          <t>2.0</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8" t="n"/>
      <c r="CW78" s="78"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ez_manage.py:5903 top()</t>
        </is>
      </c>
      <c r="IN78" s="72" t="inlineStr">
        <is>
          <t>v12_quick_engine.py:3724 x2</t>
        </is>
      </c>
      <c r="IO78" s="72" t="n"/>
    </row>
    <row r="79" ht="10.5" customHeight="1" s="65">
      <c r="A79" s="71" t="inlineStr">
        <is>
          <t>WT_CROSS_EXIT_REQUIRE_15M_CONFIRM</t>
        </is>
      </c>
      <c r="B79" s="72" t="inlineStr">
        <is>
          <t>0</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YES</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8" t="n"/>
      <c r="CW79" s="78"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ez_manage.py:5904 top()</t>
        </is>
      </c>
      <c r="IN79" s="72" t="inlineStr">
        <is>
          <t>v12_quick_engine.py:3725 x5</t>
        </is>
      </c>
      <c r="IO79" s="72" t="n"/>
    </row>
    <row r="80" ht="10.5" customHeight="1" s="65">
      <c r="A80" s="72" t="inlineStr">
        <is>
          <t>WT_CROSS_EXIT_REQUIRE_15M_CONFIRM</t>
        </is>
      </c>
      <c r="B80" s="72" t="inlineStr">
        <is>
          <t>0.5</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8" t="n"/>
      <c r="CW80" s="78"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ez_manage.py:5904 top()</t>
        </is>
      </c>
      <c r="IN80" s="72" t="inlineStr">
        <is>
          <t>v12_quick_engine.py:3725 x5</t>
        </is>
      </c>
      <c r="IO80" s="72" t="n"/>
    </row>
    <row r="81" ht="10.5" customHeight="1" s="65">
      <c r="A81" s="72" t="inlineStr">
        <is>
          <t>WT_CROSS_EXIT_REQUIRE_15M_CONFIRM</t>
        </is>
      </c>
      <c r="B81" s="72" t="inlineStr">
        <is>
          <t>1.0</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8" t="n"/>
      <c r="CW81" s="78"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ez_manage.py:5904 top()</t>
        </is>
      </c>
      <c r="IN81" s="72" t="inlineStr">
        <is>
          <t>v12_quick_engine.py:3725 x5</t>
        </is>
      </c>
      <c r="IO81" s="72" t="n"/>
    </row>
    <row r="82" ht="10.5" customHeight="1" s="65">
      <c r="A82" s="72" t="inlineStr">
        <is>
          <t>WT_CROSS_EXIT_REQUIRE_15M_CONFIRM</t>
        </is>
      </c>
      <c r="B82" s="72" t="inlineStr">
        <is>
          <t>2.0</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8" t="n"/>
      <c r="CW82" s="78"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ez_manage.py:5904 top()</t>
        </is>
      </c>
      <c r="IN82" s="72" t="inlineStr">
        <is>
          <t>v12_quick_engine.py:3725 x5</t>
        </is>
      </c>
      <c r="IO82" s="72" t="n"/>
    </row>
    <row r="83" ht="15.75" customHeight="1" s="65">
      <c r="A83" s="72" t="inlineStr">
        <is>
          <t>WT_CROSS_EXIT_ENABLED</t>
        </is>
      </c>
      <c r="B83" s="72" t="inlineStr">
        <is>
          <t>False</t>
        </is>
      </c>
      <c r="C83" s="72" t="n"/>
      <c r="D83" s="72" t="n"/>
      <c r="E83" s="72" t="n"/>
      <c r="F83" s="72" t="n"/>
      <c r="G83" s="72">
        <f>IFERROR(VLOOKUP($A258&amp;"_"&amp;$B258,Results_Deltas!$A$2:$P$15000,5,FALSE),"")</f>
        <v/>
      </c>
      <c r="H83" s="72">
        <f>IFERROR(VLOOKUP($A259,Results_30d_Deltas!$A$2:$H$5000,7,FALSE)-E3,"")</f>
        <v/>
      </c>
      <c r="I83" s="72">
        <f>IFERROR(VLOOKUP($A259,Results_30d_Deltas!$A$2:$H$5000,6,FALSE),"")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9" t="n"/>
      <c r="AY83" s="79" t="n"/>
      <c r="AZ83" s="79" t="n"/>
      <c r="BA83" s="79" t="n"/>
      <c r="BB83" s="79"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9" t="n"/>
      <c r="CW83" s="79" t="n"/>
      <c r="CX83" s="79" t="n"/>
      <c r="CY83" s="79" t="n"/>
      <c r="CZ83" s="79" t="n"/>
      <c r="DA83" s="79" t="n"/>
      <c r="DB83" s="79" t="n"/>
      <c r="DC83" s="79" t="n"/>
      <c r="DD83" s="79" t="n"/>
      <c r="DE83" s="79" t="n"/>
      <c r="DF83" s="79" t="n"/>
      <c r="DG83" s="79" t="n"/>
      <c r="DH83" s="79" t="n"/>
      <c r="DI83" s="79" t="n"/>
      <c r="DJ83" s="79" t="n"/>
      <c r="DK83" s="79" t="n"/>
      <c r="DL83" s="79" t="n"/>
      <c r="DM83" s="79" t="n"/>
      <c r="DN83" s="79" t="n"/>
      <c r="DO83" s="79"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ez_manage.py:1751 top()</t>
        </is>
      </c>
      <c r="IN83" s="72" t="inlineStr">
        <is>
          <t>v12_quick_engine.py:2439 x5</t>
        </is>
      </c>
      <c r="IO83" s="72" t="n"/>
    </row>
    <row r="84" ht="15.75" customHeight="1" s="65">
      <c r="A84" s="70" t="inlineStr">
        <is>
          <t>ADX_RANGING_THRESHOLD</t>
        </is>
      </c>
      <c r="B84" s="80" t="inlineStr">
        <is>
          <t>25</t>
        </is>
      </c>
      <c r="C84" s="80" t="n"/>
      <c r="D84" s="80" t="inlineStr">
        <is>
          <t>ENTRY, GLOBAL_CHECK, STOCKS_EXIT</t>
        </is>
      </c>
      <c r="E84" s="80" t="n"/>
      <c r="F84" s="72" t="n"/>
      <c r="G84" s="80">
        <f>IFERROR(VLOOKUP($A84&amp;"_"&amp;$B84,Results_Deltas!$A$2:$P$15000,5,FALSE),"")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ADX_RANGING_THRESHOLD</t>
        </is>
      </c>
      <c r="B85" s="80" t="inlineStr">
        <is>
          <t>15</t>
        </is>
      </c>
      <c r="C85" s="80" t="n"/>
      <c r="D85" s="80" t="inlineStr">
        <is>
          <t>ENTRY, GLOBAL_CHECK, STOCKS_EXIT</t>
        </is>
      </c>
      <c r="E85" s="80" t="n"/>
      <c r="F85" s="72" t="n"/>
      <c r="G85" s="80">
        <f>IFERROR(VLOOKUP($A85&amp;"_"&amp;$B85,Results_Deltas!$A$2:$P$15000,5,FALSE),"")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ADX_RANGING_THRESHOLD</t>
        </is>
      </c>
      <c r="B86" s="80" t="inlineStr">
        <is>
          <t>10</t>
        </is>
      </c>
      <c r="C86" s="80" t="n"/>
      <c r="D86" s="80" t="inlineStr">
        <is>
          <t>ENTRY, GLOBAL_CHECK, STOCKS_EXIT</t>
        </is>
      </c>
      <c r="E86" s="80" t="n"/>
      <c r="F86" s="72" t="n"/>
      <c r="G86" s="80">
        <f>IFERROR(VLOOKUP($A86&amp;"_"&amp;$B86,Results_Deltas!$A$2:$P$15000,5,FALSE),"")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BANDAID_OFF_LOSER_RECOVER_PCT</t>
        </is>
      </c>
      <c r="B87" s="80" t="inlineStr">
        <is>
          <t>0</t>
        </is>
      </c>
      <c r="C87" s="80" t="n"/>
      <c r="D87" s="80" t="inlineStr">
        <is>
          <t>AUGMENT, ENTRY, EXIT, GLOBAL_CHECK, REDUCE, STOCKS_EXIT</t>
        </is>
      </c>
      <c r="E87" s="80" t="n"/>
      <c r="F87" s="72" t="n"/>
      <c r="G87" s="80">
        <f>IFERROR(VLOOKUP($A87&amp;"_"&amp;$B87,Results_Deltas!$A$2:$P$15000,5,FALSE),"")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BANDAID_OFF_LOSER_RECOVER_PCT</t>
        </is>
      </c>
      <c r="B88" s="80" t="inlineStr">
        <is>
          <t>2.0</t>
        </is>
      </c>
      <c r="C88" s="80" t="n"/>
      <c r="D88" s="80" t="inlineStr">
        <is>
          <t>AUGMENT, ENTRY, EXIT, GLOBAL_CHECK, REDUCE, STOCKS_EXIT</t>
        </is>
      </c>
      <c r="E88" s="80" t="n"/>
      <c r="F88" s="72" t="n"/>
      <c r="G88" s="80">
        <f>IFERROR(VLOOKUP($A88&amp;"_"&amp;$B88,Results_Deltas!$A$2:$P$15000,5,FALSE),"")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BANDAID_OFF_LOSER_RECOVER_PCT</t>
        </is>
      </c>
      <c r="B89" s="80" t="inlineStr">
        <is>
          <t>1.0</t>
        </is>
      </c>
      <c r="C89" s="80" t="n"/>
      <c r="D89" s="80" t="inlineStr">
        <is>
          <t>AUGMENT, ENTRY, EXIT, GLOBAL_CHECK, REDUCE, STOCKS_EXIT</t>
        </is>
      </c>
      <c r="E89" s="80" t="n"/>
      <c r="F89" s="72" t="n"/>
      <c r="G89" s="80">
        <f>IFERROR(VLOOKUP($A89&amp;"_"&amp;$B89,Results_Deltas!$A$2:$P$15000,5,FALSE),"")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BANDAID_OFF_LOSER_RECOVER_PCT</t>
        </is>
      </c>
      <c r="B90" s="80" t="inlineStr">
        <is>
          <t>0.5</t>
        </is>
      </c>
      <c r="C90" s="80" t="n"/>
      <c r="D90" s="80" t="inlineStr">
        <is>
          <t>AUGMENT, ENTRY, EXIT, GLOBAL_CHECK, REDUCE, STOCKS_EXIT</t>
        </is>
      </c>
      <c r="E90" s="80" t="n"/>
      <c r="F90" s="72" t="n"/>
      <c r="G90" s="80">
        <f>IFERROR(VLOOKUP($A90&amp;"_"&amp;$B90,Results_Deltas!$A$2:$P$15000,5,FALSE),"")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BAND_ARROW_ENABLED</t>
        </is>
      </c>
      <c r="B91" s="80" t="inlineStr">
        <is>
          <t>False</t>
        </is>
      </c>
      <c r="C91" s="80" t="n"/>
      <c r="D91" s="80" t="inlineStr">
        <is>
          <t>GLOBAL_CHECK, STOCKS_EXIT</t>
        </is>
      </c>
      <c r="E91" s="80" t="n"/>
      <c r="F91" s="72" t="n"/>
      <c r="G91" s="80">
        <f>IFERROR(VLOOKUP($A91&amp;"_"&amp;$B91,Results_Deltas!$A$2:$P$15000,5,FALSE),"")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BAND_ARROW_ENABLED</t>
        </is>
      </c>
      <c r="B92" s="80" t="inlineStr">
        <is>
          <t>True</t>
        </is>
      </c>
      <c r="C92" s="80" t="n"/>
      <c r="D92" s="80" t="inlineStr">
        <is>
          <t>GLOBAL_CHECK, STOCKS_EXIT</t>
        </is>
      </c>
      <c r="E92" s="80" t="n"/>
      <c r="F92" s="72" t="n"/>
      <c r="G92" s="80">
        <f>IFERROR(VLOOKUP($A92&amp;"_"&amp;$B92,Results_Deltas!$A$2:$P$15000,5,FALSE),"")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BTC_ACCEL_RAMP_REQUIRE_POSITIVE</t>
        </is>
      </c>
      <c r="B93" s="80" t="inlineStr">
        <is>
          <t>0.0</t>
        </is>
      </c>
      <c r="C93" s="80" t="n"/>
      <c r="D93" s="80" t="inlineStr">
        <is>
          <t>UNIVERSAL (ex-BTC) — ENTRY/EXIT/REENTRY</t>
        </is>
      </c>
      <c r="E93" s="80" t="n"/>
      <c r="F93" s="72" t="n"/>
      <c r="G93" s="80">
        <f>IFERROR(VLOOKUP($A93&amp;"_"&amp;$B93,Results_Deltas!$A$2:$P$15000,5,FALSE),"")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BTC_ACCEL_RAMP_REQUIRE_POSITIVE</t>
        </is>
      </c>
      <c r="B94" s="80" t="inlineStr">
        <is>
          <t>0.0_ALT</t>
        </is>
      </c>
      <c r="C94" s="80" t="n"/>
      <c r="D94" s="80" t="inlineStr">
        <is>
          <t>UNIVERSAL (ex-BTC) — ENTRY/EXIT/REENTRY</t>
        </is>
      </c>
      <c r="E94" s="80" t="n"/>
      <c r="F94" s="72" t="n"/>
      <c r="G94" s="80">
        <f>IFERROR(VLOOKUP($A94&amp;"_"&amp;$B94,Results_Deltas!$A$2:$P$15000,5,FALSE),"")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BTC_HARD_BLOCK_OTHER_ACCOUNTS</t>
        </is>
      </c>
      <c r="B95" s="80" t="inlineStr">
        <is>
          <t>0.0</t>
        </is>
      </c>
      <c r="C95" s="80" t="n"/>
      <c r="D95" s="80" t="inlineStr">
        <is>
          <t>UNIVERSAL (ex-BTC) — ENTRY/EXIT/REENTRY</t>
        </is>
      </c>
      <c r="E95" s="80" t="n"/>
      <c r="F95" s="72" t="n"/>
      <c r="G95" s="80">
        <f>IFERROR(VLOOKUP($A95&amp;"_"&amp;$B95,Results_Deltas!$A$2:$P$15000,5,FALSE),"")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BTC_HARD_BLOCK_OTHER_ACCOUNTS</t>
        </is>
      </c>
      <c r="B96" s="80" t="inlineStr">
        <is>
          <t>0.0_ALT</t>
        </is>
      </c>
      <c r="C96" s="80" t="n"/>
      <c r="D96" s="80" t="inlineStr">
        <is>
          <t>UNIVERSAL (ex-BTC) — ENTRY/EXIT/REENTRY</t>
        </is>
      </c>
      <c r="E96" s="80" t="n"/>
      <c r="F96" s="72" t="n"/>
      <c r="G96" s="80">
        <f>IFERROR(VLOOKUP($A96&amp;"_"&amp;$B96,Results_Deltas!$A$2:$P$15000,5,FALSE),"")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69" t="inlineStr">
        <is>
          <t>BTC_ROUND_BANDS_EACH_SIDE</t>
        </is>
      </c>
      <c r="B97" s="80" t="inlineStr">
        <is>
          <t>0.0</t>
        </is>
      </c>
      <c r="C97" s="80" t="n"/>
      <c r="D97" s="80" t="inlineStr">
        <is>
          <t>UNIVERSAL (ex-BTC) — ENTRY/EXIT/REENTRY</t>
        </is>
      </c>
      <c r="E97" s="80" t="n"/>
      <c r="F97" s="72" t="n"/>
      <c r="G97" s="80">
        <f>IFERROR(VLOOKUP($A97&amp;"_"&amp;$B97,Results_Deltas!$A$2:$P$15000,5,FALSE),"")</f>
        <v/>
      </c>
      <c r="H97" s="80" t="inlineStr">
        <is>
          <t>Blanket (page end)</t>
        </is>
      </c>
      <c r="I97" s="72" t="n"/>
      <c r="J97" s="72" t="n"/>
      <c r="K97" s="72" t="n"/>
      <c r="L97" s="72" t="inlineStr">
        <is>
          <t>YES</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BTC_ROUND_BANDS_EACH_SIDE</t>
        </is>
      </c>
      <c r="B98" s="80" t="inlineStr">
        <is>
          <t>0.0_ALT</t>
        </is>
      </c>
      <c r="C98" s="80" t="n"/>
      <c r="D98" s="80" t="inlineStr">
        <is>
          <t>UNIVERSAL (ex-BTC) — ENTRY/EXIT/REENTRY</t>
        </is>
      </c>
      <c r="E98" s="80" t="n"/>
      <c r="F98" s="72" t="n"/>
      <c r="G98" s="80">
        <f>IFERROR(VLOOKUP($A98&amp;"_"&amp;$B98,Results_Deltas!$A$2:$P$15000,5,FALSE),"")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COOLDOWN_LOCKS_FILTER_TF</t>
        </is>
      </c>
      <c r="B99" s="80" t="inlineStr">
        <is>
          <t>OFF</t>
        </is>
      </c>
      <c r="C99" s="80" t="n"/>
      <c r="D99" s="80" t="inlineStr">
        <is>
          <t>GLOBAL_CHECK</t>
        </is>
      </c>
      <c r="E99" s="80" t="n"/>
      <c r="F99" s="72" t="n"/>
      <c r="G99" s="80">
        <f>IFERROR(VLOOKUP($A99&amp;"_"&amp;$B99,Results_Deltas!$A$2:$P$15000,5,FALSE),"")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COOLDOWN_LOCKS_FILTER_TF</t>
        </is>
      </c>
      <c r="B100" s="80" t="inlineStr">
        <is>
          <t>D</t>
        </is>
      </c>
      <c r="C100" s="80" t="n"/>
      <c r="D100" s="80" t="inlineStr">
        <is>
          <t>GLOBAL_CHECK</t>
        </is>
      </c>
      <c r="E100" s="80" t="n"/>
      <c r="F100" s="72" t="n"/>
      <c r="G100" s="80">
        <f>IFERROR(VLOOKUP($A100&amp;"_"&amp;$B100,Results_Deltas!$A$2:$P$15000,5,FALSE),"")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COOLDOWN_LOCKS_FILTER_TF</t>
        </is>
      </c>
      <c r="B101" s="80" t="inlineStr">
        <is>
          <t>4h</t>
        </is>
      </c>
      <c r="C101" s="80" t="n"/>
      <c r="D101" s="80" t="inlineStr">
        <is>
          <t>GLOBAL_CHECK</t>
        </is>
      </c>
      <c r="E101" s="80" t="n"/>
      <c r="F101" s="72" t="n"/>
      <c r="G101" s="80">
        <f>IFERROR(VLOOKUP($A101&amp;"_"&amp;$B101,Results_Deltas!$A$2:$P$15000,5,FALSE),"")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COOLDOWN_LOCKS_FILTER_TF</t>
        </is>
      </c>
      <c r="B102" s="80" t="inlineStr">
        <is>
          <t>1h</t>
        </is>
      </c>
      <c r="C102" s="80" t="n"/>
      <c r="D102" s="80" t="inlineStr">
        <is>
          <t>GLOBAL_CHECK</t>
        </is>
      </c>
      <c r="E102" s="80" t="n"/>
      <c r="F102" s="72" t="n"/>
      <c r="G102" s="80">
        <f>IFERROR(VLOOKUP($A102&amp;"_"&amp;$B102,Results_Deltas!$A$2:$P$15000,5,FALSE),"")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COOLDOWN_LOCKS_FILTER_TF</t>
        </is>
      </c>
      <c r="B103" s="80" t="inlineStr">
        <is>
          <t>15m</t>
        </is>
      </c>
      <c r="C103" s="80" t="n"/>
      <c r="D103" s="80" t="inlineStr">
        <is>
          <t>GLOBAL_CHECK</t>
        </is>
      </c>
      <c r="E103" s="80" t="n"/>
      <c r="F103" s="72" t="n"/>
      <c r="G103" s="80">
        <f>IFERROR(VLOOKUP($A103&amp;"_"&amp;$B103,Results_Deltas!$A$2:$P$15000,5,FALSE),"")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CRYPTO_SPIKE_FADE_THRESHOLD_PCT</t>
        </is>
      </c>
      <c r="B104" s="80" t="inlineStr">
        <is>
          <t>10</t>
        </is>
      </c>
      <c r="C104" s="80" t="n"/>
      <c r="D104" s="80" t="inlineStr">
        <is>
          <t>GLOBAL_CHECK, STOCKS_EXIT</t>
        </is>
      </c>
      <c r="E104" s="80" t="n"/>
      <c r="F104" s="72" t="n"/>
      <c r="G104" s="80">
        <f>IFERROR(VLOOKUP($A104&amp;"_"&amp;$B104,Results_Deltas!$A$2:$P$15000,5,FALSE),"")</f>
        <v/>
      </c>
      <c r="H104" s="80" t="inlineStr">
        <is>
          <t>Blanket (page end)</t>
        </is>
      </c>
      <c r="I104" s="72" t="n"/>
      <c r="J104" s="72" t="n"/>
      <c r="K104" s="72" t="n"/>
      <c r="L104" s="72" t="inlineStr">
        <is>
          <t>YES</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CRYPTO_SPIKE_FADE_THRESHOLD_PCT</t>
        </is>
      </c>
      <c r="B105" s="80" t="inlineStr">
        <is>
          <t>12.5</t>
        </is>
      </c>
      <c r="C105" s="80" t="n"/>
      <c r="D105" s="80" t="inlineStr">
        <is>
          <t>GLOBAL_CHECK, STOCKS_EXIT</t>
        </is>
      </c>
      <c r="E105" s="80" t="n"/>
      <c r="F105" s="72" t="n"/>
      <c r="G105" s="80">
        <f>IFERROR(VLOOKUP($A105&amp;"_"&amp;$B105,Results_Deltas!$A$2:$P$15000,5,FALSE),"")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CRYPTO_SPIKE_FADE_THRESHOLD_PCT</t>
        </is>
      </c>
      <c r="B106" s="80" t="inlineStr">
        <is>
          <t>7.5</t>
        </is>
      </c>
      <c r="C106" s="80" t="n"/>
      <c r="D106" s="80" t="inlineStr">
        <is>
          <t>GLOBAL_CHECK, STOCKS_EXIT</t>
        </is>
      </c>
      <c r="E106" s="80" t="n"/>
      <c r="F106" s="72" t="n"/>
      <c r="G106" s="80">
        <f>IFERROR(VLOOKUP($A106&amp;"_"&amp;$B106,Results_Deltas!$A$2:$P$15000,5,FALSE),"")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CRYPTO_SPIKE_FADE_THRESHOLD_PCT</t>
        </is>
      </c>
      <c r="B107" s="80" t="inlineStr">
        <is>
          <t>5</t>
        </is>
      </c>
      <c r="C107" s="80" t="n"/>
      <c r="D107" s="80" t="inlineStr">
        <is>
          <t>GLOBAL_CHECK, STOCKS_EXIT</t>
        </is>
      </c>
      <c r="E107" s="80" t="n"/>
      <c r="F107" s="72" t="n"/>
      <c r="G107" s="80">
        <f>IFERROR(VLOOKUP($A107&amp;"_"&amp;$B107,Results_Deltas!$A$2:$P$15000,5,FALSE),"")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DC_MOMENT_STRONG_THRESHOLD</t>
        </is>
      </c>
      <c r="B108" s="80" t="inlineStr">
        <is>
          <t>40</t>
        </is>
      </c>
      <c r="C108" s="80" t="n"/>
      <c r="D108" s="80" t="inlineStr">
        <is>
          <t>ENTRY, GLOBAL_CHECK, STOCKS_EXIT</t>
        </is>
      </c>
      <c r="E108" s="80" t="n"/>
      <c r="F108" s="72" t="n"/>
      <c r="G108" s="80">
        <f>IFERROR(VLOOKUP($A108&amp;"_"&amp;$B108,Results_Deltas!$A$2:$P$15000,5,FALSE),"")</f>
        <v/>
      </c>
      <c r="H108" s="80" t="inlineStr">
        <is>
          <t>Blanket (page end)</t>
        </is>
      </c>
      <c r="I108" s="72" t="n"/>
      <c r="J108" s="72" t="n"/>
      <c r="K108" s="72" t="n"/>
      <c r="L108" s="72" t="inlineStr">
        <is>
          <t>YES</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DC_MOMENT_STRONG_THRESHOLD</t>
        </is>
      </c>
      <c r="B109" s="80" t="inlineStr">
        <is>
          <t>50</t>
        </is>
      </c>
      <c r="C109" s="80" t="n"/>
      <c r="D109" s="80" t="inlineStr">
        <is>
          <t>ENTRY, GLOBAL_CHECK, STOCKS_EXIT</t>
        </is>
      </c>
      <c r="E109" s="80" t="n"/>
      <c r="F109" s="72" t="n"/>
      <c r="G109" s="80">
        <f>IFERROR(VLOOKUP($A109&amp;"_"&amp;$B109,Results_Deltas!$A$2:$P$15000,5,FALSE),"")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DC_MOMENT_STRONG_THRESHOLD</t>
        </is>
      </c>
      <c r="B110" s="80" t="inlineStr">
        <is>
          <t>30</t>
        </is>
      </c>
      <c r="C110" s="80" t="n"/>
      <c r="D110" s="80" t="inlineStr">
        <is>
          <t>ENTRY, GLOBAL_CHECK, STOCKS_EXIT</t>
        </is>
      </c>
      <c r="E110" s="80" t="n"/>
      <c r="F110" s="72" t="n"/>
      <c r="G110" s="80">
        <f>IFERROR(VLOOKUP($A110&amp;"_"&amp;$B110,Results_Deltas!$A$2:$P$15000,5,FALSE),"")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DC_MOMENT_STRONG_THRESHOLD</t>
        </is>
      </c>
      <c r="B111" s="80" t="inlineStr">
        <is>
          <t>20</t>
        </is>
      </c>
      <c r="C111" s="80" t="n"/>
      <c r="D111" s="80" t="inlineStr">
        <is>
          <t>ENTRY, GLOBAL_CHECK, STOCKS_EXIT</t>
        </is>
      </c>
      <c r="E111" s="80" t="n"/>
      <c r="F111" s="72" t="n"/>
      <c r="G111" s="80">
        <f>IFERROR(VLOOKUP($A111&amp;"_"&amp;$B111,Results_Deltas!$A$2:$P$15000,5,FALSE),"")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DELTA_HTF_GATE</t>
        </is>
      </c>
      <c r="B112" s="80" t="inlineStr">
        <is>
          <t>4h</t>
        </is>
      </c>
      <c r="C112" s="80" t="n"/>
      <c r="D112" s="80" t="inlineStr">
        <is>
          <t>ENTRY, GLOBAL_CHECK, STOCKS_EXIT</t>
        </is>
      </c>
      <c r="E112" s="80" t="n"/>
      <c r="F112" s="72" t="n"/>
      <c r="G112" s="80">
        <f>IFERROR(VLOOKUP($A112&amp;"_"&amp;$B112,Results_Deltas!$A$2:$P$15000,5,FALSE),"")</f>
        <v/>
      </c>
      <c r="H112" s="80" t="inlineStr">
        <is>
          <t>Blanket (page end)</t>
        </is>
      </c>
      <c r="I112" s="72" t="n"/>
      <c r="J112" s="72" t="n"/>
      <c r="K112" s="72" t="n"/>
      <c r="L112" s="72" t="inlineStr">
        <is>
          <t>YES</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DELTA_HTF_GATE</t>
        </is>
      </c>
      <c r="B113" s="80" t="inlineStr">
        <is>
          <t>4h_ALT</t>
        </is>
      </c>
      <c r="C113" s="80" t="n"/>
      <c r="D113" s="80" t="inlineStr">
        <is>
          <t>ENTRY, GLOBAL_CHECK, STOCKS_EXIT</t>
        </is>
      </c>
      <c r="E113" s="80" t="n"/>
      <c r="F113" s="72" t="n"/>
      <c r="G113" s="80">
        <f>IFERROR(VLOOKUP($A113&amp;"_"&amp;$B113,Results_Deltas!$A$2:$P$15000,5,FALSE),"")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DELTA_REENTRY_FILTER_ENABLED</t>
        </is>
      </c>
      <c r="B114" s="80" t="inlineStr">
        <is>
          <t>False</t>
        </is>
      </c>
      <c r="C114" s="80" t="n"/>
      <c r="D114" s="80" t="inlineStr">
        <is>
          <t>ENTRY, GLOBAL_CHECK, STOCKS_EXIT</t>
        </is>
      </c>
      <c r="E114" s="80" t="n"/>
      <c r="F114" s="72" t="n"/>
      <c r="G114" s="80">
        <f>IFERROR(VLOOKUP($A114&amp;"_"&amp;$B114,Results_Deltas!$A$2:$P$15000,5,FALSE),"")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DELTA_REENTRY_FILTER_ENABLED</t>
        </is>
      </c>
      <c r="B115" s="80" t="inlineStr">
        <is>
          <t>True</t>
        </is>
      </c>
      <c r="C115" s="80" t="n"/>
      <c r="D115" s="80" t="inlineStr">
        <is>
          <t>ENTRY, GLOBAL_CHECK, STOCKS_EXIT</t>
        </is>
      </c>
      <c r="E115" s="80" t="n"/>
      <c r="F115" s="72" t="n"/>
      <c r="G115" s="80">
        <f>IFERROR(VLOOKUP($A115&amp;"_"&amp;$B115,Results_Deltas!$A$2:$P$15000,5,FALSE),"")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DUP_GUARD_FILTER_TF</t>
        </is>
      </c>
      <c r="B116" s="80" t="inlineStr">
        <is>
          <t>OFF</t>
        </is>
      </c>
      <c r="C116" s="80" t="n"/>
      <c r="D116" s="80" t="inlineStr">
        <is>
          <t>GLOBAL_CHECK</t>
        </is>
      </c>
      <c r="E116" s="80" t="n"/>
      <c r="F116" s="72" t="n"/>
      <c r="G116" s="80">
        <f>IFERROR(VLOOKUP($A116&amp;"_"&amp;$B116,Results_Deltas!$A$2:$P$15000,5,FALSE),"")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DUP_GUARD_FILTER_TF</t>
        </is>
      </c>
      <c r="B117" s="80" t="inlineStr">
        <is>
          <t>D</t>
        </is>
      </c>
      <c r="C117" s="80" t="n"/>
      <c r="D117" s="80" t="inlineStr">
        <is>
          <t>GLOBAL_CHECK</t>
        </is>
      </c>
      <c r="E117" s="80" t="n"/>
      <c r="F117" s="72" t="n"/>
      <c r="G117" s="80">
        <f>IFERROR(VLOOKUP($A117&amp;"_"&amp;$B117,Results_Deltas!$A$2:$P$15000,5,FALSE),"")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DUP_GUARD_FILTER_TF</t>
        </is>
      </c>
      <c r="B118" s="80" t="inlineStr">
        <is>
          <t>4h</t>
        </is>
      </c>
      <c r="C118" s="80" t="n"/>
      <c r="D118" s="80" t="inlineStr">
        <is>
          <t>GLOBAL_CHECK</t>
        </is>
      </c>
      <c r="E118" s="80" t="n"/>
      <c r="F118" s="72" t="n"/>
      <c r="G118" s="80">
        <f>IFERROR(VLOOKUP($A118&amp;"_"&amp;$B118,Results_Deltas!$A$2:$P$15000,5,FALSE),"")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DUP_GUARD_FILTER_TF</t>
        </is>
      </c>
      <c r="B119" s="80" t="inlineStr">
        <is>
          <t>1h</t>
        </is>
      </c>
      <c r="C119" s="80" t="n"/>
      <c r="D119" s="80" t="inlineStr">
        <is>
          <t>GLOBAL_CHECK</t>
        </is>
      </c>
      <c r="E119" s="80" t="n"/>
      <c r="F119" s="72" t="n"/>
      <c r="G119" s="80">
        <f>IFERROR(VLOOKUP($A119&amp;"_"&amp;$B119,Results_Deltas!$A$2:$P$15000,5,FALSE),"")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69" t="inlineStr">
        <is>
          <t>DUP_GUARD_FILTER_TF</t>
        </is>
      </c>
      <c r="B120" s="80" t="inlineStr">
        <is>
          <t>15m</t>
        </is>
      </c>
      <c r="C120" s="80" t="n"/>
      <c r="D120" s="80" t="inlineStr">
        <is>
          <t>GLOBAL_CHECK</t>
        </is>
      </c>
      <c r="E120" s="80" t="n"/>
      <c r="F120" s="72" t="n"/>
      <c r="G120" s="80">
        <f>IFERROR(VLOOKUP($A120&amp;"_"&amp;$B120,Results_Deltas!$A$2:$P$15000,5,FALSE),"")</f>
        <v/>
      </c>
      <c r="H120" s="80" t="inlineStr">
        <is>
          <t>Blanket (page end)</t>
        </is>
      </c>
      <c r="I120" s="72" t="n"/>
      <c r="J120" s="72" t="n"/>
      <c r="K120" s="72" t="n"/>
      <c r="L120" s="72" t="inlineStr">
        <is>
          <t>YES</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EMA_9_21_FILTER_MIN_TFS</t>
        </is>
      </c>
      <c r="B121" s="80" t="inlineStr">
        <is>
          <t>0</t>
        </is>
      </c>
      <c r="C121" s="80" t="n"/>
      <c r="D121" s="80" t="inlineStr">
        <is>
          <t>GLOBAL_CHECK</t>
        </is>
      </c>
      <c r="E121" s="80" t="n"/>
      <c r="F121" s="72" t="n"/>
      <c r="G121" s="80">
        <f>IFERROR(VLOOKUP($A121&amp;"_"&amp;$B121,Results_Deltas!$A$2:$P$15000,5,FALSE),"")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EMA_9_21_FILTER_MIN_TFS</t>
        </is>
      </c>
      <c r="B122" s="80" t="inlineStr">
        <is>
          <t>2</t>
        </is>
      </c>
      <c r="C122" s="80" t="n"/>
      <c r="D122" s="80" t="inlineStr">
        <is>
          <t>GLOBAL_CHECK</t>
        </is>
      </c>
      <c r="E122" s="80" t="n"/>
      <c r="F122" s="72" t="n"/>
      <c r="G122" s="80">
        <f>IFERROR(VLOOKUP($A122&amp;"_"&amp;$B122,Results_Deltas!$A$2:$P$15000,5,FALSE),"")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EMA_9_21_FILTER_MIN_TFS</t>
        </is>
      </c>
      <c r="B123" s="80" t="inlineStr">
        <is>
          <t>1</t>
        </is>
      </c>
      <c r="C123" s="80" t="n"/>
      <c r="D123" s="80" t="inlineStr">
        <is>
          <t>GLOBAL_CHECK</t>
        </is>
      </c>
      <c r="E123" s="80" t="n"/>
      <c r="F123" s="72" t="n"/>
      <c r="G123" s="80">
        <f>IFERROR(VLOOKUP($A123&amp;"_"&amp;$B123,Results_Deltas!$A$2:$P$15000,5,FALSE),"")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EMA_BLANKET_FILTER_ENABLED</t>
        </is>
      </c>
      <c r="B124" s="80" t="inlineStr">
        <is>
          <t>False</t>
        </is>
      </c>
      <c r="C124" s="80" t="n"/>
      <c r="D124" s="80" t="inlineStr">
        <is>
          <t>GLOBAL_CHECK</t>
        </is>
      </c>
      <c r="E124" s="80" t="n"/>
      <c r="F124" s="72" t="n"/>
      <c r="G124" s="80">
        <f>IFERROR(VLOOKUP($A124&amp;"_"&amp;$B124,Results_Deltas!$A$2:$P$15000,5,FALSE),"")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EMA_BLANKET_FILTER_ENABLED</t>
        </is>
      </c>
      <c r="B125" s="80" t="inlineStr">
        <is>
          <t>True</t>
        </is>
      </c>
      <c r="C125" s="80" t="n"/>
      <c r="D125" s="80" t="inlineStr">
        <is>
          <t>GLOBAL_CHECK</t>
        </is>
      </c>
      <c r="E125" s="80" t="n"/>
      <c r="F125" s="72" t="n"/>
      <c r="G125" s="80">
        <f>IFERROR(VLOOKUP($A125&amp;"_"&amp;$B125,Results_Deltas!$A$2:$P$15000,5,FALSE),"")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EMA_BLANKET_FILTER_MIN_TFS</t>
        </is>
      </c>
      <c r="B126" s="80" t="inlineStr">
        <is>
          <t>0</t>
        </is>
      </c>
      <c r="C126" s="80" t="n"/>
      <c r="D126" s="80" t="inlineStr">
        <is>
          <t>GLOBAL_CHECK</t>
        </is>
      </c>
      <c r="E126" s="80" t="n"/>
      <c r="F126" s="72" t="n"/>
      <c r="G126" s="80">
        <f>IFERROR(VLOOKUP($A126&amp;"_"&amp;$B126,Results_Deltas!$A$2:$P$15000,5,FALSE),"")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EMA_BLANKET_FILTER_MIN_TFS</t>
        </is>
      </c>
      <c r="B127" s="80" t="inlineStr">
        <is>
          <t>2</t>
        </is>
      </c>
      <c r="C127" s="80" t="n"/>
      <c r="D127" s="80" t="inlineStr">
        <is>
          <t>GLOBAL_CHECK</t>
        </is>
      </c>
      <c r="E127" s="80" t="n"/>
      <c r="F127" s="72" t="n"/>
      <c r="G127" s="80">
        <f>IFERROR(VLOOKUP($A127&amp;"_"&amp;$B127,Results_Deltas!$A$2:$P$15000,5,FALSE),"")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EMA_BLANKET_FILTER_MIN_TFS</t>
        </is>
      </c>
      <c r="B128" s="80" t="inlineStr">
        <is>
          <t>1</t>
        </is>
      </c>
      <c r="C128" s="80" t="n"/>
      <c r="D128" s="80" t="inlineStr">
        <is>
          <t>GLOBAL_CHECK</t>
        </is>
      </c>
      <c r="E128" s="80" t="n"/>
      <c r="F128" s="72" t="n"/>
      <c r="G128" s="80">
        <f>IFERROR(VLOOKUP($A128&amp;"_"&amp;$B128,Results_Deltas!$A$2:$P$15000,5,FALSE),"")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EXECUTE_NOW_SINGLE_GATE_ENFORCE</t>
        </is>
      </c>
      <c r="B129" s="80" t="inlineStr">
        <is>
          <t>0.0</t>
        </is>
      </c>
      <c r="C129" s="80" t="n"/>
      <c r="D129" s="80" t="inlineStr">
        <is>
          <t>ENTRY, GLOBAL_CHECK, STOCKS_EXIT</t>
        </is>
      </c>
      <c r="E129" s="80" t="n"/>
      <c r="F129" s="72" t="n"/>
      <c r="G129" s="80">
        <f>IFERROR(VLOOKUP($A129&amp;"_"&amp;$B129,Results_Deltas!$A$2:$P$15000,5,FALSE),"")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EXECUTE_NOW_SINGLE_GATE_ENFORCE</t>
        </is>
      </c>
      <c r="B130" s="80" t="inlineStr">
        <is>
          <t>0.0_ALT</t>
        </is>
      </c>
      <c r="C130" s="80" t="n"/>
      <c r="D130" s="80" t="inlineStr">
        <is>
          <t>ENTRY, GLOBAL_CHECK, STOCKS_EXIT</t>
        </is>
      </c>
      <c r="E130" s="80" t="n"/>
      <c r="F130" s="72" t="n"/>
      <c r="G130" s="80">
        <f>IFERROR(VLOOKUP($A130&amp;"_"&amp;$B130,Results_Deltas!$A$2:$P$15000,5,FALSE),"")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EZ_MANAGE_THROTTLER_RATE</t>
        </is>
      </c>
      <c r="B131" s="80" t="inlineStr">
        <is>
          <t>0.0</t>
        </is>
      </c>
      <c r="C131" s="80" t="n"/>
      <c r="D131" s="80" t="inlineStr">
        <is>
          <t>GLOBAL_CHECK, STOCKS_EXIT</t>
        </is>
      </c>
      <c r="E131" s="80" t="n"/>
      <c r="F131" s="72" t="n"/>
      <c r="G131" s="80">
        <f>IFERROR(VLOOKUP($A131&amp;"_"&amp;$B131,Results_Deltas!$A$2:$P$15000,5,FALSE),"")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EZ_MANAGE_THROTTLER_RATE</t>
        </is>
      </c>
      <c r="B132" s="80" t="inlineStr">
        <is>
          <t>0.0_ALT</t>
        </is>
      </c>
      <c r="C132" s="80" t="n"/>
      <c r="D132" s="80" t="inlineStr">
        <is>
          <t>GLOBAL_CHECK, STOCKS_EXIT</t>
        </is>
      </c>
      <c r="E132" s="80" t="n"/>
      <c r="F132" s="72" t="n"/>
      <c r="G132" s="80">
        <f>IFERROR(VLOOKUP($A132&amp;"_"&amp;$B132,Results_Deltas!$A$2:$P$15000,5,FALSE),"")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FG_FEAR_THRESHOLD</t>
        </is>
      </c>
      <c r="B133" s="80" t="inlineStr">
        <is>
          <t>25</t>
        </is>
      </c>
      <c r="C133" s="80" t="n"/>
      <c r="D133" s="80" t="inlineStr">
        <is>
          <t>GLOBAL_CHECK, STOCKS_EXIT</t>
        </is>
      </c>
      <c r="E133" s="80" t="n"/>
      <c r="F133" s="72" t="n"/>
      <c r="G133" s="80">
        <f>IFERROR(VLOOKUP($A133&amp;"_"&amp;$B133,Results_Deltas!$A$2:$P$15000,5,FALSE),"")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FG_FEAR_THRESHOLD</t>
        </is>
      </c>
      <c r="B134" s="80" t="inlineStr">
        <is>
          <t>31.25</t>
        </is>
      </c>
      <c r="C134" s="80" t="n"/>
      <c r="D134" s="80" t="inlineStr">
        <is>
          <t>GLOBAL_CHECK, STOCKS_EXIT</t>
        </is>
      </c>
      <c r="E134" s="80" t="n"/>
      <c r="F134" s="72" t="n"/>
      <c r="G134" s="80">
        <f>IFERROR(VLOOKUP($A134&amp;"_"&amp;$B134,Results_Deltas!$A$2:$P$15000,5,FALSE),"")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FG_FEAR_THRESHOLD</t>
        </is>
      </c>
      <c r="B135" s="80" t="inlineStr">
        <is>
          <t>18.75</t>
        </is>
      </c>
      <c r="C135" s="80" t="n"/>
      <c r="D135" s="80" t="inlineStr">
        <is>
          <t>GLOBAL_CHECK, STOCKS_EXIT</t>
        </is>
      </c>
      <c r="E135" s="80" t="n"/>
      <c r="F135" s="72" t="n"/>
      <c r="G135" s="80">
        <f>IFERROR(VLOOKUP($A135&amp;"_"&amp;$B135,Results_Deltas!$A$2:$P$15000,5,FALSE),"")</f>
        <v/>
      </c>
      <c r="H135" s="80" t="inlineStr">
        <is>
          <t>Blanket (page end)</t>
        </is>
      </c>
      <c r="I135" s="72" t="n"/>
      <c r="J135" s="72" t="n"/>
      <c r="K135" s="72" t="n"/>
      <c r="L135" s="72" t="inlineStr">
        <is>
          <t>NO</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FG_FEAR_THRESHOLD</t>
        </is>
      </c>
      <c r="B136" s="80" t="inlineStr">
        <is>
          <t>12.5</t>
        </is>
      </c>
      <c r="C136" s="80" t="n"/>
      <c r="D136" s="80" t="inlineStr">
        <is>
          <t>GLOBAL_CHECK, STOCKS_EXIT</t>
        </is>
      </c>
      <c r="E136" s="80" t="n"/>
      <c r="F136" s="72" t="n"/>
      <c r="G136" s="80">
        <f>IFERROR(VLOOKUP($A136&amp;"_"&amp;$B136,Results_Deltas!$A$2:$P$15000,5,FALSE),"")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FG_GREED_THRESHOLD</t>
        </is>
      </c>
      <c r="B137" s="80" t="inlineStr">
        <is>
          <t>75</t>
        </is>
      </c>
      <c r="C137" s="80" t="n"/>
      <c r="D137" s="80" t="inlineStr">
        <is>
          <t>GLOBAL_CHECK, STOCKS_EXIT</t>
        </is>
      </c>
      <c r="E137" s="80" t="n"/>
      <c r="F137" s="72" t="n"/>
      <c r="G137" s="80">
        <f>IFERROR(VLOOKUP($A137&amp;"_"&amp;$B137,Results_Deltas!$A$2:$P$15000,5,FALSE),"")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FG_GREED_THRESHOLD</t>
        </is>
      </c>
      <c r="B138" s="80" t="inlineStr">
        <is>
          <t>93.75</t>
        </is>
      </c>
      <c r="C138" s="80" t="n"/>
      <c r="D138" s="80" t="inlineStr">
        <is>
          <t>GLOBAL_CHECK, STOCKS_EXIT</t>
        </is>
      </c>
      <c r="E138" s="80" t="n"/>
      <c r="F138" s="72" t="n"/>
      <c r="G138" s="80">
        <f>IFERROR(VLOOKUP($A138&amp;"_"&amp;$B138,Results_Deltas!$A$2:$P$15000,5,FALSE),"")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FG_GREED_THRESHOLD</t>
        </is>
      </c>
      <c r="B139" s="80" t="inlineStr">
        <is>
          <t>56.25</t>
        </is>
      </c>
      <c r="C139" s="80" t="n"/>
      <c r="D139" s="80" t="inlineStr">
        <is>
          <t>GLOBAL_CHECK, STOCKS_EXIT</t>
        </is>
      </c>
      <c r="E139" s="80" t="n"/>
      <c r="F139" s="72" t="n"/>
      <c r="G139" s="80">
        <f>IFERROR(VLOOKUP($A139&amp;"_"&amp;$B139,Results_Deltas!$A$2:$P$15000,5,FALSE),"")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FG_GREED_THRESHOLD</t>
        </is>
      </c>
      <c r="B140" s="80" t="inlineStr">
        <is>
          <t>37.5</t>
        </is>
      </c>
      <c r="C140" s="80" t="n"/>
      <c r="D140" s="80" t="inlineStr">
        <is>
          <t>GLOBAL_CHECK, STOCKS_EXIT</t>
        </is>
      </c>
      <c r="E140" s="80" t="n"/>
      <c r="F140" s="72" t="n"/>
      <c r="G140" s="80">
        <f>IFERROR(VLOOKUP($A140&amp;"_"&amp;$B140,Results_Deltas!$A$2:$P$15000,5,FALSE),"")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FUNDING_GATE_FILTER_TF</t>
        </is>
      </c>
      <c r="B141" s="80" t="inlineStr">
        <is>
          <t>OFF</t>
        </is>
      </c>
      <c r="C141" s="80" t="n"/>
      <c r="D141" s="80" t="inlineStr">
        <is>
          <t>GLOBAL_CHECK</t>
        </is>
      </c>
      <c r="E141" s="80" t="n"/>
      <c r="F141" s="72" t="n"/>
      <c r="G141" s="80">
        <f>IFERROR(VLOOKUP($A141&amp;"_"&amp;$B141,Results_Deltas!$A$2:$P$15000,5,FALSE),"")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FUNDING_GATE_FILTER_TF</t>
        </is>
      </c>
      <c r="B142" s="80" t="inlineStr">
        <is>
          <t>D</t>
        </is>
      </c>
      <c r="C142" s="80" t="n"/>
      <c r="D142" s="80" t="inlineStr">
        <is>
          <t>GLOBAL_CHECK</t>
        </is>
      </c>
      <c r="E142" s="80" t="n"/>
      <c r="F142" s="72" t="n"/>
      <c r="G142" s="80">
        <f>IFERROR(VLOOKUP($A142&amp;"_"&amp;$B142,Results_Deltas!$A$2:$P$15000,5,FALSE),"")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FUNDING_GATE_FILTER_TF</t>
        </is>
      </c>
      <c r="B143" s="80" t="inlineStr">
        <is>
          <t>4h</t>
        </is>
      </c>
      <c r="C143" s="80" t="n"/>
      <c r="D143" s="80" t="inlineStr">
        <is>
          <t>GLOBAL_CHECK</t>
        </is>
      </c>
      <c r="E143" s="80" t="n"/>
      <c r="F143" s="72" t="n"/>
      <c r="G143" s="80">
        <f>IFERROR(VLOOKUP($A143&amp;"_"&amp;$B143,Results_Deltas!$A$2:$P$15000,5,FALSE),"")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FUNDING_GATE_FILTER_TF</t>
        </is>
      </c>
      <c r="B144" s="80" t="inlineStr">
        <is>
          <t>1h</t>
        </is>
      </c>
      <c r="C144" s="80" t="n"/>
      <c r="D144" s="80" t="inlineStr">
        <is>
          <t>GLOBAL_CHECK</t>
        </is>
      </c>
      <c r="E144" s="80" t="n"/>
      <c r="F144" s="72" t="n"/>
      <c r="G144" s="80">
        <f>IFERROR(VLOOKUP($A144&amp;"_"&amp;$B144,Results_Deltas!$A$2:$P$15000,5,FALSE),"")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FUNDING_GATE_FILTER_TF</t>
        </is>
      </c>
      <c r="B145" s="80" t="inlineStr">
        <is>
          <t>15m</t>
        </is>
      </c>
      <c r="C145" s="80" t="n"/>
      <c r="D145" s="80" t="inlineStr">
        <is>
          <t>GLOBAL_CHECK</t>
        </is>
      </c>
      <c r="E145" s="80" t="n"/>
      <c r="F145" s="72" t="n"/>
      <c r="G145" s="80">
        <f>IFERROR(VLOOKUP($A145&amp;"_"&amp;$B145,Results_Deltas!$A$2:$P$15000,5,FALSE),"")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FUNDING_GATE_LONG_MAX</t>
        </is>
      </c>
      <c r="B146" s="80" t="inlineStr">
        <is>
          <t>0.0</t>
        </is>
      </c>
      <c r="C146" s="80" t="n"/>
      <c r="D146" s="80" t="inlineStr">
        <is>
          <t>ENTRY, GLOBAL_CHECK, STOCKS_EXIT</t>
        </is>
      </c>
      <c r="E146" s="80" t="n"/>
      <c r="F146" s="72" t="n"/>
      <c r="G146" s="80">
        <f>IFERROR(VLOOKUP($A146&amp;"_"&amp;$B146,Results_Deltas!$A$2:$P$15000,5,FALSE),"")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FUNDING_GATE_LONG_MAX</t>
        </is>
      </c>
      <c r="B147" s="80" t="inlineStr">
        <is>
          <t>0.0_ALT</t>
        </is>
      </c>
      <c r="C147" s="80" t="n"/>
      <c r="D147" s="80" t="inlineStr">
        <is>
          <t>ENTRY, GLOBAL_CHECK, STOCKS_EXIT</t>
        </is>
      </c>
      <c r="E147" s="80" t="n"/>
      <c r="F147" s="72" t="n"/>
      <c r="G147" s="80">
        <f>IFERROR(VLOOKUP($A147&amp;"_"&amp;$B147,Results_Deltas!$A$2:$P$15000,5,FALSE),"")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FUNDING_GATE_MTF_REQUIRED</t>
        </is>
      </c>
      <c r="B148" s="80" t="inlineStr">
        <is>
          <t>0.0</t>
        </is>
      </c>
      <c r="C148" s="80" t="n"/>
      <c r="D148" s="80" t="inlineStr">
        <is>
          <t>ENTRY, GLOBAL_CHECK, STOCKS_EXIT</t>
        </is>
      </c>
      <c r="E148" s="80" t="n"/>
      <c r="F148" s="72" t="n"/>
      <c r="G148" s="80">
        <f>IFERROR(VLOOKUP($A148&amp;"_"&amp;$B148,Results_Deltas!$A$2:$P$15000,5,FALSE),"")</f>
        <v/>
      </c>
      <c r="H148" s="80" t="inlineStr">
        <is>
          <t>Blanket (page end)</t>
        </is>
      </c>
      <c r="I148" s="72" t="n"/>
      <c r="J148" s="72" t="n"/>
      <c r="K148" s="72" t="n"/>
      <c r="L148" s="72" t="inlineStr">
        <is>
          <t>YES</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FUNDING_GATE_MTF_REQUIRED</t>
        </is>
      </c>
      <c r="B149" s="80" t="inlineStr">
        <is>
          <t>0.0_ALT</t>
        </is>
      </c>
      <c r="C149" s="80" t="n"/>
      <c r="D149" s="80" t="inlineStr">
        <is>
          <t>ENTRY, GLOBAL_CHECK, STOCKS_EXIT</t>
        </is>
      </c>
      <c r="E149" s="80" t="n"/>
      <c r="F149" s="72" t="n"/>
      <c r="G149" s="80">
        <f>IFERROR(VLOOKUP($A149&amp;"_"&amp;$B149,Results_Deltas!$A$2:$P$15000,5,FALSE),"")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69" t="inlineStr">
        <is>
          <t>FUNDING_GATE_SHORT_MIN</t>
        </is>
      </c>
      <c r="B150" s="80" t="inlineStr">
        <is>
          <t>0.0</t>
        </is>
      </c>
      <c r="C150" s="80" t="n"/>
      <c r="D150" s="80" t="inlineStr">
        <is>
          <t>ENTRY, GLOBAL_CHECK, STOCKS_EXIT</t>
        </is>
      </c>
      <c r="E150" s="80" t="n"/>
      <c r="F150" s="72" t="n"/>
      <c r="G150" s="80">
        <f>IFERROR(VLOOKUP($A150&amp;"_"&amp;$B150,Results_Deltas!$A$2:$P$15000,5,FALSE),"")</f>
        <v/>
      </c>
      <c r="H150" s="80" t="inlineStr">
        <is>
          <t>Blanket (page end)</t>
        </is>
      </c>
      <c r="I150" s="72" t="n"/>
      <c r="J150" s="72" t="n"/>
      <c r="K150" s="72" t="n"/>
      <c r="L150" s="72" t="inlineStr">
        <is>
          <t>YES</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FUNDING_GATE_SHORT_MIN</t>
        </is>
      </c>
      <c r="B151" s="80" t="inlineStr">
        <is>
          <t>0.0_ALT</t>
        </is>
      </c>
      <c r="C151" s="80" t="n"/>
      <c r="D151" s="80" t="inlineStr">
        <is>
          <t>ENTRY, GLOBAL_CHECK, STOCKS_EXIT</t>
        </is>
      </c>
      <c r="E151" s="80" t="n"/>
      <c r="F151" s="72" t="n"/>
      <c r="G151" s="80">
        <f>IFERROR(VLOOKUP($A151&amp;"_"&amp;$B151,Results_Deltas!$A$2:$P$15000,5,FALSE),"")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69" t="inlineStr">
        <is>
          <t>GOLDEN_RULE_BASE_USD</t>
        </is>
      </c>
      <c r="B152" s="80" t="inlineStr">
        <is>
          <t>0.0</t>
        </is>
      </c>
      <c r="C152" s="80" t="n"/>
      <c r="D152" s="80" t="inlineStr">
        <is>
          <t>GLOBAL_CHECK, STOCKS_EXIT</t>
        </is>
      </c>
      <c r="E152" s="80" t="n"/>
      <c r="F152" s="72" t="n"/>
      <c r="G152" s="80">
        <f>IFERROR(VLOOKUP($A152&amp;"_"&amp;$B152,Results_Deltas!$A$2:$P$15000,5,FALSE),"")</f>
        <v/>
      </c>
      <c r="H152" s="80" t="inlineStr">
        <is>
          <t>Blanket (page end)</t>
        </is>
      </c>
      <c r="I152" s="72" t="n"/>
      <c r="J152" s="72" t="n"/>
      <c r="K152" s="72" t="n"/>
      <c r="L152" s="72" t="inlineStr">
        <is>
          <t>YES</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GOLDEN_RULE_BASE_USD</t>
        </is>
      </c>
      <c r="B153" s="80" t="inlineStr">
        <is>
          <t>0.0_ALT</t>
        </is>
      </c>
      <c r="C153" s="80" t="n"/>
      <c r="D153" s="80" t="inlineStr">
        <is>
          <t>GLOBAL_CHECK, STOCKS_EXIT</t>
        </is>
      </c>
      <c r="E153" s="80" t="n"/>
      <c r="F153" s="72" t="n"/>
      <c r="G153" s="80">
        <f>IFERROR(VLOOKUP($A153&amp;"_"&amp;$B153,Results_Deltas!$A$2:$P$15000,5,FALSE),"")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GR_FILTER_ALL_ENTRIES</t>
        </is>
      </c>
      <c r="B154" s="80" t="inlineStr">
        <is>
          <t>0.0</t>
        </is>
      </c>
      <c r="C154" s="80" t="n"/>
      <c r="D154" s="80" t="inlineStr">
        <is>
          <t>GLOBAL_CHECK, STOCKS_EXIT</t>
        </is>
      </c>
      <c r="E154" s="80" t="n"/>
      <c r="F154" s="72" t="n"/>
      <c r="G154" s="80">
        <f>IFERROR(VLOOKUP($A154&amp;"_"&amp;$B154,Results_Deltas!$A$2:$P$15000,5,FALSE),"")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GR_FILTER_ALL_ENTRIES</t>
        </is>
      </c>
      <c r="B155" s="80" t="inlineStr">
        <is>
          <t>0.0_ALT</t>
        </is>
      </c>
      <c r="C155" s="80" t="n"/>
      <c r="D155" s="80" t="inlineStr">
        <is>
          <t>GLOBAL_CHECK, STOCKS_EXIT</t>
        </is>
      </c>
      <c r="E155" s="80" t="n"/>
      <c r="F155" s="72" t="n"/>
      <c r="G155" s="80">
        <f>IFERROR(VLOOKUP($A155&amp;"_"&amp;$B155,Results_Deltas!$A$2:$P$15000,5,FALSE),"")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GR_FILTER_VEC_ENABLED</t>
        </is>
      </c>
      <c r="B156" s="80" t="inlineStr">
        <is>
          <t>False</t>
        </is>
      </c>
      <c r="C156" s="80" t="n"/>
      <c r="D156" s="80" t="inlineStr">
        <is>
          <t>GLOBAL_CHECK</t>
        </is>
      </c>
      <c r="E156" s="80" t="n"/>
      <c r="F156" s="72" t="n"/>
      <c r="G156" s="80">
        <f>IFERROR(VLOOKUP($A156&amp;"_"&amp;$B156,Results_Deltas!$A$2:$P$15000,5,FALSE),"")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GR_FILTER_VEC_ENABLED</t>
        </is>
      </c>
      <c r="B157" s="80" t="inlineStr">
        <is>
          <t>True</t>
        </is>
      </c>
      <c r="C157" s="80" t="n"/>
      <c r="D157" s="80" t="inlineStr">
        <is>
          <t>GLOBAL_CHECK</t>
        </is>
      </c>
      <c r="E157" s="80" t="n"/>
      <c r="F157" s="72" t="n"/>
      <c r="G157" s="80">
        <f>IFERROR(VLOOKUP($A157&amp;"_"&amp;$B157,Results_Deltas!$A$2:$P$15000,5,FALSE),"")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GR_FILTER_VEC_MIN_TFS</t>
        </is>
      </c>
      <c r="B158" s="80" t="inlineStr">
        <is>
          <t>0</t>
        </is>
      </c>
      <c r="C158" s="80" t="n"/>
      <c r="D158" s="80" t="inlineStr">
        <is>
          <t>GLOBAL_CHECK</t>
        </is>
      </c>
      <c r="E158" s="80" t="n"/>
      <c r="F158" s="72" t="n"/>
      <c r="G158" s="80">
        <f>IFERROR(VLOOKUP($A158&amp;"_"&amp;$B158,Results_Deltas!$A$2:$P$15000,5,FALSE),"")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GR_FILTER_VEC_MIN_TFS</t>
        </is>
      </c>
      <c r="B159" s="80" t="inlineStr">
        <is>
          <t>2</t>
        </is>
      </c>
      <c r="C159" s="80" t="n"/>
      <c r="D159" s="80" t="inlineStr">
        <is>
          <t>GLOBAL_CHECK</t>
        </is>
      </c>
      <c r="E159" s="80" t="n"/>
      <c r="F159" s="72" t="n"/>
      <c r="G159" s="80">
        <f>IFERROR(VLOOKUP($A159&amp;"_"&amp;$B159,Results_Deltas!$A$2:$P$15000,5,FALSE),"")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GR_FILTER_VEC_MIN_TFS</t>
        </is>
      </c>
      <c r="B160" s="80" t="inlineStr">
        <is>
          <t>1</t>
        </is>
      </c>
      <c r="C160" s="80" t="n"/>
      <c r="D160" s="80" t="inlineStr">
        <is>
          <t>GLOBAL_CHECK</t>
        </is>
      </c>
      <c r="E160" s="80" t="n"/>
      <c r="F160" s="72" t="n"/>
      <c r="G160" s="80">
        <f>IFERROR(VLOOKUP($A160&amp;"_"&amp;$B160,Results_Deltas!$A$2:$P$15000,5,FALSE),"")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HA_WICK_QUALITY_ENABLED</t>
        </is>
      </c>
      <c r="B161" s="80" t="inlineStr">
        <is>
          <t>False</t>
        </is>
      </c>
      <c r="C161" s="80" t="n"/>
      <c r="D161" s="80" t="inlineStr">
        <is>
          <t>ENTRY, GLOBAL_CHECK, STOCKS_EXIT</t>
        </is>
      </c>
      <c r="E161" s="80" t="n"/>
      <c r="F161" s="72" t="n"/>
      <c r="G161" s="80">
        <f>IFERROR(VLOOKUP($A161&amp;"_"&amp;$B161,Results_Deltas!$A$2:$P$15000,5,FALSE),"")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HA_WICK_QUALITY_ENABLED</t>
        </is>
      </c>
      <c r="B162" s="80" t="inlineStr">
        <is>
          <t>True</t>
        </is>
      </c>
      <c r="C162" s="80" t="n"/>
      <c r="D162" s="80" t="inlineStr">
        <is>
          <t>ENTRY, GLOBAL_CHECK, STOCKS_EXIT</t>
        </is>
      </c>
      <c r="E162" s="80" t="n"/>
      <c r="F162" s="72" t="n"/>
      <c r="G162" s="80">
        <f>IFERROR(VLOOKUP($A162&amp;"_"&amp;$B162,Results_Deltas!$A$2:$P$15000,5,FALSE),"")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HA_WICK_QUALITY_SCORE</t>
        </is>
      </c>
      <c r="B163" s="80" t="inlineStr">
        <is>
          <t>15</t>
        </is>
      </c>
      <c r="C163" s="80" t="n"/>
      <c r="D163" s="80" t="inlineStr">
        <is>
          <t>ENTRY, GLOBAL_CHECK, STOCKS_EXIT</t>
        </is>
      </c>
      <c r="E163" s="80" t="n"/>
      <c r="F163" s="72" t="n"/>
      <c r="G163" s="80">
        <f>IFERROR(VLOOKUP($A163&amp;"_"&amp;$B163,Results_Deltas!$A$2:$P$15000,5,FALSE),"")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HA_WICK_QUALITY_SCORE</t>
        </is>
      </c>
      <c r="B164" s="80" t="inlineStr">
        <is>
          <t>15_ALT</t>
        </is>
      </c>
      <c r="C164" s="80" t="n"/>
      <c r="D164" s="80" t="inlineStr">
        <is>
          <t>ENTRY, GLOBAL_CHECK, STOCKS_EXIT</t>
        </is>
      </c>
      <c r="E164" s="80" t="n"/>
      <c r="F164" s="72" t="n"/>
      <c r="G164" s="80">
        <f>IFERROR(VLOOKUP($A164&amp;"_"&amp;$B164,Results_Deltas!$A$2:$P$15000,5,FALSE),"")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HA_WICK_QUALITY_TF</t>
        </is>
      </c>
      <c r="B165" s="80" t="inlineStr">
        <is>
          <t>OFF</t>
        </is>
      </c>
      <c r="C165" s="80" t="n"/>
      <c r="D165" s="80" t="inlineStr">
        <is>
          <t>ENTRY, GLOBAL_CHECK, STOCKS_EXIT</t>
        </is>
      </c>
      <c r="E165" s="80" t="n"/>
      <c r="F165" s="72" t="n"/>
      <c r="G165" s="80">
        <f>IFERROR(VLOOKUP($A165&amp;"_"&amp;$B165,Results_Deltas!$A$2:$P$15000,5,FALSE),"")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HA_WICK_QUALITY_TF</t>
        </is>
      </c>
      <c r="B166" s="80" t="inlineStr">
        <is>
          <t>D</t>
        </is>
      </c>
      <c r="C166" s="80" t="n"/>
      <c r="D166" s="80" t="inlineStr">
        <is>
          <t>ENTRY, GLOBAL_CHECK, STOCKS_EXIT</t>
        </is>
      </c>
      <c r="E166" s="80" t="n"/>
      <c r="F166" s="72" t="n"/>
      <c r="G166" s="80">
        <f>IFERROR(VLOOKUP($A166&amp;"_"&amp;$B166,Results_Deltas!$A$2:$P$15000,5,FALSE),"")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HA_WICK_QUALITY_TF</t>
        </is>
      </c>
      <c r="B167" s="80" t="inlineStr">
        <is>
          <t>4h</t>
        </is>
      </c>
      <c r="C167" s="80" t="n"/>
      <c r="D167" s="80" t="inlineStr">
        <is>
          <t>ENTRY, GLOBAL_CHECK, STOCKS_EXIT</t>
        </is>
      </c>
      <c r="E167" s="80" t="n"/>
      <c r="F167" s="72" t="n"/>
      <c r="G167" s="80">
        <f>IFERROR(VLOOKUP($A167&amp;"_"&amp;$B167,Results_Deltas!$A$2:$P$15000,5,FALSE),"")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HA_WICK_QUALITY_TF</t>
        </is>
      </c>
      <c r="B168" s="80" t="inlineStr">
        <is>
          <t>1h</t>
        </is>
      </c>
      <c r="C168" s="80" t="n"/>
      <c r="D168" s="80" t="inlineStr">
        <is>
          <t>ENTRY, GLOBAL_CHECK, STOCKS_EXIT</t>
        </is>
      </c>
      <c r="E168" s="80" t="n"/>
      <c r="F168" s="72" t="n"/>
      <c r="G168" s="80">
        <f>IFERROR(VLOOKUP($A168&amp;"_"&amp;$B168,Results_Deltas!$A$2:$P$15000,5,FALSE),"")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HA_WICK_QUALITY_TF</t>
        </is>
      </c>
      <c r="B169" s="80" t="inlineStr">
        <is>
          <t>15m</t>
        </is>
      </c>
      <c r="C169" s="80" t="n"/>
      <c r="D169" s="80" t="inlineStr">
        <is>
          <t>ENTRY, GLOBAL_CHECK, STOCKS_EXIT</t>
        </is>
      </c>
      <c r="E169" s="80" t="n"/>
      <c r="F169" s="72" t="n"/>
      <c r="G169" s="80">
        <f>IFERROR(VLOOKUP($A169&amp;"_"&amp;$B169,Results_Deltas!$A$2:$P$15000,5,FALSE),"")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HLR_SMA_BAND_PCT</t>
        </is>
      </c>
      <c r="B170" s="80" t="inlineStr">
        <is>
          <t>0</t>
        </is>
      </c>
      <c r="C170" s="80" t="n"/>
      <c r="D170" s="80" t="inlineStr">
        <is>
          <t>ENTRY, GLOBAL_CHECK, STOCKS_EXIT</t>
        </is>
      </c>
      <c r="E170" s="80" t="n"/>
      <c r="F170" s="72" t="n"/>
      <c r="G170" s="80">
        <f>IFERROR(VLOOKUP($A170&amp;"_"&amp;$B170,Results_Deltas!$A$2:$P$15000,5,FALSE),"")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HLR_SMA_BAND_PCT</t>
        </is>
      </c>
      <c r="B171" s="80" t="inlineStr">
        <is>
          <t>2.0</t>
        </is>
      </c>
      <c r="C171" s="80" t="n"/>
      <c r="D171" s="80" t="inlineStr">
        <is>
          <t>ENTRY, GLOBAL_CHECK, STOCKS_EXIT</t>
        </is>
      </c>
      <c r="E171" s="80" t="n"/>
      <c r="F171" s="72" t="n"/>
      <c r="G171" s="80">
        <f>IFERROR(VLOOKUP($A171&amp;"_"&amp;$B171,Results_Deltas!$A$2:$P$15000,5,FALSE),"")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HLR_SMA_BAND_PCT</t>
        </is>
      </c>
      <c r="B172" s="80" t="inlineStr">
        <is>
          <t>1.0</t>
        </is>
      </c>
      <c r="C172" s="80" t="n"/>
      <c r="D172" s="80" t="inlineStr">
        <is>
          <t>ENTRY, GLOBAL_CHECK, STOCKS_EXIT</t>
        </is>
      </c>
      <c r="E172" s="80" t="n"/>
      <c r="F172" s="72" t="n"/>
      <c r="G172" s="80">
        <f>IFERROR(VLOOKUP($A172&amp;"_"&amp;$B172,Results_Deltas!$A$2:$P$15000,5,FALSE),"")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HLR_SMA_BAND_PCT</t>
        </is>
      </c>
      <c r="B173" s="80" t="inlineStr">
        <is>
          <t>0.5</t>
        </is>
      </c>
      <c r="C173" s="80" t="n"/>
      <c r="D173" s="80" t="inlineStr">
        <is>
          <t>ENTRY, GLOBAL_CHECK, STOCKS_EXIT</t>
        </is>
      </c>
      <c r="E173" s="80" t="n"/>
      <c r="F173" s="72" t="n"/>
      <c r="G173" s="80">
        <f>IFERROR(VLOOKUP($A173&amp;"_"&amp;$B173,Results_Deltas!$A$2:$P$15000,5,FALSE),"")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HLR_TOP_MIN_TFS</t>
        </is>
      </c>
      <c r="B174" s="80" t="inlineStr">
        <is>
          <t>0</t>
        </is>
      </c>
      <c r="C174" s="80" t="n"/>
      <c r="D174" s="80" t="inlineStr">
        <is>
          <t>GLOBAL_CHECK, REENTRY, STOCKS_EXIT</t>
        </is>
      </c>
      <c r="E174" s="80" t="n"/>
      <c r="F174" s="72" t="n"/>
      <c r="G174" s="80">
        <f>IFERROR(VLOOKUP($A174&amp;"_"&amp;$B174,Results_Deltas!$A$2:$P$15000,5,FALSE),"")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HLR_TOP_MIN_TFS</t>
        </is>
      </c>
      <c r="B175" s="80" t="inlineStr">
        <is>
          <t>2</t>
        </is>
      </c>
      <c r="C175" s="80" t="n"/>
      <c r="D175" s="80" t="inlineStr">
        <is>
          <t>GLOBAL_CHECK, REENTRY, STOCKS_EXIT</t>
        </is>
      </c>
      <c r="E175" s="80" t="n"/>
      <c r="F175" s="72" t="n"/>
      <c r="G175" s="80">
        <f>IFERROR(VLOOKUP($A175&amp;"_"&amp;$B175,Results_Deltas!$A$2:$P$15000,5,FALSE),"")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HLR_TOP_MIN_TFS</t>
        </is>
      </c>
      <c r="B176" s="80" t="inlineStr">
        <is>
          <t>1</t>
        </is>
      </c>
      <c r="C176" s="80" t="n"/>
      <c r="D176" s="80" t="inlineStr">
        <is>
          <t>GLOBAL_CHECK, REENTRY, STOCKS_EXIT</t>
        </is>
      </c>
      <c r="E176" s="80" t="n"/>
      <c r="F176" s="72" t="n"/>
      <c r="G176" s="80">
        <f>IFERROR(VLOOKUP($A176&amp;"_"&amp;$B176,Results_Deltas!$A$2:$P$15000,5,FALSE),"")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69" t="inlineStr">
        <is>
          <t>HTF4_CONF</t>
        </is>
      </c>
      <c r="B177" s="80" t="inlineStr">
        <is>
          <t>False</t>
        </is>
      </c>
      <c r="C177" s="80" t="n"/>
      <c r="D177" s="80" t="inlineStr">
        <is>
          <t>GLOBAL_CHECK, STOCKS_EXIT</t>
        </is>
      </c>
      <c r="E177" s="80" t="n"/>
      <c r="F177" s="72" t="n"/>
      <c r="G177" s="80">
        <f>IFERROR(VLOOKUP($A177&amp;"_"&amp;$B177,Results_Deltas!$A$2:$P$15000,5,FALSE),"")</f>
        <v/>
      </c>
      <c r="H177" s="80" t="inlineStr">
        <is>
          <t>Blanket (page end)</t>
        </is>
      </c>
      <c r="I177" s="72" t="n"/>
      <c r="J177" s="72" t="n"/>
      <c r="K177" s="72" t="n"/>
      <c r="L177" s="72" t="inlineStr">
        <is>
          <t>YES</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HTF4_CONF</t>
        </is>
      </c>
      <c r="B178" s="80" t="inlineStr">
        <is>
          <t>False_ALT</t>
        </is>
      </c>
      <c r="C178" s="80" t="n"/>
      <c r="D178" s="80" t="inlineStr">
        <is>
          <t>GLOBAL_CHECK, STOCKS_EXIT</t>
        </is>
      </c>
      <c r="E178" s="80" t="n"/>
      <c r="F178" s="72" t="n"/>
      <c r="G178" s="80">
        <f>IFERROR(VLOOKUP($A178&amp;"_"&amp;$B178,Results_Deltas!$A$2:$P$15000,5,FALSE),"")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HTF_DIRECTION_GATE_ENABLED</t>
        </is>
      </c>
      <c r="B179" s="80" t="inlineStr">
        <is>
          <t>False</t>
        </is>
      </c>
      <c r="C179" s="80" t="n"/>
      <c r="D179" s="80" t="inlineStr">
        <is>
          <t>ENTRY, GLOBAL_CHECK, STOCKS_EXIT</t>
        </is>
      </c>
      <c r="E179" s="80" t="n"/>
      <c r="F179" s="72" t="n"/>
      <c r="G179" s="80">
        <f>IFERROR(VLOOKUP($A179&amp;"_"&amp;$B179,Results_Deltas!$A$2:$P$15000,5,FALSE),"")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HTF_DIRECTION_GATE_ENABLED</t>
        </is>
      </c>
      <c r="B180" s="80" t="inlineStr">
        <is>
          <t>True</t>
        </is>
      </c>
      <c r="C180" s="80" t="n"/>
      <c r="D180" s="80" t="inlineStr">
        <is>
          <t>ENTRY, GLOBAL_CHECK, STOCKS_EXIT</t>
        </is>
      </c>
      <c r="E180" s="80" t="n"/>
      <c r="F180" s="72" t="n"/>
      <c r="G180" s="80">
        <f>IFERROR(VLOOKUP($A180&amp;"_"&amp;$B180,Results_Deltas!$A$2:$P$15000,5,FALSE),"")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HTF_GATE_BYPASS_RZ</t>
        </is>
      </c>
      <c r="B181" s="80" t="inlineStr">
        <is>
          <t>0.0</t>
        </is>
      </c>
      <c r="C181" s="80" t="n"/>
      <c r="D181" s="80" t="inlineStr">
        <is>
          <t>ENTRY, GLOBAL_CHECK, STOCKS_EXIT</t>
        </is>
      </c>
      <c r="E181" s="80" t="n"/>
      <c r="F181" s="72" t="n"/>
      <c r="G181" s="80">
        <f>IFERROR(VLOOKUP($A181&amp;"_"&amp;$B181,Results_Deltas!$A$2:$P$15000,5,FALSE),"")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HTF_GATE_BYPASS_RZ</t>
        </is>
      </c>
      <c r="B182" s="80" t="inlineStr">
        <is>
          <t>0.0_ALT</t>
        </is>
      </c>
      <c r="C182" s="80" t="n"/>
      <c r="D182" s="80" t="inlineStr">
        <is>
          <t>ENTRY, GLOBAL_CHECK, STOCKS_EXIT</t>
        </is>
      </c>
      <c r="E182" s="80" t="n"/>
      <c r="F182" s="72" t="n"/>
      <c r="G182" s="80">
        <f>IFERROR(VLOOKUP($A182&amp;"_"&amp;$B182,Results_Deltas!$A$2:$P$15000,5,FALSE),"")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HTF_GATE_D_MANDATORY</t>
        </is>
      </c>
      <c r="B183" s="80" t="inlineStr">
        <is>
          <t>0.0</t>
        </is>
      </c>
      <c r="C183" s="80" t="n"/>
      <c r="D183" s="80" t="inlineStr">
        <is>
          <t>ENTRY, GLOBAL_CHECK, STOCKS_EXIT</t>
        </is>
      </c>
      <c r="E183" s="80" t="n"/>
      <c r="F183" s="72" t="n"/>
      <c r="G183" s="80">
        <f>IFERROR(VLOOKUP($A183&amp;"_"&amp;$B183,Results_Deltas!$A$2:$P$15000,5,FALSE),"")</f>
        <v/>
      </c>
      <c r="H183" s="80" t="inlineStr">
        <is>
          <t>Blanket (page end)</t>
        </is>
      </c>
      <c r="I183" s="72" t="n"/>
      <c r="J183" s="72" t="n"/>
      <c r="K183" s="72" t="n"/>
      <c r="L183" s="72" t="inlineStr">
        <is>
          <t>YES</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HTF_GATE_D_MANDATORY</t>
        </is>
      </c>
      <c r="B184" s="80" t="inlineStr">
        <is>
          <t>0.0_ALT</t>
        </is>
      </c>
      <c r="C184" s="80" t="n"/>
      <c r="D184" s="80" t="inlineStr">
        <is>
          <t>ENTRY, GLOBAL_CHECK, STOCKS_EXIT</t>
        </is>
      </c>
      <c r="E184" s="80" t="n"/>
      <c r="F184" s="72" t="n"/>
      <c r="G184" s="80">
        <f>IFERROR(VLOOKUP($A184&amp;"_"&amp;$B184,Results_Deltas!$A$2:$P$15000,5,FALSE),"")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HTF_GATE_MIN_CONFIRMATIONS</t>
        </is>
      </c>
      <c r="B185" s="80" t="inlineStr">
        <is>
          <t>0.0</t>
        </is>
      </c>
      <c r="C185" s="80" t="n"/>
      <c r="D185" s="80" t="inlineStr">
        <is>
          <t>ENTRY, GLOBAL_CHECK, STOCKS_EXIT</t>
        </is>
      </c>
      <c r="E185" s="80" t="n"/>
      <c r="F185" s="72" t="n"/>
      <c r="G185" s="80">
        <f>IFERROR(VLOOKUP($A185&amp;"_"&amp;$B185,Results_Deltas!$A$2:$P$15000,5,FALSE),"")</f>
        <v/>
      </c>
      <c r="H185" s="80" t="inlineStr">
        <is>
          <t>Blanket (page end)</t>
        </is>
      </c>
      <c r="I185" s="72" t="n"/>
      <c r="J185" s="72" t="n"/>
      <c r="K185" s="72" t="n"/>
      <c r="L185" s="72" t="inlineStr">
        <is>
          <t>YES</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HTF_GATE_MIN_CONFIRMATIONS</t>
        </is>
      </c>
      <c r="B186" s="80" t="inlineStr">
        <is>
          <t>0.0_ALT</t>
        </is>
      </c>
      <c r="C186" s="80" t="n"/>
      <c r="D186" s="80" t="inlineStr">
        <is>
          <t>ENTRY, GLOBAL_CHECK, STOCKS_EXIT</t>
        </is>
      </c>
      <c r="E186" s="80" t="n"/>
      <c r="F186" s="72" t="n"/>
      <c r="G186" s="80">
        <f>IFERROR(VLOOKUP($A186&amp;"_"&amp;$B186,Results_Deltas!$A$2:$P$15000,5,FALSE),"")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HTF_TREND_VETO_BYPASS_ENABLED</t>
        </is>
      </c>
      <c r="B187" s="80" t="inlineStr">
        <is>
          <t>False</t>
        </is>
      </c>
      <c r="C187" s="80" t="n"/>
      <c r="D187" s="80" t="inlineStr">
        <is>
          <t>GLOBAL_CHECK, STOCKS_EXIT</t>
        </is>
      </c>
      <c r="E187" s="80" t="n"/>
      <c r="F187" s="72" t="n"/>
      <c r="G187" s="80">
        <f>IFERROR(VLOOKUP($A187&amp;"_"&amp;$B187,Results_Deltas!$A$2:$P$15000,5,FALSE),"")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HTF_TREND_VETO_BYPASS_ENABLED</t>
        </is>
      </c>
      <c r="B188" s="80" t="inlineStr">
        <is>
          <t>True</t>
        </is>
      </c>
      <c r="C188" s="80" t="n"/>
      <c r="D188" s="80" t="inlineStr">
        <is>
          <t>GLOBAL_CHECK, STOCKS_EXIT</t>
        </is>
      </c>
      <c r="E188" s="80" t="n"/>
      <c r="F188" s="72" t="n"/>
      <c r="G188" s="80">
        <f>IFERROR(VLOOKUP($A188&amp;"_"&amp;$B188,Results_Deltas!$A$2:$P$15000,5,FALSE),"")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69" t="inlineStr">
        <is>
          <t>HTF_TREND_VETO_BYPASS_REASONS</t>
        </is>
      </c>
      <c r="B189" s="80" t="inlineStr">
        <is>
          <t>0.0</t>
        </is>
      </c>
      <c r="C189" s="80" t="n"/>
      <c r="D189" s="80" t="inlineStr">
        <is>
          <t>GLOBAL_CHECK, STOCKS_EXIT</t>
        </is>
      </c>
      <c r="E189" s="80" t="n"/>
      <c r="F189" s="72" t="n"/>
      <c r="G189" s="80">
        <f>IFERROR(VLOOKUP($A189&amp;"_"&amp;$B189,Results_Deltas!$A$2:$P$15000,5,FALSE),"")</f>
        <v/>
      </c>
      <c r="H189" s="80" t="inlineStr">
        <is>
          <t>Blanket (page end)</t>
        </is>
      </c>
      <c r="I189" s="72" t="n"/>
      <c r="J189" s="72" t="n"/>
      <c r="K189" s="72" t="n"/>
      <c r="L189" s="72" t="inlineStr">
        <is>
          <t>YES</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HTF_TREND_VETO_BYPASS_REASONS</t>
        </is>
      </c>
      <c r="B190" s="80" t="inlineStr">
        <is>
          <t>0.0_ALT</t>
        </is>
      </c>
      <c r="C190" s="80" t="n"/>
      <c r="D190" s="80" t="inlineStr">
        <is>
          <t>GLOBAL_CHECK, STOCKS_EXIT</t>
        </is>
      </c>
      <c r="E190" s="80" t="n"/>
      <c r="F190" s="72" t="n"/>
      <c r="G190" s="80">
        <f>IFERROR(VLOOKUP($A190&amp;"_"&amp;$B190,Results_Deltas!$A$2:$P$15000,5,FALSE),"")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69" t="inlineStr">
        <is>
          <t>LEADERBOARD_FILTER</t>
        </is>
      </c>
      <c r="B191" s="80" t="inlineStr">
        <is>
          <t>False</t>
        </is>
      </c>
      <c r="C191" s="80" t="n"/>
      <c r="D191" s="80" t="inlineStr">
        <is>
          <t>AUGMENT, ENTRY, EXIT, GLOBAL_CHECK, REDUCE, STOCKS_EXIT</t>
        </is>
      </c>
      <c r="E191" s="80" t="n"/>
      <c r="F191" s="72" t="n"/>
      <c r="G191" s="80">
        <f>IFERROR(VLOOKUP($A191&amp;"_"&amp;$B191,Results_Deltas!$A$2:$P$15000,5,FALSE),"")</f>
        <v/>
      </c>
      <c r="H191" s="80" t="inlineStr">
        <is>
          <t>Blanket (page end)</t>
        </is>
      </c>
      <c r="I191" s="72" t="n"/>
      <c r="J191" s="72" t="n"/>
      <c r="K191" s="72" t="n"/>
      <c r="L191" s="72" t="inlineStr">
        <is>
          <t>YES</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LEADERBOARD_FILTER</t>
        </is>
      </c>
      <c r="B192" s="80" t="inlineStr">
        <is>
          <t>False_ALT</t>
        </is>
      </c>
      <c r="C192" s="80" t="n"/>
      <c r="D192" s="80" t="inlineStr">
        <is>
          <t>AUGMENT, ENTRY, EXIT, GLOBAL_CHECK, REDUCE, STOCKS_EXIT</t>
        </is>
      </c>
      <c r="E192" s="80" t="n"/>
      <c r="F192" s="72" t="n"/>
      <c r="G192" s="80">
        <f>IFERROR(VLOOKUP($A192&amp;"_"&amp;$B192,Results_Deltas!$A$2:$P$15000,5,FALSE),"")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LH_HL_FILTER_ENABLED</t>
        </is>
      </c>
      <c r="B193" s="80" t="inlineStr">
        <is>
          <t>False</t>
        </is>
      </c>
      <c r="C193" s="80" t="n"/>
      <c r="D193" s="80" t="inlineStr">
        <is>
          <t>ENTRY, GLOBAL_CHECK, STOCKS_EXIT</t>
        </is>
      </c>
      <c r="E193" s="80" t="n"/>
      <c r="F193" s="72" t="n"/>
      <c r="G193" s="80">
        <f>IFERROR(VLOOKUP($A193&amp;"_"&amp;$B193,Results_Deltas!$A$2:$P$15000,5,FALSE),"")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69" t="inlineStr">
        <is>
          <t>LH_HL_FILTER_ENABLED</t>
        </is>
      </c>
      <c r="B194" s="80" t="inlineStr">
        <is>
          <t>True</t>
        </is>
      </c>
      <c r="C194" s="80" t="n"/>
      <c r="D194" s="80" t="inlineStr">
        <is>
          <t>ENTRY, GLOBAL_CHECK, STOCKS_EXIT</t>
        </is>
      </c>
      <c r="E194" s="80" t="n"/>
      <c r="F194" s="72" t="n"/>
      <c r="G194" s="80">
        <f>IFERROR(VLOOKUP($A194&amp;"_"&amp;$B194,Results_Deltas!$A$2:$P$15000,5,FALSE),"")</f>
        <v/>
      </c>
      <c r="H194" s="80" t="inlineStr">
        <is>
          <t>Blanket (page end)</t>
        </is>
      </c>
      <c r="I194" s="72" t="n"/>
      <c r="J194" s="72" t="n"/>
      <c r="K194" s="72" t="n"/>
      <c r="L194" s="72" t="inlineStr">
        <is>
          <t>YES</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LH_HL_FILTER_MODE</t>
        </is>
      </c>
      <c r="B195" s="80" t="inlineStr">
        <is>
          <t>STRICT_2BAR</t>
        </is>
      </c>
      <c r="C195" s="80" t="n"/>
      <c r="D195" s="80" t="inlineStr">
        <is>
          <t>ENTRY, GLOBAL_CHECK, STOCKS_EXIT</t>
        </is>
      </c>
      <c r="E195" s="80" t="n"/>
      <c r="F195" s="72" t="n"/>
      <c r="G195" s="80">
        <f>IFERROR(VLOOKUP($A195&amp;"_"&amp;$B195,Results_Deltas!$A$2:$P$15000,5,FALSE),"")</f>
        <v/>
      </c>
      <c r="H195" s="80" t="inlineStr">
        <is>
          <t>Blanket (page end)</t>
        </is>
      </c>
      <c r="I195" s="72" t="n"/>
      <c r="J195" s="72" t="n"/>
      <c r="K195" s="72" t="n"/>
      <c r="L195" s="72" t="inlineStr">
        <is>
          <t>NO</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LH_HL_FILTER_MODE</t>
        </is>
      </c>
      <c r="B196" s="80" t="inlineStr">
        <is>
          <t>STRICT_2BAR_ALT</t>
        </is>
      </c>
      <c r="C196" s="80" t="n"/>
      <c r="D196" s="80" t="inlineStr">
        <is>
          <t>ENTRY, GLOBAL_CHECK, STOCKS_EXIT</t>
        </is>
      </c>
      <c r="E196" s="80" t="n"/>
      <c r="F196" s="72" t="n"/>
      <c r="G196" s="80">
        <f>IFERROR(VLOOKUP($A196&amp;"_"&amp;$B196,Results_Deltas!$A$2:$P$15000,5,FALSE),"")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LH_HL_FILTER_REQUIRE_BOTH</t>
        </is>
      </c>
      <c r="B197" s="80" t="inlineStr">
        <is>
          <t>False</t>
        </is>
      </c>
      <c r="C197" s="80" t="n"/>
      <c r="D197" s="80" t="inlineStr">
        <is>
          <t>ENTRY, GLOBAL_CHECK, STOCKS_EXIT</t>
        </is>
      </c>
      <c r="E197" s="80" t="n"/>
      <c r="F197" s="72" t="n"/>
      <c r="G197" s="80">
        <f>IFERROR(VLOOKUP($A197&amp;"_"&amp;$B197,Results_Deltas!$A$2:$P$15000,5,FALSE),"")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69" t="inlineStr">
        <is>
          <t>LH_HL_FILTER_REQUIRE_BOTH</t>
        </is>
      </c>
      <c r="B198" s="80" t="inlineStr">
        <is>
          <t>False_ALT</t>
        </is>
      </c>
      <c r="C198" s="80" t="n"/>
      <c r="D198" s="80" t="inlineStr">
        <is>
          <t>ENTRY, GLOBAL_CHECK, STOCKS_EXIT</t>
        </is>
      </c>
      <c r="E198" s="80" t="n"/>
      <c r="F198" s="72" t="n"/>
      <c r="G198" s="80">
        <f>IFERROR(VLOOKUP($A198&amp;"_"&amp;$B198,Results_Deltas!$A$2:$P$15000,5,FALSE),"")</f>
        <v/>
      </c>
      <c r="H198" s="80" t="inlineStr">
        <is>
          <t>Blanket (page end)</t>
        </is>
      </c>
      <c r="I198" s="72" t="n"/>
      <c r="J198" s="72" t="n"/>
      <c r="K198" s="72" t="n"/>
      <c r="L198" s="72" t="inlineStr">
        <is>
          <t>YES</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LIVE_VEC_EMERGENCY_BRAKE_ENABLED</t>
        </is>
      </c>
      <c r="B199" s="80" t="inlineStr">
        <is>
          <t>False</t>
        </is>
      </c>
      <c r="C199" s="80" t="n"/>
      <c r="D199" s="80" t="inlineStr">
        <is>
          <t>GLOBAL_CHECK, STOCKS_EXIT</t>
        </is>
      </c>
      <c r="E199" s="80" t="n"/>
      <c r="F199" s="72" t="n"/>
      <c r="G199" s="80">
        <f>IFERROR(VLOOKUP($A199&amp;"_"&amp;$B199,Results_Deltas!$A$2:$P$15000,5,FALSE),"")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69" t="inlineStr">
        <is>
          <t>LIVE_VEC_EMERGENCY_BRAKE_ENABLED</t>
        </is>
      </c>
      <c r="B200" s="80" t="inlineStr">
        <is>
          <t>True</t>
        </is>
      </c>
      <c r="C200" s="80" t="n"/>
      <c r="D200" s="80" t="inlineStr">
        <is>
          <t>GLOBAL_CHECK, STOCKS_EXIT</t>
        </is>
      </c>
      <c r="E200" s="80" t="n"/>
      <c r="F200" s="72" t="n"/>
      <c r="G200" s="80">
        <f>IFERROR(VLOOKUP($A200&amp;"_"&amp;$B200,Results_Deltas!$A$2:$P$15000,5,FALSE),"")</f>
        <v/>
      </c>
      <c r="H200" s="80" t="inlineStr">
        <is>
          <t>Blanket (page end)</t>
        </is>
      </c>
      <c r="I200" s="72" t="n"/>
      <c r="J200" s="72" t="n"/>
      <c r="K200" s="72" t="n"/>
      <c r="L200" s="72" t="inlineStr">
        <is>
          <t>YES</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LR_BAND_LADDER_STOCH_EXTREME</t>
        </is>
      </c>
      <c r="B201" s="80" t="inlineStr">
        <is>
          <t>30.0</t>
        </is>
      </c>
      <c r="C201" s="80" t="n"/>
      <c r="D201" s="80" t="inlineStr">
        <is>
          <t>GLOBAL_CHECK, STOCKS_EXIT</t>
        </is>
      </c>
      <c r="E201" s="80" t="n"/>
      <c r="F201" s="72" t="n"/>
      <c r="G201" s="80">
        <f>IFERROR(VLOOKUP($A201&amp;"_"&amp;$B201,Results_Deltas!$A$2:$P$15000,5,FALSE),"")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69" t="inlineStr">
        <is>
          <t>LR_BAND_LADDER_STOCH_EXTREME</t>
        </is>
      </c>
      <c r="B202" s="80" t="inlineStr">
        <is>
          <t>30.0_ALT</t>
        </is>
      </c>
      <c r="C202" s="80" t="n"/>
      <c r="D202" s="80" t="inlineStr">
        <is>
          <t>GLOBAL_CHECK, STOCKS_EXIT</t>
        </is>
      </c>
      <c r="E202" s="80" t="n"/>
      <c r="F202" s="72" t="n"/>
      <c r="G202" s="80">
        <f>IFERROR(VLOOKUP($A202&amp;"_"&amp;$B202,Results_Deltas!$A$2:$P$15000,5,FALSE),"")</f>
        <v/>
      </c>
      <c r="H202" s="80" t="inlineStr">
        <is>
          <t>Blanket (page end)</t>
        </is>
      </c>
      <c r="I202" s="72" t="n"/>
      <c r="J202" s="72" t="n"/>
      <c r="K202" s="72" t="n"/>
      <c r="L202" s="72" t="inlineStr">
        <is>
          <t>YES</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69" t="inlineStr">
        <is>
          <t>LR_BAND_LADDER_TF_BOTTOM</t>
        </is>
      </c>
      <c r="B203" s="80" t="inlineStr">
        <is>
          <t>0</t>
        </is>
      </c>
      <c r="C203" s="80" t="n"/>
      <c r="D203" s="80" t="inlineStr">
        <is>
          <t>GLOBAL_CHECK, STOCKS_EXIT</t>
        </is>
      </c>
      <c r="E203" s="80" t="n"/>
      <c r="F203" s="72" t="n"/>
      <c r="G203" s="80">
        <f>IFERROR(VLOOKUP($A203&amp;"_"&amp;$B203,Results_Deltas!$A$2:$P$15000,5,FALSE),"")</f>
        <v/>
      </c>
      <c r="H203" s="80" t="inlineStr">
        <is>
          <t>Blanket (page end)</t>
        </is>
      </c>
      <c r="I203" s="72" t="n"/>
      <c r="J203" s="72" t="n"/>
      <c r="K203" s="72" t="n"/>
      <c r="L203" s="72" t="inlineStr">
        <is>
          <t>YES</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LR_BAND_LADDER_TF_BOTTOM</t>
        </is>
      </c>
      <c r="B204" s="80" t="inlineStr">
        <is>
          <t>1</t>
        </is>
      </c>
      <c r="C204" s="80" t="n"/>
      <c r="D204" s="80" t="inlineStr">
        <is>
          <t>GLOBAL_CHECK, STOCKS_EXIT</t>
        </is>
      </c>
      <c r="E204" s="80" t="n"/>
      <c r="F204" s="72" t="n"/>
      <c r="G204" s="80">
        <f>IFERROR(VLOOKUP($A204&amp;"_"&amp;$B204,Results_Deltas!$A$2:$P$15000,5,FALSE),"")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69" t="inlineStr">
        <is>
          <t>LR_BAND_LADDER_TF_TOP</t>
        </is>
      </c>
      <c r="B205" s="80" t="inlineStr">
        <is>
          <t>0</t>
        </is>
      </c>
      <c r="C205" s="80" t="n"/>
      <c r="D205" s="80" t="inlineStr">
        <is>
          <t>GLOBAL_CHECK, STOCKS_EXIT</t>
        </is>
      </c>
      <c r="E205" s="80" t="n"/>
      <c r="F205" s="72" t="n"/>
      <c r="G205" s="80">
        <f>IFERROR(VLOOKUP($A205&amp;"_"&amp;$B205,Results_Deltas!$A$2:$P$15000,5,FALSE),"")</f>
        <v/>
      </c>
      <c r="H205" s="80" t="inlineStr">
        <is>
          <t>Blanket (page end)</t>
        </is>
      </c>
      <c r="I205" s="72" t="n"/>
      <c r="J205" s="72" t="n"/>
      <c r="K205" s="72" t="n"/>
      <c r="L205" s="72" t="inlineStr">
        <is>
          <t>YES</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70" t="inlineStr">
        <is>
          <t>LR_BAND_LADDER_TF_TOP</t>
        </is>
      </c>
      <c r="B206" s="80" t="inlineStr">
        <is>
          <t>1</t>
        </is>
      </c>
      <c r="C206" s="80" t="n"/>
      <c r="D206" s="80" t="inlineStr">
        <is>
          <t>GLOBAL_CHECK, STOCKS_EXIT</t>
        </is>
      </c>
      <c r="E206" s="80" t="n"/>
      <c r="F206" s="72" t="n"/>
      <c r="G206" s="80">
        <f>IFERROR(VLOOKUP($A206&amp;"_"&amp;$B206,Results_Deltas!$A$2:$P$15000,5,FALSE),"")</f>
        <v/>
      </c>
      <c r="H206" s="80" t="inlineStr">
        <is>
          <t>Blanket (page end)</t>
        </is>
      </c>
      <c r="I206" s="72" t="n"/>
      <c r="J206" s="72" t="n"/>
      <c r="K206" s="72" t="n"/>
      <c r="L206" s="72" t="inlineStr">
        <is>
          <t>NO</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70" t="inlineStr">
        <is>
          <t>MANDATORY_REENTRY_WT_FILTER_MIN_TFS</t>
        </is>
      </c>
      <c r="B207" s="80" t="inlineStr">
        <is>
          <t>1</t>
        </is>
      </c>
      <c r="C207" s="80" t="n"/>
      <c r="D207" s="80" t="inlineStr">
        <is>
          <t>GLOBAL_CHECK, STOCKS_EXIT</t>
        </is>
      </c>
      <c r="E207" s="80" t="n"/>
      <c r="F207" s="72" t="n"/>
      <c r="G207" s="80">
        <f>IFERROR(VLOOKUP($A207&amp;"_"&amp;$B207,Results_Deltas!$A$2:$P$15000,5,FALSE),"")</f>
        <v/>
      </c>
      <c r="H207" s="80" t="inlineStr">
        <is>
          <t>Blanket (page end)</t>
        </is>
      </c>
      <c r="I207" s="72" t="n"/>
      <c r="J207" s="72" t="n"/>
      <c r="K207" s="72" t="n"/>
      <c r="L207" s="72" t="inlineStr">
        <is>
          <t>NO</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69" t="inlineStr">
        <is>
          <t>MANDATORY_REENTRY_WT_FILTER_MIN_TFS</t>
        </is>
      </c>
      <c r="B208" s="80" t="inlineStr">
        <is>
          <t>3</t>
        </is>
      </c>
      <c r="C208" s="80" t="n"/>
      <c r="D208" s="80" t="inlineStr">
        <is>
          <t>GLOBAL_CHECK, STOCKS_EXIT</t>
        </is>
      </c>
      <c r="E208" s="80" t="n"/>
      <c r="F208" s="72" t="n"/>
      <c r="G208" s="80">
        <f>IFERROR(VLOOKUP($A208&amp;"_"&amp;$B208,Results_Deltas!$A$2:$P$15000,5,FALSE),"")</f>
        <v/>
      </c>
      <c r="H208" s="80" t="inlineStr">
        <is>
          <t>Blanket (page end)</t>
        </is>
      </c>
      <c r="I208" s="72" t="n"/>
      <c r="J208" s="72" t="n"/>
      <c r="K208" s="72" t="n"/>
      <c r="L208" s="72" t="inlineStr">
        <is>
          <t>YES</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MANDATORY_REENTRY_WT_FILTER_MIN_TFS</t>
        </is>
      </c>
      <c r="B209" s="80" t="inlineStr">
        <is>
          <t>2</t>
        </is>
      </c>
      <c r="C209" s="80" t="n"/>
      <c r="D209" s="80" t="inlineStr">
        <is>
          <t>GLOBAL_CHECK, STOCKS_EXIT</t>
        </is>
      </c>
      <c r="E209" s="80" t="n"/>
      <c r="F209" s="72" t="n"/>
      <c r="G209" s="80">
        <f>IFERROR(VLOOKUP($A209&amp;"_"&amp;$B209,Results_Deltas!$A$2:$P$15000,5,FALSE),"")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MANDATORY_REENTRY_WT_FILTER_MIN_VELOCITY</t>
        </is>
      </c>
      <c r="B210" s="80" t="inlineStr">
        <is>
          <t>0.0</t>
        </is>
      </c>
      <c r="C210" s="80" t="n"/>
      <c r="D210" s="80" t="inlineStr">
        <is>
          <t>GLOBAL_CHECK, STOCKS_EXIT</t>
        </is>
      </c>
      <c r="E210" s="80" t="n"/>
      <c r="F210" s="72" t="n"/>
      <c r="G210" s="80">
        <f>IFERROR(VLOOKUP($A210&amp;"_"&amp;$B210,Results_Deltas!$A$2:$P$15000,5,FALSE),"")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MANDATORY_REENTRY_WT_FILTER_MIN_VELOCITY</t>
        </is>
      </c>
      <c r="B211" s="80" t="inlineStr">
        <is>
          <t>0.0_ALT</t>
        </is>
      </c>
      <c r="C211" s="80" t="n"/>
      <c r="D211" s="80" t="inlineStr">
        <is>
          <t>GLOBAL_CHECK, STOCKS_EXIT</t>
        </is>
      </c>
      <c r="E211" s="80" t="n"/>
      <c r="F211" s="72" t="n"/>
      <c r="G211" s="80">
        <f>IFERROR(VLOOKUP($A211&amp;"_"&amp;$B211,Results_Deltas!$A$2:$P$15000,5,FALSE),"")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70" t="inlineStr">
        <is>
          <t>MANDATORY_REENTRY_WT_FILTER_REQUIRE_FLIP</t>
        </is>
      </c>
      <c r="B212" s="80" t="inlineStr">
        <is>
          <t>False</t>
        </is>
      </c>
      <c r="C212" s="80" t="n"/>
      <c r="D212" s="80" t="inlineStr">
        <is>
          <t>GLOBAL_CHECK, STOCKS_EXIT</t>
        </is>
      </c>
      <c r="E212" s="80" t="n"/>
      <c r="F212" s="72" t="n"/>
      <c r="G212" s="80">
        <f>IFERROR(VLOOKUP($A212&amp;"_"&amp;$B212,Results_Deltas!$A$2:$P$15000,5,FALSE),"")</f>
        <v/>
      </c>
      <c r="H212" s="80" t="inlineStr">
        <is>
          <t>Blanket (page end)</t>
        </is>
      </c>
      <c r="I212" s="72" t="n"/>
      <c r="J212" s="72" t="n"/>
      <c r="K212" s="72" t="n"/>
      <c r="L212" s="72" t="inlineStr">
        <is>
          <t>NO</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69" t="inlineStr">
        <is>
          <t>MANDATORY_REENTRY_WT_FILTER_REQUIRE_FLIP</t>
        </is>
      </c>
      <c r="B213" s="80" t="inlineStr">
        <is>
          <t>False_ALT</t>
        </is>
      </c>
      <c r="C213" s="80" t="n"/>
      <c r="D213" s="80" t="inlineStr">
        <is>
          <t>GLOBAL_CHECK, STOCKS_EXIT</t>
        </is>
      </c>
      <c r="E213" s="80" t="n"/>
      <c r="F213" s="72" t="n"/>
      <c r="G213" s="80">
        <f>IFERROR(VLOOKUP($A213&amp;"_"&amp;$B213,Results_Deltas!$A$2:$P$15000,5,FALSE),"")</f>
        <v/>
      </c>
      <c r="H213" s="80" t="inlineStr">
        <is>
          <t>Blanket (page end)</t>
        </is>
      </c>
      <c r="I213" s="72" t="n"/>
      <c r="J213" s="72" t="n"/>
      <c r="K213" s="72" t="n"/>
      <c r="L213" s="72" t="inlineStr">
        <is>
          <t>YES</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MANDATORY_REENTRY_WT_FILTER_VELOCITY_RATIO</t>
        </is>
      </c>
      <c r="B214" s="80" t="inlineStr">
        <is>
          <t>0.90</t>
        </is>
      </c>
      <c r="C214" s="80" t="n"/>
      <c r="D214" s="80" t="inlineStr">
        <is>
          <t>GLOBAL_CHECK, STOCKS_EXIT</t>
        </is>
      </c>
      <c r="E214" s="80" t="n"/>
      <c r="F214" s="72" t="n"/>
      <c r="G214" s="80">
        <f>IFERROR(VLOOKUP($A214&amp;"_"&amp;$B214,Results_Deltas!$A$2:$P$15000,5,FALSE),"")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69" t="inlineStr">
        <is>
          <t>MANDATORY_REENTRY_WT_FILTER_VELOCITY_RATIO</t>
        </is>
      </c>
      <c r="B215" s="80" t="inlineStr">
        <is>
          <t>0.90_ALT</t>
        </is>
      </c>
      <c r="C215" s="80" t="n"/>
      <c r="D215" s="80" t="inlineStr">
        <is>
          <t>GLOBAL_CHECK, STOCKS_EXIT</t>
        </is>
      </c>
      <c r="E215" s="80" t="n"/>
      <c r="F215" s="72" t="n"/>
      <c r="G215" s="80">
        <f>IFERROR(VLOOKUP($A215&amp;"_"&amp;$B215,Results_Deltas!$A$2:$P$15000,5,FALSE),"")</f>
        <v/>
      </c>
      <c r="H215" s="80" t="inlineStr">
        <is>
          <t>Blanket (page end)</t>
        </is>
      </c>
      <c r="I215" s="72" t="n"/>
      <c r="J215" s="72" t="n"/>
      <c r="K215" s="72" t="n"/>
      <c r="L215" s="72" t="inlineStr">
        <is>
          <t>YES</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MARKET_QUALITY_SCORE_ENABLED</t>
        </is>
      </c>
      <c r="B216" s="80" t="inlineStr">
        <is>
          <t>False</t>
        </is>
      </c>
      <c r="C216" s="80" t="n"/>
      <c r="D216" s="80" t="inlineStr">
        <is>
          <t>ENTRY, GLOBAL_CHECK, STOCKS_EXIT</t>
        </is>
      </c>
      <c r="E216" s="80" t="n"/>
      <c r="F216" s="72" t="n"/>
      <c r="G216" s="80">
        <f>IFERROR(VLOOKUP($A216&amp;"_"&amp;$B216,Results_Deltas!$A$2:$P$15000,5,FALSE),"")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69" t="inlineStr">
        <is>
          <t>MARKET_QUALITY_SCORE_ENABLED</t>
        </is>
      </c>
      <c r="B217" s="80" t="inlineStr">
        <is>
          <t>True</t>
        </is>
      </c>
      <c r="C217" s="80" t="n"/>
      <c r="D217" s="80" t="inlineStr">
        <is>
          <t>ENTRY, GLOBAL_CHECK, STOCKS_EXIT</t>
        </is>
      </c>
      <c r="E217" s="80" t="n"/>
      <c r="F217" s="72" t="n"/>
      <c r="G217" s="80">
        <f>IFERROR(VLOOKUP($A217&amp;"_"&amp;$B217,Results_Deltas!$A$2:$P$15000,5,FALSE),"")</f>
        <v/>
      </c>
      <c r="H217" s="80" t="inlineStr">
        <is>
          <t>Blanket (page end)</t>
        </is>
      </c>
      <c r="I217" s="72" t="n"/>
      <c r="J217" s="72" t="n"/>
      <c r="K217" s="72" t="n"/>
      <c r="L217" s="72" t="inlineStr">
        <is>
          <t>YES</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69" t="inlineStr">
        <is>
          <t>MI_TF_AGREE_MIN</t>
        </is>
      </c>
      <c r="B218" s="80" t="inlineStr">
        <is>
          <t>0.0</t>
        </is>
      </c>
      <c r="C218" s="80" t="n"/>
      <c r="D218" s="80" t="inlineStr">
        <is>
          <t>ENTRY, GLOBAL_CHECK, STOCKS_EXIT</t>
        </is>
      </c>
      <c r="E218" s="80" t="n"/>
      <c r="F218" s="72" t="n"/>
      <c r="G218" s="80">
        <f>IFERROR(VLOOKUP($A218&amp;"_"&amp;$B218,Results_Deltas!$A$2:$P$15000,5,FALSE),"")</f>
        <v/>
      </c>
      <c r="H218" s="80" t="inlineStr">
        <is>
          <t>Blanket (page end)</t>
        </is>
      </c>
      <c r="I218" s="72" t="n"/>
      <c r="J218" s="72" t="n"/>
      <c r="K218" s="72" t="n"/>
      <c r="L218" s="72" t="inlineStr">
        <is>
          <t>YES</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MI_TF_AGREE_MIN</t>
        </is>
      </c>
      <c r="B219" s="80" t="inlineStr">
        <is>
          <t>0.0_ALT</t>
        </is>
      </c>
      <c r="C219" s="80" t="n"/>
      <c r="D219" s="80" t="inlineStr">
        <is>
          <t>ENTRY, GLOBAL_CHECK, STOCKS_EXIT</t>
        </is>
      </c>
      <c r="E219" s="80" t="n"/>
      <c r="F219" s="72" t="n"/>
      <c r="G219" s="80">
        <f>IFERROR(VLOOKUP($A219&amp;"_"&amp;$B219,Results_Deltas!$A$2:$P$15000,5,FALSE),"")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70" t="inlineStr">
        <is>
          <t>MOVER_THRESHOLD</t>
        </is>
      </c>
      <c r="B220" s="80" t="inlineStr">
        <is>
          <t>5</t>
        </is>
      </c>
      <c r="C220" s="80" t="n"/>
      <c r="D220" s="80" t="inlineStr">
        <is>
          <t>ENTRY, GLOBAL_CHECK, STOCKS_EXIT</t>
        </is>
      </c>
      <c r="E220" s="80" t="n"/>
      <c r="F220" s="72" t="n"/>
      <c r="G220" s="80">
        <f>IFERROR(VLOOKUP($A220&amp;"_"&amp;$B220,Results_Deltas!$A$2:$P$15000,5,FALSE),"")</f>
        <v/>
      </c>
      <c r="H220" s="80" t="inlineStr">
        <is>
          <t>Blanket (page end)</t>
        </is>
      </c>
      <c r="I220" s="72" t="n"/>
      <c r="J220" s="72" t="n"/>
      <c r="K220" s="72" t="n"/>
      <c r="L220" s="72" t="inlineStr">
        <is>
          <t>NO</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69" t="inlineStr">
        <is>
          <t>MOVER_THRESHOLD</t>
        </is>
      </c>
      <c r="B221" s="80" t="inlineStr">
        <is>
          <t>6.25</t>
        </is>
      </c>
      <c r="C221" s="80" t="n"/>
      <c r="D221" s="80" t="inlineStr">
        <is>
          <t>ENTRY, GLOBAL_CHECK, STOCKS_EXIT</t>
        </is>
      </c>
      <c r="E221" s="80" t="n"/>
      <c r="F221" s="72" t="n"/>
      <c r="G221" s="80">
        <f>IFERROR(VLOOKUP($A221&amp;"_"&amp;$B221,Results_Deltas!$A$2:$P$15000,5,FALSE),"")</f>
        <v/>
      </c>
      <c r="H221" s="80" t="inlineStr">
        <is>
          <t>Blanket (page end)</t>
        </is>
      </c>
      <c r="I221" s="72" t="n"/>
      <c r="J221" s="72" t="n"/>
      <c r="K221" s="72" t="n"/>
      <c r="L221" s="72" t="inlineStr">
        <is>
          <t>YES</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70" t="inlineStr">
        <is>
          <t>MOVER_THRESHOLD</t>
        </is>
      </c>
      <c r="B222" s="80" t="inlineStr">
        <is>
          <t>3.75</t>
        </is>
      </c>
      <c r="C222" s="80" t="n"/>
      <c r="D222" s="80" t="inlineStr">
        <is>
          <t>ENTRY, GLOBAL_CHECK, STOCKS_EXIT</t>
        </is>
      </c>
      <c r="E222" s="80" t="n"/>
      <c r="F222" s="72" t="n"/>
      <c r="G222" s="80">
        <f>IFERROR(VLOOKUP($A222&amp;"_"&amp;$B222,Results_Deltas!$A$2:$P$15000,5,FALSE),"")</f>
        <v/>
      </c>
      <c r="H222" s="80" t="inlineStr">
        <is>
          <t>Blanket (page end)</t>
        </is>
      </c>
      <c r="I222" s="72" t="n"/>
      <c r="J222" s="72" t="n"/>
      <c r="K222" s="72" t="n"/>
      <c r="L222" s="72" t="inlineStr">
        <is>
          <t>NO</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MOVER_THRESHOLD</t>
        </is>
      </c>
      <c r="B223" s="80" t="inlineStr">
        <is>
          <t>2.5</t>
        </is>
      </c>
      <c r="C223" s="80" t="n"/>
      <c r="D223" s="80" t="inlineStr">
        <is>
          <t>ENTRY, GLOBAL_CHECK, STOCKS_EXIT</t>
        </is>
      </c>
      <c r="E223" s="80" t="n"/>
      <c r="F223" s="72" t="n"/>
      <c r="G223" s="80">
        <f>IFERROR(VLOOKUP($A223&amp;"_"&amp;$B223,Results_Deltas!$A$2:$P$15000,5,FALSE),"")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69" t="inlineStr">
        <is>
          <t>MTF_FILTER_STRONG_BUY_QUICK_BYPASS</t>
        </is>
      </c>
      <c r="B224" s="80" t="inlineStr">
        <is>
          <t>0.0</t>
        </is>
      </c>
      <c r="C224" s="80" t="n"/>
      <c r="D224" s="80" t="inlineStr">
        <is>
          <t>GLOBAL_CHECK, STOCKS_EXIT</t>
        </is>
      </c>
      <c r="E224" s="80" t="n"/>
      <c r="F224" s="72" t="n"/>
      <c r="G224" s="80">
        <f>IFERROR(VLOOKUP($A224&amp;"_"&amp;$B224,Results_Deltas!$A$2:$P$15000,5,FALSE),"")</f>
        <v/>
      </c>
      <c r="H224" s="80" t="inlineStr">
        <is>
          <t>Blanket (page end)</t>
        </is>
      </c>
      <c r="I224" s="72" t="n"/>
      <c r="J224" s="72" t="n"/>
      <c r="K224" s="72" t="n"/>
      <c r="L224" s="72" t="inlineStr">
        <is>
          <t>YES</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70" t="inlineStr">
        <is>
          <t>MTF_FILTER_STRONG_BUY_QUICK_BYPASS</t>
        </is>
      </c>
      <c r="B225" s="80" t="inlineStr">
        <is>
          <t>0.0_ALT</t>
        </is>
      </c>
      <c r="C225" s="80" t="n"/>
      <c r="D225" s="80" t="inlineStr">
        <is>
          <t>GLOBAL_CHECK, STOCKS_EXIT</t>
        </is>
      </c>
      <c r="E225" s="80" t="n"/>
      <c r="F225" s="72" t="n"/>
      <c r="G225" s="80">
        <f>IFERROR(VLOOKUP($A225&amp;"_"&amp;$B225,Results_Deltas!$A$2:$P$15000,5,FALSE),"")</f>
        <v/>
      </c>
      <c r="H225" s="80" t="inlineStr">
        <is>
          <t>Blanket (page end)</t>
        </is>
      </c>
      <c r="I225" s="72" t="n"/>
      <c r="J225" s="72" t="n"/>
      <c r="K225" s="72" t="n"/>
      <c r="L225" s="72" t="inlineStr">
        <is>
          <t>NO</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69" t="inlineStr">
        <is>
          <t>MTF_GR_MIN_IND</t>
        </is>
      </c>
      <c r="B226" s="80" t="inlineStr">
        <is>
          <t>5</t>
        </is>
      </c>
      <c r="C226" s="80" t="n"/>
      <c r="D226" s="80" t="inlineStr">
        <is>
          <t>GLOBAL_CHECK, STOCKS_EXIT</t>
        </is>
      </c>
      <c r="E226" s="80" t="n"/>
      <c r="F226" s="72" t="n"/>
      <c r="G226" s="80">
        <f>IFERROR(VLOOKUP($A226&amp;"_"&amp;$B226,Results_Deltas!$A$2:$P$15000,5,FALSE),"")</f>
        <v/>
      </c>
      <c r="H226" s="80" t="inlineStr">
        <is>
          <t>Blanket (page end)</t>
        </is>
      </c>
      <c r="I226" s="72" t="n"/>
      <c r="J226" s="72" t="n"/>
      <c r="K226" s="72" t="n"/>
      <c r="L226" s="72" t="inlineStr">
        <is>
          <t>YES</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c r="A227" s="70" t="inlineStr">
        <is>
          <t>MTF_GR_MIN_IND</t>
        </is>
      </c>
      <c r="B227" s="80" t="inlineStr">
        <is>
          <t>5_ALT</t>
        </is>
      </c>
      <c r="C227" s="80" t="n"/>
      <c r="D227" s="80" t="inlineStr">
        <is>
          <t>GLOBAL_CHECK, STOCKS_EXIT</t>
        </is>
      </c>
      <c r="E227" s="80" t="n"/>
      <c r="F227" s="72" t="n"/>
      <c r="G227" s="80">
        <f>IFERROR(VLOOKUP($A227&amp;"_"&amp;$B227,Results_Deltas!$A$2:$P$15000,5,FALSE),"")</f>
        <v/>
      </c>
      <c r="H227" s="80" t="inlineStr">
        <is>
          <t>Blanket (page end)</t>
        </is>
      </c>
      <c r="I227" s="72" t="n"/>
      <c r="J227" s="72" t="n"/>
      <c r="K227" s="72" t="n"/>
      <c r="L227" s="72" t="inlineStr">
        <is>
          <t>NO</t>
        </is>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75" customHeight="1" s="65">
      <c r="A228" s="70" t="inlineStr">
        <is>
          <t>MTS_BOTTOM_BONUS_THRESHOLD</t>
        </is>
      </c>
      <c r="B228" s="80" t="inlineStr">
        <is>
          <t>25</t>
        </is>
      </c>
      <c r="C228" s="80" t="n"/>
      <c r="D228" s="80" t="inlineStr">
        <is>
          <t>ENTRY, GLOBAL_CHECK, STOCKS_EXIT</t>
        </is>
      </c>
      <c r="E228" s="80" t="n"/>
      <c r="F228" s="72" t="n"/>
      <c r="G228" s="80">
        <f>IFERROR(VLOOKUP($A228&amp;"_"&amp;$B228,Results_Deltas!$A$2:$P$15000,5,FALSE),"")</f>
        <v/>
      </c>
      <c r="H228" s="80" t="inlineStr">
        <is>
          <t>Blanket (page end)</t>
        </is>
      </c>
      <c r="I228" s="72" t="n"/>
      <c r="J228" s="72" t="n"/>
      <c r="K228" s="72" t="n"/>
      <c r="L228" s="72" t="inlineStr">
        <is>
          <t>NO</t>
        </is>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75" customHeight="1" s="65">
      <c r="A229" s="69" t="inlineStr">
        <is>
          <t>MTS_BOTTOM_BONUS_THRESHOLD</t>
        </is>
      </c>
      <c r="B229" s="80" t="inlineStr">
        <is>
          <t>31.25</t>
        </is>
      </c>
      <c r="C229" s="80" t="n"/>
      <c r="D229" s="80" t="inlineStr">
        <is>
          <t>ENTRY, GLOBAL_CHECK, STOCKS_EXIT</t>
        </is>
      </c>
      <c r="E229" s="80" t="n"/>
      <c r="F229" s="72" t="n"/>
      <c r="G229" s="80">
        <f>IFERROR(VLOOKUP($A229&amp;"_"&amp;$B229,Results_Deltas!$A$2:$P$15000,5,FALSE),"")</f>
        <v/>
      </c>
      <c r="H229" s="80" t="inlineStr">
        <is>
          <t>Blanket (page end)</t>
        </is>
      </c>
      <c r="I229" s="72" t="n"/>
      <c r="J229" s="72" t="n"/>
      <c r="K229" s="72" t="n"/>
      <c r="L229" s="72" t="inlineStr">
        <is>
          <t>YES</t>
        </is>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75" customHeight="1" s="65">
      <c r="A230" s="70" t="inlineStr">
        <is>
          <t>MTS_BOTTOM_BONUS_THRESHOLD</t>
        </is>
      </c>
      <c r="B230" s="80" t="inlineStr">
        <is>
          <t>18.75</t>
        </is>
      </c>
      <c r="C230" s="80" t="n"/>
      <c r="D230" s="80" t="inlineStr">
        <is>
          <t>ENTRY, GLOBAL_CHECK, STOCKS_EXIT</t>
        </is>
      </c>
      <c r="E230" s="80" t="n"/>
      <c r="F230" s="72" t="n"/>
      <c r="G230" s="80">
        <f>IFERROR(VLOOKUP($A230&amp;"_"&amp;$B230,Results_Deltas!$A$2:$P$15000,5,FALSE),"")</f>
        <v/>
      </c>
      <c r="H230" s="80" t="inlineStr">
        <is>
          <t>Blanket (page end)</t>
        </is>
      </c>
      <c r="I230" s="72" t="n"/>
      <c r="J230" s="72" t="n"/>
      <c r="K230" s="72" t="n"/>
      <c r="L230" s="72" t="inlineStr">
        <is>
          <t>NO</t>
        </is>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75" customHeight="1" s="65">
      <c r="A231" s="70" t="inlineStr">
        <is>
          <t>MTS_BOTTOM_BONUS_THRESHOLD</t>
        </is>
      </c>
      <c r="B231" s="80" t="inlineStr">
        <is>
          <t>12.5</t>
        </is>
      </c>
      <c r="C231" s="80" t="n"/>
      <c r="D231" s="80" t="inlineStr">
        <is>
          <t>ENTRY, GLOBAL_CHECK, STOCKS_EXIT</t>
        </is>
      </c>
      <c r="E231" s="80" t="n"/>
      <c r="F231" s="72" t="n"/>
      <c r="G231" s="80">
        <f>IFERROR(VLOOKUP($A231&amp;"_"&amp;$B231,Results_Deltas!$A$2:$P$15000,5,FALSE),"")</f>
        <v/>
      </c>
      <c r="H231" s="80" t="inlineStr">
        <is>
          <t>Blanket (page end)</t>
        </is>
      </c>
      <c r="I231" s="72" t="n"/>
      <c r="J231" s="72" t="n"/>
      <c r="K231" s="72" t="n"/>
      <c r="L231" s="72" t="inlineStr">
        <is>
          <t>NO</t>
        </is>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75" customHeight="1" s="65">
      <c r="A232" s="70" t="inlineStr">
        <is>
          <t>MTS_BOTTOM_STRONG_THRESHOLD</t>
        </is>
      </c>
      <c r="B232" s="80" t="inlineStr">
        <is>
          <t>40</t>
        </is>
      </c>
      <c r="C232" s="80" t="n"/>
      <c r="D232" s="80" t="inlineStr">
        <is>
          <t>ENTRY, GLOBAL_CHECK, STOCKS_EXIT</t>
        </is>
      </c>
      <c r="E232" s="80" t="n"/>
      <c r="F232" s="72" t="n"/>
      <c r="G232" s="80">
        <f>IFERROR(VLOOKUP($A232&amp;"_"&amp;$B232,Results_Deltas!$A$2:$P$15000,5,FALSE),"")</f>
        <v/>
      </c>
      <c r="H232" s="80" t="inlineStr">
        <is>
          <t>Blanket (page end)</t>
        </is>
      </c>
      <c r="I232" s="72" t="n"/>
      <c r="J232" s="72" t="n"/>
      <c r="K232" s="72" t="n"/>
      <c r="L232" s="72" t="inlineStr">
        <is>
          <t>NO</t>
        </is>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75" customHeight="1" s="65">
      <c r="A233" s="69" t="inlineStr">
        <is>
          <t>MTS_BOTTOM_STRONG_THRESHOLD</t>
        </is>
      </c>
      <c r="B233" s="80" t="inlineStr">
        <is>
          <t>50</t>
        </is>
      </c>
      <c r="C233" s="80" t="n"/>
      <c r="D233" s="80" t="inlineStr">
        <is>
          <t>ENTRY, GLOBAL_CHECK, STOCKS_EXIT</t>
        </is>
      </c>
      <c r="E233" s="80" t="n"/>
      <c r="F233" s="72" t="n"/>
      <c r="G233" s="80">
        <f>IFERROR(VLOOKUP($A233&amp;"_"&amp;$B233,Results_Deltas!$A$2:$P$15000,5,FALSE),"")</f>
        <v/>
      </c>
      <c r="H233" s="80" t="inlineStr">
        <is>
          <t>Blanket (page end)</t>
        </is>
      </c>
      <c r="I233" s="72" t="n"/>
      <c r="J233" s="72" t="n"/>
      <c r="K233" s="72" t="n"/>
      <c r="L233" s="72" t="inlineStr">
        <is>
          <t>YES</t>
        </is>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75" customHeight="1" s="65">
      <c r="A234" s="70" t="inlineStr">
        <is>
          <t>MTS_BOTTOM_STRONG_THRESHOLD</t>
        </is>
      </c>
      <c r="B234" s="80" t="inlineStr">
        <is>
          <t>30</t>
        </is>
      </c>
      <c r="C234" s="80" t="n"/>
      <c r="D234" s="80" t="inlineStr">
        <is>
          <t>ENTRY, GLOBAL_CHECK, STOCKS_EXIT</t>
        </is>
      </c>
      <c r="E234" s="80" t="n"/>
      <c r="F234" s="72" t="n"/>
      <c r="G234" s="80">
        <f>IFERROR(VLOOKUP($A234&amp;"_"&amp;$B234,Results_Deltas!$A$2:$P$15000,5,FALSE),"")</f>
        <v/>
      </c>
      <c r="H234" s="80" t="inlineStr">
        <is>
          <t>Blanket (page end)</t>
        </is>
      </c>
      <c r="I234" s="72" t="n"/>
      <c r="J234" s="72" t="n"/>
      <c r="K234" s="72" t="n"/>
      <c r="L234" s="72" t="inlineStr">
        <is>
          <t>NO</t>
        </is>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75" customHeight="1" s="65">
      <c r="A235" s="70" t="inlineStr">
        <is>
          <t>MTS_BOTTOM_STRONG_THRESHOLD</t>
        </is>
      </c>
      <c r="B235" s="80" t="inlineStr">
        <is>
          <t>20</t>
        </is>
      </c>
      <c r="C235" s="80" t="n"/>
      <c r="D235" s="80" t="inlineStr">
        <is>
          <t>ENTRY, GLOBAL_CHECK, STOCKS_EXIT</t>
        </is>
      </c>
      <c r="E235" s="80" t="n"/>
      <c r="F235" s="72" t="n"/>
      <c r="G235" s="80">
        <f>IFERROR(VLOOKUP($A235&amp;"_"&amp;$B235,Results_Deltas!$A$2:$P$15000,5,FALSE),"")</f>
        <v/>
      </c>
      <c r="H235" s="80" t="inlineStr">
        <is>
          <t>Blanket (page end)</t>
        </is>
      </c>
      <c r="I235" s="72" t="n"/>
      <c r="J235" s="72" t="n"/>
      <c r="K235" s="72" t="n"/>
      <c r="L235" s="72" t="inlineStr">
        <is>
          <t>NO</t>
        </is>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75" customHeight="1" s="65">
      <c r="A236" s="70" t="inlineStr">
        <is>
          <t>MTS_GATE_ENABLED</t>
        </is>
      </c>
      <c r="B236" s="80" t="inlineStr">
        <is>
          <t>False</t>
        </is>
      </c>
      <c r="C236" s="80" t="n"/>
      <c r="D236" s="80" t="inlineStr">
        <is>
          <t>ENTRY, GLOBAL_CHECK, STOCKS_EXIT</t>
        </is>
      </c>
      <c r="E236" s="80" t="n"/>
      <c r="F236" s="72" t="n"/>
      <c r="G236" s="80">
        <f>IFERROR(VLOOKUP($A236&amp;"_"&amp;$B236,Results_Deltas!$A$2:$P$15000,5,FALSE),"")</f>
        <v/>
      </c>
      <c r="H236" s="80" t="inlineStr">
        <is>
          <t>Blanket (page end)</t>
        </is>
      </c>
      <c r="I236" s="72" t="n"/>
      <c r="J236" s="72" t="n"/>
      <c r="K236" s="72" t="n"/>
      <c r="L236" s="72" t="inlineStr">
        <is>
          <t>NO</t>
        </is>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75" customHeight="1" s="65">
      <c r="A237" s="69" t="inlineStr">
        <is>
          <t>MTS_GATE_ENABLED</t>
        </is>
      </c>
      <c r="B237" s="80" t="inlineStr">
        <is>
          <t>True</t>
        </is>
      </c>
      <c r="C237" s="80" t="n"/>
      <c r="D237" s="80" t="inlineStr">
        <is>
          <t>ENTRY, GLOBAL_CHECK, STOCKS_EXIT</t>
        </is>
      </c>
      <c r="E237" s="80" t="n"/>
      <c r="F237" s="72" t="n"/>
      <c r="G237" s="80">
        <f>IFERROR(VLOOKUP($A237&amp;"_"&amp;$B237,Results_Deltas!$A$2:$P$15000,5,FALSE),"")</f>
        <v/>
      </c>
      <c r="H237" s="80" t="inlineStr">
        <is>
          <t>Blanket (page end)</t>
        </is>
      </c>
      <c r="I237" s="72" t="n"/>
      <c r="J237" s="72" t="n"/>
      <c r="K237" s="72" t="n"/>
      <c r="L237" s="72" t="inlineStr">
        <is>
          <t>YES</t>
        </is>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75" customHeight="1" s="65">
      <c r="A238" s="69" t="inlineStr">
        <is>
          <t>NEWBORN_LOSS_KILL_GAIN_THRESHOLD_PCT</t>
        </is>
      </c>
      <c r="B238" s="80" t="inlineStr">
        <is>
          <t>0</t>
        </is>
      </c>
      <c r="C238" s="80" t="n"/>
      <c r="D238" s="80" t="inlineStr">
        <is>
          <t>AUGMENT, EXIT, GLOBAL_CHECK, REDUCE, STOCKS_EXIT</t>
        </is>
      </c>
      <c r="E238" s="80" t="n"/>
      <c r="F238" s="72" t="n"/>
      <c r="G238" s="80">
        <f>IFERROR(VLOOKUP($A238&amp;"_"&amp;$B238,Results_Deltas!$A$2:$P$15000,5,FALSE),"")</f>
        <v/>
      </c>
      <c r="H238" s="80" t="inlineStr">
        <is>
          <t>Blanket (page end)</t>
        </is>
      </c>
      <c r="I238" s="72" t="n"/>
      <c r="J238" s="72" t="n"/>
      <c r="K238" s="72" t="n"/>
      <c r="L238" s="72" t="inlineStr">
        <is>
          <t>YES</t>
        </is>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75" customHeight="1" s="65">
      <c r="A239" s="69" t="inlineStr">
        <is>
          <t>NEWBORN_LOSS_KILL_GAIN_THRESHOLD_PCT</t>
        </is>
      </c>
      <c r="B239" s="80" t="inlineStr">
        <is>
          <t>2.0</t>
        </is>
      </c>
      <c r="C239" s="80" t="n"/>
      <c r="D239" s="80" t="inlineStr">
        <is>
          <t>AUGMENT, EXIT, GLOBAL_CHECK, REDUCE, STOCKS_EXIT</t>
        </is>
      </c>
      <c r="E239" s="80" t="n"/>
      <c r="F239" s="72" t="n"/>
      <c r="G239" s="80">
        <f>IFERROR(VLOOKUP($A239&amp;"_"&amp;$B239,Results_Deltas!$A$2:$P$15000,5,FALSE),"")</f>
        <v/>
      </c>
      <c r="H239" s="80" t="inlineStr">
        <is>
          <t>Blanket (page end)</t>
        </is>
      </c>
      <c r="I239" s="72" t="n"/>
      <c r="J239" s="72" t="n"/>
      <c r="K239" s="72" t="n"/>
      <c r="L239" s="72" t="inlineStr">
        <is>
          <t>YES</t>
        </is>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75" customHeight="1" s="65">
      <c r="A240" s="70" t="inlineStr">
        <is>
          <t>NEWBORN_LOSS_KILL_GAIN_THRESHOLD_PCT</t>
        </is>
      </c>
      <c r="B240" s="80" t="inlineStr">
        <is>
          <t>1.0</t>
        </is>
      </c>
      <c r="C240" s="80" t="n"/>
      <c r="D240" s="80" t="inlineStr">
        <is>
          <t>AUGMENT, EXIT, GLOBAL_CHECK, REDUCE, STOCKS_EXIT</t>
        </is>
      </c>
      <c r="E240" s="80" t="n"/>
      <c r="F240" s="72" t="n"/>
      <c r="G240" s="80">
        <f>IFERROR(VLOOKUP($A240&amp;"_"&amp;$B240,Results_Deltas!$A$2:$P$15000,5,FALSE),"")</f>
        <v/>
      </c>
      <c r="H240" s="80" t="inlineStr">
        <is>
          <t>Blanket (page end)</t>
        </is>
      </c>
      <c r="I240" s="72" t="n"/>
      <c r="J240" s="72" t="n"/>
      <c r="K240" s="72" t="n"/>
      <c r="L240" s="72" t="inlineStr">
        <is>
          <t>NO</t>
        </is>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75" customHeight="1" s="65">
      <c r="A241" s="70" t="inlineStr">
        <is>
          <t>NEWBORN_LOSS_KILL_GAIN_THRESHOLD_PCT</t>
        </is>
      </c>
      <c r="B241" s="80" t="inlineStr">
        <is>
          <t>0.5</t>
        </is>
      </c>
      <c r="C241" s="80" t="n"/>
      <c r="D241" s="80" t="inlineStr">
        <is>
          <t>AUGMENT, EXIT, GLOBAL_CHECK, REDUCE, STOCKS_EXIT</t>
        </is>
      </c>
      <c r="E241" s="80" t="n"/>
      <c r="F241" s="72" t="n"/>
      <c r="G241" s="80">
        <f>IFERROR(VLOOKUP($A241&amp;"_"&amp;$B241,Results_Deltas!$A$2:$P$15000,5,FALSE),"")</f>
        <v/>
      </c>
      <c r="H241" s="80" t="inlineStr">
        <is>
          <t>Blanket (page end)</t>
        </is>
      </c>
      <c r="I241" s="72" t="n"/>
      <c r="J241" s="72" t="n"/>
      <c r="K241" s="72" t="n"/>
      <c r="L241" s="72" t="inlineStr">
        <is>
          <t>NO</t>
        </is>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75" customHeight="1" s="65">
      <c r="A242" s="69" t="inlineStr">
        <is>
          <t>NEWBORN_LOSS_KILL_REQUIRE_VEL_AGAINST</t>
        </is>
      </c>
      <c r="B242" s="80" t="inlineStr">
        <is>
          <t>0.0</t>
        </is>
      </c>
      <c r="C242" s="80" t="n"/>
      <c r="D242" s="80" t="inlineStr">
        <is>
          <t>AUGMENT, EXIT, GLOBAL_CHECK, REDUCE, STOCKS_EXIT</t>
        </is>
      </c>
      <c r="E242" s="80" t="n"/>
      <c r="F242" s="72" t="n"/>
      <c r="G242" s="80">
        <f>IFERROR(VLOOKUP($A242&amp;"_"&amp;$B242,Results_Deltas!$A$2:$P$15000,5,FALSE),"")</f>
        <v/>
      </c>
      <c r="H242" s="80" t="inlineStr">
        <is>
          <t>Blanket (page end)</t>
        </is>
      </c>
      <c r="I242" s="72" t="n"/>
      <c r="J242" s="72" t="n"/>
      <c r="K242" s="72" t="n"/>
      <c r="L242" s="72" t="inlineStr">
        <is>
          <t>YES</t>
        </is>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75" customHeight="1" s="65">
      <c r="A243" s="70" t="inlineStr">
        <is>
          <t>NEWBORN_LOSS_KILL_REQUIRE_VEL_AGAINST</t>
        </is>
      </c>
      <c r="B243" s="80" t="inlineStr">
        <is>
          <t>0.0_ALT</t>
        </is>
      </c>
      <c r="C243" s="80" t="n"/>
      <c r="D243" s="80" t="inlineStr">
        <is>
          <t>AUGMENT, EXIT, GLOBAL_CHECK, REDUCE, STOCKS_EXIT</t>
        </is>
      </c>
      <c r="E243" s="80" t="n"/>
      <c r="F243" s="72" t="n"/>
      <c r="G243" s="80">
        <f>IFERROR(VLOOKUP($A243&amp;"_"&amp;$B243,Results_Deltas!$A$2:$P$15000,5,FALSE),"")</f>
        <v/>
      </c>
      <c r="H243" s="80" t="inlineStr">
        <is>
          <t>Blanket (page end)</t>
        </is>
      </c>
      <c r="I243" s="72" t="n"/>
      <c r="J243" s="72" t="n"/>
      <c r="K243" s="72" t="n"/>
      <c r="L243" s="72" t="inlineStr">
        <is>
          <t>NO</t>
        </is>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75" customHeight="1" s="65">
      <c r="A244" s="69" t="inlineStr">
        <is>
          <t>NEW_POSITION_MAX_LOSS_THRESHOLD</t>
        </is>
      </c>
      <c r="B244" s="80" t="inlineStr">
        <is>
          <t>0</t>
        </is>
      </c>
      <c r="C244" s="80" t="n"/>
      <c r="D244" s="80" t="inlineStr">
        <is>
          <t>AUGMENT, EXIT, GLOBAL_CHECK, REDUCE, STOCKS_EXIT</t>
        </is>
      </c>
      <c r="E244" s="80" t="n"/>
      <c r="F244" s="72" t="n"/>
      <c r="G244" s="80">
        <f>IFERROR(VLOOKUP($A244&amp;"_"&amp;$B244,Results_Deltas!$A$2:$P$15000,5,FALSE),"")</f>
        <v/>
      </c>
      <c r="H244" s="80" t="inlineStr">
        <is>
          <t>Blanket (page end)</t>
        </is>
      </c>
      <c r="I244" s="72" t="n"/>
      <c r="J244" s="72" t="n"/>
      <c r="K244" s="72" t="n"/>
      <c r="L244" s="72" t="inlineStr">
        <is>
          <t>YES</t>
        </is>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75" customHeight="1" s="65">
      <c r="A245" s="70" t="inlineStr">
        <is>
          <t>NEW_POSITION_MAX_LOSS_THRESHOLD</t>
        </is>
      </c>
      <c r="B245" s="80" t="inlineStr">
        <is>
          <t>2.0</t>
        </is>
      </c>
      <c r="C245" s="80" t="n"/>
      <c r="D245" s="80" t="inlineStr">
        <is>
          <t>AUGMENT, EXIT, GLOBAL_CHECK, REDUCE, STOCKS_EXIT</t>
        </is>
      </c>
      <c r="E245" s="80" t="n"/>
      <c r="F245" s="72" t="n"/>
      <c r="G245" s="80">
        <f>IFERROR(VLOOKUP($A245&amp;"_"&amp;$B245,Results_Deltas!$A$2:$P$15000,5,FALSE),"")</f>
        <v/>
      </c>
      <c r="H245" s="80" t="inlineStr">
        <is>
          <t>Blanket (page end)</t>
        </is>
      </c>
      <c r="I245" s="72" t="n"/>
      <c r="J245" s="72" t="n"/>
      <c r="K245" s="72" t="n"/>
      <c r="L245" s="72" t="inlineStr">
        <is>
          <t>NO</t>
        </is>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75" customHeight="1" s="65">
      <c r="A246" s="70" t="inlineStr">
        <is>
          <t>NEW_POSITION_MAX_LOSS_THRESHOLD</t>
        </is>
      </c>
      <c r="B246" s="80" t="inlineStr">
        <is>
          <t>1.0</t>
        </is>
      </c>
      <c r="C246" s="80" t="n"/>
      <c r="D246" s="80" t="inlineStr">
        <is>
          <t>AUGMENT, EXIT, GLOBAL_CHECK, REDUCE, STOCKS_EXIT</t>
        </is>
      </c>
      <c r="E246" s="80" t="n"/>
      <c r="F246" s="72" t="n"/>
      <c r="G246" s="80">
        <f>IFERROR(VLOOKUP($A246&amp;"_"&amp;$B246,Results_Deltas!$A$2:$P$15000,5,FALSE),"")</f>
        <v/>
      </c>
      <c r="H246" s="80" t="inlineStr">
        <is>
          <t>Blanket (page end)</t>
        </is>
      </c>
      <c r="I246" s="72" t="n"/>
      <c r="J246" s="72" t="n"/>
      <c r="K246" s="72" t="n"/>
      <c r="L246" s="72" t="inlineStr">
        <is>
          <t>NO</t>
        </is>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75" customHeight="1" s="65">
      <c r="A247" s="70" t="inlineStr">
        <is>
          <t>NEW_POSITION_MAX_LOSS_THRESHOLD</t>
        </is>
      </c>
      <c r="B247" s="80" t="inlineStr">
        <is>
          <t>0.5</t>
        </is>
      </c>
      <c r="C247" s="80" t="n"/>
      <c r="D247" s="80" t="inlineStr">
        <is>
          <t>AUGMENT, EXIT, GLOBAL_CHECK, REDUCE, STOCKS_EXIT</t>
        </is>
      </c>
      <c r="E247" s="80" t="n"/>
      <c r="F247" s="72" t="n"/>
      <c r="G247" s="80">
        <f>IFERROR(VLOOKUP($A247&amp;"_"&amp;$B247,Results_Deltas!$A$2:$P$15000,5,FALSE),"")</f>
        <v/>
      </c>
      <c r="H247" s="80" t="inlineStr">
        <is>
          <t>Blanket (page end)</t>
        </is>
      </c>
      <c r="I247" s="72" t="n"/>
      <c r="J247" s="72" t="n"/>
      <c r="K247" s="72" t="n"/>
      <c r="L247" s="72" t="inlineStr">
        <is>
          <t>NO</t>
        </is>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75" customHeight="1" s="65">
      <c r="A248" s="70" t="inlineStr">
        <is>
          <t>OI_CONFIRM_ENABLED</t>
        </is>
      </c>
      <c r="B248" s="80" t="inlineStr">
        <is>
          <t>False</t>
        </is>
      </c>
      <c r="C248" s="80" t="n"/>
      <c r="D248" s="80" t="inlineStr">
        <is>
          <t>ENTRY, GLOBAL_CHECK, STOCKS_EXIT</t>
        </is>
      </c>
      <c r="E248" s="80" t="n"/>
      <c r="F248" s="72" t="n"/>
      <c r="G248" s="80">
        <f>IFERROR(VLOOKUP($A248&amp;"_"&amp;$B248,Results_Deltas!$A$2:$P$15000,5,FALSE),"")</f>
        <v/>
      </c>
      <c r="H248" s="80" t="inlineStr">
        <is>
          <t>Blanket (page end)</t>
        </is>
      </c>
      <c r="I248" s="72" t="n"/>
      <c r="J248" s="72" t="n"/>
      <c r="K248" s="72" t="n"/>
      <c r="L248" s="72" t="inlineStr">
        <is>
          <t>NO</t>
        </is>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75" customHeight="1" s="65">
      <c r="A249" s="69" t="inlineStr">
        <is>
          <t>OI_CONFIRM_ENABLED</t>
        </is>
      </c>
      <c r="B249" s="80" t="inlineStr">
        <is>
          <t>True</t>
        </is>
      </c>
      <c r="C249" s="80" t="n"/>
      <c r="D249" s="80" t="inlineStr">
        <is>
          <t>ENTRY, GLOBAL_CHECK, STOCKS_EXIT</t>
        </is>
      </c>
      <c r="E249" s="80" t="n"/>
      <c r="F249" s="72" t="n"/>
      <c r="G249" s="80">
        <f>IFERROR(VLOOKUP($A249&amp;"_"&amp;$B249,Results_Deltas!$A$2:$P$15000,5,FALSE),"")</f>
        <v/>
      </c>
      <c r="H249" s="80" t="inlineStr">
        <is>
          <t>Blanket (page end)</t>
        </is>
      </c>
      <c r="I249" s="72" t="n"/>
      <c r="J249" s="72" t="n"/>
      <c r="K249" s="72" t="n"/>
      <c r="L249" s="72" t="inlineStr">
        <is>
          <t>YES</t>
        </is>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75" customHeight="1" s="65">
      <c r="A250" s="69" t="inlineStr">
        <is>
          <t>OI_CONFIRM_MIN_CHANGE_PCT</t>
        </is>
      </c>
      <c r="B250" s="80" t="inlineStr">
        <is>
          <t>0</t>
        </is>
      </c>
      <c r="C250" s="80" t="n"/>
      <c r="D250" s="80" t="inlineStr">
        <is>
          <t>ENTRY, GLOBAL_CHECK, STOCKS_EXIT</t>
        </is>
      </c>
      <c r="E250" s="80" t="n"/>
      <c r="F250" s="72" t="n"/>
      <c r="G250" s="80">
        <f>IFERROR(VLOOKUP($A250&amp;"_"&amp;$B250,Results_Deltas!$A$2:$P$15000,5,FALSE),"")</f>
        <v/>
      </c>
      <c r="H250" s="80" t="inlineStr">
        <is>
          <t>Blanket (page end)</t>
        </is>
      </c>
      <c r="I250" s="72" t="n"/>
      <c r="J250" s="72" t="n"/>
      <c r="K250" s="72" t="n"/>
      <c r="L250" s="72" t="inlineStr">
        <is>
          <t>YES</t>
        </is>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75" customHeight="1" s="65">
      <c r="A251" s="70" t="inlineStr">
        <is>
          <t>OI_CONFIRM_MIN_CHANGE_PCT</t>
        </is>
      </c>
      <c r="B251" s="80" t="inlineStr">
        <is>
          <t>2.0</t>
        </is>
      </c>
      <c r="C251" s="80" t="n"/>
      <c r="D251" s="80" t="inlineStr">
        <is>
          <t>ENTRY, GLOBAL_CHECK, STOCKS_EXIT</t>
        </is>
      </c>
      <c r="E251" s="80" t="n"/>
      <c r="F251" s="72" t="n"/>
      <c r="G251" s="80">
        <f>IFERROR(VLOOKUP($A251&amp;"_"&amp;$B251,Results_Deltas!$A$2:$P$15000,5,FALSE),"")</f>
        <v/>
      </c>
      <c r="H251" s="80" t="inlineStr">
        <is>
          <t>Blanket (page end)</t>
        </is>
      </c>
      <c r="I251" s="72" t="n"/>
      <c r="J251" s="72" t="n"/>
      <c r="K251" s="72" t="n"/>
      <c r="L251" s="72" t="inlineStr">
        <is>
          <t>NO</t>
        </is>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75" customHeight="1" s="65">
      <c r="A252" s="70" t="inlineStr">
        <is>
          <t>OI_CONFIRM_MIN_CHANGE_PCT</t>
        </is>
      </c>
      <c r="B252" s="80" t="inlineStr">
        <is>
          <t>1.0</t>
        </is>
      </c>
      <c r="C252" s="80" t="n"/>
      <c r="D252" s="80" t="inlineStr">
        <is>
          <t>ENTRY, GLOBAL_CHECK, STOCKS_EXIT</t>
        </is>
      </c>
      <c r="E252" s="80" t="n"/>
      <c r="F252" s="72" t="n"/>
      <c r="G252" s="80">
        <f>IFERROR(VLOOKUP($A252&amp;"_"&amp;$B252,Results_Deltas!$A$2:$P$15000,5,FALSE),"")</f>
        <v/>
      </c>
      <c r="H252" s="80" t="inlineStr">
        <is>
          <t>Blanket (page end)</t>
        </is>
      </c>
      <c r="I252" s="72" t="n"/>
      <c r="J252" s="72" t="n"/>
      <c r="K252" s="72" t="n"/>
      <c r="L252" s="72" t="inlineStr">
        <is>
          <t>NO</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OI_CONFIRM_MIN_CHANGE_PCT</t>
        </is>
      </c>
      <c r="B253" s="80" t="inlineStr">
        <is>
          <t>0.5</t>
        </is>
      </c>
      <c r="C253" s="80" t="n"/>
      <c r="D253" s="80" t="inlineStr">
        <is>
          <t>ENTRY, GLOBAL_CHECK, STOCKS_EXIT</t>
        </is>
      </c>
      <c r="E253" s="80" t="n"/>
      <c r="F253" s="72" t="n"/>
      <c r="G253" s="80">
        <f>IFERROR(VLOOKUP($A253&amp;"_"&amp;$B253,Results_Deltas!$A$2:$P$15000,5,FALSE),"")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69" t="inlineStr">
        <is>
          <t>OI_CONFIRM_MIN_PRICE_PCT</t>
        </is>
      </c>
      <c r="B254" s="80" t="inlineStr">
        <is>
          <t>0</t>
        </is>
      </c>
      <c r="C254" s="80" t="n"/>
      <c r="D254" s="80" t="inlineStr">
        <is>
          <t>ENTRY, GLOBAL_CHECK, STOCKS_EXIT</t>
        </is>
      </c>
      <c r="E254" s="80" t="n"/>
      <c r="F254" s="72" t="n"/>
      <c r="G254" s="80">
        <f>IFERROR(VLOOKUP($A254&amp;"_"&amp;$B254,Results_Deltas!$A$2:$P$15000,5,FALSE),"")</f>
        <v/>
      </c>
      <c r="H254" s="80" t="inlineStr">
        <is>
          <t>Blanket (page end)</t>
        </is>
      </c>
      <c r="I254" s="72" t="n"/>
      <c r="J254" s="72" t="n"/>
      <c r="K254" s="72" t="n"/>
      <c r="L254" s="72" t="inlineStr">
        <is>
          <t>YES</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70" t="inlineStr">
        <is>
          <t>OI_CONFIRM_MIN_PRICE_PCT</t>
        </is>
      </c>
      <c r="B255" s="80" t="inlineStr">
        <is>
          <t>2.0</t>
        </is>
      </c>
      <c r="C255" s="80" t="n"/>
      <c r="D255" s="80" t="inlineStr">
        <is>
          <t>ENTRY, GLOBAL_CHECK, STOCKS_EXIT</t>
        </is>
      </c>
      <c r="E255" s="80" t="n"/>
      <c r="F255" s="72" t="n"/>
      <c r="G255" s="80">
        <f>IFERROR(VLOOKUP($A255&amp;"_"&amp;$B255,Results_Deltas!$A$2:$P$15000,5,FALSE),"")</f>
        <v/>
      </c>
      <c r="H255" s="80" t="inlineStr">
        <is>
          <t>Blanket (page end)</t>
        </is>
      </c>
      <c r="I255" s="72" t="n"/>
      <c r="J255" s="72" t="n"/>
      <c r="K255" s="72" t="n"/>
      <c r="L255" s="72" t="inlineStr">
        <is>
          <t>NO</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70" t="inlineStr">
        <is>
          <t>OI_CONFIRM_MIN_PRICE_PCT</t>
        </is>
      </c>
      <c r="B256" s="80" t="inlineStr">
        <is>
          <t>1.0</t>
        </is>
      </c>
      <c r="C256" s="80" t="n"/>
      <c r="D256" s="80" t="inlineStr">
        <is>
          <t>ENTRY, GLOBAL_CHECK, STOCKS_EXIT</t>
        </is>
      </c>
      <c r="E256" s="80" t="n"/>
      <c r="F256" s="72" t="n"/>
      <c r="G256" s="80">
        <f>IFERROR(VLOOKUP($A256&amp;"_"&amp;$B256,Results_Deltas!$A$2:$P$15000,5,FALSE),"")</f>
        <v/>
      </c>
      <c r="H256" s="80" t="inlineStr">
        <is>
          <t>Blanket (page end)</t>
        </is>
      </c>
      <c r="I256" s="72" t="n"/>
      <c r="J256" s="72" t="n"/>
      <c r="K256" s="72" t="n"/>
      <c r="L256" s="72" t="inlineStr">
        <is>
          <t>NO</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OI_CONFIRM_MIN_PRICE_PCT</t>
        </is>
      </c>
      <c r="B257" s="80" t="inlineStr">
        <is>
          <t>0.5</t>
        </is>
      </c>
      <c r="C257" s="80" t="n"/>
      <c r="D257" s="80" t="inlineStr">
        <is>
          <t>ENTRY, GLOBAL_CHECK, STOCKS_EXIT</t>
        </is>
      </c>
      <c r="E257" s="80" t="n"/>
      <c r="F257" s="72" t="n"/>
      <c r="G257" s="80">
        <f>IFERROR(VLOOKUP($A257&amp;"_"&amp;$B257,Results_Deltas!$A$2:$P$15000,5,FALSE),"")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2" t="inlineStr">
        <is>
          <t>GUARANTEED_REENTRY_K_FAVORABLE_HIGH</t>
        </is>
      </c>
      <c r="B3" s="72" t="inlineStr">
        <is>
          <t>35.0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ez_manage.py:4774 top()</t>
        </is>
      </c>
      <c r="IN3" s="72" t="inlineStr">
        <is>
          <t>v12_quick_engine.py:1941 x4</t>
        </is>
      </c>
      <c r="IO3" s="72" t="n"/>
    </row>
    <row r="4" ht="10.5" customHeight="1" s="65">
      <c r="A4" s="72" t="inlineStr">
        <is>
          <t>GUARANTEED_REENTRY_K_FAVORABLE_HIGH</t>
        </is>
      </c>
      <c r="B4" s="72" t="inlineStr">
        <is>
          <t>52.5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ez_manage.py:4774 top()</t>
        </is>
      </c>
      <c r="IN4" s="72" t="inlineStr">
        <is>
          <t>v12_quick_engine.py:1941 x4</t>
        </is>
      </c>
      <c r="IO4" s="72" t="n"/>
    </row>
    <row r="5" ht="10.5" customHeight="1" s="65">
      <c r="A5" s="71" t="inlineStr">
        <is>
          <t>GUARANTEED_REENTRY_K_FAVORABLE_HIGH</t>
        </is>
      </c>
      <c r="B5" s="72" t="inlineStr">
        <is>
          <t>70.0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ez_manage.py:4774 top()</t>
        </is>
      </c>
      <c r="IN5" s="72" t="inlineStr">
        <is>
          <t>v12_quick_engine.py:1941 x4</t>
        </is>
      </c>
      <c r="IO5" s="72" t="n"/>
    </row>
    <row r="6" ht="10.5" customHeight="1" s="65">
      <c r="A6" s="72" t="inlineStr">
        <is>
          <t>GUARANTEED_REENTRY_K_FAVORABLE_HIGH</t>
        </is>
      </c>
      <c r="B6" s="72" t="inlineStr">
        <is>
          <t>87.5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ez_manage.py:4774 top()</t>
        </is>
      </c>
      <c r="IN6" s="72" t="inlineStr">
        <is>
          <t>v12_quick_engine.py:1941 x4</t>
        </is>
      </c>
      <c r="IO6" s="72" t="n"/>
    </row>
    <row r="7" ht="10.5" customHeight="1" s="65">
      <c r="A7" s="72" t="inlineStr">
        <is>
          <t>GUARANTEED_REENTRY_K_FAVORABLE_HIGH</t>
        </is>
      </c>
      <c r="B7" s="72" t="inlineStr">
        <is>
          <t>105.0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ez_manage.py:4774 top()</t>
        </is>
      </c>
      <c r="IN7" s="72" t="inlineStr">
        <is>
          <t>v12_quick_engine.py:1941 x4</t>
        </is>
      </c>
      <c r="IO7" s="72" t="n"/>
    </row>
    <row r="8" ht="10.5" customHeight="1" s="65">
      <c r="A8" s="72" t="inlineStr">
        <is>
          <t>GUARANTEED_REENTRY_K_FAVORABLE_LOW</t>
        </is>
      </c>
      <c r="B8" s="72" t="inlineStr">
        <is>
          <t>15.0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ez_manage.py:4775 top()</t>
        </is>
      </c>
      <c r="IN8" s="72" t="inlineStr">
        <is>
          <t>v12_quick_engine.py:1942 x4</t>
        </is>
      </c>
      <c r="IO8" s="72" t="n"/>
    </row>
    <row r="9" ht="10.5" customHeight="1" s="65">
      <c r="A9" s="72" t="inlineStr">
        <is>
          <t>GUARANTEED_REENTRY_K_FAVORABLE_LOW</t>
        </is>
      </c>
      <c r="B9" s="72" t="inlineStr">
        <is>
          <t>22.5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ez_manage.py:4775 top()</t>
        </is>
      </c>
      <c r="IN9" s="72" t="inlineStr">
        <is>
          <t>v12_quick_engine.py:1942 x4</t>
        </is>
      </c>
      <c r="IO9" s="72" t="n"/>
    </row>
    <row r="10" ht="10.5" customHeight="1" s="65">
      <c r="A10" s="71" t="inlineStr">
        <is>
          <t>GUARANTEED_REENTRY_K_FAVORABLE_LOW</t>
        </is>
      </c>
      <c r="B10" s="72" t="inlineStr">
        <is>
          <t>30.0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ez_manage.py:4775 top()</t>
        </is>
      </c>
      <c r="IN10" s="72" t="inlineStr">
        <is>
          <t>v12_quick_engine.py:1942 x4</t>
        </is>
      </c>
      <c r="IO10" s="72" t="n"/>
    </row>
    <row r="11" ht="10.5" customHeight="1" s="65">
      <c r="A11" s="72" t="inlineStr">
        <is>
          <t>GUARANTEED_REENTRY_K_FAVORABLE_LOW</t>
        </is>
      </c>
      <c r="B11" s="72" t="inlineStr">
        <is>
          <t>37.5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ez_manage.py:4775 top()</t>
        </is>
      </c>
      <c r="IN11" s="72" t="inlineStr">
        <is>
          <t>v12_quick_engine.py:1942 x4</t>
        </is>
      </c>
      <c r="IO11" s="72" t="n"/>
    </row>
    <row r="12" ht="10.5" customHeight="1" s="65">
      <c r="A12" s="72" t="inlineStr">
        <is>
          <t>GUARANTEED_REENTRY_K_FAVORABLE_LOW</t>
        </is>
      </c>
      <c r="B12" s="72" t="inlineStr">
        <is>
          <t>45.0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ez_manage.py:4775 top()</t>
        </is>
      </c>
      <c r="IN12" s="72" t="inlineStr">
        <is>
          <t>v12_quick_engine.py:1942 x4</t>
        </is>
      </c>
      <c r="IO12" s="72" t="n"/>
    </row>
    <row r="13" ht="10.5" customHeight="1" s="65">
      <c r="A13" s="72" t="inlineStr">
        <is>
          <t>BOUNCE_REENTRY_ENABLED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ez_manage.py:2985 top()</t>
        </is>
      </c>
      <c r="IN13" s="72" t="inlineStr">
        <is>
          <t>v12_quick_engine.py:315 x14</t>
        </is>
      </c>
      <c r="IO13" s="72" t="n"/>
    </row>
    <row r="14" ht="10.5" customHeight="1" s="65">
      <c r="A14" s="71" t="inlineStr">
        <is>
          <t>BOUNCE_REENTRY_ENABLED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ez_manage.py:2985 top()</t>
        </is>
      </c>
      <c r="IN14" s="72" t="inlineStr">
        <is>
          <t>v12_quick_engine.py:315 x14</t>
        </is>
      </c>
      <c r="IO14" s="72" t="n"/>
    </row>
    <row r="15" ht="10.5" customHeight="1" s="65">
      <c r="A15" s="71" t="inlineStr">
        <is>
          <t>DELTA_EXIT_MANDATORY_REENTRY_ENABLED</t>
        </is>
      </c>
      <c r="B15" s="72" t="inlineStr">
        <is>
          <t>False</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8" t="n"/>
      <c r="CC15" s="78" t="n"/>
      <c r="CD15" s="78" t="n"/>
      <c r="CE15" s="78" t="n"/>
      <c r="CF15" s="78"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ez_manage.py:5975 top()</t>
        </is>
      </c>
      <c r="IN15" s="72" t="inlineStr">
        <is>
          <t>v12_quick_engine.py:4235 x4</t>
        </is>
      </c>
      <c r="IO15" s="72" t="n"/>
    </row>
    <row r="16" ht="10.5" customHeight="1" s="65">
      <c r="A16" s="72" t="inlineStr">
        <is>
          <t>DELTA_EXIT_MANDATORY_REENTRY_ENABLED</t>
        </is>
      </c>
      <c r="B16" s="72" t="inlineStr">
        <is>
          <t>True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8" t="n"/>
      <c r="CC16" s="78" t="n"/>
      <c r="CD16" s="78" t="n"/>
      <c r="CE16" s="78" t="n"/>
      <c r="CF16" s="78"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ez_manage.py:5975 top()</t>
        </is>
      </c>
      <c r="IN16" s="72" t="inlineStr">
        <is>
          <t>v12_quick_engine.py:4235 x4</t>
        </is>
      </c>
      <c r="IO16" s="72" t="n"/>
    </row>
    <row r="17" ht="10.5" customHeight="1" s="65">
      <c r="A17" s="71" t="inlineStr">
        <is>
          <t>BOUNCE_REENTRY_K_RESET_LONG</t>
        </is>
      </c>
      <c r="B17" s="72" t="inlineStr">
        <is>
          <t>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ez_manage.py:2986 top()</t>
        </is>
      </c>
      <c r="IN17" s="72" t="inlineStr">
        <is>
          <t>v12_quick_engine.py:321 x13</t>
        </is>
      </c>
      <c r="IO17" s="72" t="n"/>
    </row>
    <row r="18" ht="10.5" customHeight="1" s="65">
      <c r="A18" s="72" t="inlineStr">
        <is>
          <t>BOUNCE_REENTRY_K_RESET_LONG</t>
        </is>
      </c>
      <c r="B18" s="72" t="inlineStr">
        <is>
          <t>0.5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ez_manage.py:2986 top()</t>
        </is>
      </c>
      <c r="IN18" s="72" t="inlineStr">
        <is>
          <t>v12_quick_engine.py:321 x13</t>
        </is>
      </c>
      <c r="IO18" s="72" t="n"/>
    </row>
    <row r="19" ht="10.5" customHeight="1" s="65">
      <c r="A19" s="72" t="inlineStr">
        <is>
          <t>BOUNCE_REENTRY_K_RESET_LONG</t>
        </is>
      </c>
      <c r="B19" s="72" t="inlineStr">
        <is>
          <t>1.0</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ez_manage.py:2986 top()</t>
        </is>
      </c>
      <c r="IN19" s="72" t="inlineStr">
        <is>
          <t>v12_quick_engine.py:321 x13</t>
        </is>
      </c>
      <c r="IO19" s="72" t="n"/>
    </row>
    <row r="20" ht="10.5" customHeight="1" s="65">
      <c r="A20" s="72" t="inlineStr">
        <is>
          <t>BOUNCE_REENTRY_K_RESET_LONG</t>
        </is>
      </c>
      <c r="B20" s="72" t="inlineStr">
        <is>
          <t>2.0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ez_manage.py:2986 top()</t>
        </is>
      </c>
      <c r="IN20" s="72" t="inlineStr">
        <is>
          <t>v12_quick_engine.py:321 x13</t>
        </is>
      </c>
      <c r="IO20" s="72" t="n"/>
    </row>
    <row r="21" ht="10.5" customHeight="1" s="65">
      <c r="A21" s="71" t="inlineStr">
        <is>
          <t>BOUNCE_REENTRY_K_RESET_SHORT</t>
        </is>
      </c>
      <c r="B21" s="72" t="inlineStr">
        <is>
          <t>0</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ez_manage.py:2987 top()</t>
        </is>
      </c>
      <c r="IN21" s="72" t="inlineStr">
        <is>
          <t>v12_quick_engine.py:327 x13</t>
        </is>
      </c>
      <c r="IO21" s="72" t="n"/>
    </row>
    <row r="22" ht="10.5" customHeight="1" s="65">
      <c r="A22" s="72" t="inlineStr">
        <is>
          <t>BOUNCE_REENTRY_K_RESET_SHORT</t>
        </is>
      </c>
      <c r="B22" s="72" t="inlineStr">
        <is>
          <t>0.5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ez_manage.py:2987 top()</t>
        </is>
      </c>
      <c r="IN22" s="72" t="inlineStr">
        <is>
          <t>v12_quick_engine.py:327 x13</t>
        </is>
      </c>
      <c r="IO22" s="72" t="n"/>
    </row>
    <row r="23" ht="10.5" customHeight="1" s="65">
      <c r="A23" s="72" t="inlineStr">
        <is>
          <t>BOUNCE_REENTRY_K_RESET_SHORT</t>
        </is>
      </c>
      <c r="B23" s="72" t="inlineStr">
        <is>
          <t>1.0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ez_manage.py:2987 top()</t>
        </is>
      </c>
      <c r="IN23" s="72" t="inlineStr">
        <is>
          <t>v12_quick_engine.py:327 x13</t>
        </is>
      </c>
      <c r="IO23" s="72" t="n"/>
    </row>
    <row r="24" ht="10.5" customHeight="1" s="65">
      <c r="A24" s="72" t="inlineStr">
        <is>
          <t>BOUNCE_REENTRY_K_RESET_SHORT</t>
        </is>
      </c>
      <c r="B24" s="72" t="inlineStr">
        <is>
          <t>2.0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ez_manage.py:2987 top()</t>
        </is>
      </c>
      <c r="IN24" s="72" t="inlineStr">
        <is>
          <t>v12_quick_engine.py:327 x13</t>
        </is>
      </c>
      <c r="IO24" s="72" t="n"/>
    </row>
    <row r="25" ht="10.5" customHeight="1" s="65">
      <c r="A25" s="72" t="inlineStr">
        <is>
          <t>BTC_GUARANTEED_REENTRY_ENABLED</t>
        </is>
      </c>
      <c r="B25" s="72" t="inlineStr">
        <is>
          <t>False</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ez_manage.py:4470 top()</t>
        </is>
      </c>
      <c r="IN25" s="72" t="inlineStr">
        <is>
          <t>v12_quick_engine.py:415 x8</t>
        </is>
      </c>
      <c r="IO25" s="72" t="n"/>
    </row>
    <row r="26" ht="10.5" customHeight="1" s="65">
      <c r="A26" s="71" t="inlineStr">
        <is>
          <t>BTC_GUARANTEED_REENTRY_ENABLED</t>
        </is>
      </c>
      <c r="B26" s="72" t="inlineStr">
        <is>
          <t>True</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ez_manage.py:4470 top()</t>
        </is>
      </c>
      <c r="IN26" s="72" t="inlineStr">
        <is>
          <t>v12_quick_engine.py:415 x8</t>
        </is>
      </c>
      <c r="IO26" s="72" t="n"/>
    </row>
    <row r="27" ht="10.5" customHeight="1" s="65">
      <c r="A27" s="71" t="inlineStr">
        <is>
          <t>BTC_GUARANTEED_REENTRY_MAX_AGE_BARS</t>
        </is>
      </c>
      <c r="B27" s="72" t="inlineStr">
        <is>
          <t>0</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YES</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ez_manage.py:4471 top()</t>
        </is>
      </c>
      <c r="IN27" s="72" t="inlineStr">
        <is>
          <t>v12_quick_engine.py:422 x8</t>
        </is>
      </c>
      <c r="IO27" s="72" t="n"/>
    </row>
    <row r="28" ht="10.5" customHeight="1" s="65">
      <c r="A28" s="72" t="inlineStr">
        <is>
          <t>BTC_GUARANTEED_REENTRY_MAX_AGE_BARS</t>
        </is>
      </c>
      <c r="B28" s="72" t="inlineStr">
        <is>
          <t>0.5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ez_manage.py:4471 top()</t>
        </is>
      </c>
      <c r="IN28" s="72" t="inlineStr">
        <is>
          <t>v12_quick_engine.py:422 x8</t>
        </is>
      </c>
      <c r="IO28" s="72" t="n"/>
    </row>
    <row r="29" ht="10.5" customHeight="1" s="65">
      <c r="A29" s="72" t="inlineStr">
        <is>
          <t>BTC_GUARANTEED_REENTRY_MAX_AGE_BARS</t>
        </is>
      </c>
      <c r="B29" s="72" t="inlineStr">
        <is>
          <t>1.0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ez_manage.py:4471 top()</t>
        </is>
      </c>
      <c r="IN29" s="72" t="inlineStr">
        <is>
          <t>v12_quick_engine.py:422 x8</t>
        </is>
      </c>
      <c r="IO29" s="72" t="n"/>
    </row>
    <row r="30" ht="10.5" customHeight="1" s="65">
      <c r="A30" s="72" t="inlineStr">
        <is>
          <t>BTC_GUARANTEED_REENTRY_MAX_AGE_BARS</t>
        </is>
      </c>
      <c r="B30" s="72" t="inlineStr">
        <is>
          <t>2.0</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ez_manage.py:4471 top()</t>
        </is>
      </c>
      <c r="IN30" s="72" t="inlineStr">
        <is>
          <t>v12_quick_engine.py:422 x8</t>
        </is>
      </c>
      <c r="IO30" s="72" t="n"/>
    </row>
    <row r="31" ht="10.5" customHeight="1" s="65">
      <c r="A31" s="72" t="inlineStr">
        <is>
          <t>BTC_GUARANTEED_REENTRY_MIN_GAP_BARS</t>
        </is>
      </c>
      <c r="B31" s="72" t="inlineStr">
        <is>
          <t>2</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ez_manage.py:4472 top()</t>
        </is>
      </c>
      <c r="IN31" s="72" t="inlineStr">
        <is>
          <t>v12_quick_engine.py:429 x8</t>
        </is>
      </c>
      <c r="IO31" s="72" t="n"/>
    </row>
    <row r="32" ht="10.5" customHeight="1" s="65">
      <c r="A32" s="72" t="inlineStr">
        <is>
          <t>BTC_GUARANTEED_REENTRY_MIN_GAP_BARS</t>
        </is>
      </c>
      <c r="B32" s="72" t="inlineStr">
        <is>
          <t>4</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ez_manage.py:4472 top()</t>
        </is>
      </c>
      <c r="IN32" s="72" t="inlineStr">
        <is>
          <t>v12_quick_engine.py:429 x8</t>
        </is>
      </c>
      <c r="IO32" s="72" t="n"/>
    </row>
    <row r="33" ht="10.5" customHeight="1" s="65">
      <c r="A33" s="71" t="inlineStr">
        <is>
          <t>BTC_GUARANTEED_REENTRY_MIN_GAP_BARS</t>
        </is>
      </c>
      <c r="B33" s="72" t="inlineStr">
        <is>
          <t>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YES</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ez_manage.py:4472 top()</t>
        </is>
      </c>
      <c r="IN33" s="72" t="inlineStr">
        <is>
          <t>v12_quick_engine.py:429 x8</t>
        </is>
      </c>
      <c r="IO33" s="72" t="n"/>
    </row>
    <row r="34" ht="10.5" customHeight="1" s="65">
      <c r="A34" s="72" t="inlineStr">
        <is>
          <t>BTC_GUARANTEED_REENTRY_MIN_GAP_BARS</t>
        </is>
      </c>
      <c r="B34" s="72" t="inlineStr">
        <is>
          <t>6</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ez_manage.py:4472 top()</t>
        </is>
      </c>
      <c r="IN34" s="72" t="inlineStr">
        <is>
          <t>v12_quick_engine.py:429 x8</t>
        </is>
      </c>
      <c r="IO34" s="72" t="n"/>
    </row>
    <row r="35" ht="10.5" customHeight="1" s="65">
      <c r="A35" s="72" t="inlineStr">
        <is>
          <t>BTC_GUARANTEED_REENTRY_MIN_GAP_BARS</t>
        </is>
      </c>
      <c r="B35" s="72" t="inlineStr">
        <is>
          <t>8</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ez_manage.py:4472 top()</t>
        </is>
      </c>
      <c r="IN35" s="72" t="inlineStr">
        <is>
          <t>v12_quick_engine.py:429 x8</t>
        </is>
      </c>
      <c r="IO35" s="72" t="n"/>
    </row>
    <row r="36" ht="10.5" customHeight="1" s="65">
      <c r="A36" s="72" t="inlineStr">
        <is>
          <t>DELTA_REENTRY_Z_THRESHOLD</t>
        </is>
      </c>
      <c r="B36" s="72" t="inlineStr">
        <is>
          <t>0.5</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ez_manage.py:196 check_reentry_delta_tolerant()</t>
        </is>
      </c>
      <c r="IN36" s="72" t="inlineStr">
        <is>
          <t>v12_quick_engine.py:1647 x7</t>
        </is>
      </c>
      <c r="IO36" s="72" t="n"/>
    </row>
    <row r="37" ht="10.5" customHeight="1" s="65">
      <c r="A37" s="72" t="inlineStr">
        <is>
          <t>DELTA_REENTRY_Z_THRESHOLD</t>
        </is>
      </c>
      <c r="B37" s="72" t="inlineStr">
        <is>
          <t>0.75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ez_manage.py:196 check_reentry_delta_tolerant()</t>
        </is>
      </c>
      <c r="IN37" s="72" t="inlineStr">
        <is>
          <t>v12_quick_engine.py:1647 x7</t>
        </is>
      </c>
      <c r="IO37" s="72" t="n"/>
    </row>
    <row r="38" ht="10.5" customHeight="1" s="65">
      <c r="A38" s="71" t="inlineStr">
        <is>
          <t>DELTA_REENTRY_Z_THRESHOLD</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ez_manage.py:196 check_reentry_delta_tolerant()</t>
        </is>
      </c>
      <c r="IN38" s="72" t="inlineStr">
        <is>
          <t>v12_quick_engine.py:1647 x7</t>
        </is>
      </c>
      <c r="IO38" s="72" t="n"/>
    </row>
    <row r="39" ht="10.5" customHeight="1" s="65">
      <c r="A39" s="72" t="inlineStr">
        <is>
          <t>DELTA_REENTRY_Z_THRESHOLD</t>
        </is>
      </c>
      <c r="B39" s="72" t="inlineStr">
        <is>
          <t>1.25</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ez_manage.py:196 check_reentry_delta_tolerant()</t>
        </is>
      </c>
      <c r="IN39" s="72" t="inlineStr">
        <is>
          <t>v12_quick_engine.py:1647 x7</t>
        </is>
      </c>
      <c r="IO39" s="72" t="n"/>
    </row>
    <row r="40" ht="10.5" customHeight="1" s="65">
      <c r="A40" s="72" t="inlineStr">
        <is>
          <t>DELTA_REENTRY_Z_THRESHOLD</t>
        </is>
      </c>
      <c r="B40" s="72" t="inlineStr">
        <is>
          <t>1.5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8" t="n"/>
      <c r="CC40" s="78" t="n"/>
      <c r="CD40" s="78" t="n"/>
      <c r="CE40" s="78" t="n"/>
      <c r="CF40" s="78"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ez_manage.py:196 check_reentry_delta_tolerant()</t>
        </is>
      </c>
      <c r="IN40" s="72" t="inlineStr">
        <is>
          <t>v12_quick_engine.py:1647 x7</t>
        </is>
      </c>
      <c r="IO40" s="72" t="n"/>
    </row>
    <row r="41" ht="10.5" customHeight="1" s="65">
      <c r="A41" s="71" t="inlineStr">
        <is>
          <t>DIRECTION_FAVORABLE_REENTRY_ENABLED</t>
        </is>
      </c>
      <c r="B41" s="72" t="inlineStr">
        <is>
          <t>False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8" t="n"/>
      <c r="FV41" s="78"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ez_manage.py:5976 top()</t>
        </is>
      </c>
      <c r="IN41" s="72" t="inlineStr">
        <is>
          <t>v12_quick_engine.py:979 x6</t>
        </is>
      </c>
      <c r="IO41" s="72" t="n"/>
    </row>
    <row r="42" ht="10.5" customHeight="1" s="65">
      <c r="A42" s="72" t="inlineStr">
        <is>
          <t>DIRECTION_FAVORABLE_REENTRY_ENABLED</t>
        </is>
      </c>
      <c r="B42" s="72" t="inlineStr">
        <is>
          <t>True</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8" t="n"/>
      <c r="FV42" s="78"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ez_manage.py:5976 top()</t>
        </is>
      </c>
      <c r="IN42" s="72" t="inlineStr">
        <is>
          <t>v12_quick_engine.py:979 x6</t>
        </is>
      </c>
      <c r="IO42" s="72" t="n"/>
    </row>
    <row r="43" ht="10.5" customHeight="1" s="65">
      <c r="A43" s="71" t="inlineStr">
        <is>
          <t>FOLLOW_THROUGH_REENTRY_ENABLED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YES</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8" t="n"/>
      <c r="FV43" s="78"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ez_manage.py:1189 top()</t>
        </is>
      </c>
      <c r="IN43" s="72" t="inlineStr">
        <is>
          <t>v12_quick_engine.py:1394 x5</t>
        </is>
      </c>
      <c r="IO43" s="72" t="n"/>
    </row>
    <row r="44" ht="10.5" customHeight="1" s="65">
      <c r="A44" s="72" t="inlineStr">
        <is>
          <t>FOLLOW_THROUGH_REENTRY_ENABLED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8" t="n"/>
      <c r="FV44" s="78"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ez_manage.py:1189 top()</t>
        </is>
      </c>
      <c r="IN44" s="72" t="inlineStr">
        <is>
          <t>v12_quick_engine.py:1394 x5</t>
        </is>
      </c>
      <c r="IO44" s="72" t="n"/>
    </row>
    <row r="45" ht="10.5" customHeight="1" s="65">
      <c r="A45" s="71" t="inlineStr">
        <is>
          <t>GUARANTEED_REENTRY_DELTA_GATE_ENABLED</t>
        </is>
      </c>
      <c r="B45" s="72" t="inlineStr">
        <is>
          <t>False</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YES</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8" t="n"/>
      <c r="CC45" s="78" t="n"/>
      <c r="CD45" s="78" t="n"/>
      <c r="CE45" s="78" t="n"/>
      <c r="CF45" s="78"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8" t="n"/>
      <c r="FV45" s="78"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ez_manage.py:4773 top()</t>
        </is>
      </c>
      <c r="IN45" s="72" t="inlineStr">
        <is>
          <t>v12_quick_engine.py:1939 x4</t>
        </is>
      </c>
      <c r="IO45" s="72" t="n"/>
    </row>
    <row r="46" ht="10.5" customHeight="1" s="65">
      <c r="A46" s="72" t="inlineStr">
        <is>
          <t>GUARANTEED_REENTRY_DELTA_GATE_ENABLED</t>
        </is>
      </c>
      <c r="B46" s="72" t="inlineStr">
        <is>
          <t>True</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8" t="n"/>
      <c r="CC46" s="78" t="n"/>
      <c r="CD46" s="78" t="n"/>
      <c r="CE46" s="78" t="n"/>
      <c r="CF46" s="78"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8" t="n"/>
      <c r="FV46" s="78"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ez_manage.py:4773 top()</t>
        </is>
      </c>
      <c r="IN46" s="72" t="inlineStr">
        <is>
          <t>v12_quick_engine.py:1939 x4</t>
        </is>
      </c>
      <c r="IO46" s="72" t="n"/>
    </row>
    <row r="47" ht="10.5" customHeight="1" s="65">
      <c r="A47" s="72" t="inlineStr">
        <is>
          <t>GUARANTEED_REENTRY_K_HIGH_BLOCK</t>
        </is>
      </c>
      <c r="B47" s="72" t="inlineStr">
        <is>
          <t>40.0</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8" t="n"/>
      <c r="FV47" s="78"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ez_manage.py:4776 top()</t>
        </is>
      </c>
      <c r="IN47" s="72" t="inlineStr">
        <is>
          <t>v12_quick_engine.py:1943 x4</t>
        </is>
      </c>
      <c r="IO47" s="72" t="n"/>
    </row>
    <row r="48" ht="10.5" customHeight="1" s="65">
      <c r="A48" s="72" t="inlineStr">
        <is>
          <t>GUARANTEED_REENTRY_K_HIGH_BLOCK</t>
        </is>
      </c>
      <c r="B48" s="72" t="inlineStr">
        <is>
          <t>60.0</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8" t="n"/>
      <c r="FV48" s="78"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ez_manage.py:4776 top()</t>
        </is>
      </c>
      <c r="IN48" s="72" t="inlineStr">
        <is>
          <t>v12_quick_engine.py:1943 x4</t>
        </is>
      </c>
      <c r="IO48" s="72" t="n"/>
    </row>
    <row r="49" ht="10.5" customHeight="1" s="65">
      <c r="A49" s="71" t="inlineStr">
        <is>
          <t>GUARANTEED_REENTRY_K_HIGH_BLOCK</t>
        </is>
      </c>
      <c r="B49" s="72" t="inlineStr">
        <is>
          <t>80.0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YES</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8" t="n"/>
      <c r="FV49" s="78"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ez_manage.py:4776 top()</t>
        </is>
      </c>
      <c r="IN49" s="72" t="inlineStr">
        <is>
          <t>v12_quick_engine.py:1943 x4</t>
        </is>
      </c>
      <c r="IO49" s="72" t="n"/>
    </row>
    <row r="50" ht="10.5" customHeight="1" s="65">
      <c r="A50" s="72" t="inlineStr">
        <is>
          <t>GUARANTEED_REENTRY_K_HIGH_BLOCK</t>
        </is>
      </c>
      <c r="B50" s="72" t="inlineStr">
        <is>
          <t>100.0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8" t="n"/>
      <c r="FV50" s="78"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ez_manage.py:4776 top()</t>
        </is>
      </c>
      <c r="IN50" s="72" t="inlineStr">
        <is>
          <t>v12_quick_engine.py:1943 x4</t>
        </is>
      </c>
      <c r="IO50" s="72" t="n"/>
    </row>
    <row r="51" ht="10.5" customHeight="1" s="65">
      <c r="A51" s="72" t="inlineStr">
        <is>
          <t>GUARANTEED_REENTRY_K_HIGH_BLOCK</t>
        </is>
      </c>
      <c r="B51" s="72" t="inlineStr">
        <is>
          <t>120.0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ez_manage.py:4776 top()</t>
        </is>
      </c>
      <c r="IN51" s="72" t="inlineStr">
        <is>
          <t>v12_quick_engine.py:1943 x4</t>
        </is>
      </c>
      <c r="IO51" s="72" t="n"/>
    </row>
    <row r="52" ht="10.5" customHeight="1" s="65">
      <c r="A52" s="72" t="inlineStr">
        <is>
          <t>GUARANTEED_REENTRY_K_LOW_BLOCK</t>
        </is>
      </c>
      <c r="B52" s="72" t="inlineStr">
        <is>
          <t>10.0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8" t="n"/>
      <c r="FV52" s="78"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ez_manage.py:4777 top()</t>
        </is>
      </c>
      <c r="IN52" s="72" t="inlineStr">
        <is>
          <t>v12_quick_engine.py:1944 x4</t>
        </is>
      </c>
      <c r="IO52" s="72" t="n"/>
    </row>
    <row r="53" ht="10.5" customHeight="1" s="65">
      <c r="A53" s="72" t="inlineStr">
        <is>
          <t>GUARANTEED_REENTRY_K_LOW_BLOCK</t>
        </is>
      </c>
      <c r="B53" s="72" t="inlineStr">
        <is>
          <t>15.0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8" t="n"/>
      <c r="FV53" s="78"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ez_manage.py:4777 top()</t>
        </is>
      </c>
      <c r="IN53" s="72" t="inlineStr">
        <is>
          <t>v12_quick_engine.py:1944 x4</t>
        </is>
      </c>
      <c r="IO53" s="72" t="n"/>
    </row>
    <row r="54" ht="10.5" customHeight="1" s="65">
      <c r="A54" s="71" t="inlineStr">
        <is>
          <t>GUARANTEED_REENTRY_K_LOW_BLOCK</t>
        </is>
      </c>
      <c r="B54" s="72" t="inlineStr">
        <is>
          <t>20.0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8" t="n"/>
      <c r="FV54" s="78"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ez_manage.py:4777 top()</t>
        </is>
      </c>
      <c r="IN54" s="72" t="inlineStr">
        <is>
          <t>v12_quick_engine.py:1944 x4</t>
        </is>
      </c>
      <c r="IO54" s="72" t="n"/>
    </row>
    <row r="55" ht="10.5" customHeight="1" s="65">
      <c r="A55" s="72" t="inlineStr">
        <is>
          <t>GUARANTEED_REENTRY_K_LOW_BLOCK</t>
        </is>
      </c>
      <c r="B55" s="72" t="inlineStr">
        <is>
          <t>25.0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8" t="n"/>
      <c r="FV55" s="78"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ez_manage.py:4777 top()</t>
        </is>
      </c>
      <c r="IN55" s="72" t="inlineStr">
        <is>
          <t>v12_quick_engine.py:1944 x4</t>
        </is>
      </c>
      <c r="IO55" s="72" t="n"/>
    </row>
    <row r="56" ht="10.5" customHeight="1" s="65">
      <c r="A56" s="72" t="inlineStr">
        <is>
          <t>GUARANTEED_REENTRY_K_LOW_BLOCK</t>
        </is>
      </c>
      <c r="B56" s="72" t="inlineStr">
        <is>
          <t>30.0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8" t="n"/>
      <c r="FV56" s="78"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ez_manage.py:4777 top()</t>
        </is>
      </c>
      <c r="IN56" s="72" t="inlineStr">
        <is>
          <t>v12_quick_engine.py:1944 x4</t>
        </is>
      </c>
      <c r="IO56" s="72" t="n"/>
    </row>
    <row r="57" ht="10.5" customHeight="1" s="65">
      <c r="A57" s="72" t="inlineStr">
        <is>
          <t>GUARANTEED_REENTRY_STRICT_CONFIRMATION</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8" t="n"/>
      <c r="FV57" s="78"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ez_manage.py:4778 top()</t>
        </is>
      </c>
      <c r="IN57" s="72" t="inlineStr">
        <is>
          <t>v12_quick_engine.py:1946 x6</t>
        </is>
      </c>
      <c r="IO57" s="72" t="n"/>
    </row>
    <row r="58" ht="10.5" customHeight="1" s="65">
      <c r="A58" s="71" t="inlineStr">
        <is>
          <t>GUARANTEED_REENTRY_STRICT_CONFIRMATION</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8" t="n"/>
      <c r="FV58" s="78"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ez_manage.py:4778 top()</t>
        </is>
      </c>
      <c r="IN58" s="72" t="inlineStr">
        <is>
          <t>v12_quick_engine.py:1946 x6</t>
        </is>
      </c>
      <c r="IO58" s="72" t="n"/>
    </row>
    <row r="59" ht="10.5" customHeight="1" s="65">
      <c r="A59" s="72" t="inlineStr">
        <is>
          <t>GUARANTEED_REENTRY_TIGHT_STOP_ENABLED</t>
        </is>
      </c>
      <c r="B59" s="72" t="inlineStr">
        <is>
          <t>False</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NO</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8" t="n"/>
      <c r="DB59" s="78" t="n"/>
      <c r="DC59" s="78" t="n"/>
      <c r="DD59" s="78" t="n"/>
      <c r="DE59" s="78"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8" t="n"/>
      <c r="EF59" s="78" t="n"/>
      <c r="EG59" s="78" t="n"/>
      <c r="EH59" s="78" t="n"/>
      <c r="EI59" s="78"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8" t="n"/>
      <c r="FV59" s="78"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ez_manage.py:4779 top()</t>
        </is>
      </c>
      <c r="IN59" s="72" t="inlineStr">
        <is>
          <t>v12_quick_engine.py:1947 x3</t>
        </is>
      </c>
      <c r="IO59" s="72" t="n"/>
    </row>
    <row r="60" ht="10.5" customHeight="1" s="65">
      <c r="A60" s="71" t="inlineStr">
        <is>
          <t>GUARANTEED_REENTRY_TIGHT_STOP_ENABLED</t>
        </is>
      </c>
      <c r="B60" s="72" t="inlineStr">
        <is>
          <t>True</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YES</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8" t="n"/>
      <c r="DB60" s="78" t="n"/>
      <c r="DC60" s="78" t="n"/>
      <c r="DD60" s="78" t="n"/>
      <c r="DE60" s="78"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8" t="n"/>
      <c r="EF60" s="78" t="n"/>
      <c r="EG60" s="78" t="n"/>
      <c r="EH60" s="78" t="n"/>
      <c r="EI60" s="78"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8" t="n"/>
      <c r="FV60" s="78"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ez_manage.py:4779 top()</t>
        </is>
      </c>
      <c r="IN60" s="72" t="inlineStr">
        <is>
          <t>v12_quick_engine.py:1947 x3</t>
        </is>
      </c>
      <c r="IO60" s="72" t="n"/>
    </row>
    <row r="61" ht="10.5" customHeight="1" s="65">
      <c r="A61" s="72" t="inlineStr">
        <is>
          <t>GUARANTEED_REENTRY_TIGHT_STOP_MAX_AGE_S</t>
        </is>
      </c>
      <c r="B61" s="72" t="inlineStr">
        <is>
          <t>900.0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NO</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8" t="n"/>
      <c r="DB61" s="78" t="n"/>
      <c r="DC61" s="78" t="n"/>
      <c r="DD61" s="78" t="n"/>
      <c r="DE61" s="78"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8" t="n"/>
      <c r="EF61" s="78" t="n"/>
      <c r="EG61" s="78" t="n"/>
      <c r="EH61" s="78" t="n"/>
      <c r="EI61" s="78"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ez_manage.py:4780 top()</t>
        </is>
      </c>
      <c r="IN61" s="72" t="inlineStr">
        <is>
          <t>v12_quick_engine.py:1948 x4</t>
        </is>
      </c>
      <c r="IO61" s="72" t="n"/>
    </row>
    <row r="62" ht="10.5" customHeight="1" s="65">
      <c r="A62" s="72" t="inlineStr">
        <is>
          <t>GUARANTEED_REENTRY_TIGHT_STOP_MAX_AGE_S</t>
        </is>
      </c>
      <c r="B62" s="72" t="inlineStr">
        <is>
          <t>1350.0</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8" t="n"/>
      <c r="DB62" s="78" t="n"/>
      <c r="DC62" s="78" t="n"/>
      <c r="DD62" s="78" t="n"/>
      <c r="DE62" s="78"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8" t="n"/>
      <c r="EF62" s="78" t="n"/>
      <c r="EG62" s="78" t="n"/>
      <c r="EH62" s="78" t="n"/>
      <c r="EI62" s="78"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8" t="n"/>
      <c r="FV62" s="78"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ez_manage.py:4780 top()</t>
        </is>
      </c>
      <c r="IN62" s="72" t="inlineStr">
        <is>
          <t>v12_quick_engine.py:1948 x4</t>
        </is>
      </c>
      <c r="IO62" s="72" t="n"/>
    </row>
    <row r="63" ht="10.5" customHeight="1" s="65">
      <c r="A63" s="71" t="inlineStr">
        <is>
          <t>GUARANTEED_REENTRY_TIGHT_STOP_MAX_AGE_S</t>
        </is>
      </c>
      <c r="B63" s="72" t="inlineStr">
        <is>
          <t>1800.0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YES</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8" t="n"/>
      <c r="DB63" s="78" t="n"/>
      <c r="DC63" s="78" t="n"/>
      <c r="DD63" s="78" t="n"/>
      <c r="DE63" s="78"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8" t="n"/>
      <c r="EF63" s="78" t="n"/>
      <c r="EG63" s="78" t="n"/>
      <c r="EH63" s="78" t="n"/>
      <c r="EI63" s="78"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8" t="n"/>
      <c r="FV63" s="78"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ez_manage.py:4780 top()</t>
        </is>
      </c>
      <c r="IN63" s="72" t="inlineStr">
        <is>
          <t>v12_quick_engine.py:1948 x4</t>
        </is>
      </c>
      <c r="IO63" s="72" t="n"/>
    </row>
    <row r="64" ht="10.5" customHeight="1" s="65">
      <c r="A64" s="72" t="inlineStr">
        <is>
          <t>GUARANTEED_REENTRY_TIGHT_STOP_MAX_AGE_S</t>
        </is>
      </c>
      <c r="B64" s="72" t="inlineStr">
        <is>
          <t>2250.0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8" t="n"/>
      <c r="DB64" s="78" t="n"/>
      <c r="DC64" s="78" t="n"/>
      <c r="DD64" s="78" t="n"/>
      <c r="DE64" s="78"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8" t="n"/>
      <c r="EF64" s="78" t="n"/>
      <c r="EG64" s="78" t="n"/>
      <c r="EH64" s="78" t="n"/>
      <c r="EI64" s="78"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8" t="n"/>
      <c r="FV64" s="78"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ez_manage.py:4780 top()</t>
        </is>
      </c>
      <c r="IN64" s="72" t="inlineStr">
        <is>
          <t>v12_quick_engine.py:1948 x4</t>
        </is>
      </c>
      <c r="IO64" s="72" t="n"/>
    </row>
    <row r="65" ht="10.5" customHeight="1" s="65">
      <c r="A65" s="72" t="inlineStr">
        <is>
          <t>GUARANTEED_REENTRY_TIGHT_STOP_MAX_AGE_S</t>
        </is>
      </c>
      <c r="B65" s="72" t="inlineStr">
        <is>
          <t>2700.0</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8" t="n"/>
      <c r="DB65" s="78" t="n"/>
      <c r="DC65" s="78" t="n"/>
      <c r="DD65" s="78" t="n"/>
      <c r="DE65" s="78"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8" t="n"/>
      <c r="EF65" s="78" t="n"/>
      <c r="EG65" s="78" t="n"/>
      <c r="EH65" s="78" t="n"/>
      <c r="EI65" s="78"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8" t="n"/>
      <c r="FV65" s="78"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ez_manage.py:4780 top()</t>
        </is>
      </c>
      <c r="IN65" s="72" t="inlineStr">
        <is>
          <t>v12_quick_engine.py:1948 x4</t>
        </is>
      </c>
      <c r="IO65" s="72" t="n"/>
    </row>
    <row r="66" ht="10.5" customHeight="1" s="65">
      <c r="A66" s="72" t="inlineStr">
        <is>
          <t>GUARANTEED_REENTRY_TIGHT_STOP_MIN_AGE_S</t>
        </is>
      </c>
      <c r="B66" s="72" t="inlineStr">
        <is>
          <t>30.0</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8" t="n"/>
      <c r="DB66" s="78" t="n"/>
      <c r="DC66" s="78" t="n"/>
      <c r="DD66" s="78" t="n"/>
      <c r="DE66" s="78"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8" t="n"/>
      <c r="EF66" s="78" t="n"/>
      <c r="EG66" s="78" t="n"/>
      <c r="EH66" s="78" t="n"/>
      <c r="EI66" s="78"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8" t="n"/>
      <c r="FV66" s="78"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ez_manage.py:4781 top()</t>
        </is>
      </c>
      <c r="IN66" s="72" t="inlineStr">
        <is>
          <t>v12_quick_engine.py:1949 x4</t>
        </is>
      </c>
      <c r="IO66" s="72" t="n"/>
    </row>
    <row r="67" ht="10.5" customHeight="1" s="65">
      <c r="A67" s="72" t="inlineStr">
        <is>
          <t>GUARANTEED_REENTRY_TIGHT_STOP_MIN_AGE_S</t>
        </is>
      </c>
      <c r="B67" s="72" t="inlineStr">
        <is>
          <t>45.0</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8" t="n"/>
      <c r="DB67" s="78" t="n"/>
      <c r="DC67" s="78" t="n"/>
      <c r="DD67" s="78" t="n"/>
      <c r="DE67" s="78"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8" t="n"/>
      <c r="EF67" s="78" t="n"/>
      <c r="EG67" s="78" t="n"/>
      <c r="EH67" s="78" t="n"/>
      <c r="EI67" s="78"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8" t="n"/>
      <c r="FV67" s="78"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ez_manage.py:4781 top()</t>
        </is>
      </c>
      <c r="IN67" s="72" t="inlineStr">
        <is>
          <t>v12_quick_engine.py:1949 x4</t>
        </is>
      </c>
      <c r="IO67" s="72" t="n"/>
    </row>
    <row r="68" ht="10.5" customHeight="1" s="65">
      <c r="A68" s="71" t="inlineStr">
        <is>
          <t>GUARANTEED_REENTRY_TIGHT_STOP_MIN_AGE_S</t>
        </is>
      </c>
      <c r="B68" s="72" t="inlineStr">
        <is>
          <t>60.0</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YES</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8" t="n"/>
      <c r="DB68" s="78" t="n"/>
      <c r="DC68" s="78" t="n"/>
      <c r="DD68" s="78" t="n"/>
      <c r="DE68" s="78"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8" t="n"/>
      <c r="EF68" s="78" t="n"/>
      <c r="EG68" s="78" t="n"/>
      <c r="EH68" s="78" t="n"/>
      <c r="EI68" s="78"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8" t="n"/>
      <c r="FV68" s="78"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ez_manage.py:4781 top()</t>
        </is>
      </c>
      <c r="IN68" s="72" t="inlineStr">
        <is>
          <t>v12_quick_engine.py:1949 x4</t>
        </is>
      </c>
      <c r="IO68" s="72" t="n"/>
    </row>
    <row r="69" ht="10.5" customHeight="1" s="65">
      <c r="A69" s="72" t="inlineStr">
        <is>
          <t>GUARANTEED_REENTRY_TIGHT_STOP_MIN_AGE_S</t>
        </is>
      </c>
      <c r="B69" s="72" t="inlineStr">
        <is>
          <t>75.0</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NO</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8" t="n"/>
      <c r="DB69" s="78" t="n"/>
      <c r="DC69" s="78" t="n"/>
      <c r="DD69" s="78" t="n"/>
      <c r="DE69" s="78"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8" t="n"/>
      <c r="EF69" s="78" t="n"/>
      <c r="EG69" s="78" t="n"/>
      <c r="EH69" s="78" t="n"/>
      <c r="EI69" s="78"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8" t="n"/>
      <c r="FV69" s="78"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ez_manage.py:4781 top()</t>
        </is>
      </c>
      <c r="IN69" s="72" t="inlineStr">
        <is>
          <t>v12_quick_engine.py:1949 x4</t>
        </is>
      </c>
      <c r="IO69" s="72" t="n"/>
    </row>
    <row r="70" ht="10.5" customHeight="1" s="65">
      <c r="A70" s="72" t="inlineStr">
        <is>
          <t>GUARANTEED_REENTRY_TIGHT_STOP_MIN_AGE_S</t>
        </is>
      </c>
      <c r="B70" s="72" t="inlineStr">
        <is>
          <t>90.0</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8" t="n"/>
      <c r="DB70" s="78" t="n"/>
      <c r="DC70" s="78" t="n"/>
      <c r="DD70" s="78" t="n"/>
      <c r="DE70" s="78"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8" t="n"/>
      <c r="EF70" s="78" t="n"/>
      <c r="EG70" s="78" t="n"/>
      <c r="EH70" s="78" t="n"/>
      <c r="EI70" s="78"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8" t="n"/>
      <c r="FV70" s="78"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ez_manage.py:4781 top()</t>
        </is>
      </c>
      <c r="IN70" s="72" t="inlineStr">
        <is>
          <t>v12_quick_engine.py:1949 x4</t>
        </is>
      </c>
      <c r="IO70" s="72" t="n"/>
    </row>
    <row r="71" ht="10.5" customHeight="1" s="65">
      <c r="A71" s="72" t="inlineStr">
        <is>
          <t>GUARANTEED_REENTRY_TIGHT_STOP_PCT</t>
        </is>
      </c>
      <c r="B71" s="72" t="inlineStr">
        <is>
          <t>0.25</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NO</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8" t="n"/>
      <c r="DB71" s="78" t="n"/>
      <c r="DC71" s="78" t="n"/>
      <c r="DD71" s="78" t="n"/>
      <c r="DE71" s="78"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8" t="n"/>
      <c r="EF71" s="78" t="n"/>
      <c r="EG71" s="78" t="n"/>
      <c r="EH71" s="78" t="n"/>
      <c r="EI71" s="78"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8" t="n"/>
      <c r="FV71" s="78"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ez_manage.py:4782 top()</t>
        </is>
      </c>
      <c r="IN71" s="72" t="inlineStr">
        <is>
          <t>v12_quick_engine.py:1950 x7</t>
        </is>
      </c>
      <c r="IO71" s="72" t="n"/>
    </row>
    <row r="72" ht="10.5" customHeight="1" s="65">
      <c r="A72" s="72" t="inlineStr">
        <is>
          <t>GUARANTEED_REENTRY_TIGHT_STOP_PCT</t>
        </is>
      </c>
      <c r="B72" s="72" t="inlineStr">
        <is>
          <t>0.375</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NO</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8" t="n"/>
      <c r="DB72" s="78" t="n"/>
      <c r="DC72" s="78" t="n"/>
      <c r="DD72" s="78" t="n"/>
      <c r="DE72" s="78"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8" t="n"/>
      <c r="EF72" s="78" t="n"/>
      <c r="EG72" s="78" t="n"/>
      <c r="EH72" s="78" t="n"/>
      <c r="EI72" s="78"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8" t="n"/>
      <c r="FV72" s="78"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ez_manage.py:4782 top()</t>
        </is>
      </c>
      <c r="IN72" s="72" t="inlineStr">
        <is>
          <t>v12_quick_engine.py:1950 x7</t>
        </is>
      </c>
      <c r="IO72" s="72" t="n"/>
    </row>
    <row r="73" ht="10.5" customHeight="1" s="65">
      <c r="A73" s="71" t="inlineStr">
        <is>
          <t>GUARANTEED_REENTRY_TIGHT_STOP_PCT</t>
        </is>
      </c>
      <c r="B73" s="72" t="inlineStr">
        <is>
          <t>0.5</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YES</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8" t="n"/>
      <c r="DB73" s="78" t="n"/>
      <c r="DC73" s="78" t="n"/>
      <c r="DD73" s="78" t="n"/>
      <c r="DE73" s="78"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8" t="n"/>
      <c r="EF73" s="78" t="n"/>
      <c r="EG73" s="78" t="n"/>
      <c r="EH73" s="78" t="n"/>
      <c r="EI73" s="78"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8" t="n"/>
      <c r="FV73" s="78"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ez_manage.py:4782 top()</t>
        </is>
      </c>
      <c r="IN73" s="72" t="inlineStr">
        <is>
          <t>v12_quick_engine.py:1950 x7</t>
        </is>
      </c>
      <c r="IO73" s="72" t="n"/>
    </row>
    <row r="74" ht="10.5" customHeight="1" s="65">
      <c r="A74" s="72" t="inlineStr">
        <is>
          <t>GUARANTEED_REENTRY_TIGHT_STOP_PCT</t>
        </is>
      </c>
      <c r="B74" s="72" t="inlineStr">
        <is>
          <t>0.625</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8" t="n"/>
      <c r="DB74" s="78" t="n"/>
      <c r="DC74" s="78" t="n"/>
      <c r="DD74" s="78" t="n"/>
      <c r="DE74" s="78"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8" t="n"/>
      <c r="EF74" s="78" t="n"/>
      <c r="EG74" s="78" t="n"/>
      <c r="EH74" s="78" t="n"/>
      <c r="EI74" s="78"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8" t="n"/>
      <c r="FV74" s="78"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ez_manage.py:4782 top()</t>
        </is>
      </c>
      <c r="IN74" s="72" t="inlineStr">
        <is>
          <t>v12_quick_engine.py:1950 x7</t>
        </is>
      </c>
      <c r="IO74" s="72" t="n"/>
    </row>
    <row r="75" ht="10.5" customHeight="1" s="65">
      <c r="A75" s="72" t="inlineStr">
        <is>
          <t>GUARANTEED_REENTRY_TIGHT_STOP_PCT</t>
        </is>
      </c>
      <c r="B75" s="72" t="inlineStr">
        <is>
          <t>0.75</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8" t="n"/>
      <c r="DB75" s="78" t="n"/>
      <c r="DC75" s="78" t="n"/>
      <c r="DD75" s="78" t="n"/>
      <c r="DE75" s="78"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8" t="n"/>
      <c r="EF75" s="78" t="n"/>
      <c r="EG75" s="78" t="n"/>
      <c r="EH75" s="78" t="n"/>
      <c r="EI75" s="78"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8" t="n"/>
      <c r="FV75" s="78"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ez_manage.py:4782 top()</t>
        </is>
      </c>
      <c r="IN75" s="72" t="inlineStr">
        <is>
          <t>v12_quick_engine.py:1950 x7</t>
        </is>
      </c>
      <c r="IO75" s="72" t="n"/>
    </row>
    <row r="76" ht="10.5" customHeight="1" s="65">
      <c r="A76" s="71" t="inlineStr">
        <is>
          <t>LEGACY_PROC_SINGLE_REENTRY</t>
        </is>
      </c>
      <c r="B76" s="72" t="inlineStr">
        <is>
          <t>0</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YES</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8" t="n"/>
      <c r="FV76" s="78"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ez_manage.py:3418 top()</t>
        </is>
      </c>
      <c r="IN76" s="72" t="inlineStr">
        <is>
          <t>v12_quick_engine.py:2119 x5</t>
        </is>
      </c>
      <c r="IO76" s="72" t="n"/>
    </row>
    <row r="77" ht="10.5" customHeight="1" s="65">
      <c r="A77" s="72" t="inlineStr">
        <is>
          <t>LEGACY_PROC_SINGLE_REENTRY</t>
        </is>
      </c>
      <c r="B77" s="72" t="inlineStr">
        <is>
          <t>0.5</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8" t="n"/>
      <c r="FV77" s="78"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ez_manage.py:3418 top()</t>
        </is>
      </c>
      <c r="IN77" s="72" t="inlineStr">
        <is>
          <t>v12_quick_engine.py:2119 x5</t>
        </is>
      </c>
      <c r="IO77" s="72" t="n"/>
    </row>
    <row r="78" ht="10.5" customHeight="1" s="65">
      <c r="A78" s="72" t="inlineStr">
        <is>
          <t>LEGACY_PROC_SINGLE_REENTRY</t>
        </is>
      </c>
      <c r="B78" s="72" t="inlineStr">
        <is>
          <t>1.0</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8" t="n"/>
      <c r="FV78" s="78"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ez_manage.py:3418 top()</t>
        </is>
      </c>
      <c r="IN78" s="72" t="inlineStr">
        <is>
          <t>v12_quick_engine.py:2119 x5</t>
        </is>
      </c>
      <c r="IO78" s="72" t="n"/>
    </row>
    <row r="79" ht="10.5" customHeight="1" s="65">
      <c r="A79" s="72" t="inlineStr">
        <is>
          <t>LEGACY_PROC_SINGLE_REENTRY</t>
        </is>
      </c>
      <c r="B79" s="72" t="inlineStr">
        <is>
          <t>2.0</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8" t="n"/>
      <c r="FV79" s="78"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ez_manage.py:3418 top()</t>
        </is>
      </c>
      <c r="IN79" s="72" t="inlineStr">
        <is>
          <t>v12_quick_engine.py:2119 x5</t>
        </is>
      </c>
      <c r="IO79" s="72" t="n"/>
    </row>
    <row r="80" ht="10.5" customHeight="1" s="65">
      <c r="A80" s="71" t="inlineStr">
        <is>
          <t>LEGACY_REENTRY_PSR_DC_BOUNCE</t>
        </is>
      </c>
      <c r="B80" s="72" t="inlineStr">
        <is>
          <t>0</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YES</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8" t="n"/>
      <c r="FV80" s="78"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ez_manage.py:3422 top()</t>
        </is>
      </c>
      <c r="IN80" s="72" t="inlineStr">
        <is>
          <t>v12_quick_engine.py:2123 x5</t>
        </is>
      </c>
      <c r="IO80" s="72" t="n"/>
    </row>
    <row r="81" ht="10.5" customHeight="1" s="65">
      <c r="A81" s="72" t="inlineStr">
        <is>
          <t>LEGACY_REENTRY_PSR_DC_BOUNCE</t>
        </is>
      </c>
      <c r="B81" s="72" t="inlineStr">
        <is>
          <t>0.5</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NO</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8" t="n"/>
      <c r="FV81" s="78"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ez_manage.py:3422 top()</t>
        </is>
      </c>
      <c r="IN81" s="72" t="inlineStr">
        <is>
          <t>v12_quick_engine.py:2123 x5</t>
        </is>
      </c>
      <c r="IO81" s="72" t="n"/>
    </row>
    <row r="82" ht="10.5" customHeight="1" s="65">
      <c r="A82" s="72" t="inlineStr">
        <is>
          <t>LEGACY_REENTRY_PSR_DC_BOUNCE</t>
        </is>
      </c>
      <c r="B82" s="72" t="inlineStr">
        <is>
          <t>1.0</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8" t="n"/>
      <c r="FV82" s="78"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ez_manage.py:3422 top()</t>
        </is>
      </c>
      <c r="IN82" s="72" t="inlineStr">
        <is>
          <t>v12_quick_engine.py:2123 x5</t>
        </is>
      </c>
      <c r="IO82" s="72" t="n"/>
    </row>
    <row r="83" ht="10.5" customHeight="1" s="65">
      <c r="A83" s="72" t="inlineStr">
        <is>
          <t>LEGACY_REENTRY_PSR_DC_BOUNCE</t>
        </is>
      </c>
      <c r="B83" s="72" t="inlineStr">
        <is>
          <t>2.0</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8" t="n"/>
      <c r="FV83" s="78"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ez_manage.py:3422 top()</t>
        </is>
      </c>
      <c r="IN83" s="72" t="inlineStr">
        <is>
          <t>v12_quick_engine.py:2123 x5</t>
        </is>
      </c>
      <c r="IO83" s="72" t="n"/>
    </row>
    <row r="84" ht="10.5" customHeight="1" s="65">
      <c r="A84" s="71" t="inlineStr">
        <is>
          <t>LEGACY_REENTRY_PSR_FULL_DC</t>
        </is>
      </c>
      <c r="B84" s="72" t="inlineStr">
        <is>
          <t>0</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YES</t>
        </is>
      </c>
      <c r="M84" s="76" t="n"/>
      <c r="N84" s="76" t="n"/>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8" t="n"/>
      <c r="FV84" s="78"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ez_manage.py:3423 top()</t>
        </is>
      </c>
      <c r="IN84" s="72" t="inlineStr">
        <is>
          <t>v12_quick_engine.py:2124 x5</t>
        </is>
      </c>
      <c r="IO84" s="72" t="n"/>
    </row>
    <row r="85" ht="10.5" customHeight="1" s="65">
      <c r="A85" s="72" t="inlineStr">
        <is>
          <t>LEGACY_REENTRY_PSR_FULL_DC</t>
        </is>
      </c>
      <c r="B85" s="72" t="inlineStr">
        <is>
          <t>0.5</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NO</t>
        </is>
      </c>
      <c r="M85" s="76" t="n"/>
      <c r="N85" s="76" t="n"/>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8" t="n"/>
      <c r="FV85" s="78"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ez_manage.py:3423 top()</t>
        </is>
      </c>
      <c r="IN85" s="72" t="inlineStr">
        <is>
          <t>v12_quick_engine.py:2124 x5</t>
        </is>
      </c>
      <c r="IO85" s="72" t="n"/>
    </row>
    <row r="86" ht="10.5" customHeight="1" s="65">
      <c r="A86" s="72" t="inlineStr">
        <is>
          <t>LEGACY_REENTRY_PSR_FULL_DC</t>
        </is>
      </c>
      <c r="B86" s="72" t="inlineStr">
        <is>
          <t>1.0</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NO</t>
        </is>
      </c>
      <c r="M86" s="76" t="n"/>
      <c r="N86" s="76" t="n"/>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8" t="n"/>
      <c r="FV86" s="78"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ez_manage.py:3423 top()</t>
        </is>
      </c>
      <c r="IN86" s="72" t="inlineStr">
        <is>
          <t>v12_quick_engine.py:2124 x5</t>
        </is>
      </c>
      <c r="IO86" s="72" t="n"/>
    </row>
    <row r="87" ht="10.5" customHeight="1" s="65">
      <c r="A87" s="72" t="inlineStr">
        <is>
          <t>LEGACY_REENTRY_PSR_FULL_DC</t>
        </is>
      </c>
      <c r="B87" s="72" t="inlineStr">
        <is>
          <t>2.0</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6" t="n"/>
      <c r="N87" s="76" t="n"/>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8" t="n"/>
      <c r="FV87" s="78"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ez_manage.py:3423 top()</t>
        </is>
      </c>
      <c r="IN87" s="72" t="inlineStr">
        <is>
          <t>v12_quick_engine.py:2124 x5</t>
        </is>
      </c>
      <c r="IO87" s="72" t="n"/>
    </row>
    <row r="88" ht="10.5" customHeight="1" s="65">
      <c r="A88" s="71" t="inlineStr">
        <is>
          <t>LEGACY_REENTRY_PSR_K_DC_CROSSOVER</t>
        </is>
      </c>
      <c r="B88" s="72" t="inlineStr">
        <is>
          <t>0</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YES</t>
        </is>
      </c>
      <c r="M88" s="76" t="n"/>
      <c r="N88" s="76" t="n"/>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8" t="n"/>
      <c r="FV88" s="78"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ez_manage.py:3424 top()</t>
        </is>
      </c>
      <c r="IN88" s="72" t="inlineStr">
        <is>
          <t>v12_quick_engine.py:2125 x5</t>
        </is>
      </c>
      <c r="IO88" s="72" t="n"/>
    </row>
    <row r="89" ht="10.5" customHeight="1" s="65">
      <c r="A89" s="72" t="inlineStr">
        <is>
          <t>LEGACY_REENTRY_PSR_K_DC_CROSSOVER</t>
        </is>
      </c>
      <c r="B89" s="72" t="inlineStr">
        <is>
          <t>0.5</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6" t="n"/>
      <c r="N89" s="76" t="n"/>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8" t="n"/>
      <c r="FV89" s="78"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ez_manage.py:3424 top()</t>
        </is>
      </c>
      <c r="IN89" s="72" t="inlineStr">
        <is>
          <t>v12_quick_engine.py:2125 x5</t>
        </is>
      </c>
      <c r="IO89" s="72" t="n"/>
    </row>
    <row r="90" ht="10.5" customHeight="1" s="65">
      <c r="A90" s="72" t="inlineStr">
        <is>
          <t>LEGACY_REENTRY_PSR_K_DC_CROSSOVER</t>
        </is>
      </c>
      <c r="B90" s="72" t="inlineStr">
        <is>
          <t>1.0</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NO</t>
        </is>
      </c>
      <c r="M90" s="76" t="n"/>
      <c r="N90" s="76" t="n"/>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8" t="n"/>
      <c r="FV90" s="78"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ez_manage.py:3424 top()</t>
        </is>
      </c>
      <c r="IN90" s="72" t="inlineStr">
        <is>
          <t>v12_quick_engine.py:2125 x5</t>
        </is>
      </c>
      <c r="IO90" s="72" t="n"/>
    </row>
    <row r="91" ht="10.5" customHeight="1" s="65">
      <c r="A91" s="72" t="inlineStr">
        <is>
          <t>LEGACY_REENTRY_PSR_K_DC_CROSSOVER</t>
        </is>
      </c>
      <c r="B91" s="72" t="inlineStr">
        <is>
          <t>2.0</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6" t="n"/>
      <c r="N91" s="76" t="n"/>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8" t="n"/>
      <c r="FV91" s="78"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ez_manage.py:3424 top()</t>
        </is>
      </c>
      <c r="IN91" s="72" t="inlineStr">
        <is>
          <t>v12_quick_engine.py:2125 x5</t>
        </is>
      </c>
      <c r="IO91" s="72" t="n"/>
    </row>
    <row r="92" ht="10.5" customHeight="1" s="65">
      <c r="A92" s="71" t="inlineStr">
        <is>
          <t>LEGACY_REENTRY_PSR_QUICK_RECOVERY</t>
        </is>
      </c>
      <c r="B92" s="72" t="inlineStr">
        <is>
          <t>0</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YES</t>
        </is>
      </c>
      <c r="M92" s="76" t="n"/>
      <c r="N92" s="76" t="n"/>
      <c r="O92" s="77" t="n"/>
      <c r="P92" s="77" t="n"/>
      <c r="Q92" s="77" t="n"/>
      <c r="R92" s="77" t="n"/>
      <c r="S92" s="77" t="n"/>
      <c r="T92" s="77" t="n"/>
      <c r="U92" s="77" t="n"/>
      <c r="V92" s="77" t="n"/>
      <c r="W92" s="77" t="n"/>
      <c r="X92" s="77" t="n"/>
      <c r="Y92" s="77" t="n"/>
      <c r="Z92" s="77" t="n"/>
      <c r="AA92" s="77" t="n"/>
      <c r="AB92" s="77" t="n"/>
      <c r="AC92" s="77" t="n"/>
      <c r="AD92" s="78" t="n"/>
      <c r="AE92" s="78" t="n"/>
      <c r="AF92" s="78" t="n"/>
      <c r="AG92" s="78" t="n"/>
      <c r="AH92" s="78" t="n"/>
      <c r="AI92" s="78" t="n"/>
      <c r="AJ92" s="78" t="n"/>
      <c r="AK92" s="78" t="n"/>
      <c r="AL92" s="78" t="n"/>
      <c r="AM92" s="78"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8" t="n"/>
      <c r="FV92" s="78"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ez_manage.py:3425 top()</t>
        </is>
      </c>
      <c r="IN92" s="72" t="inlineStr">
        <is>
          <t>v12_quick_engine.py:2126 x4</t>
        </is>
      </c>
      <c r="IO92" s="72" t="n"/>
    </row>
    <row r="93" ht="10.5" customHeight="1" s="65">
      <c r="A93" s="72" t="inlineStr">
        <is>
          <t>LEGACY_REENTRY_PSR_QUICK_RECOVERY</t>
        </is>
      </c>
      <c r="B93" s="72" t="inlineStr">
        <is>
          <t>0.5</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NO</t>
        </is>
      </c>
      <c r="M93" s="76" t="n"/>
      <c r="N93" s="76" t="n"/>
      <c r="O93" s="77" t="n"/>
      <c r="P93" s="77" t="n"/>
      <c r="Q93" s="77" t="n"/>
      <c r="R93" s="77" t="n"/>
      <c r="S93" s="77" t="n"/>
      <c r="T93" s="77" t="n"/>
      <c r="U93" s="77" t="n"/>
      <c r="V93" s="77" t="n"/>
      <c r="W93" s="77" t="n"/>
      <c r="X93" s="77" t="n"/>
      <c r="Y93" s="77" t="n"/>
      <c r="Z93" s="77" t="n"/>
      <c r="AA93" s="77" t="n"/>
      <c r="AB93" s="77" t="n"/>
      <c r="AC93" s="77" t="n"/>
      <c r="AD93" s="78" t="n"/>
      <c r="AE93" s="78" t="n"/>
      <c r="AF93" s="78" t="n"/>
      <c r="AG93" s="78" t="n"/>
      <c r="AH93" s="78" t="n"/>
      <c r="AI93" s="78" t="n"/>
      <c r="AJ93" s="78" t="n"/>
      <c r="AK93" s="78" t="n"/>
      <c r="AL93" s="78" t="n"/>
      <c r="AM93" s="78"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8" t="n"/>
      <c r="FV93" s="78"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ez_manage.py:3425 top()</t>
        </is>
      </c>
      <c r="IN93" s="72" t="inlineStr">
        <is>
          <t>v12_quick_engine.py:2126 x4</t>
        </is>
      </c>
      <c r="IO93" s="72" t="n"/>
    </row>
    <row r="94" ht="10.5" customHeight="1" s="65">
      <c r="A94" s="72" t="inlineStr">
        <is>
          <t>LEGACY_REENTRY_PSR_QUICK_RECOVERY</t>
        </is>
      </c>
      <c r="B94" s="72" t="inlineStr">
        <is>
          <t>1.0</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NO</t>
        </is>
      </c>
      <c r="M94" s="76" t="n"/>
      <c r="N94" s="76" t="n"/>
      <c r="O94" s="77" t="n"/>
      <c r="P94" s="77" t="n"/>
      <c r="Q94" s="77" t="n"/>
      <c r="R94" s="77" t="n"/>
      <c r="S94" s="77" t="n"/>
      <c r="T94" s="77" t="n"/>
      <c r="U94" s="77" t="n"/>
      <c r="V94" s="77" t="n"/>
      <c r="W94" s="77" t="n"/>
      <c r="X94" s="77" t="n"/>
      <c r="Y94" s="77" t="n"/>
      <c r="Z94" s="77" t="n"/>
      <c r="AA94" s="77" t="n"/>
      <c r="AB94" s="77" t="n"/>
      <c r="AC94" s="77" t="n"/>
      <c r="AD94" s="78" t="n"/>
      <c r="AE94" s="78" t="n"/>
      <c r="AF94" s="78" t="n"/>
      <c r="AG94" s="78" t="n"/>
      <c r="AH94" s="78" t="n"/>
      <c r="AI94" s="78" t="n"/>
      <c r="AJ94" s="78" t="n"/>
      <c r="AK94" s="78" t="n"/>
      <c r="AL94" s="78" t="n"/>
      <c r="AM94" s="78"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ez_manage.py:3425 top()</t>
        </is>
      </c>
      <c r="IN94" s="72" t="inlineStr">
        <is>
          <t>v12_quick_engine.py:2126 x4</t>
        </is>
      </c>
      <c r="IO94" s="72" t="n"/>
    </row>
    <row r="95" ht="10.5" customHeight="1" s="65">
      <c r="A95" s="72" t="inlineStr">
        <is>
          <t>LEGACY_REENTRY_PSR_QUICK_RECOVERY</t>
        </is>
      </c>
      <c r="B95" s="72" t="inlineStr">
        <is>
          <t>2.0</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6" t="n"/>
      <c r="N95" s="76" t="n"/>
      <c r="O95" s="77" t="n"/>
      <c r="P95" s="77" t="n"/>
      <c r="Q95" s="77" t="n"/>
      <c r="R95" s="77" t="n"/>
      <c r="S95" s="77" t="n"/>
      <c r="T95" s="77" t="n"/>
      <c r="U95" s="77" t="n"/>
      <c r="V95" s="77" t="n"/>
      <c r="W95" s="77" t="n"/>
      <c r="X95" s="77" t="n"/>
      <c r="Y95" s="77" t="n"/>
      <c r="Z95" s="77" t="n"/>
      <c r="AA95" s="77" t="n"/>
      <c r="AB95" s="77" t="n"/>
      <c r="AC95" s="77" t="n"/>
      <c r="AD95" s="78" t="n"/>
      <c r="AE95" s="78" t="n"/>
      <c r="AF95" s="78" t="n"/>
      <c r="AG95" s="78" t="n"/>
      <c r="AH95" s="78" t="n"/>
      <c r="AI95" s="78" t="n"/>
      <c r="AJ95" s="78" t="n"/>
      <c r="AK95" s="78" t="n"/>
      <c r="AL95" s="78" t="n"/>
      <c r="AM95" s="78"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ez_manage.py:3425 top()</t>
        </is>
      </c>
      <c r="IN95" s="72" t="inlineStr">
        <is>
          <t>v12_quick_engine.py:2126 x4</t>
        </is>
      </c>
      <c r="IO95" s="72" t="n"/>
    </row>
    <row r="96" ht="10.5" customHeight="1" s="65">
      <c r="A96" s="71" t="inlineStr">
        <is>
          <t>MANDATORY_REENTRY_ALLOW_WT0_STRONG_CROSS</t>
        </is>
      </c>
      <c r="B96" s="72" t="inlineStr">
        <is>
          <t>0</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YES</t>
        </is>
      </c>
      <c r="M96" s="76" t="n"/>
      <c r="N96" s="76" t="n"/>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8" t="n"/>
      <c r="AY96" s="78" t="n"/>
      <c r="AZ96" s="78" t="n"/>
      <c r="BA96" s="78" t="n"/>
      <c r="BB96" s="78"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ez_manage.py:4960 top()</t>
        </is>
      </c>
      <c r="IN96" s="72" t="inlineStr">
        <is>
          <t>v12_quick_engine.py:2245 x4</t>
        </is>
      </c>
      <c r="IO96" s="72" t="n"/>
    </row>
    <row r="97" ht="10.5" customHeight="1" s="65">
      <c r="A97" s="72" t="inlineStr">
        <is>
          <t>MANDATORY_REENTRY_ALLOW_WT0_STRONG_CROSS</t>
        </is>
      </c>
      <c r="B97" s="72" t="inlineStr">
        <is>
          <t>0.5</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6" t="n"/>
      <c r="N97" s="76" t="n"/>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8" t="n"/>
      <c r="AY97" s="78" t="n"/>
      <c r="AZ97" s="78" t="n"/>
      <c r="BA97" s="78" t="n"/>
      <c r="BB97" s="78"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ez_manage.py:4960 top()</t>
        </is>
      </c>
      <c r="IN97" s="72" t="inlineStr">
        <is>
          <t>v12_quick_engine.py:2245 x4</t>
        </is>
      </c>
      <c r="IO97" s="72" t="n"/>
    </row>
    <row r="98" ht="10.5" customHeight="1" s="65">
      <c r="A98" s="72" t="inlineStr">
        <is>
          <t>MANDATORY_REENTRY_ALLOW_WT0_STRONG_CROSS</t>
        </is>
      </c>
      <c r="B98" s="72" t="inlineStr">
        <is>
          <t>1.0</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NO</t>
        </is>
      </c>
      <c r="M98" s="76" t="n"/>
      <c r="N98" s="76" t="n"/>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ez_manage.py:4960 top()</t>
        </is>
      </c>
      <c r="IN98" s="72" t="inlineStr">
        <is>
          <t>v12_quick_engine.py:2245 x4</t>
        </is>
      </c>
      <c r="IO98" s="72" t="n"/>
    </row>
    <row r="99" ht="10.5" customHeight="1" s="65">
      <c r="A99" s="72" t="inlineStr">
        <is>
          <t>MANDATORY_REENTRY_ALLOW_WT0_STRONG_CROSS</t>
        </is>
      </c>
      <c r="B99" s="72" t="inlineStr">
        <is>
          <t>2.0</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NO</t>
        </is>
      </c>
      <c r="M99" s="76" t="n"/>
      <c r="N99" s="76" t="n"/>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8" t="n"/>
      <c r="FV99" s="78"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ez_manage.py:4960 top()</t>
        </is>
      </c>
      <c r="IN99" s="72" t="inlineStr">
        <is>
          <t>v12_quick_engine.py:2245 x4</t>
        </is>
      </c>
      <c r="IO99" s="72" t="n"/>
    </row>
    <row r="100" ht="10.5" customHeight="1" s="65">
      <c r="A100" s="71" t="inlineStr">
        <is>
          <t>MANDATORY_REENTRY_K_HIGH_BLOCK</t>
        </is>
      </c>
      <c r="B100" s="72" t="inlineStr">
        <is>
          <t>0</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YES</t>
        </is>
      </c>
      <c r="M100" s="76" t="n"/>
      <c r="N100" s="76" t="n"/>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ez_manage.py:4961 top()</t>
        </is>
      </c>
      <c r="IN100" s="72" t="inlineStr">
        <is>
          <t>v12_quick_engine.py:2247 x2</t>
        </is>
      </c>
      <c r="IO100" s="72" t="n"/>
    </row>
    <row r="101" ht="10.5" customHeight="1" s="65">
      <c r="A101" s="72" t="inlineStr">
        <is>
          <t>MANDATORY_REENTRY_K_HIGH_BLOCK</t>
        </is>
      </c>
      <c r="B101" s="72" t="inlineStr">
        <is>
          <t>0.5</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6" t="n"/>
      <c r="N101" s="76" t="n"/>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ez_manage.py:4961 top()</t>
        </is>
      </c>
      <c r="IN101" s="72" t="inlineStr">
        <is>
          <t>v12_quick_engine.py:2247 x2</t>
        </is>
      </c>
      <c r="IO101" s="72" t="n"/>
    </row>
    <row r="102" ht="10.5" customHeight="1" s="65">
      <c r="A102" s="72" t="inlineStr">
        <is>
          <t>MANDATORY_REENTRY_K_HIGH_BLOCK</t>
        </is>
      </c>
      <c r="B102" s="72" t="inlineStr">
        <is>
          <t>1.0</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NO</t>
        </is>
      </c>
      <c r="M102" s="76" t="n"/>
      <c r="N102" s="76" t="n"/>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ez_manage.py:4961 top()</t>
        </is>
      </c>
      <c r="IN102" s="72" t="inlineStr">
        <is>
          <t>v12_quick_engine.py:2247 x2</t>
        </is>
      </c>
      <c r="IO102" s="72" t="n"/>
    </row>
    <row r="103" ht="10.5" customHeight="1" s="65">
      <c r="A103" s="72" t="inlineStr">
        <is>
          <t>MANDATORY_REENTRY_K_HIGH_BLOCK</t>
        </is>
      </c>
      <c r="B103" s="72" t="inlineStr">
        <is>
          <t>2.0</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6" t="n"/>
      <c r="N103" s="76" t="n"/>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ez_manage.py:4961 top()</t>
        </is>
      </c>
      <c r="IN103" s="72" t="inlineStr">
        <is>
          <t>v12_quick_engine.py:2247 x2</t>
        </is>
      </c>
      <c r="IO103" s="72" t="n"/>
    </row>
    <row r="104" ht="10.5" customHeight="1" s="65">
      <c r="A104" s="71" t="inlineStr">
        <is>
          <t>MANDATORY_REENTRY_K_LOW_BLOCK</t>
        </is>
      </c>
      <c r="B104" s="72" t="inlineStr">
        <is>
          <t>0</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YES</t>
        </is>
      </c>
      <c r="M104" s="76" t="n"/>
      <c r="N104" s="76" t="n"/>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ez_manage.py:4962 top()</t>
        </is>
      </c>
      <c r="IN104" s="72" t="inlineStr">
        <is>
          <t>v12_quick_engine.py:2248 x2</t>
        </is>
      </c>
      <c r="IO104" s="72" t="n"/>
    </row>
    <row r="105" ht="10.5" customHeight="1" s="65">
      <c r="A105" s="72" t="inlineStr">
        <is>
          <t>MANDATORY_REENTRY_K_LOW_BLOCK</t>
        </is>
      </c>
      <c r="B105" s="72" t="inlineStr">
        <is>
          <t>0.5</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NO</t>
        </is>
      </c>
      <c r="M105" s="76" t="n"/>
      <c r="N105" s="76" t="n"/>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ez_manage.py:4962 top()</t>
        </is>
      </c>
      <c r="IN105" s="72" t="inlineStr">
        <is>
          <t>v12_quick_engine.py:2248 x2</t>
        </is>
      </c>
      <c r="IO105" s="72" t="n"/>
    </row>
    <row r="106" ht="10.5" customHeight="1" s="65">
      <c r="A106" s="72" t="inlineStr">
        <is>
          <t>MANDATORY_REENTRY_K_LOW_BLOCK</t>
        </is>
      </c>
      <c r="B106" s="72" t="inlineStr">
        <is>
          <t>1.0</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6" t="n"/>
      <c r="N106" s="76" t="n"/>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ez_manage.py:4962 top()</t>
        </is>
      </c>
      <c r="IN106" s="72" t="inlineStr">
        <is>
          <t>v12_quick_engine.py:2248 x2</t>
        </is>
      </c>
      <c r="IO106" s="72" t="n"/>
    </row>
    <row r="107" ht="10.5" customHeight="1" s="65">
      <c r="A107" s="72" t="inlineStr">
        <is>
          <t>MANDATORY_REENTRY_K_LOW_BLOCK</t>
        </is>
      </c>
      <c r="B107" s="72" t="inlineStr">
        <is>
          <t>2.0</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NO</t>
        </is>
      </c>
      <c r="M107" s="76" t="n"/>
      <c r="N107" s="76" t="n"/>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ez_manage.py:4962 top()</t>
        </is>
      </c>
      <c r="IN107" s="72" t="inlineStr">
        <is>
          <t>v12_quick_engine.py:2248 x2</t>
        </is>
      </c>
      <c r="IO107" s="72" t="n"/>
    </row>
    <row r="108" ht="10.5" customHeight="1" s="65">
      <c r="A108" s="71" t="inlineStr">
        <is>
          <t>MANDATORY_REENTRY_REQUIRE_K_NOT_EXTREME</t>
        </is>
      </c>
      <c r="B108" s="72" t="inlineStr">
        <is>
          <t>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YES</t>
        </is>
      </c>
      <c r="M108" s="76" t="n"/>
      <c r="N108" s="76" t="n"/>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ez_manage.py:4964 top()</t>
        </is>
      </c>
      <c r="IN108" s="72" t="inlineStr">
        <is>
          <t>v12_quick_engine.py:2250 x2</t>
        </is>
      </c>
      <c r="IO108" s="72" t="n"/>
    </row>
    <row r="109" ht="10.5" customHeight="1" s="65">
      <c r="A109" s="72" t="inlineStr">
        <is>
          <t>MANDATORY_REENTRY_REQUIRE_K_NOT_EXTREME</t>
        </is>
      </c>
      <c r="B109" s="72" t="inlineStr">
        <is>
          <t>0.5</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6" t="n"/>
      <c r="N109" s="76" t="n"/>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ez_manage.py:4964 top()</t>
        </is>
      </c>
      <c r="IN109" s="72" t="inlineStr">
        <is>
          <t>v12_quick_engine.py:2250 x2</t>
        </is>
      </c>
      <c r="IO109" s="72" t="n"/>
    </row>
    <row r="110" ht="10.5" customHeight="1" s="65">
      <c r="A110" s="72" t="inlineStr">
        <is>
          <t>MANDATORY_REENTRY_REQUIRE_K_NOT_EXTREME</t>
        </is>
      </c>
      <c r="B110" s="72" t="inlineStr">
        <is>
          <t>1.0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6" t="n"/>
      <c r="N110" s="76" t="n"/>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8" t="n"/>
      <c r="FV110" s="78"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ez_manage.py:4964 top()</t>
        </is>
      </c>
      <c r="IN110" s="72" t="inlineStr">
        <is>
          <t>v12_quick_engine.py:2250 x2</t>
        </is>
      </c>
      <c r="IO110" s="72" t="n"/>
    </row>
    <row r="111" ht="10.5" customHeight="1" s="65">
      <c r="A111" s="72" t="inlineStr">
        <is>
          <t>MANDATORY_REENTRY_REQUIRE_K_NOT_EXTREME</t>
        </is>
      </c>
      <c r="B111" s="72" t="inlineStr">
        <is>
          <t>2.0</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NO</t>
        </is>
      </c>
      <c r="M111" s="76" t="n"/>
      <c r="N111" s="76" t="n"/>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8" t="n"/>
      <c r="FV111" s="78"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ez_manage.py:4964 top()</t>
        </is>
      </c>
      <c r="IN111" s="72" t="inlineStr">
        <is>
          <t>v12_quick_engine.py:2250 x2</t>
        </is>
      </c>
      <c r="IO111" s="72" t="n"/>
    </row>
    <row r="112" ht="10.5" customHeight="1" s="65">
      <c r="A112" s="72" t="inlineStr">
        <is>
          <t>MU_CORRECTION_REENTRY_ENABLED</t>
        </is>
      </c>
      <c r="B112" s="72" t="inlineStr">
        <is>
          <t>False</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NO</t>
        </is>
      </c>
      <c r="M112" s="76" t="n"/>
      <c r="N112" s="76" t="n"/>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8" t="n"/>
      <c r="FV112" s="78"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ez_manage.py:5077 top()</t>
        </is>
      </c>
      <c r="IN112" s="72" t="inlineStr">
        <is>
          <t>v12_quick_engine.py:2463 x3</t>
        </is>
      </c>
      <c r="IO112" s="72" t="n"/>
    </row>
    <row r="113" ht="10.5" customHeight="1" s="65">
      <c r="A113" s="71" t="inlineStr">
        <is>
          <t>MU_CORRECTION_REENTRY_ENABLED</t>
        </is>
      </c>
      <c r="B113" s="72" t="inlineStr">
        <is>
          <t>True</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YES</t>
        </is>
      </c>
      <c r="M113" s="76" t="n"/>
      <c r="N113" s="76" t="n"/>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8" t="n"/>
      <c r="FV113" s="78"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ez_manage.py:5077 top()</t>
        </is>
      </c>
      <c r="IN113" s="72" t="inlineStr">
        <is>
          <t>v12_quick_engine.py:2463 x3</t>
        </is>
      </c>
      <c r="IO113" s="72" t="n"/>
    </row>
    <row r="114" ht="10.5" customHeight="1" s="65">
      <c r="A114" s="72" t="inlineStr">
        <is>
          <t>OBLIGATORY_REENTRY_DEFAULT_SIZE_MULT</t>
        </is>
      </c>
      <c r="B114" s="72" t="inlineStr">
        <is>
          <t>0</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6" t="n"/>
      <c r="N114" s="76" t="n"/>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8" t="n"/>
      <c r="FV114" s="78"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8" t="n"/>
      <c r="HL114" s="78" t="n"/>
      <c r="HM114" s="78" t="n"/>
      <c r="HN114" s="78" t="n"/>
      <c r="HO114" s="78"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ez_manage.py:5108 top()</t>
        </is>
      </c>
      <c r="IN114" s="72" t="inlineStr">
        <is>
          <t>v12_quick_engine.py:2499 x2</t>
        </is>
      </c>
      <c r="IO114" s="72" t="n"/>
    </row>
    <row r="115" ht="10.5" customHeight="1" s="65">
      <c r="A115" s="72" t="inlineStr">
        <is>
          <t>OBLIGATORY_REENTRY_DEFAULT_SIZE_MULT</t>
        </is>
      </c>
      <c r="B115" s="72" t="inlineStr">
        <is>
          <t>0.5</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NO</t>
        </is>
      </c>
      <c r="M115" s="76" t="n"/>
      <c r="N115" s="76" t="n"/>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8" t="n"/>
      <c r="FV115" s="78"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8" t="n"/>
      <c r="HL115" s="78" t="n"/>
      <c r="HM115" s="78" t="n"/>
      <c r="HN115" s="78" t="n"/>
      <c r="HO115" s="78"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ez_manage.py:5108 top()</t>
        </is>
      </c>
      <c r="IN115" s="72" t="inlineStr">
        <is>
          <t>v12_quick_engine.py:2499 x2</t>
        </is>
      </c>
      <c r="IO115" s="72" t="n"/>
    </row>
    <row r="116" ht="10.5" customHeight="1" s="65">
      <c r="A116" s="72" t="inlineStr">
        <is>
          <t>OBLIGATORY_REENTRY_DEFAULT_SIZE_MULT</t>
        </is>
      </c>
      <c r="B116" s="72" t="inlineStr">
        <is>
          <t>1.0</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NO</t>
        </is>
      </c>
      <c r="M116" s="76" t="n"/>
      <c r="N116" s="76" t="n"/>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8" t="n"/>
      <c r="FV116" s="78"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8" t="n"/>
      <c r="HL116" s="78" t="n"/>
      <c r="HM116" s="78" t="n"/>
      <c r="HN116" s="78" t="n"/>
      <c r="HO116" s="78"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ez_manage.py:5108 top()</t>
        </is>
      </c>
      <c r="IN116" s="72" t="inlineStr">
        <is>
          <t>v12_quick_engine.py:2499 x2</t>
        </is>
      </c>
      <c r="IO116" s="72" t="n"/>
    </row>
    <row r="117" ht="10.5" customHeight="1" s="65">
      <c r="A117" s="71" t="inlineStr">
        <is>
          <t>OBLIGATORY_REENTRY_DEFAULT_SIZE_MULT</t>
        </is>
      </c>
      <c r="B117" s="72" t="inlineStr">
        <is>
          <t>2.0</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YES</t>
        </is>
      </c>
      <c r="M117" s="76" t="n"/>
      <c r="N117" s="76" t="n"/>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8" t="n"/>
      <c r="FV117" s="78"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8" t="n"/>
      <c r="HL117" s="78" t="n"/>
      <c r="HM117" s="78" t="n"/>
      <c r="HN117" s="78" t="n"/>
      <c r="HO117" s="78"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ez_manage.py:5108 top()</t>
        </is>
      </c>
      <c r="IN117" s="72" t="inlineStr">
        <is>
          <t>v12_quick_engine.py:2499 x2</t>
        </is>
      </c>
      <c r="IO117" s="72" t="n"/>
    </row>
    <row r="118" ht="10.5" customHeight="1" s="65">
      <c r="A118" s="72" t="inlineStr">
        <is>
          <t>OBLIGATORY_REENTRY_ENABLED</t>
        </is>
      </c>
      <c r="B118" s="72" t="inlineStr">
        <is>
          <t>False</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NO</t>
        </is>
      </c>
      <c r="M118" s="76" t="n"/>
      <c r="N118" s="76" t="n"/>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8" t="n"/>
      <c r="FV118" s="78"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ez_manage.py:5109 top()</t>
        </is>
      </c>
      <c r="IN118" s="72" t="inlineStr">
        <is>
          <t>v12_quick_engine.py:2500 x2</t>
        </is>
      </c>
      <c r="IO118" s="72" t="n"/>
    </row>
    <row r="119" ht="10.5" customHeight="1" s="65">
      <c r="A119" s="71" t="inlineStr">
        <is>
          <t>OBLIGATORY_REENTRY_ENABLED</t>
        </is>
      </c>
      <c r="B119" s="72" t="inlineStr">
        <is>
          <t>True</t>
        </is>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YES</t>
        </is>
      </c>
      <c r="M119" s="76" t="n"/>
      <c r="N119" s="76" t="n"/>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8" t="n"/>
      <c r="FV119" s="78"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ez_manage.py:5109 top()</t>
        </is>
      </c>
      <c r="IN119" s="72" t="inlineStr">
        <is>
          <t>v12_quick_engine.py:2500 x2</t>
        </is>
      </c>
      <c r="IO119" s="72" t="n"/>
    </row>
    <row r="120" ht="10.5" customHeight="1" s="65">
      <c r="A120" s="71" t="inlineStr">
        <is>
          <t>OBLIGATORY_REENTRY_K15_HIGH_BLOCK</t>
        </is>
      </c>
      <c r="B120" s="72" t="inlineStr">
        <is>
          <t>0</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YES</t>
        </is>
      </c>
      <c r="M120" s="76" t="n"/>
      <c r="N120" s="76" t="n"/>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8" t="n"/>
      <c r="FV120" s="78"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ez_manage.py:5110 top()</t>
        </is>
      </c>
      <c r="IN120" s="72" t="inlineStr">
        <is>
          <t>v12_quick_engine.py:2501 x4</t>
        </is>
      </c>
      <c r="IO120" s="72" t="n"/>
    </row>
    <row r="121" ht="10.5" customHeight="1" s="65">
      <c r="A121" s="72" t="inlineStr">
        <is>
          <t>OBLIGATORY_REENTRY_K15_HIGH_BLOCK</t>
        </is>
      </c>
      <c r="B121" s="72" t="inlineStr">
        <is>
          <t>0.5</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6" t="n"/>
      <c r="N121" s="76" t="n"/>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8" t="n"/>
      <c r="FV121" s="78"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ez_manage.py:5110 top()</t>
        </is>
      </c>
      <c r="IN121" s="72" t="inlineStr">
        <is>
          <t>v12_quick_engine.py:2501 x4</t>
        </is>
      </c>
      <c r="IO121" s="72" t="n"/>
    </row>
    <row r="122" ht="10.5" customHeight="1" s="65">
      <c r="A122" s="72" t="inlineStr">
        <is>
          <t>OBLIGATORY_REENTRY_K15_HIGH_BLOCK</t>
        </is>
      </c>
      <c r="B122" s="72" t="inlineStr">
        <is>
          <t>1.0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NO</t>
        </is>
      </c>
      <c r="M122" s="76" t="n"/>
      <c r="N122" s="76" t="n"/>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8" t="n"/>
      <c r="FV122" s="78"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ez_manage.py:5110 top()</t>
        </is>
      </c>
      <c r="IN122" s="72" t="inlineStr">
        <is>
          <t>v12_quick_engine.py:2501 x4</t>
        </is>
      </c>
      <c r="IO122" s="72" t="n"/>
    </row>
    <row r="123" ht="10.5" customHeight="1" s="65">
      <c r="A123" s="72" t="inlineStr">
        <is>
          <t>OBLIGATORY_REENTRY_K15_HIGH_BLOCK</t>
        </is>
      </c>
      <c r="B123" s="72" t="inlineStr">
        <is>
          <t>2.0</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6" t="n"/>
      <c r="N123" s="76" t="n"/>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7" t="n"/>
      <c r="DB123" s="77" t="n"/>
      <c r="DC123" s="77" t="n"/>
      <c r="DD123" s="77" t="n"/>
      <c r="DE123" s="77"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8" t="n"/>
      <c r="FV123" s="78"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ez_manage.py:5110 top()</t>
        </is>
      </c>
      <c r="IN123" s="72" t="inlineStr">
        <is>
          <t>v12_quick_engine.py:2501 x4</t>
        </is>
      </c>
      <c r="IO123" s="72" t="n"/>
    </row>
    <row r="124" ht="10.5" customHeight="1" s="65">
      <c r="A124" s="72" t="inlineStr">
        <is>
          <t>OBLIGATORY_REENTRY_K15_HIGH_SIZE_FRAC</t>
        </is>
      </c>
      <c r="B124" s="72" t="inlineStr">
        <is>
          <t>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6" t="n"/>
      <c r="N124" s="76" t="n"/>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8" t="n"/>
      <c r="FV124" s="78"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8" t="n"/>
      <c r="HL124" s="78" t="n"/>
      <c r="HM124" s="78" t="n"/>
      <c r="HN124" s="78" t="n"/>
      <c r="HO124" s="78"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ez_manage.py:5111 top()</t>
        </is>
      </c>
      <c r="IN124" s="72" t="inlineStr">
        <is>
          <t>v12_quick_engine.py:2502 x4</t>
        </is>
      </c>
      <c r="IO124" s="72" t="n"/>
    </row>
    <row r="125" ht="10.5" customHeight="1" s="65">
      <c r="A125" s="71" t="inlineStr">
        <is>
          <t>OBLIGATORY_REENTRY_K15_HIGH_SIZE_FRAC</t>
        </is>
      </c>
      <c r="B125" s="72" t="inlineStr">
        <is>
          <t>0.5</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YES</t>
        </is>
      </c>
      <c r="M125" s="76" t="n"/>
      <c r="N125" s="76" t="n"/>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8" t="n"/>
      <c r="FV125" s="78"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8" t="n"/>
      <c r="HL125" s="78" t="n"/>
      <c r="HM125" s="78" t="n"/>
      <c r="HN125" s="78" t="n"/>
      <c r="HO125" s="78"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ez_manage.py:5111 top()</t>
        </is>
      </c>
      <c r="IN125" s="72" t="inlineStr">
        <is>
          <t>v12_quick_engine.py:2502 x4</t>
        </is>
      </c>
      <c r="IO125" s="72" t="n"/>
    </row>
    <row r="126" ht="10.5" customHeight="1" s="65">
      <c r="A126" s="72" t="inlineStr">
        <is>
          <t>OBLIGATORY_REENTRY_K15_HIGH_SIZE_FRAC</t>
        </is>
      </c>
      <c r="B126" s="72" t="inlineStr">
        <is>
          <t>1.0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NO</t>
        </is>
      </c>
      <c r="M126" s="76" t="n"/>
      <c r="N126" s="76" t="n"/>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8" t="n"/>
      <c r="FV126" s="78"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8" t="n"/>
      <c r="HL126" s="78" t="n"/>
      <c r="HM126" s="78" t="n"/>
      <c r="HN126" s="78" t="n"/>
      <c r="HO126" s="78"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ez_manage.py:5111 top()</t>
        </is>
      </c>
      <c r="IN126" s="72" t="inlineStr">
        <is>
          <t>v12_quick_engine.py:2502 x4</t>
        </is>
      </c>
      <c r="IO126" s="72" t="n"/>
    </row>
    <row r="127" ht="10.5" customHeight="1" s="65">
      <c r="A127" s="72" t="inlineStr">
        <is>
          <t>OBLIGATORY_REENTRY_K15_HIGH_SIZE_FRAC</t>
        </is>
      </c>
      <c r="B127" s="72" t="inlineStr">
        <is>
          <t>2.0</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6" t="n"/>
      <c r="N127" s="76" t="n"/>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8" t="n"/>
      <c r="HL127" s="78" t="n"/>
      <c r="HM127" s="78" t="n"/>
      <c r="HN127" s="78" t="n"/>
      <c r="HO127" s="78"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ez_manage.py:5111 top()</t>
        </is>
      </c>
      <c r="IN127" s="72" t="inlineStr">
        <is>
          <t>v12_quick_engine.py:2502 x4</t>
        </is>
      </c>
      <c r="IO127" s="72" t="n"/>
    </row>
    <row r="128" ht="10.5" customHeight="1" s="65">
      <c r="A128" s="71" t="inlineStr">
        <is>
          <t>OBLIGATORY_REENTRY_SCORE_TIER1</t>
        </is>
      </c>
      <c r="B128" s="72" t="inlineStr">
        <is>
          <t>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YES</t>
        </is>
      </c>
      <c r="M128" s="76" t="n"/>
      <c r="N128" s="76" t="n"/>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8" t="n"/>
      <c r="FV128" s="78"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ez_manage.py:5113 top()</t>
        </is>
      </c>
      <c r="IN128" s="72" t="inlineStr">
        <is>
          <t>v12_quick_engine.py:2504 x4</t>
        </is>
      </c>
      <c r="IO128" s="72" t="n"/>
    </row>
    <row r="129" ht="10.5" customHeight="1" s="65">
      <c r="A129" s="72" t="inlineStr">
        <is>
          <t>OBLIGATORY_REENTRY_SCORE_TIER1</t>
        </is>
      </c>
      <c r="B129" s="72" t="inlineStr">
        <is>
          <t>0.5</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6" t="n"/>
      <c r="N129" s="76" t="n"/>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8" t="n"/>
      <c r="FV129" s="78"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ez_manage.py:5113 top()</t>
        </is>
      </c>
      <c r="IN129" s="72" t="inlineStr">
        <is>
          <t>v12_quick_engine.py:2504 x4</t>
        </is>
      </c>
      <c r="IO129" s="72" t="n"/>
    </row>
    <row r="130" ht="10.5" customHeight="1" s="65">
      <c r="A130" s="72" t="inlineStr">
        <is>
          <t>OBLIGATORY_REENTRY_SCORE_TIER1</t>
        </is>
      </c>
      <c r="B130" s="72" t="inlineStr">
        <is>
          <t>1.0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NO</t>
        </is>
      </c>
      <c r="M130" s="76" t="n"/>
      <c r="N130" s="76" t="n"/>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8" t="n"/>
      <c r="FV130" s="78"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ez_manage.py:5113 top()</t>
        </is>
      </c>
      <c r="IN130" s="72" t="inlineStr">
        <is>
          <t>v12_quick_engine.py:2504 x4</t>
        </is>
      </c>
      <c r="IO130" s="72" t="n"/>
    </row>
    <row r="131" ht="10.5" customHeight="1" s="65">
      <c r="A131" s="72" t="inlineStr">
        <is>
          <t>OBLIGATORY_REENTRY_SCORE_TIER1</t>
        </is>
      </c>
      <c r="B131" s="72" t="inlineStr">
        <is>
          <t>2.0</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NO</t>
        </is>
      </c>
      <c r="M131" s="76" t="n"/>
      <c r="N131" s="76" t="n"/>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8" t="n"/>
      <c r="FV131" s="78"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ez_manage.py:5113 top()</t>
        </is>
      </c>
      <c r="IN131" s="72" t="inlineStr">
        <is>
          <t>v12_quick_engine.py:2504 x4</t>
        </is>
      </c>
      <c r="IO131" s="72" t="n"/>
    </row>
    <row r="132" ht="10.5" customHeight="1" s="65">
      <c r="A132" s="71" t="inlineStr">
        <is>
          <t>OBLIGATORY_REENTRY_SCORE_TIER2</t>
        </is>
      </c>
      <c r="B132" s="72" t="inlineStr">
        <is>
          <t>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YES</t>
        </is>
      </c>
      <c r="M132" s="76" t="n"/>
      <c r="N132" s="76" t="n"/>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8" t="n"/>
      <c r="FV132" s="78"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ez_manage.py:5114 top()</t>
        </is>
      </c>
      <c r="IN132" s="72" t="inlineStr">
        <is>
          <t>v12_quick_engine.py:2505 x4</t>
        </is>
      </c>
      <c r="IO132" s="72" t="n"/>
    </row>
    <row r="133" ht="10.5" customHeight="1" s="65">
      <c r="A133" s="72" t="inlineStr">
        <is>
          <t>OBLIGATORY_REENTRY_SCORE_TIER2</t>
        </is>
      </c>
      <c r="B133" s="72" t="inlineStr">
        <is>
          <t>0.5</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6" t="n"/>
      <c r="N133" s="76" t="n"/>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8" t="n"/>
      <c r="FV133" s="78"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ez_manage.py:5114 top()</t>
        </is>
      </c>
      <c r="IN133" s="72" t="inlineStr">
        <is>
          <t>v12_quick_engine.py:2505 x4</t>
        </is>
      </c>
      <c r="IO133" s="72" t="n"/>
    </row>
    <row r="134" ht="10.5" customHeight="1" s="65">
      <c r="A134" s="72" t="inlineStr">
        <is>
          <t>OBLIGATORY_REENTRY_SCORE_TIER2</t>
        </is>
      </c>
      <c r="B134" s="72" t="inlineStr">
        <is>
          <t>1.0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NO</t>
        </is>
      </c>
      <c r="M134" s="76" t="n"/>
      <c r="N134" s="76" t="n"/>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8" t="n"/>
      <c r="FV134" s="78"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ez_manage.py:5114 top()</t>
        </is>
      </c>
      <c r="IN134" s="72" t="inlineStr">
        <is>
          <t>v12_quick_engine.py:2505 x4</t>
        </is>
      </c>
      <c r="IO134" s="72" t="n"/>
    </row>
    <row r="135" ht="10.5" customHeight="1" s="65">
      <c r="A135" s="72" t="inlineStr">
        <is>
          <t>OBLIGATORY_REENTRY_SCORE_TIER2</t>
        </is>
      </c>
      <c r="B135" s="72" t="inlineStr">
        <is>
          <t>2.0</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NO</t>
        </is>
      </c>
      <c r="M135" s="76" t="n"/>
      <c r="N135" s="76" t="n"/>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8" t="n"/>
      <c r="FV135" s="78"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ez_manage.py:5114 top()</t>
        </is>
      </c>
      <c r="IN135" s="72" t="inlineStr">
        <is>
          <t>v12_quick_engine.py:2505 x4</t>
        </is>
      </c>
      <c r="IO135" s="72" t="n"/>
    </row>
    <row r="136" ht="10.5" customHeight="1" s="65">
      <c r="A136" s="71" t="inlineStr">
        <is>
          <t>OBLIGATORY_REENTRY_SCORE_TIER3</t>
        </is>
      </c>
      <c r="B136" s="72" t="inlineStr">
        <is>
          <t>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YES</t>
        </is>
      </c>
      <c r="M136" s="76" t="n"/>
      <c r="N136" s="76" t="n"/>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8" t="n"/>
      <c r="FV136" s="78"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ez_manage.py:5115 top()</t>
        </is>
      </c>
      <c r="IN136" s="72" t="inlineStr">
        <is>
          <t>v12_quick_engine.py:2506 x4</t>
        </is>
      </c>
      <c r="IO136" s="72" t="n"/>
    </row>
    <row r="137" ht="10.5" customHeight="1" s="65">
      <c r="A137" s="72" t="inlineStr">
        <is>
          <t>OBLIGATORY_REENTRY_SCORE_TIER3</t>
        </is>
      </c>
      <c r="B137" s="72" t="inlineStr">
        <is>
          <t>0.5</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6" t="n"/>
      <c r="N137" s="76" t="n"/>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8" t="n"/>
      <c r="FV137" s="78"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ez_manage.py:5115 top()</t>
        </is>
      </c>
      <c r="IN137" s="72" t="inlineStr">
        <is>
          <t>v12_quick_engine.py:2506 x4</t>
        </is>
      </c>
      <c r="IO137" s="72" t="n"/>
    </row>
    <row r="138" ht="10.5" customHeight="1" s="65">
      <c r="A138" s="72" t="inlineStr">
        <is>
          <t>OBLIGATORY_REENTRY_SCORE_TIER3</t>
        </is>
      </c>
      <c r="B138" s="72" t="inlineStr">
        <is>
          <t>1.0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NO</t>
        </is>
      </c>
      <c r="M138" s="76" t="n"/>
      <c r="N138" s="76" t="n"/>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8" t="n"/>
      <c r="FV138" s="78"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ez_manage.py:5115 top()</t>
        </is>
      </c>
      <c r="IN138" s="72" t="inlineStr">
        <is>
          <t>v12_quick_engine.py:2506 x4</t>
        </is>
      </c>
      <c r="IO138" s="72" t="n"/>
    </row>
    <row r="139" ht="10.5" customHeight="1" s="65">
      <c r="A139" s="72" t="inlineStr">
        <is>
          <t>OBLIGATORY_REENTRY_SCORE_TIER3</t>
        </is>
      </c>
      <c r="B139" s="72" t="inlineStr">
        <is>
          <t>2.0</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6" t="n"/>
      <c r="N139" s="76" t="n"/>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8" t="n"/>
      <c r="FV139" s="78"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ez_manage.py:5115 top()</t>
        </is>
      </c>
      <c r="IN139" s="72" t="inlineStr">
        <is>
          <t>v12_quick_engine.py:2506 x4</t>
        </is>
      </c>
      <c r="IO139" s="72" t="n"/>
    </row>
    <row r="140" ht="10.5" customHeight="1" s="65">
      <c r="A140" s="71" t="inlineStr">
        <is>
          <t>OBLIGATORY_REENTRY_SHORT_K15_LOW_BLOCK</t>
        </is>
      </c>
      <c r="B140" s="72" t="inlineStr">
        <is>
          <t>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YES</t>
        </is>
      </c>
      <c r="M140" s="76" t="n"/>
      <c r="N140" s="76" t="n"/>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8" t="n"/>
      <c r="FV140" s="78"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ez_manage.py:5117 top()</t>
        </is>
      </c>
      <c r="IN140" s="72" t="inlineStr">
        <is>
          <t>v12_quick_engine.py:2508 x4</t>
        </is>
      </c>
      <c r="IO140" s="72" t="n"/>
    </row>
    <row r="141" ht="10.5" customHeight="1" s="65">
      <c r="A141" s="72" t="inlineStr">
        <is>
          <t>OBLIGATORY_REENTRY_SHORT_K15_LOW_BLOCK</t>
        </is>
      </c>
      <c r="B141" s="72" t="inlineStr">
        <is>
          <t>0.5</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6" t="n"/>
      <c r="N141" s="76" t="n"/>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8" t="n"/>
      <c r="FV141" s="78"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ez_manage.py:5117 top()</t>
        </is>
      </c>
      <c r="IN141" s="72" t="inlineStr">
        <is>
          <t>v12_quick_engine.py:2508 x4</t>
        </is>
      </c>
      <c r="IO141" s="72" t="n"/>
    </row>
    <row r="142" ht="10.5" customHeight="1" s="65">
      <c r="A142" s="72" t="inlineStr">
        <is>
          <t>OBLIGATORY_REENTRY_SHORT_K15_LOW_BLOCK</t>
        </is>
      </c>
      <c r="B142" s="72" t="inlineStr">
        <is>
          <t>1.0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6" t="n"/>
      <c r="N142" s="76" t="n"/>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8" t="n"/>
      <c r="FV142" s="78"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ez_manage.py:5117 top()</t>
        </is>
      </c>
      <c r="IN142" s="72" t="inlineStr">
        <is>
          <t>v12_quick_engine.py:2508 x4</t>
        </is>
      </c>
      <c r="IO142" s="72" t="n"/>
    </row>
    <row r="143" ht="10.5" customHeight="1" s="65">
      <c r="A143" s="72" t="inlineStr">
        <is>
          <t>OBLIGATORY_REENTRY_SHORT_K15_LOW_BLOCK</t>
        </is>
      </c>
      <c r="B143" s="72" t="inlineStr">
        <is>
          <t>2.0</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NO</t>
        </is>
      </c>
      <c r="M143" s="76" t="n"/>
      <c r="N143" s="76" t="n"/>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8" t="n"/>
      <c r="FV143" s="78"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ez_manage.py:5117 top()</t>
        </is>
      </c>
      <c r="IN143" s="72" t="inlineStr">
        <is>
          <t>v12_quick_engine.py:2508 x4</t>
        </is>
      </c>
      <c r="IO143" s="72" t="n"/>
    </row>
    <row r="144" ht="10.5" customHeight="1" s="65">
      <c r="A144" s="72" t="inlineStr">
        <is>
          <t>OBLIGATORY_REENTRY_SHORT_K15_LOW_SIZE_FRAC</t>
        </is>
      </c>
      <c r="B144" s="72" t="inlineStr">
        <is>
          <t>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6" t="n"/>
      <c r="N144" s="76" t="n"/>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8" t="n"/>
      <c r="FV144" s="78"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8" t="n"/>
      <c r="HL144" s="78" t="n"/>
      <c r="HM144" s="78" t="n"/>
      <c r="HN144" s="78" t="n"/>
      <c r="HO144" s="78"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ez_manage.py:5118 top()</t>
        </is>
      </c>
      <c r="IN144" s="72" t="inlineStr">
        <is>
          <t>v12_quick_engine.py:2509 x4</t>
        </is>
      </c>
      <c r="IO144" s="72" t="n"/>
    </row>
    <row r="145" ht="10.5" customHeight="1" s="65">
      <c r="A145" s="71" t="inlineStr">
        <is>
          <t>OBLIGATORY_REENTRY_SHORT_K15_LOW_SIZE_FRAC</t>
        </is>
      </c>
      <c r="B145" s="72" t="inlineStr">
        <is>
          <t>0.5</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YES</t>
        </is>
      </c>
      <c r="M145" s="76" t="n"/>
      <c r="N145" s="76" t="n"/>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8" t="n"/>
      <c r="FV145" s="78"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8" t="n"/>
      <c r="HL145" s="78" t="n"/>
      <c r="HM145" s="78" t="n"/>
      <c r="HN145" s="78" t="n"/>
      <c r="HO145" s="78"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ez_manage.py:5118 top()</t>
        </is>
      </c>
      <c r="IN145" s="72" t="inlineStr">
        <is>
          <t>v12_quick_engine.py:2509 x4</t>
        </is>
      </c>
      <c r="IO145" s="72" t="n"/>
    </row>
    <row r="146" ht="10.5" customHeight="1" s="65">
      <c r="A146" s="72" t="inlineStr">
        <is>
          <t>OBLIGATORY_REENTRY_SHORT_K15_LOW_SIZE_FRAC</t>
        </is>
      </c>
      <c r="B146" s="72" t="inlineStr">
        <is>
          <t>1.0</t>
        </is>
      </c>
      <c r="C146" s="72" t="n"/>
      <c r="D146" s="72" t="n"/>
      <c r="E146" s="72" t="n"/>
      <c r="F146" s="72" t="n"/>
      <c r="G146" s="72">
        <f>IFERROR(VLOOKUP($A146&amp;"_"&amp;$B146,Results_Deltas!$A$2:$P$15000,5,FALSE),"")</f>
        <v/>
      </c>
      <c r="H146" s="72">
        <f>IFERROR(VLOOKUP($A146,Results_30d_Deltas!$A$2:$H$5000,7,FALSE)-E145,"")</f>
        <v/>
      </c>
      <c r="I146" s="72">
        <f>IFERROR(VLOOKUP($A146,Results_30d_Deltas!$A$2:$H$5000,6,FALSE),"")</f>
        <v/>
      </c>
      <c r="J146" s="72" t="n"/>
      <c r="K146" s="72" t="n"/>
      <c r="L146" s="72" t="inlineStr">
        <is>
          <t>NO</t>
        </is>
      </c>
      <c r="M146" s="76" t="n"/>
      <c r="N146" s="76" t="n"/>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8" t="n"/>
      <c r="FV146" s="78"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8" t="n"/>
      <c r="HL146" s="78" t="n"/>
      <c r="HM146" s="78" t="n"/>
      <c r="HN146" s="78" t="n"/>
      <c r="HO146" s="78"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ez_manage.py:5118 top()</t>
        </is>
      </c>
      <c r="IN146" s="72" t="inlineStr">
        <is>
          <t>v12_quick_engine.py:2509 x4</t>
        </is>
      </c>
      <c r="IO146" s="72" t="n"/>
    </row>
    <row r="147" ht="10.5" customHeight="1" s="65">
      <c r="A147" s="72" t="inlineStr">
        <is>
          <t>OBLIGATORY_REENTRY_SHORT_K15_LOW_SIZE_FRAC</t>
        </is>
      </c>
      <c r="B147" s="72" t="inlineStr">
        <is>
          <t>2.0</t>
        </is>
      </c>
      <c r="C147" s="72" t="n"/>
      <c r="D147" s="72" t="n"/>
      <c r="E147" s="72" t="n"/>
      <c r="F147" s="72" t="n"/>
      <c r="G147" s="72">
        <f>IFERROR(VLOOKUP($A147&amp;"_"&amp;$B147,Results_Deltas!$A$2:$P$15000,5,FALSE),"")</f>
        <v/>
      </c>
      <c r="H147" s="72">
        <f>IFERROR(VLOOKUP($A147,Results_30d_Deltas!$A$2:$H$5000,7,FALSE)-E146,"")</f>
        <v/>
      </c>
      <c r="I147" s="72">
        <f>IFERROR(VLOOKUP($A147,Results_30d_Deltas!$A$2:$H$5000,6,FALSE),"")</f>
        <v/>
      </c>
      <c r="J147" s="72" t="n"/>
      <c r="K147" s="72" t="n"/>
      <c r="L147" s="72" t="inlineStr">
        <is>
          <t>NO</t>
        </is>
      </c>
      <c r="M147" s="76" t="n"/>
      <c r="N147" s="76" t="n"/>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8" t="n"/>
      <c r="FV147" s="78"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8" t="n"/>
      <c r="HL147" s="78" t="n"/>
      <c r="HM147" s="78" t="n"/>
      <c r="HN147" s="78" t="n"/>
      <c r="HO147" s="78"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ez_manage.py:5118 top()</t>
        </is>
      </c>
      <c r="IN147" s="72" t="inlineStr">
        <is>
          <t>v12_quick_engine.py:2509 x4</t>
        </is>
      </c>
      <c r="IO147" s="72" t="n"/>
    </row>
    <row r="148" ht="10.5" customHeight="1" s="65">
      <c r="A148" s="71" t="inlineStr">
        <is>
          <t>OBLIGATORY_REENTRY_SMA_FIELD</t>
        </is>
      </c>
      <c r="B148" s="72" t="inlineStr">
        <is>
          <t>0</t>
        </is>
      </c>
      <c r="C148" s="72" t="n"/>
      <c r="D148" s="72" t="n"/>
      <c r="E148" s="72" t="n"/>
      <c r="F148" s="72" t="n"/>
      <c r="G148" s="72">
        <f>IFERROR(VLOOKUP($A148&amp;"_"&amp;$B148,Results_Deltas!$A$2:$P$15000,5,FALSE),"")</f>
        <v/>
      </c>
      <c r="H148" s="72">
        <f>IFERROR(VLOOKUP($A148,Results_30d_Deltas!$A$2:$H$5000,7,FALSE)-E147,"")</f>
        <v/>
      </c>
      <c r="I148" s="72">
        <f>IFERROR(VLOOKUP($A148,Results_30d_Deltas!$A$2:$H$5000,6,FALSE),"")</f>
        <v/>
      </c>
      <c r="J148" s="72" t="n"/>
      <c r="K148" s="72" t="n"/>
      <c r="L148" s="72" t="inlineStr">
        <is>
          <t>YES</t>
        </is>
      </c>
      <c r="M148" s="76" t="n"/>
      <c r="N148" s="76" t="n"/>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8" t="n"/>
      <c r="FV148" s="78"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ez_manage.py:5121 top()</t>
        </is>
      </c>
      <c r="IN148" s="72" t="inlineStr">
        <is>
          <t>v12_quick_engine.py:2512 x2</t>
        </is>
      </c>
      <c r="IO148" s="72" t="n"/>
    </row>
    <row r="149" ht="10.5" customHeight="1" s="65">
      <c r="A149" s="72" t="inlineStr">
        <is>
          <t>OBLIGATORY_REENTRY_SMA_FIELD</t>
        </is>
      </c>
      <c r="B149" s="72" t="inlineStr">
        <is>
          <t>0.5</t>
        </is>
      </c>
      <c r="C149" s="72" t="n"/>
      <c r="D149" s="72" t="n"/>
      <c r="E149" s="72" t="n"/>
      <c r="F149" s="72" t="n"/>
      <c r="G149" s="72">
        <f>IFERROR(VLOOKUP($A149&amp;"_"&amp;$B149,Results_Deltas!$A$2:$P$15000,5,FALSE),"")</f>
        <v/>
      </c>
      <c r="H149" s="72">
        <f>IFERROR(VLOOKUP($A149,Results_30d_Deltas!$A$2:$H$5000,7,FALSE)-E148,"")</f>
        <v/>
      </c>
      <c r="I149" s="72">
        <f>IFERROR(VLOOKUP($A149,Results_30d_Deltas!$A$2:$H$5000,6,FALSE),"")</f>
        <v/>
      </c>
      <c r="J149" s="72" t="n"/>
      <c r="K149" s="72" t="n"/>
      <c r="L149" s="72" t="inlineStr">
        <is>
          <t>NO</t>
        </is>
      </c>
      <c r="M149" s="76" t="n"/>
      <c r="N149" s="76" t="n"/>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8" t="n"/>
      <c r="FV149" s="78"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ez_manage.py:5121 top()</t>
        </is>
      </c>
      <c r="IN149" s="72" t="inlineStr">
        <is>
          <t>v12_quick_engine.py:2512 x2</t>
        </is>
      </c>
      <c r="IO149" s="72" t="n"/>
    </row>
    <row r="150" ht="10.5" customHeight="1" s="65">
      <c r="A150" s="72" t="inlineStr">
        <is>
          <t>OBLIGATORY_REENTRY_SMA_FIELD</t>
        </is>
      </c>
      <c r="B150" s="72" t="inlineStr">
        <is>
          <t>1.0</t>
        </is>
      </c>
      <c r="C150" s="72" t="n"/>
      <c r="D150" s="72" t="n"/>
      <c r="E150" s="72" t="n"/>
      <c r="F150" s="72" t="n"/>
      <c r="G150" s="72">
        <f>IFERROR(VLOOKUP($A150&amp;"_"&amp;$B150,Results_Deltas!$A$2:$P$15000,5,FALSE),"")</f>
        <v/>
      </c>
      <c r="H150" s="72">
        <f>IFERROR(VLOOKUP($A150,Results_30d_Deltas!$A$2:$H$5000,7,FALSE)-E149,"")</f>
        <v/>
      </c>
      <c r="I150" s="72">
        <f>IFERROR(VLOOKUP($A150,Results_30d_Deltas!$A$2:$H$5000,6,FALSE),"")</f>
        <v/>
      </c>
      <c r="J150" s="72" t="n"/>
      <c r="K150" s="72" t="n"/>
      <c r="L150" s="72" t="inlineStr">
        <is>
          <t>NO</t>
        </is>
      </c>
      <c r="M150" s="76" t="n"/>
      <c r="N150" s="76" t="n"/>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8" t="n"/>
      <c r="FV150" s="78"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ez_manage.py:5121 top()</t>
        </is>
      </c>
      <c r="IN150" s="72" t="inlineStr">
        <is>
          <t>v12_quick_engine.py:2512 x2</t>
        </is>
      </c>
      <c r="IO150" s="72" t="n"/>
    </row>
    <row r="151" ht="10.5" customHeight="1" s="65">
      <c r="A151" s="72" t="inlineStr">
        <is>
          <t>OBLIGATORY_REENTRY_SMA_FIELD</t>
        </is>
      </c>
      <c r="B151" s="72" t="inlineStr">
        <is>
          <t>2.0</t>
        </is>
      </c>
      <c r="C151" s="72" t="n"/>
      <c r="D151" s="72" t="n"/>
      <c r="E151" s="72" t="n"/>
      <c r="F151" s="72" t="n"/>
      <c r="G151" s="72">
        <f>IFERROR(VLOOKUP($A151&amp;"_"&amp;$B151,Results_Deltas!$A$2:$P$15000,5,FALSE),"")</f>
        <v/>
      </c>
      <c r="H151" s="72">
        <f>IFERROR(VLOOKUP($A151,Results_30d_Deltas!$A$2:$H$5000,7,FALSE)-E150,"")</f>
        <v/>
      </c>
      <c r="I151" s="72">
        <f>IFERROR(VLOOKUP($A151,Results_30d_Deltas!$A$2:$H$5000,6,FALSE),"")</f>
        <v/>
      </c>
      <c r="J151" s="72" t="n"/>
      <c r="K151" s="72" t="n"/>
      <c r="L151" s="72" t="inlineStr">
        <is>
          <t>NO</t>
        </is>
      </c>
      <c r="M151" s="76" t="n"/>
      <c r="N151" s="76" t="n"/>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8" t="n"/>
      <c r="FV151" s="78"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ez_manage.py:5121 top()</t>
        </is>
      </c>
      <c r="IN151" s="72" t="inlineStr">
        <is>
          <t>v12_quick_engine.py:2512 x2</t>
        </is>
      </c>
      <c r="IO151" s="72" t="n"/>
    </row>
    <row r="152" ht="10.5" customHeight="1" s="65">
      <c r="A152" s="72" t="inlineStr">
        <is>
          <t>OBLIGATORY_REENTRY_SMA_TF</t>
        </is>
      </c>
      <c r="B152" s="72" t="inlineStr">
        <is>
          <t>OFF</t>
        </is>
      </c>
      <c r="C152" s="72" t="n"/>
      <c r="D152" s="72" t="n"/>
      <c r="E152" s="72" t="n"/>
      <c r="F152" s="72" t="n"/>
      <c r="G152" s="72">
        <f>IFERROR(VLOOKUP($A152&amp;"_"&amp;$B152,Results_Deltas!$A$2:$P$15000,5,FALSE),"")</f>
        <v/>
      </c>
      <c r="H152" s="72">
        <f>IFERROR(VLOOKUP($A152,Results_30d_Deltas!$A$2:$H$5000,7,FALSE)-E151,"")</f>
        <v/>
      </c>
      <c r="I152" s="72">
        <f>IFERROR(VLOOKUP($A152,Results_30d_Deltas!$A$2:$H$5000,6,FALSE),"")</f>
        <v/>
      </c>
      <c r="J152" s="72" t="n"/>
      <c r="K152" s="72" t="n"/>
      <c r="L152" s="72" t="inlineStr">
        <is>
          <t>NO</t>
        </is>
      </c>
      <c r="M152" s="76" t="n"/>
      <c r="N152" s="76" t="n"/>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8" t="n"/>
      <c r="FV152" s="78"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ez_manage.py:5122 top()</t>
        </is>
      </c>
      <c r="IN152" s="72" t="inlineStr">
        <is>
          <t>v12_quick_engine.py:2513 x2</t>
        </is>
      </c>
      <c r="IO152" s="72" t="n"/>
    </row>
    <row r="153" ht="10.5" customHeight="1" s="65">
      <c r="A153" s="72" t="inlineStr">
        <is>
          <t>OBLIGATORY_REENTRY_SMA_TF</t>
        </is>
      </c>
      <c r="B153" s="72" t="inlineStr">
        <is>
          <t>D</t>
        </is>
      </c>
      <c r="C153" s="72" t="n"/>
      <c r="D153" s="72" t="n"/>
      <c r="E153" s="72" t="n"/>
      <c r="F153" s="72" t="n"/>
      <c r="G153" s="72">
        <f>IFERROR(VLOOKUP($A153&amp;"_"&amp;$B153,Results_Deltas!$A$2:$P$15000,5,FALSE),"")</f>
        <v/>
      </c>
      <c r="H153" s="72">
        <f>IFERROR(VLOOKUP($A153,Results_30d_Deltas!$A$2:$H$5000,7,FALSE)-E152,"")</f>
        <v/>
      </c>
      <c r="I153" s="72">
        <f>IFERROR(VLOOKUP($A153,Results_30d_Deltas!$A$2:$H$5000,6,FALSE),"")</f>
        <v/>
      </c>
      <c r="J153" s="72" t="n"/>
      <c r="K153" s="72" t="n"/>
      <c r="L153" s="72" t="inlineStr">
        <is>
          <t>NO</t>
        </is>
      </c>
      <c r="M153" s="76" t="n"/>
      <c r="N153" s="76" t="n"/>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8" t="n"/>
      <c r="FV153" s="78"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ez_manage.py:5122 top()</t>
        </is>
      </c>
      <c r="IN153" s="72" t="inlineStr">
        <is>
          <t>v12_quick_engine.py:2513 x2</t>
        </is>
      </c>
      <c r="IO153" s="72" t="n"/>
    </row>
    <row r="154" ht="10.5" customHeight="1" s="65">
      <c r="A154" s="72" t="inlineStr">
        <is>
          <t>OBLIGATORY_REENTRY_SMA_TF</t>
        </is>
      </c>
      <c r="B154" s="72" t="inlineStr">
        <is>
          <t>4h</t>
        </is>
      </c>
      <c r="C154" s="72" t="n"/>
      <c r="D154" s="72" t="n"/>
      <c r="E154" s="72" t="n"/>
      <c r="F154" s="72" t="n"/>
      <c r="G154" s="72">
        <f>IFERROR(VLOOKUP($A154&amp;"_"&amp;$B154,Results_Deltas!$A$2:$P$15000,5,FALSE),"")</f>
        <v/>
      </c>
      <c r="H154" s="72">
        <f>IFERROR(VLOOKUP($A154,Results_30d_Deltas!$A$2:$H$5000,7,FALSE)-E153,"")</f>
        <v/>
      </c>
      <c r="I154" s="72">
        <f>IFERROR(VLOOKUP($A154,Results_30d_Deltas!$A$2:$H$5000,6,FALSE),"")</f>
        <v/>
      </c>
      <c r="J154" s="72" t="n"/>
      <c r="K154" s="72" t="n"/>
      <c r="L154" s="72" t="inlineStr">
        <is>
          <t>NO</t>
        </is>
      </c>
      <c r="M154" s="76" t="n"/>
      <c r="N154" s="76" t="n"/>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8" t="n"/>
      <c r="FV154" s="78"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ez_manage.py:5122 top()</t>
        </is>
      </c>
      <c r="IN154" s="72" t="inlineStr">
        <is>
          <t>v12_quick_engine.py:2513 x2</t>
        </is>
      </c>
      <c r="IO154" s="72" t="n"/>
    </row>
    <row r="155" ht="10.5" customHeight="1" s="65">
      <c r="A155" s="71" t="inlineStr">
        <is>
          <t>OBLIGATORY_REENTRY_SMA_TF</t>
        </is>
      </c>
      <c r="B155" s="72" t="inlineStr">
        <is>
          <t>1h</t>
        </is>
      </c>
      <c r="C155" s="72" t="n"/>
      <c r="D155" s="72" t="n"/>
      <c r="E155" s="72" t="n"/>
      <c r="F155" s="72" t="n"/>
      <c r="G155" s="72">
        <f>IFERROR(VLOOKUP($A155&amp;"_"&amp;$B155,Results_Deltas!$A$2:$P$15000,5,FALSE),"")</f>
        <v/>
      </c>
      <c r="H155" s="72">
        <f>IFERROR(VLOOKUP($A155,Results_30d_Deltas!$A$2:$H$5000,7,FALSE)-E154,"")</f>
        <v/>
      </c>
      <c r="I155" s="72">
        <f>IFERROR(VLOOKUP($A155,Results_30d_Deltas!$A$2:$H$5000,6,FALSE),"")</f>
        <v/>
      </c>
      <c r="J155" s="72" t="n"/>
      <c r="K155" s="72" t="n"/>
      <c r="L155" s="72" t="inlineStr">
        <is>
          <t>YES</t>
        </is>
      </c>
      <c r="M155" s="76" t="n"/>
      <c r="N155" s="76" t="n"/>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8" t="n"/>
      <c r="FV155" s="78"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ez_manage.py:5122 top()</t>
        </is>
      </c>
      <c r="IN155" s="72" t="inlineStr">
        <is>
          <t>v12_quick_engine.py:2513 x2</t>
        </is>
      </c>
      <c r="IO155" s="72" t="n"/>
    </row>
    <row r="156" ht="10.5" customHeight="1" s="65">
      <c r="A156" s="72" t="inlineStr">
        <is>
          <t>OBLIGATORY_REENTRY_SMA_TF</t>
        </is>
      </c>
      <c r="B156" s="72" t="inlineStr">
        <is>
          <t>15m</t>
        </is>
      </c>
      <c r="C156" s="72" t="n"/>
      <c r="D156" s="72" t="n"/>
      <c r="E156" s="72" t="n"/>
      <c r="F156" s="72" t="n"/>
      <c r="G156" s="72">
        <f>IFERROR(VLOOKUP($A156&amp;"_"&amp;$B156,Results_Deltas!$A$2:$P$15000,5,FALSE),"")</f>
        <v/>
      </c>
      <c r="H156" s="72">
        <f>IFERROR(VLOOKUP($A156,Results_30d_Deltas!$A$2:$H$5000,7,FALSE)-E155,"")</f>
        <v/>
      </c>
      <c r="I156" s="72">
        <f>IFERROR(VLOOKUP($A156,Results_30d_Deltas!$A$2:$H$5000,6,FALSE),"")</f>
        <v/>
      </c>
      <c r="J156" s="72" t="n"/>
      <c r="K156" s="72" t="n"/>
      <c r="L156" s="72" t="inlineStr">
        <is>
          <t>NO</t>
        </is>
      </c>
      <c r="M156" s="76" t="n"/>
      <c r="N156" s="76" t="n"/>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8" t="n"/>
      <c r="FV156" s="78" t="n"/>
      <c r="FW156" s="77" t="n"/>
      <c r="FX156" s="77"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ez_manage.py:5122 top()</t>
        </is>
      </c>
      <c r="IN156" s="72" t="inlineStr">
        <is>
          <t>v12_quick_engine.py:2513 x2</t>
        </is>
      </c>
      <c r="IO156" s="72" t="n"/>
    </row>
    <row r="157" ht="10.5" customHeight="1" s="65">
      <c r="A157" s="71" t="inlineStr">
        <is>
          <t>OBLIGATORY_REENTRY_TIER1_HTF_REQUIRED</t>
        </is>
      </c>
      <c r="B157" s="72" t="inlineStr">
        <is>
          <t>0</t>
        </is>
      </c>
      <c r="C157" s="72" t="n"/>
      <c r="D157" s="72" t="n"/>
      <c r="E157" s="72" t="n"/>
      <c r="F157" s="72" t="n"/>
      <c r="G157" s="72">
        <f>IFERROR(VLOOKUP($A157&amp;"_"&amp;$B157,Results_Deltas!$A$2:$P$15000,5,FALSE),"")</f>
        <v/>
      </c>
      <c r="H157" s="72">
        <f>IFERROR(VLOOKUP($A157,Results_30d_Deltas!$A$2:$H$5000,7,FALSE)-E156,"")</f>
        <v/>
      </c>
      <c r="I157" s="72">
        <f>IFERROR(VLOOKUP($A157,Results_30d_Deltas!$A$2:$H$5000,6,FALSE),"")</f>
        <v/>
      </c>
      <c r="J157" s="72" t="n"/>
      <c r="K157" s="72" t="n"/>
      <c r="L157" s="72" t="inlineStr">
        <is>
          <t>YES</t>
        </is>
      </c>
      <c r="M157" s="76" t="n"/>
      <c r="N157" s="76" t="n"/>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8" t="n"/>
      <c r="EP157" s="78" t="n"/>
      <c r="EQ157" s="78" t="n"/>
      <c r="ER157" s="78" t="n"/>
      <c r="ES157" s="78"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8" t="n"/>
      <c r="FV157" s="78"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ez_manage.py:5123 top()</t>
        </is>
      </c>
      <c r="IN157" s="72" t="inlineStr">
        <is>
          <t>v12_quick_engine.py:2514 x4</t>
        </is>
      </c>
      <c r="IO157" s="72" t="n"/>
    </row>
    <row r="158" ht="10.5" customHeight="1" s="65">
      <c r="A158" s="72" t="inlineStr">
        <is>
          <t>OBLIGATORY_REENTRY_TIER1_HTF_REQUIRED</t>
        </is>
      </c>
      <c r="B158" s="72" t="inlineStr">
        <is>
          <t>0.5</t>
        </is>
      </c>
      <c r="C158" s="72" t="n"/>
      <c r="D158" s="72" t="n"/>
      <c r="E158" s="72" t="n"/>
      <c r="F158" s="72" t="n"/>
      <c r="G158" s="72">
        <f>IFERROR(VLOOKUP($A158&amp;"_"&amp;$B158,Results_Deltas!$A$2:$P$15000,5,FALSE),"")</f>
        <v/>
      </c>
      <c r="H158" s="72">
        <f>IFERROR(VLOOKUP($A158,Results_30d_Deltas!$A$2:$H$5000,7,FALSE)-E157,"")</f>
        <v/>
      </c>
      <c r="I158" s="72">
        <f>IFERROR(VLOOKUP($A158,Results_30d_Deltas!$A$2:$H$5000,6,FALSE),"")</f>
        <v/>
      </c>
      <c r="J158" s="72" t="n"/>
      <c r="K158" s="72" t="n"/>
      <c r="L158" s="72" t="inlineStr">
        <is>
          <t>NO</t>
        </is>
      </c>
      <c r="M158" s="76" t="n"/>
      <c r="N158" s="76" t="n"/>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8" t="n"/>
      <c r="EP158" s="78" t="n"/>
      <c r="EQ158" s="78" t="n"/>
      <c r="ER158" s="78" t="n"/>
      <c r="ES158" s="78"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8" t="n"/>
      <c r="FV158" s="78"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ez_manage.py:5123 top()</t>
        </is>
      </c>
      <c r="IN158" s="72" t="inlineStr">
        <is>
          <t>v12_quick_engine.py:2514 x4</t>
        </is>
      </c>
      <c r="IO158" s="72" t="n"/>
    </row>
    <row r="159" ht="10.5" customHeight="1" s="65">
      <c r="A159" s="72" t="inlineStr">
        <is>
          <t>OBLIGATORY_REENTRY_TIER1_HTF_REQUIRED</t>
        </is>
      </c>
      <c r="B159" s="72" t="inlineStr">
        <is>
          <t>1.0</t>
        </is>
      </c>
      <c r="C159" s="72" t="n"/>
      <c r="D159" s="72" t="n"/>
      <c r="E159" s="72" t="n"/>
      <c r="F159" s="72" t="n"/>
      <c r="G159" s="72">
        <f>IFERROR(VLOOKUP($A159&amp;"_"&amp;$B159,Results_Deltas!$A$2:$P$15000,5,FALSE),"")</f>
        <v/>
      </c>
      <c r="H159" s="72">
        <f>IFERROR(VLOOKUP($A159,Results_30d_Deltas!$A$2:$H$5000,7,FALSE)-E158,"")</f>
        <v/>
      </c>
      <c r="I159" s="72">
        <f>IFERROR(VLOOKUP($A159,Results_30d_Deltas!$A$2:$H$5000,6,FALSE),"")</f>
        <v/>
      </c>
      <c r="J159" s="72" t="n"/>
      <c r="K159" s="72" t="n"/>
      <c r="L159" s="72" t="inlineStr">
        <is>
          <t>NO</t>
        </is>
      </c>
      <c r="M159" s="76" t="n"/>
      <c r="N159" s="76" t="n"/>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8" t="n"/>
      <c r="EP159" s="78" t="n"/>
      <c r="EQ159" s="78" t="n"/>
      <c r="ER159" s="78" t="n"/>
      <c r="ES159" s="78"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8" t="n"/>
      <c r="FV159" s="78"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ez_manage.py:5123 top()</t>
        </is>
      </c>
      <c r="IN159" s="72" t="inlineStr">
        <is>
          <t>v12_quick_engine.py:2514 x4</t>
        </is>
      </c>
      <c r="IO159" s="72" t="n"/>
    </row>
    <row r="160" ht="10.5" customHeight="1" s="65">
      <c r="A160" s="72" t="inlineStr">
        <is>
          <t>OBLIGATORY_REENTRY_TIER1_HTF_REQUIRED</t>
        </is>
      </c>
      <c r="B160" s="72" t="inlineStr">
        <is>
          <t>2.0</t>
        </is>
      </c>
      <c r="C160" s="72" t="n"/>
      <c r="D160" s="72" t="n"/>
      <c r="E160" s="72" t="n"/>
      <c r="F160" s="72" t="n"/>
      <c r="G160" s="72">
        <f>IFERROR(VLOOKUP($A160&amp;"_"&amp;$B160,Results_Deltas!$A$2:$P$15000,5,FALSE),"")</f>
        <v/>
      </c>
      <c r="H160" s="72">
        <f>IFERROR(VLOOKUP($A160,Results_30d_Deltas!$A$2:$H$5000,7,FALSE)-E159,"")</f>
        <v/>
      </c>
      <c r="I160" s="72">
        <f>IFERROR(VLOOKUP($A160,Results_30d_Deltas!$A$2:$H$5000,6,FALSE),"")</f>
        <v/>
      </c>
      <c r="J160" s="72" t="n"/>
      <c r="K160" s="72" t="n"/>
      <c r="L160" s="72" t="inlineStr">
        <is>
          <t>NO</t>
        </is>
      </c>
      <c r="M160" s="76" t="n"/>
      <c r="N160" s="76" t="n"/>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8" t="n"/>
      <c r="EP160" s="78" t="n"/>
      <c r="EQ160" s="78" t="n"/>
      <c r="ER160" s="78" t="n"/>
      <c r="ES160" s="78"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8" t="n"/>
      <c r="FV160" s="78"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ez_manage.py:5123 top()</t>
        </is>
      </c>
      <c r="IN160" s="72" t="inlineStr">
        <is>
          <t>v12_quick_engine.py:2514 x4</t>
        </is>
      </c>
      <c r="IO160" s="72" t="n"/>
    </row>
    <row r="161" ht="10.5" customHeight="1" s="65">
      <c r="A161" s="71" t="inlineStr">
        <is>
          <t>OBLIGATORY_REENTRY_TIER2_HTF_REQUIRED</t>
        </is>
      </c>
      <c r="B161" s="72" t="inlineStr">
        <is>
          <t>0</t>
        </is>
      </c>
      <c r="C161" s="72" t="n"/>
      <c r="D161" s="72" t="n"/>
      <c r="E161" s="72" t="n"/>
      <c r="F161" s="72" t="n"/>
      <c r="G161" s="72">
        <f>IFERROR(VLOOKUP($A161&amp;"_"&amp;$B161,Results_Deltas!$A$2:$P$15000,5,FALSE),"")</f>
        <v/>
      </c>
      <c r="H161" s="72">
        <f>IFERROR(VLOOKUP($A161,Results_30d_Deltas!$A$2:$H$5000,7,FALSE)-E160,"")</f>
        <v/>
      </c>
      <c r="I161" s="72">
        <f>IFERROR(VLOOKUP($A161,Results_30d_Deltas!$A$2:$H$5000,6,FALSE),"")</f>
        <v/>
      </c>
      <c r="J161" s="72" t="n"/>
      <c r="K161" s="72" t="n"/>
      <c r="L161" s="72" t="inlineStr">
        <is>
          <t>YES</t>
        </is>
      </c>
      <c r="M161" s="76" t="n"/>
      <c r="N161" s="76" t="n"/>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8" t="n"/>
      <c r="EP161" s="78" t="n"/>
      <c r="EQ161" s="78" t="n"/>
      <c r="ER161" s="78" t="n"/>
      <c r="ES161" s="78"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8" t="n"/>
      <c r="FV161" s="78"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ez_manage.py:5124 top()</t>
        </is>
      </c>
      <c r="IN161" s="72" t="inlineStr">
        <is>
          <t>v12_quick_engine.py:2515 x4</t>
        </is>
      </c>
      <c r="IO161" s="72" t="n"/>
    </row>
    <row r="162" ht="10.5" customHeight="1" s="65">
      <c r="A162" s="72" t="inlineStr">
        <is>
          <t>OBLIGATORY_REENTRY_TIER2_HTF_REQUIRED</t>
        </is>
      </c>
      <c r="B162" s="72" t="inlineStr">
        <is>
          <t>0.5</t>
        </is>
      </c>
      <c r="C162" s="72" t="n"/>
      <c r="D162" s="72" t="n"/>
      <c r="E162" s="72" t="n"/>
      <c r="F162" s="72" t="n"/>
      <c r="G162" s="72">
        <f>IFERROR(VLOOKUP($A162&amp;"_"&amp;$B162,Results_Deltas!$A$2:$P$15000,5,FALSE),"")</f>
        <v/>
      </c>
      <c r="H162" s="72">
        <f>IFERROR(VLOOKUP($A162,Results_30d_Deltas!$A$2:$H$5000,7,FALSE)-E161,"")</f>
        <v/>
      </c>
      <c r="I162" s="72">
        <f>IFERROR(VLOOKUP($A162,Results_30d_Deltas!$A$2:$H$5000,6,FALSE),"")</f>
        <v/>
      </c>
      <c r="J162" s="72" t="n"/>
      <c r="K162" s="72" t="n"/>
      <c r="L162" s="72" t="inlineStr">
        <is>
          <t>NO</t>
        </is>
      </c>
      <c r="M162" s="76" t="n"/>
      <c r="N162" s="76" t="n"/>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8" t="n"/>
      <c r="EP162" s="78" t="n"/>
      <c r="EQ162" s="78" t="n"/>
      <c r="ER162" s="78" t="n"/>
      <c r="ES162" s="78"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8" t="n"/>
      <c r="FV162" s="78"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ez_manage.py:5124 top()</t>
        </is>
      </c>
      <c r="IN162" s="72" t="inlineStr">
        <is>
          <t>v12_quick_engine.py:2515 x4</t>
        </is>
      </c>
      <c r="IO162" s="72" t="n"/>
    </row>
    <row r="163" ht="10.5" customHeight="1" s="65">
      <c r="A163" s="72" t="inlineStr">
        <is>
          <t>OBLIGATORY_REENTRY_TIER2_HTF_REQUIRED</t>
        </is>
      </c>
      <c r="B163" s="72" t="inlineStr">
        <is>
          <t>1.0</t>
        </is>
      </c>
      <c r="C163" s="72" t="n"/>
      <c r="D163" s="72" t="n"/>
      <c r="E163" s="72" t="n"/>
      <c r="F163" s="72" t="n"/>
      <c r="G163" s="72">
        <f>IFERROR(VLOOKUP($A163&amp;"_"&amp;$B163,Results_Deltas!$A$2:$P$15000,5,FALSE),"")</f>
        <v/>
      </c>
      <c r="H163" s="72">
        <f>IFERROR(VLOOKUP($A163,Results_30d_Deltas!$A$2:$H$5000,7,FALSE)-E162,"")</f>
        <v/>
      </c>
      <c r="I163" s="72">
        <f>IFERROR(VLOOKUP($A163,Results_30d_Deltas!$A$2:$H$5000,6,FALSE),"")</f>
        <v/>
      </c>
      <c r="J163" s="72" t="n"/>
      <c r="K163" s="72" t="n"/>
      <c r="L163" s="72" t="inlineStr">
        <is>
          <t>NO</t>
        </is>
      </c>
      <c r="M163" s="76" t="n"/>
      <c r="N163" s="76" t="n"/>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8" t="n"/>
      <c r="EP163" s="78" t="n"/>
      <c r="EQ163" s="78" t="n"/>
      <c r="ER163" s="78" t="n"/>
      <c r="ES163" s="78"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8" t="n"/>
      <c r="FV163" s="78"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ez_manage.py:5124 top()</t>
        </is>
      </c>
      <c r="IN163" s="72" t="inlineStr">
        <is>
          <t>v12_quick_engine.py:2515 x4</t>
        </is>
      </c>
      <c r="IO163" s="72" t="n"/>
    </row>
    <row r="164" ht="10.5" customHeight="1" s="65">
      <c r="A164" s="72" t="inlineStr">
        <is>
          <t>OBLIGATORY_REENTRY_TIER2_HTF_REQUIRED</t>
        </is>
      </c>
      <c r="B164" s="72" t="inlineStr">
        <is>
          <t>2.0</t>
        </is>
      </c>
      <c r="C164" s="72" t="n"/>
      <c r="D164" s="72" t="n"/>
      <c r="E164" s="72" t="n"/>
      <c r="F164" s="72" t="n"/>
      <c r="G164" s="72">
        <f>IFERROR(VLOOKUP($A164&amp;"_"&amp;$B164,Results_Deltas!$A$2:$P$15000,5,FALSE),"")</f>
        <v/>
      </c>
      <c r="H164" s="72">
        <f>IFERROR(VLOOKUP($A164,Results_30d_Deltas!$A$2:$H$5000,7,FALSE)-E163,"")</f>
        <v/>
      </c>
      <c r="I164" s="72">
        <f>IFERROR(VLOOKUP($A164,Results_30d_Deltas!$A$2:$H$5000,6,FALSE),"")</f>
        <v/>
      </c>
      <c r="J164" s="72" t="n"/>
      <c r="K164" s="72" t="n"/>
      <c r="L164" s="72" t="inlineStr">
        <is>
          <t>NO</t>
        </is>
      </c>
      <c r="M164" s="76" t="n"/>
      <c r="N164" s="76" t="n"/>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8" t="n"/>
      <c r="EP164" s="78" t="n"/>
      <c r="EQ164" s="78" t="n"/>
      <c r="ER164" s="78" t="n"/>
      <c r="ES164" s="78"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8" t="n"/>
      <c r="FV164" s="78"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2" t="n"/>
      <c r="IM164" s="72" t="inlineStr">
        <is>
          <t>ez_manage.py:5124 top()</t>
        </is>
      </c>
      <c r="IN164" s="72" t="inlineStr">
        <is>
          <t>v12_quick_engine.py:2515 x4</t>
        </is>
      </c>
      <c r="IO164" s="72" t="n"/>
    </row>
    <row r="165" ht="10.5" customHeight="1" s="65">
      <c r="A165" s="72" t="inlineStr">
        <is>
          <t>REENTRY2_DC_BREAK_ALLOW_15M</t>
        </is>
      </c>
      <c r="B165" s="72" t="inlineStr">
        <is>
          <t>0</t>
        </is>
      </c>
      <c r="C165" s="72" t="n"/>
      <c r="D165" s="72" t="n"/>
      <c r="E165" s="72" t="n"/>
      <c r="F165" s="72" t="n"/>
      <c r="G165" s="72">
        <f>IFERROR(VLOOKUP($A165&amp;"_"&amp;$B165,Results_Deltas!$A$2:$P$15000,5,FALSE),"")</f>
        <v/>
      </c>
      <c r="H165" s="72">
        <f>IFERROR(VLOOKUP($A165,Results_30d_Deltas!$A$2:$H$5000,7,FALSE)-E164,"")</f>
        <v/>
      </c>
      <c r="I165" s="72">
        <f>IFERROR(VLOOKUP($A165,Results_30d_Deltas!$A$2:$H$5000,6,FALSE),"")</f>
        <v/>
      </c>
      <c r="J165" s="72" t="n"/>
      <c r="K165" s="72" t="n"/>
      <c r="L165" s="72" t="inlineStr">
        <is>
          <t>NO</t>
        </is>
      </c>
      <c r="M165" s="76" t="n"/>
      <c r="N165" s="76" t="n"/>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2" t="n"/>
      <c r="IM165" s="72" t="inlineStr">
        <is>
          <t>ez_manage.py:5278 top()</t>
        </is>
      </c>
      <c r="IN165" s="72" t="inlineStr">
        <is>
          <t>v12_quick_engine.py:2835 x5</t>
        </is>
      </c>
      <c r="IO165" s="72" t="n"/>
    </row>
    <row r="166" ht="10.5" customHeight="1" s="65">
      <c r="A166" s="71" t="inlineStr">
        <is>
          <t>REENTRY2_DC_BREAK_ALLOW_15M</t>
        </is>
      </c>
      <c r="B166" s="72" t="inlineStr">
        <is>
          <t>0.5</t>
        </is>
      </c>
      <c r="C166" s="72" t="n"/>
      <c r="D166" s="72" t="n"/>
      <c r="E166" s="72" t="n"/>
      <c r="F166" s="72" t="n"/>
      <c r="G166" s="72">
        <f>IFERROR(VLOOKUP($A166&amp;"_"&amp;$B166,Results_Deltas!$A$2:$P$15000,5,FALSE),"")</f>
        <v/>
      </c>
      <c r="H166" s="72">
        <f>IFERROR(VLOOKUP($A166,Results_30d_Deltas!$A$2:$H$5000,7,FALSE)-E165,"")</f>
        <v/>
      </c>
      <c r="I166" s="72">
        <f>IFERROR(VLOOKUP($A166,Results_30d_Deltas!$A$2:$H$5000,6,FALSE),"")</f>
        <v/>
      </c>
      <c r="J166" s="72" t="n"/>
      <c r="K166" s="72" t="n"/>
      <c r="L166" s="72" t="inlineStr">
        <is>
          <t>YES</t>
        </is>
      </c>
      <c r="M166" s="76" t="n"/>
      <c r="N166" s="76" t="n"/>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ez_manage.py:5278 top()</t>
        </is>
      </c>
      <c r="IN166" s="72" t="inlineStr">
        <is>
          <t>v12_quick_engine.py:2835 x5</t>
        </is>
      </c>
      <c r="IO166" s="72" t="n"/>
    </row>
    <row r="167" ht="10.5" customHeight="1" s="65">
      <c r="A167" s="72" t="inlineStr">
        <is>
          <t>REENTRY2_DC_BREAK_ALLOW_15M</t>
        </is>
      </c>
      <c r="B167" s="72" t="inlineStr">
        <is>
          <t>1.0</t>
        </is>
      </c>
      <c r="C167" s="72" t="n"/>
      <c r="D167" s="72" t="n"/>
      <c r="E167" s="72" t="n"/>
      <c r="F167" s="72" t="n"/>
      <c r="G167" s="72">
        <f>IFERROR(VLOOKUP($A167&amp;"_"&amp;$B167,Results_Deltas!$A$2:$P$15000,5,FALSE),"")</f>
        <v/>
      </c>
      <c r="H167" s="72">
        <f>IFERROR(VLOOKUP($A167,Results_30d_Deltas!$A$2:$H$5000,7,FALSE)-E166,"")</f>
        <v/>
      </c>
      <c r="I167" s="72">
        <f>IFERROR(VLOOKUP($A167,Results_30d_Deltas!$A$2:$H$5000,6,FALSE),"")</f>
        <v/>
      </c>
      <c r="J167" s="72" t="n"/>
      <c r="K167" s="72" t="n"/>
      <c r="L167" s="72" t="inlineStr">
        <is>
          <t>NO</t>
        </is>
      </c>
      <c r="M167" s="76" t="n"/>
      <c r="N167" s="76" t="n"/>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ez_manage.py:5278 top()</t>
        </is>
      </c>
      <c r="IN167" s="72" t="inlineStr">
        <is>
          <t>v12_quick_engine.py:2835 x5</t>
        </is>
      </c>
      <c r="IO167" s="72" t="n"/>
    </row>
    <row r="168" ht="10.5" customHeight="1" s="65">
      <c r="A168" s="72" t="inlineStr">
        <is>
          <t>REENTRY2_DC_BREAK_ALLOW_15M</t>
        </is>
      </c>
      <c r="B168" s="72" t="inlineStr">
        <is>
          <t>2.0</t>
        </is>
      </c>
      <c r="C168" s="72" t="n"/>
      <c r="D168" s="72" t="n"/>
      <c r="E168" s="72" t="n"/>
      <c r="F168" s="72" t="n"/>
      <c r="G168" s="72">
        <f>IFERROR(VLOOKUP($A168&amp;"_"&amp;$B168,Results_Deltas!$A$2:$P$15000,5,FALSE),"")</f>
        <v/>
      </c>
      <c r="H168" s="72">
        <f>IFERROR(VLOOKUP($A168,Results_30d_Deltas!$A$2:$H$5000,7,FALSE)-E167,"")</f>
        <v/>
      </c>
      <c r="I168" s="72">
        <f>IFERROR(VLOOKUP($A168,Results_30d_Deltas!$A$2:$H$5000,6,FALSE),"")</f>
        <v/>
      </c>
      <c r="J168" s="72" t="n"/>
      <c r="K168" s="72" t="n"/>
      <c r="L168" s="72" t="inlineStr">
        <is>
          <t>NO</t>
        </is>
      </c>
      <c r="M168" s="76" t="n"/>
      <c r="N168" s="76" t="n"/>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ez_manage.py:5278 top()</t>
        </is>
      </c>
      <c r="IN168" s="72" t="inlineStr">
        <is>
          <t>v12_quick_engine.py:2835 x5</t>
        </is>
      </c>
      <c r="IO168" s="72" t="n"/>
    </row>
    <row r="169" ht="10.5" customHeight="1" s="65">
      <c r="A169" s="71" t="inlineStr">
        <is>
          <t>REENTRY2_DC_BREAK_FILTER_TF</t>
        </is>
      </c>
      <c r="B169" s="72" t="inlineStr">
        <is>
          <t>OFF</t>
        </is>
      </c>
      <c r="C169" s="72" t="n"/>
      <c r="D169" s="72" t="n"/>
      <c r="E169" s="72" t="n"/>
      <c r="F169" s="72" t="n"/>
      <c r="G169" s="72">
        <f>IFERROR(VLOOKUP($A169&amp;"_"&amp;$B169,Results_Deltas!$A$2:$P$15000,5,FALSE),"")</f>
        <v/>
      </c>
      <c r="H169" s="72">
        <f>IFERROR(VLOOKUP($A169,Results_30d_Deltas!$A$2:$H$5000,7,FALSE)-E168,"")</f>
        <v/>
      </c>
      <c r="I169" s="72">
        <f>IFERROR(VLOOKUP($A169,Results_30d_Deltas!$A$2:$H$5000,6,FALSE),"")</f>
        <v/>
      </c>
      <c r="J169" s="72" t="n"/>
      <c r="K169" s="72" t="n"/>
      <c r="L169" s="72" t="inlineStr">
        <is>
          <t>YES</t>
        </is>
      </c>
      <c r="M169" s="76" t="n"/>
      <c r="N169" s="76" t="n"/>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8" t="n"/>
      <c r="CH169" s="78" t="n"/>
      <c r="CI169" s="78" t="n"/>
      <c r="CJ169" s="78" t="n"/>
      <c r="CK169" s="78" t="n"/>
      <c r="CL169" s="78" t="n"/>
      <c r="CM169" s="78" t="n"/>
      <c r="CN169" s="78" t="n"/>
      <c r="CO169" s="78" t="n"/>
      <c r="CP169" s="78"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8" t="n"/>
      <c r="EU169" s="78" t="n"/>
      <c r="EV169" s="78" t="n"/>
      <c r="EW169" s="78" t="n"/>
      <c r="EX169" s="78" t="n"/>
      <c r="EY169" s="77" t="n"/>
      <c r="EZ169" s="77" t="n"/>
      <c r="FA169" s="77" t="n"/>
      <c r="FB169" s="77" t="n"/>
      <c r="FC169" s="77" t="n"/>
      <c r="FD169" s="77" t="n"/>
      <c r="FE169" s="77" t="n"/>
      <c r="FF169" s="77" t="n"/>
      <c r="FG169" s="77" t="n"/>
      <c r="FH169" s="77" t="n"/>
      <c r="FI169" s="78" t="n"/>
      <c r="FJ169" s="78"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ez_manage.py:5280 top()</t>
        </is>
      </c>
      <c r="IN169" s="72" t="inlineStr">
        <is>
          <t>v12_quick_engine.py:2837 x5</t>
        </is>
      </c>
      <c r="IO169" s="72" t="n"/>
    </row>
    <row r="170" ht="10.5" customHeight="1" s="65">
      <c r="A170" s="72" t="inlineStr">
        <is>
          <t>REENTRY2_DC_BREAK_FILTER_TF</t>
        </is>
      </c>
      <c r="B170" s="72" t="inlineStr">
        <is>
          <t>D</t>
        </is>
      </c>
      <c r="C170" s="72" t="n"/>
      <c r="D170" s="72" t="n"/>
      <c r="E170" s="72" t="n"/>
      <c r="F170" s="72" t="n"/>
      <c r="G170" s="72">
        <f>IFERROR(VLOOKUP($A170&amp;"_"&amp;$B170,Results_Deltas!$A$2:$P$15000,5,FALSE),"")</f>
        <v/>
      </c>
      <c r="H170" s="72">
        <f>IFERROR(VLOOKUP($A170,Results_30d_Deltas!$A$2:$H$5000,7,FALSE)-E169,"")</f>
        <v/>
      </c>
      <c r="I170" s="72">
        <f>IFERROR(VLOOKUP($A170,Results_30d_Deltas!$A$2:$H$5000,6,FALSE),"")</f>
        <v/>
      </c>
      <c r="J170" s="72" t="n"/>
      <c r="K170" s="72" t="n"/>
      <c r="L170" s="72" t="inlineStr">
        <is>
          <t>NO</t>
        </is>
      </c>
      <c r="M170" s="76" t="n"/>
      <c r="N170" s="76" t="n"/>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8" t="n"/>
      <c r="CH170" s="78" t="n"/>
      <c r="CI170" s="78" t="n"/>
      <c r="CJ170" s="78" t="n"/>
      <c r="CK170" s="78" t="n"/>
      <c r="CL170" s="78" t="n"/>
      <c r="CM170" s="78" t="n"/>
      <c r="CN170" s="78" t="n"/>
      <c r="CO170" s="78" t="n"/>
      <c r="CP170" s="78"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8" t="n"/>
      <c r="EU170" s="78" t="n"/>
      <c r="EV170" s="78" t="n"/>
      <c r="EW170" s="78" t="n"/>
      <c r="EX170" s="78" t="n"/>
      <c r="EY170" s="77" t="n"/>
      <c r="EZ170" s="77" t="n"/>
      <c r="FA170" s="77" t="n"/>
      <c r="FB170" s="77" t="n"/>
      <c r="FC170" s="77" t="n"/>
      <c r="FD170" s="77" t="n"/>
      <c r="FE170" s="77" t="n"/>
      <c r="FF170" s="77" t="n"/>
      <c r="FG170" s="77" t="n"/>
      <c r="FH170" s="77" t="n"/>
      <c r="FI170" s="78" t="n"/>
      <c r="FJ170" s="78"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ez_manage.py:5280 top()</t>
        </is>
      </c>
      <c r="IN170" s="72" t="inlineStr">
        <is>
          <t>v12_quick_engine.py:2837 x5</t>
        </is>
      </c>
      <c r="IO170" s="72" t="n"/>
    </row>
    <row r="171" ht="10.5" customHeight="1" s="65">
      <c r="A171" s="72" t="inlineStr">
        <is>
          <t>REENTRY2_DC_BREAK_FILTER_TF</t>
        </is>
      </c>
      <c r="B171" s="72" t="inlineStr">
        <is>
          <t>4h</t>
        </is>
      </c>
      <c r="C171" s="72" t="n"/>
      <c r="D171" s="72" t="n"/>
      <c r="E171" s="72" t="n"/>
      <c r="F171" s="72" t="n"/>
      <c r="G171" s="72">
        <f>IFERROR(VLOOKUP($A171&amp;"_"&amp;$B171,Results_Deltas!$A$2:$P$15000,5,FALSE),"")</f>
        <v/>
      </c>
      <c r="H171" s="72">
        <f>IFERROR(VLOOKUP($A171,Results_30d_Deltas!$A$2:$H$5000,7,FALSE)-E170,"")</f>
        <v/>
      </c>
      <c r="I171" s="72">
        <f>IFERROR(VLOOKUP($A171,Results_30d_Deltas!$A$2:$H$5000,6,FALSE),"")</f>
        <v/>
      </c>
      <c r="J171" s="72" t="n"/>
      <c r="K171" s="72" t="n"/>
      <c r="L171" s="72" t="inlineStr">
        <is>
          <t>NO</t>
        </is>
      </c>
      <c r="M171" s="76" t="n"/>
      <c r="N171" s="76" t="n"/>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8" t="n"/>
      <c r="CH171" s="78" t="n"/>
      <c r="CI171" s="78" t="n"/>
      <c r="CJ171" s="78" t="n"/>
      <c r="CK171" s="78" t="n"/>
      <c r="CL171" s="78" t="n"/>
      <c r="CM171" s="78" t="n"/>
      <c r="CN171" s="78" t="n"/>
      <c r="CO171" s="78" t="n"/>
      <c r="CP171" s="78"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8" t="n"/>
      <c r="EU171" s="78" t="n"/>
      <c r="EV171" s="78" t="n"/>
      <c r="EW171" s="78" t="n"/>
      <c r="EX171" s="78" t="n"/>
      <c r="EY171" s="77" t="n"/>
      <c r="EZ171" s="77" t="n"/>
      <c r="FA171" s="77" t="n"/>
      <c r="FB171" s="77" t="n"/>
      <c r="FC171" s="77" t="n"/>
      <c r="FD171" s="77" t="n"/>
      <c r="FE171" s="77" t="n"/>
      <c r="FF171" s="77" t="n"/>
      <c r="FG171" s="77" t="n"/>
      <c r="FH171" s="77" t="n"/>
      <c r="FI171" s="78" t="n"/>
      <c r="FJ171" s="78"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ez_manage.py:5280 top()</t>
        </is>
      </c>
      <c r="IN171" s="72" t="inlineStr">
        <is>
          <t>v12_quick_engine.py:2837 x5</t>
        </is>
      </c>
      <c r="IO171" s="72" t="n"/>
    </row>
    <row r="172" ht="10.5" customHeight="1" s="65">
      <c r="A172" s="72" t="inlineStr">
        <is>
          <t>REENTRY2_DC_BREAK_FILTER_TF</t>
        </is>
      </c>
      <c r="B172" s="72" t="inlineStr">
        <is>
          <t>1h</t>
        </is>
      </c>
      <c r="C172" s="72" t="n"/>
      <c r="D172" s="72" t="n"/>
      <c r="E172" s="72" t="n"/>
      <c r="F172" s="72" t="n"/>
      <c r="G172" s="72">
        <f>IFERROR(VLOOKUP($A172&amp;"_"&amp;$B172,Results_Deltas!$A$2:$P$15000,5,FALSE),"")</f>
        <v/>
      </c>
      <c r="H172" s="72">
        <f>IFERROR(VLOOKUP($A172,Results_30d_Deltas!$A$2:$H$5000,7,FALSE)-E171,"")</f>
        <v/>
      </c>
      <c r="I172" s="72">
        <f>IFERROR(VLOOKUP($A172,Results_30d_Deltas!$A$2:$H$5000,6,FALSE),"")</f>
        <v/>
      </c>
      <c r="J172" s="72" t="n"/>
      <c r="K172" s="72" t="n"/>
      <c r="L172" s="72" t="inlineStr">
        <is>
          <t>NO</t>
        </is>
      </c>
      <c r="M172" s="76" t="n"/>
      <c r="N172" s="76" t="n"/>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8" t="n"/>
      <c r="CH172" s="78" t="n"/>
      <c r="CI172" s="78" t="n"/>
      <c r="CJ172" s="78" t="n"/>
      <c r="CK172" s="78" t="n"/>
      <c r="CL172" s="78" t="n"/>
      <c r="CM172" s="78" t="n"/>
      <c r="CN172" s="78" t="n"/>
      <c r="CO172" s="78" t="n"/>
      <c r="CP172" s="78"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8" t="n"/>
      <c r="EU172" s="78" t="n"/>
      <c r="EV172" s="78" t="n"/>
      <c r="EW172" s="78" t="n"/>
      <c r="EX172" s="78" t="n"/>
      <c r="EY172" s="77" t="n"/>
      <c r="EZ172" s="77" t="n"/>
      <c r="FA172" s="77" t="n"/>
      <c r="FB172" s="77" t="n"/>
      <c r="FC172" s="77" t="n"/>
      <c r="FD172" s="77" t="n"/>
      <c r="FE172" s="77" t="n"/>
      <c r="FF172" s="77" t="n"/>
      <c r="FG172" s="77" t="n"/>
      <c r="FH172" s="77" t="n"/>
      <c r="FI172" s="78" t="n"/>
      <c r="FJ172" s="78"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ez_manage.py:5280 top()</t>
        </is>
      </c>
      <c r="IN172" s="72" t="inlineStr">
        <is>
          <t>v12_quick_engine.py:2837 x5</t>
        </is>
      </c>
      <c r="IO172" s="72" t="n"/>
    </row>
    <row r="173" ht="10.5" customHeight="1" s="65">
      <c r="A173" s="72" t="inlineStr">
        <is>
          <t>REENTRY2_DC_BREAK_FILTER_TF</t>
        </is>
      </c>
      <c r="B173" s="72" t="inlineStr">
        <is>
          <t>15m</t>
        </is>
      </c>
      <c r="C173" s="72" t="n"/>
      <c r="D173" s="72" t="n"/>
      <c r="E173" s="72" t="n"/>
      <c r="F173" s="72" t="n"/>
      <c r="G173" s="72">
        <f>IFERROR(VLOOKUP($A173&amp;"_"&amp;$B173,Results_Deltas!$A$2:$P$15000,5,FALSE),"")</f>
        <v/>
      </c>
      <c r="H173" s="72">
        <f>IFERROR(VLOOKUP($A173,Results_30d_Deltas!$A$2:$H$5000,7,FALSE)-E172,"")</f>
        <v/>
      </c>
      <c r="I173" s="72">
        <f>IFERROR(VLOOKUP($A173,Results_30d_Deltas!$A$2:$H$5000,6,FALSE),"")</f>
        <v/>
      </c>
      <c r="J173" s="72" t="n"/>
      <c r="K173" s="72" t="n"/>
      <c r="L173" s="72" t="inlineStr">
        <is>
          <t>NO</t>
        </is>
      </c>
      <c r="M173" s="76" t="n"/>
      <c r="N173" s="76" t="n"/>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8" t="n"/>
      <c r="CH173" s="78" t="n"/>
      <c r="CI173" s="78" t="n"/>
      <c r="CJ173" s="78" t="n"/>
      <c r="CK173" s="78" t="n"/>
      <c r="CL173" s="78" t="n"/>
      <c r="CM173" s="78" t="n"/>
      <c r="CN173" s="78" t="n"/>
      <c r="CO173" s="78" t="n"/>
      <c r="CP173" s="78"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8" t="n"/>
      <c r="EU173" s="78" t="n"/>
      <c r="EV173" s="78" t="n"/>
      <c r="EW173" s="78" t="n"/>
      <c r="EX173" s="78" t="n"/>
      <c r="EY173" s="77" t="n"/>
      <c r="EZ173" s="77" t="n"/>
      <c r="FA173" s="77" t="n"/>
      <c r="FB173" s="77" t="n"/>
      <c r="FC173" s="77" t="n"/>
      <c r="FD173" s="77" t="n"/>
      <c r="FE173" s="77" t="n"/>
      <c r="FF173" s="77" t="n"/>
      <c r="FG173" s="77" t="n"/>
      <c r="FH173" s="77" t="n"/>
      <c r="FI173" s="78" t="n"/>
      <c r="FJ173" s="78"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ez_manage.py:5280 top()</t>
        </is>
      </c>
      <c r="IN173" s="72" t="inlineStr">
        <is>
          <t>v12_quick_engine.py:2837 x5</t>
        </is>
      </c>
      <c r="IO173" s="72" t="n"/>
    </row>
    <row r="174" ht="10.5" customHeight="1" s="65">
      <c r="A174" s="71" t="inlineStr">
        <is>
          <t>REENTRY2_DC_BREAK_REQUIRE_K_FILTER</t>
        </is>
      </c>
      <c r="B174" s="72" t="inlineStr">
        <is>
          <t>0</t>
        </is>
      </c>
      <c r="C174" s="72" t="n"/>
      <c r="D174" s="72" t="n"/>
      <c r="E174" s="72" t="n"/>
      <c r="F174" s="72" t="n"/>
      <c r="G174" s="72">
        <f>IFERROR(VLOOKUP($A174&amp;"_"&amp;$B174,Results_Deltas!$A$2:$P$15000,5,FALSE),"")</f>
        <v/>
      </c>
      <c r="H174" s="72">
        <f>IFERROR(VLOOKUP($A174,Results_30d_Deltas!$A$2:$H$5000,7,FALSE)-E173,"")</f>
        <v/>
      </c>
      <c r="I174" s="72">
        <f>IFERROR(VLOOKUP($A174,Results_30d_Deltas!$A$2:$H$5000,6,FALSE),"")</f>
        <v/>
      </c>
      <c r="J174" s="72" t="n"/>
      <c r="K174" s="72" t="n"/>
      <c r="L174" s="72" t="inlineStr">
        <is>
          <t>YES</t>
        </is>
      </c>
      <c r="M174" s="76" t="n"/>
      <c r="N174" s="76" t="n"/>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8" t="n"/>
      <c r="CH174" s="78" t="n"/>
      <c r="CI174" s="78" t="n"/>
      <c r="CJ174" s="78" t="n"/>
      <c r="CK174" s="78" t="n"/>
      <c r="CL174" s="78" t="n"/>
      <c r="CM174" s="78" t="n"/>
      <c r="CN174" s="78" t="n"/>
      <c r="CO174" s="78" t="n"/>
      <c r="CP174" s="78"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8" t="n"/>
      <c r="EU174" s="78" t="n"/>
      <c r="EV174" s="78" t="n"/>
      <c r="EW174" s="78" t="n"/>
      <c r="EX174" s="78" t="n"/>
      <c r="EY174" s="77" t="n"/>
      <c r="EZ174" s="77" t="n"/>
      <c r="FA174" s="77" t="n"/>
      <c r="FB174" s="77" t="n"/>
      <c r="FC174" s="77" t="n"/>
      <c r="FD174" s="77" t="n"/>
      <c r="FE174" s="77" t="n"/>
      <c r="FF174" s="77" t="n"/>
      <c r="FG174" s="77" t="n"/>
      <c r="FH174" s="77" t="n"/>
      <c r="FI174" s="78" t="n"/>
      <c r="FJ174" s="78"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ez_manage.py:5281 top()</t>
        </is>
      </c>
      <c r="IN174" s="72" t="inlineStr">
        <is>
          <t>v12_quick_engine.py:2838 x5</t>
        </is>
      </c>
      <c r="IO174" s="72" t="n"/>
    </row>
    <row r="175" ht="10.5" customHeight="1" s="65">
      <c r="A175" s="72" t="inlineStr">
        <is>
          <t>REENTRY2_DC_BREAK_REQUIRE_K_FILTER</t>
        </is>
      </c>
      <c r="B175" s="72" t="inlineStr">
        <is>
          <t>0.5</t>
        </is>
      </c>
      <c r="C175" s="72" t="n"/>
      <c r="D175" s="72" t="n"/>
      <c r="E175" s="72" t="n"/>
      <c r="F175" s="72" t="n"/>
      <c r="G175" s="72">
        <f>IFERROR(VLOOKUP($A175&amp;"_"&amp;$B175,Results_Deltas!$A$2:$P$15000,5,FALSE),"")</f>
        <v/>
      </c>
      <c r="H175" s="72">
        <f>IFERROR(VLOOKUP($A175,Results_30d_Deltas!$A$2:$H$5000,7,FALSE)-E174,"")</f>
        <v/>
      </c>
      <c r="I175" s="72">
        <f>IFERROR(VLOOKUP($A175,Results_30d_Deltas!$A$2:$H$5000,6,FALSE),"")</f>
        <v/>
      </c>
      <c r="J175" s="72" t="n"/>
      <c r="K175" s="72" t="n"/>
      <c r="L175" s="72" t="inlineStr">
        <is>
          <t>NO</t>
        </is>
      </c>
      <c r="M175" s="76" t="n"/>
      <c r="N175" s="76" t="n"/>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8" t="n"/>
      <c r="CH175" s="78" t="n"/>
      <c r="CI175" s="78" t="n"/>
      <c r="CJ175" s="78" t="n"/>
      <c r="CK175" s="78" t="n"/>
      <c r="CL175" s="78" t="n"/>
      <c r="CM175" s="78" t="n"/>
      <c r="CN175" s="78" t="n"/>
      <c r="CO175" s="78" t="n"/>
      <c r="CP175" s="78"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8" t="n"/>
      <c r="EU175" s="78" t="n"/>
      <c r="EV175" s="78" t="n"/>
      <c r="EW175" s="78" t="n"/>
      <c r="EX175" s="78" t="n"/>
      <c r="EY175" s="77" t="n"/>
      <c r="EZ175" s="77" t="n"/>
      <c r="FA175" s="77" t="n"/>
      <c r="FB175" s="77" t="n"/>
      <c r="FC175" s="77" t="n"/>
      <c r="FD175" s="77" t="n"/>
      <c r="FE175" s="77" t="n"/>
      <c r="FF175" s="77" t="n"/>
      <c r="FG175" s="77" t="n"/>
      <c r="FH175" s="77" t="n"/>
      <c r="FI175" s="78" t="n"/>
      <c r="FJ175" s="78"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ez_manage.py:5281 top()</t>
        </is>
      </c>
      <c r="IN175" s="72" t="inlineStr">
        <is>
          <t>v12_quick_engine.py:2838 x5</t>
        </is>
      </c>
      <c r="IO175" s="72" t="n"/>
    </row>
    <row r="176" ht="10.5" customHeight="1" s="65">
      <c r="A176" s="72" t="inlineStr">
        <is>
          <t>REENTRY2_DC_BREAK_REQUIRE_K_FILTER</t>
        </is>
      </c>
      <c r="B176" s="72" t="inlineStr">
        <is>
          <t>1.0</t>
        </is>
      </c>
      <c r="C176" s="72" t="n"/>
      <c r="D176" s="72" t="n"/>
      <c r="E176" s="72" t="n"/>
      <c r="F176" s="72" t="n"/>
      <c r="G176" s="72">
        <f>IFERROR(VLOOKUP($A176&amp;"_"&amp;$B176,Results_Deltas!$A$2:$P$15000,5,FALSE),"")</f>
        <v/>
      </c>
      <c r="H176" s="72">
        <f>IFERROR(VLOOKUP($A176,Results_30d_Deltas!$A$2:$H$5000,7,FALSE)-E175,"")</f>
        <v/>
      </c>
      <c r="I176" s="72">
        <f>IFERROR(VLOOKUP($A176,Results_30d_Deltas!$A$2:$H$5000,6,FALSE),"")</f>
        <v/>
      </c>
      <c r="J176" s="72" t="n"/>
      <c r="K176" s="72" t="n"/>
      <c r="L176" s="72" t="inlineStr">
        <is>
          <t>NO</t>
        </is>
      </c>
      <c r="M176" s="76" t="n"/>
      <c r="N176" s="76" t="n"/>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8" t="n"/>
      <c r="CH176" s="78" t="n"/>
      <c r="CI176" s="78" t="n"/>
      <c r="CJ176" s="78" t="n"/>
      <c r="CK176" s="78" t="n"/>
      <c r="CL176" s="78" t="n"/>
      <c r="CM176" s="78" t="n"/>
      <c r="CN176" s="78" t="n"/>
      <c r="CO176" s="78" t="n"/>
      <c r="CP176" s="78"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8" t="n"/>
      <c r="EU176" s="78" t="n"/>
      <c r="EV176" s="78" t="n"/>
      <c r="EW176" s="78" t="n"/>
      <c r="EX176" s="78" t="n"/>
      <c r="EY176" s="77" t="n"/>
      <c r="EZ176" s="77" t="n"/>
      <c r="FA176" s="77" t="n"/>
      <c r="FB176" s="77" t="n"/>
      <c r="FC176" s="77" t="n"/>
      <c r="FD176" s="77" t="n"/>
      <c r="FE176" s="77" t="n"/>
      <c r="FF176" s="77" t="n"/>
      <c r="FG176" s="77" t="n"/>
      <c r="FH176" s="77" t="n"/>
      <c r="FI176" s="78" t="n"/>
      <c r="FJ176" s="78"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ez_manage.py:5281 top()</t>
        </is>
      </c>
      <c r="IN176" s="72" t="inlineStr">
        <is>
          <t>v12_quick_engine.py:2838 x5</t>
        </is>
      </c>
      <c r="IO176" s="72" t="n"/>
    </row>
    <row r="177" ht="10.5" customHeight="1" s="65">
      <c r="A177" s="72" t="inlineStr">
        <is>
          <t>REENTRY2_DC_BREAK_REQUIRE_K_FILTER</t>
        </is>
      </c>
      <c r="B177" s="72" t="inlineStr">
        <is>
          <t>2.0</t>
        </is>
      </c>
      <c r="C177" s="72" t="n"/>
      <c r="D177" s="72" t="n"/>
      <c r="E177" s="72" t="n"/>
      <c r="F177" s="72" t="n"/>
      <c r="G177" s="72">
        <f>IFERROR(VLOOKUP($A177&amp;"_"&amp;$B177,Results_Deltas!$A$2:$P$15000,5,FALSE),"")</f>
        <v/>
      </c>
      <c r="H177" s="72">
        <f>IFERROR(VLOOKUP($A177,Results_30d_Deltas!$A$2:$H$5000,7,FALSE)-E176,"")</f>
        <v/>
      </c>
      <c r="I177" s="72">
        <f>IFERROR(VLOOKUP($A177,Results_30d_Deltas!$A$2:$H$5000,6,FALSE),"")</f>
        <v/>
      </c>
      <c r="J177" s="72" t="n"/>
      <c r="K177" s="72" t="n"/>
      <c r="L177" s="72" t="inlineStr">
        <is>
          <t>NO</t>
        </is>
      </c>
      <c r="M177" s="76" t="n"/>
      <c r="N177" s="76" t="n"/>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8" t="n"/>
      <c r="CH177" s="78" t="n"/>
      <c r="CI177" s="78" t="n"/>
      <c r="CJ177" s="78" t="n"/>
      <c r="CK177" s="78" t="n"/>
      <c r="CL177" s="78" t="n"/>
      <c r="CM177" s="78" t="n"/>
      <c r="CN177" s="78" t="n"/>
      <c r="CO177" s="78" t="n"/>
      <c r="CP177" s="78" t="n"/>
      <c r="CQ177" s="77" t="n"/>
      <c r="CR177" s="77" t="n"/>
      <c r="CS177" s="77" t="n"/>
      <c r="CT177" s="77" t="n"/>
      <c r="CU177" s="77" t="n"/>
      <c r="CV177" s="77" t="n"/>
      <c r="CW177" s="77" t="n"/>
      <c r="CX177" s="77" t="n"/>
      <c r="CY177" s="77" t="n"/>
      <c r="CZ177" s="77" t="n"/>
      <c r="DA177" s="77" t="n"/>
      <c r="DB177" s="77" t="n"/>
      <c r="DC177" s="77" t="n"/>
      <c r="DD177" s="77" t="n"/>
      <c r="DE177" s="77" t="n"/>
      <c r="DF177" s="77" t="n"/>
      <c r="DG177" s="77"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8" t="n"/>
      <c r="EU177" s="78" t="n"/>
      <c r="EV177" s="78" t="n"/>
      <c r="EW177" s="78" t="n"/>
      <c r="EX177" s="78" t="n"/>
      <c r="EY177" s="77" t="n"/>
      <c r="EZ177" s="77" t="n"/>
      <c r="FA177" s="77" t="n"/>
      <c r="FB177" s="77" t="n"/>
      <c r="FC177" s="77" t="n"/>
      <c r="FD177" s="77" t="n"/>
      <c r="FE177" s="77" t="n"/>
      <c r="FF177" s="77" t="n"/>
      <c r="FG177" s="77" t="n"/>
      <c r="FH177" s="77" t="n"/>
      <c r="FI177" s="78" t="n"/>
      <c r="FJ177" s="78"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ez_manage.py:5281 top()</t>
        </is>
      </c>
      <c r="IN177" s="72" t="inlineStr">
        <is>
          <t>v12_quick_engine.py:2838 x5</t>
        </is>
      </c>
      <c r="IO177" s="72" t="n"/>
    </row>
    <row r="178" ht="10.5" customHeight="1" s="65">
      <c r="A178" s="71" t="inlineStr">
        <is>
          <t>REENTRY2_DC_BREAK_REQUIRE_WT_FILTER</t>
        </is>
      </c>
      <c r="B178" s="72" t="inlineStr">
        <is>
          <t>0</t>
        </is>
      </c>
      <c r="C178" s="72" t="n"/>
      <c r="D178" s="72" t="n"/>
      <c r="E178" s="72" t="n"/>
      <c r="F178" s="72" t="n"/>
      <c r="G178" s="72">
        <f>IFERROR(VLOOKUP($A178&amp;"_"&amp;$B178,Results_Deltas!$A$2:$P$15000,5,FALSE),"")</f>
        <v/>
      </c>
      <c r="H178" s="72">
        <f>IFERROR(VLOOKUP($A178,Results_30d_Deltas!$A$2:$H$5000,7,FALSE)-E177,"")</f>
        <v/>
      </c>
      <c r="I178" s="72">
        <f>IFERROR(VLOOKUP($A178,Results_30d_Deltas!$A$2:$H$5000,6,FALSE),"")</f>
        <v/>
      </c>
      <c r="J178" s="72" t="n"/>
      <c r="K178" s="72" t="n"/>
      <c r="L178" s="72" t="inlineStr">
        <is>
          <t>YES</t>
        </is>
      </c>
      <c r="M178" s="76" t="n"/>
      <c r="N178" s="76" t="n"/>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8" t="n"/>
      <c r="CH178" s="78" t="n"/>
      <c r="CI178" s="78" t="n"/>
      <c r="CJ178" s="78" t="n"/>
      <c r="CK178" s="78" t="n"/>
      <c r="CL178" s="78" t="n"/>
      <c r="CM178" s="78" t="n"/>
      <c r="CN178" s="78" t="n"/>
      <c r="CO178" s="78" t="n"/>
      <c r="CP178" s="78"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8" t="n"/>
      <c r="EU178" s="78" t="n"/>
      <c r="EV178" s="78" t="n"/>
      <c r="EW178" s="78" t="n"/>
      <c r="EX178" s="78" t="n"/>
      <c r="EY178" s="77" t="n"/>
      <c r="EZ178" s="77" t="n"/>
      <c r="FA178" s="77" t="n"/>
      <c r="FB178" s="77" t="n"/>
      <c r="FC178" s="77" t="n"/>
      <c r="FD178" s="77" t="n"/>
      <c r="FE178" s="77" t="n"/>
      <c r="FF178" s="77" t="n"/>
      <c r="FG178" s="77" t="n"/>
      <c r="FH178" s="77" t="n"/>
      <c r="FI178" s="78" t="n"/>
      <c r="FJ178" s="78"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ez_manage.py:5282 top()</t>
        </is>
      </c>
      <c r="IN178" s="72" t="inlineStr">
        <is>
          <t>v12_quick_engine.py:2839 x5</t>
        </is>
      </c>
      <c r="IO178" s="72" t="n"/>
    </row>
    <row r="179" ht="10.5" customHeight="1" s="65">
      <c r="A179" s="72" t="inlineStr">
        <is>
          <t>REENTRY2_DC_BREAK_REQUIRE_WT_FILTER</t>
        </is>
      </c>
      <c r="B179" s="72" t="inlineStr">
        <is>
          <t>0.5</t>
        </is>
      </c>
      <c r="C179" s="72" t="n"/>
      <c r="D179" s="72" t="n"/>
      <c r="E179" s="72" t="n"/>
      <c r="F179" s="72" t="n"/>
      <c r="G179" s="72">
        <f>IFERROR(VLOOKUP($A179&amp;"_"&amp;$B179,Results_Deltas!$A$2:$P$15000,5,FALSE),"")</f>
        <v/>
      </c>
      <c r="H179" s="72">
        <f>IFERROR(VLOOKUP($A179,Results_30d_Deltas!$A$2:$H$5000,7,FALSE)-E178,"")</f>
        <v/>
      </c>
      <c r="I179" s="72">
        <f>IFERROR(VLOOKUP($A179,Results_30d_Deltas!$A$2:$H$5000,6,FALSE),"")</f>
        <v/>
      </c>
      <c r="J179" s="72" t="n"/>
      <c r="K179" s="72" t="n"/>
      <c r="L179" s="72" t="inlineStr">
        <is>
          <t>NO</t>
        </is>
      </c>
      <c r="M179" s="76" t="n"/>
      <c r="N179" s="76" t="n"/>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8" t="n"/>
      <c r="CH179" s="78" t="n"/>
      <c r="CI179" s="78" t="n"/>
      <c r="CJ179" s="78" t="n"/>
      <c r="CK179" s="78" t="n"/>
      <c r="CL179" s="78" t="n"/>
      <c r="CM179" s="78" t="n"/>
      <c r="CN179" s="78" t="n"/>
      <c r="CO179" s="78" t="n"/>
      <c r="CP179" s="78"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8" t="n"/>
      <c r="EU179" s="78" t="n"/>
      <c r="EV179" s="78" t="n"/>
      <c r="EW179" s="78" t="n"/>
      <c r="EX179" s="78" t="n"/>
      <c r="EY179" s="77" t="n"/>
      <c r="EZ179" s="77" t="n"/>
      <c r="FA179" s="77" t="n"/>
      <c r="FB179" s="77" t="n"/>
      <c r="FC179" s="77" t="n"/>
      <c r="FD179" s="77" t="n"/>
      <c r="FE179" s="77" t="n"/>
      <c r="FF179" s="77" t="n"/>
      <c r="FG179" s="77" t="n"/>
      <c r="FH179" s="77" t="n"/>
      <c r="FI179" s="78" t="n"/>
      <c r="FJ179" s="78"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ez_manage.py:5282 top()</t>
        </is>
      </c>
      <c r="IN179" s="72" t="inlineStr">
        <is>
          <t>v12_quick_engine.py:2839 x5</t>
        </is>
      </c>
      <c r="IO179" s="72" t="n"/>
    </row>
    <row r="180" ht="10.5" customHeight="1" s="65">
      <c r="A180" s="72" t="inlineStr">
        <is>
          <t>REENTRY2_DC_BREAK_REQUIRE_WT_FILTER</t>
        </is>
      </c>
      <c r="B180" s="72" t="inlineStr">
        <is>
          <t>1.0</t>
        </is>
      </c>
      <c r="C180" s="72" t="n"/>
      <c r="D180" s="72" t="n"/>
      <c r="E180" s="72" t="n"/>
      <c r="F180" s="72" t="n"/>
      <c r="G180" s="72">
        <f>IFERROR(VLOOKUP($A180&amp;"_"&amp;$B180,Results_Deltas!$A$2:$P$15000,5,FALSE),"")</f>
        <v/>
      </c>
      <c r="H180" s="72">
        <f>IFERROR(VLOOKUP($A180,Results_30d_Deltas!$A$2:$H$5000,7,FALSE)-E179,"")</f>
        <v/>
      </c>
      <c r="I180" s="72">
        <f>IFERROR(VLOOKUP($A180,Results_30d_Deltas!$A$2:$H$5000,6,FALSE),"")</f>
        <v/>
      </c>
      <c r="J180" s="72" t="n"/>
      <c r="K180" s="72" t="n"/>
      <c r="L180" s="72" t="inlineStr">
        <is>
          <t>NO</t>
        </is>
      </c>
      <c r="M180" s="76" t="n"/>
      <c r="N180" s="76" t="n"/>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8" t="n"/>
      <c r="CH180" s="78" t="n"/>
      <c r="CI180" s="78" t="n"/>
      <c r="CJ180" s="78" t="n"/>
      <c r="CK180" s="78" t="n"/>
      <c r="CL180" s="78" t="n"/>
      <c r="CM180" s="78" t="n"/>
      <c r="CN180" s="78" t="n"/>
      <c r="CO180" s="78" t="n"/>
      <c r="CP180" s="78"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8" t="n"/>
      <c r="EU180" s="78" t="n"/>
      <c r="EV180" s="78" t="n"/>
      <c r="EW180" s="78" t="n"/>
      <c r="EX180" s="78" t="n"/>
      <c r="EY180" s="77" t="n"/>
      <c r="EZ180" s="77" t="n"/>
      <c r="FA180" s="77" t="n"/>
      <c r="FB180" s="77" t="n"/>
      <c r="FC180" s="77" t="n"/>
      <c r="FD180" s="77" t="n"/>
      <c r="FE180" s="77" t="n"/>
      <c r="FF180" s="77" t="n"/>
      <c r="FG180" s="77" t="n"/>
      <c r="FH180" s="77" t="n"/>
      <c r="FI180" s="78" t="n"/>
      <c r="FJ180" s="78"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2" t="n"/>
      <c r="IM180" s="72" t="inlineStr">
        <is>
          <t>ez_manage.py:5282 top()</t>
        </is>
      </c>
      <c r="IN180" s="72" t="inlineStr">
        <is>
          <t>v12_quick_engine.py:2839 x5</t>
        </is>
      </c>
      <c r="IO180" s="72" t="n"/>
    </row>
    <row r="181" ht="10.5" customHeight="1" s="65">
      <c r="A181" s="72" t="inlineStr">
        <is>
          <t>REENTRY2_DC_BREAK_REQUIRE_WT_FILTER</t>
        </is>
      </c>
      <c r="B181" s="72" t="inlineStr">
        <is>
          <t>2.0</t>
        </is>
      </c>
      <c r="C181" s="72" t="n"/>
      <c r="D181" s="72" t="n"/>
      <c r="E181" s="72" t="n"/>
      <c r="F181" s="72" t="n"/>
      <c r="G181" s="72">
        <f>IFERROR(VLOOKUP($A181&amp;"_"&amp;$B181,Results_Deltas!$A$2:$P$15000,5,FALSE),"")</f>
        <v/>
      </c>
      <c r="H181" s="72">
        <f>IFERROR(VLOOKUP($A181,Results_30d_Deltas!$A$2:$H$5000,7,FALSE)-E180,"")</f>
        <v/>
      </c>
      <c r="I181" s="72">
        <f>IFERROR(VLOOKUP($A181,Results_30d_Deltas!$A$2:$H$5000,6,FALSE),"")</f>
        <v/>
      </c>
      <c r="J181" s="72" t="n"/>
      <c r="K181" s="72" t="n"/>
      <c r="L181" s="72" t="inlineStr">
        <is>
          <t>NO</t>
        </is>
      </c>
      <c r="M181" s="76" t="n"/>
      <c r="N181" s="76" t="n"/>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8" t="n"/>
      <c r="CH181" s="78" t="n"/>
      <c r="CI181" s="78" t="n"/>
      <c r="CJ181" s="78" t="n"/>
      <c r="CK181" s="78" t="n"/>
      <c r="CL181" s="78" t="n"/>
      <c r="CM181" s="78" t="n"/>
      <c r="CN181" s="78" t="n"/>
      <c r="CO181" s="78" t="n"/>
      <c r="CP181" s="78"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8" t="n"/>
      <c r="EU181" s="78" t="n"/>
      <c r="EV181" s="78" t="n"/>
      <c r="EW181" s="78" t="n"/>
      <c r="EX181" s="78" t="n"/>
      <c r="EY181" s="77" t="n"/>
      <c r="EZ181" s="77" t="n"/>
      <c r="FA181" s="77" t="n"/>
      <c r="FB181" s="77" t="n"/>
      <c r="FC181" s="77" t="n"/>
      <c r="FD181" s="77" t="n"/>
      <c r="FE181" s="77" t="n"/>
      <c r="FF181" s="77" t="n"/>
      <c r="FG181" s="77" t="n"/>
      <c r="FH181" s="77" t="n"/>
      <c r="FI181" s="78" t="n"/>
      <c r="FJ181" s="78"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2" t="n"/>
      <c r="IM181" s="72" t="inlineStr">
        <is>
          <t>ez_manage.py:5282 top()</t>
        </is>
      </c>
      <c r="IN181" s="72" t="inlineStr">
        <is>
          <t>v12_quick_engine.py:2839 x5</t>
        </is>
      </c>
      <c r="IO181" s="72" t="n"/>
    </row>
    <row r="182" ht="10.5" customHeight="1" s="65">
      <c r="A182" s="72" t="inlineStr">
        <is>
          <t>REENTRY2_DIR_FAV_ENABLED</t>
        </is>
      </c>
      <c r="B182" s="72" t="inlineStr">
        <is>
          <t>False</t>
        </is>
      </c>
      <c r="C182" s="72" t="n"/>
      <c r="D182" s="72" t="n"/>
      <c r="E182" s="72" t="n"/>
      <c r="F182" s="72" t="n"/>
      <c r="G182" s="72">
        <f>IFERROR(VLOOKUP($A182&amp;"_"&amp;$B182,Results_Deltas!$A$2:$P$15000,5,FALSE),"")</f>
        <v/>
      </c>
      <c r="H182" s="72">
        <f>IFERROR(VLOOKUP($A182,Results_30d_Deltas!$A$2:$H$5000,7,FALSE)-E181,"")</f>
        <v/>
      </c>
      <c r="I182" s="72">
        <f>IFERROR(VLOOKUP($A182,Results_30d_Deltas!$A$2:$H$5000,6,FALSE),"")</f>
        <v/>
      </c>
      <c r="J182" s="72" t="n"/>
      <c r="K182" s="72" t="n"/>
      <c r="L182" s="72" t="inlineStr">
        <is>
          <t>NO</t>
        </is>
      </c>
      <c r="M182" s="76" t="n"/>
      <c r="N182" s="76" t="n"/>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2" t="n"/>
      <c r="IM182" s="72" t="inlineStr">
        <is>
          <t>ez_manage.py:5283 top()</t>
        </is>
      </c>
      <c r="IN182" s="72" t="inlineStr">
        <is>
          <t>v12_quick_engine.py:2840 x5</t>
        </is>
      </c>
      <c r="IO182" s="72" t="n"/>
    </row>
    <row r="183" ht="10.5" customHeight="1" s="65">
      <c r="A183" s="71" t="inlineStr">
        <is>
          <t>REENTRY2_DIR_FAV_ENABLED</t>
        </is>
      </c>
      <c r="B183" s="72" t="inlineStr">
        <is>
          <t>True</t>
        </is>
      </c>
      <c r="C183" s="72" t="n"/>
      <c r="D183" s="72" t="n"/>
      <c r="E183" s="72" t="n"/>
      <c r="F183" s="72" t="n"/>
      <c r="G183" s="72">
        <f>IFERROR(VLOOKUP($A183&amp;"_"&amp;$B183,Results_Deltas!$A$2:$P$15000,5,FALSE),"")</f>
        <v/>
      </c>
      <c r="H183" s="72">
        <f>IFERROR(VLOOKUP($A183,Results_30d_Deltas!$A$2:$H$5000,7,FALSE)-E182,"")</f>
        <v/>
      </c>
      <c r="I183" s="72">
        <f>IFERROR(VLOOKUP($A183,Results_30d_Deltas!$A$2:$H$5000,6,FALSE),"")</f>
        <v/>
      </c>
      <c r="J183" s="72" t="n"/>
      <c r="K183" s="72" t="n"/>
      <c r="L183" s="72" t="inlineStr">
        <is>
          <t>YES</t>
        </is>
      </c>
      <c r="M183" s="76" t="n"/>
      <c r="N183" s="76" t="n"/>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2" t="n"/>
      <c r="IM183" s="72" t="inlineStr">
        <is>
          <t>ez_manage.py:5283 top()</t>
        </is>
      </c>
      <c r="IN183" s="72" t="inlineStr">
        <is>
          <t>v12_quick_engine.py:2840 x5</t>
        </is>
      </c>
      <c r="IO183" s="72" t="n"/>
    </row>
    <row r="184" ht="10.5" customHeight="1" s="65">
      <c r="A184" s="71" t="inlineStr">
        <is>
          <t>REENTRY_B16_SIZE_MULT_STRONG</t>
        </is>
      </c>
      <c r="B184" s="72" t="inlineStr">
        <is>
          <t>0</t>
        </is>
      </c>
      <c r="C184" s="72" t="n"/>
      <c r="D184" s="72" t="n"/>
      <c r="E184" s="72" t="n"/>
      <c r="F184" s="72" t="n"/>
      <c r="G184" s="72">
        <f>IFERROR(VLOOKUP($A184&amp;"_"&amp;$B184,Results_Deltas!$A$2:$P$15000,5,FALSE),"")</f>
        <v/>
      </c>
      <c r="H184" s="72">
        <f>IFERROR(VLOOKUP($A184,Results_30d_Deltas!$A$2:$H$5000,7,FALSE)-E183,"")</f>
        <v/>
      </c>
      <c r="I184" s="72">
        <f>IFERROR(VLOOKUP($A184,Results_30d_Deltas!$A$2:$H$5000,6,FALSE),"")</f>
        <v/>
      </c>
      <c r="J184" s="72" t="n"/>
      <c r="K184" s="72" t="n"/>
      <c r="L184" s="72" t="inlineStr">
        <is>
          <t>YES</t>
        </is>
      </c>
      <c r="M184" s="76" t="n"/>
      <c r="N184" s="76" t="n"/>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8" t="n"/>
      <c r="FV184" s="78"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8" t="n"/>
      <c r="HL184" s="78" t="n"/>
      <c r="HM184" s="78" t="n"/>
      <c r="HN184" s="78" t="n"/>
      <c r="HO184" s="78"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ez_manage.py:5297 top()</t>
        </is>
      </c>
      <c r="IN184" s="72" t="inlineStr">
        <is>
          <t>v12_quick_engine.py:2858 x4</t>
        </is>
      </c>
      <c r="IO184" s="72" t="n"/>
    </row>
    <row r="185" ht="10.5" customHeight="1" s="65">
      <c r="A185" s="72" t="inlineStr">
        <is>
          <t>REENTRY_B16_SIZE_MULT_STRONG</t>
        </is>
      </c>
      <c r="B185" s="72" t="inlineStr">
        <is>
          <t>0.5</t>
        </is>
      </c>
      <c r="C185" s="72" t="n"/>
      <c r="D185" s="72" t="n"/>
      <c r="E185" s="72" t="n"/>
      <c r="F185" s="72" t="n"/>
      <c r="G185" s="72">
        <f>IFERROR(VLOOKUP($A185&amp;"_"&amp;$B185,Results_Deltas!$A$2:$P$15000,5,FALSE),"")</f>
        <v/>
      </c>
      <c r="H185" s="72">
        <f>IFERROR(VLOOKUP($A185,Results_30d_Deltas!$A$2:$H$5000,7,FALSE)-E184,"")</f>
        <v/>
      </c>
      <c r="I185" s="72">
        <f>IFERROR(VLOOKUP($A185,Results_30d_Deltas!$A$2:$H$5000,6,FALSE),"")</f>
        <v/>
      </c>
      <c r="J185" s="72" t="n"/>
      <c r="K185" s="72" t="n"/>
      <c r="L185" s="72" t="inlineStr">
        <is>
          <t>NO</t>
        </is>
      </c>
      <c r="M185" s="76" t="n"/>
      <c r="N185" s="76" t="n"/>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8" t="n"/>
      <c r="FV185" s="78"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8" t="n"/>
      <c r="HL185" s="78" t="n"/>
      <c r="HM185" s="78" t="n"/>
      <c r="HN185" s="78" t="n"/>
      <c r="HO185" s="78"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ez_manage.py:5297 top()</t>
        </is>
      </c>
      <c r="IN185" s="72" t="inlineStr">
        <is>
          <t>v12_quick_engine.py:2858 x4</t>
        </is>
      </c>
      <c r="IO185" s="72" t="n"/>
    </row>
    <row r="186" ht="10.5" customHeight="1" s="65">
      <c r="A186" s="72" t="inlineStr">
        <is>
          <t>REENTRY_B16_SIZE_MULT_STRONG</t>
        </is>
      </c>
      <c r="B186" s="72" t="inlineStr">
        <is>
          <t>1.0</t>
        </is>
      </c>
      <c r="C186" s="72" t="n"/>
      <c r="D186" s="72" t="n"/>
      <c r="E186" s="72" t="n"/>
      <c r="F186" s="72" t="n"/>
      <c r="G186" s="72">
        <f>IFERROR(VLOOKUP($A186&amp;"_"&amp;$B186,Results_Deltas!$A$2:$P$15000,5,FALSE),"")</f>
        <v/>
      </c>
      <c r="H186" s="72">
        <f>IFERROR(VLOOKUP($A186,Results_30d_Deltas!$A$2:$H$5000,7,FALSE)-E185,"")</f>
        <v/>
      </c>
      <c r="I186" s="72">
        <f>IFERROR(VLOOKUP($A186,Results_30d_Deltas!$A$2:$H$5000,6,FALSE),"")</f>
        <v/>
      </c>
      <c r="J186" s="72" t="n"/>
      <c r="K186" s="72" t="n"/>
      <c r="L186" s="72" t="inlineStr">
        <is>
          <t>NO</t>
        </is>
      </c>
      <c r="M186" s="76" t="n"/>
      <c r="N186" s="76" t="n"/>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8" t="n"/>
      <c r="FV186" s="78"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8" t="n"/>
      <c r="HL186" s="78" t="n"/>
      <c r="HM186" s="78" t="n"/>
      <c r="HN186" s="78" t="n"/>
      <c r="HO186" s="78"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ez_manage.py:5297 top()</t>
        </is>
      </c>
      <c r="IN186" s="72" t="inlineStr">
        <is>
          <t>v12_quick_engine.py:2858 x4</t>
        </is>
      </c>
      <c r="IO186" s="72" t="n"/>
    </row>
    <row r="187" ht="10.5" customHeight="1" s="65">
      <c r="A187" s="72" t="inlineStr">
        <is>
          <t>REENTRY_B16_SIZE_MULT_STRONG</t>
        </is>
      </c>
      <c r="B187" s="72" t="inlineStr">
        <is>
          <t>2.0</t>
        </is>
      </c>
      <c r="C187" s="72" t="n"/>
      <c r="D187" s="72" t="n"/>
      <c r="E187" s="72" t="n"/>
      <c r="F187" s="72" t="n"/>
      <c r="G187" s="72">
        <f>IFERROR(VLOOKUP($A187&amp;"_"&amp;$B187,Results_Deltas!$A$2:$P$15000,5,FALSE),"")</f>
        <v/>
      </c>
      <c r="H187" s="72">
        <f>IFERROR(VLOOKUP($A187,Results_30d_Deltas!$A$2:$H$5000,7,FALSE)-E186,"")</f>
        <v/>
      </c>
      <c r="I187" s="72">
        <f>IFERROR(VLOOKUP($A187,Results_30d_Deltas!$A$2:$H$5000,6,FALSE),"")</f>
        <v/>
      </c>
      <c r="J187" s="72" t="n"/>
      <c r="K187" s="72" t="n"/>
      <c r="L187" s="72" t="inlineStr">
        <is>
          <t>NO</t>
        </is>
      </c>
      <c r="M187" s="76" t="n"/>
      <c r="N187" s="76" t="n"/>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8" t="n"/>
      <c r="FV187" s="78"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8" t="n"/>
      <c r="HL187" s="78" t="n"/>
      <c r="HM187" s="78" t="n"/>
      <c r="HN187" s="78" t="n"/>
      <c r="HO187" s="78"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ez_manage.py:5297 top()</t>
        </is>
      </c>
      <c r="IN187" s="72" t="inlineStr">
        <is>
          <t>v12_quick_engine.py:2858 x4</t>
        </is>
      </c>
      <c r="IO187" s="72" t="n"/>
    </row>
    <row r="188" ht="10.5" customHeight="1" s="65">
      <c r="A188" s="72" t="inlineStr">
        <is>
          <t>REENTRY_B16_SIZE_MULT_WEAK</t>
        </is>
      </c>
      <c r="B188" s="72" t="inlineStr">
        <is>
          <t>0</t>
        </is>
      </c>
      <c r="C188" s="72" t="n"/>
      <c r="D188" s="72" t="n"/>
      <c r="E188" s="72" t="n"/>
      <c r="F188" s="72" t="n"/>
      <c r="G188" s="72">
        <f>IFERROR(VLOOKUP($A188&amp;"_"&amp;$B188,Results_Deltas!$A$2:$P$15000,5,FALSE),"")</f>
        <v/>
      </c>
      <c r="H188" s="72">
        <f>IFERROR(VLOOKUP($A188,Results_30d_Deltas!$A$2:$H$5000,7,FALSE)-E187,"")</f>
        <v/>
      </c>
      <c r="I188" s="72">
        <f>IFERROR(VLOOKUP($A188,Results_30d_Deltas!$A$2:$H$5000,6,FALSE),"")</f>
        <v/>
      </c>
      <c r="J188" s="72" t="n"/>
      <c r="K188" s="72" t="n"/>
      <c r="L188" s="72" t="inlineStr">
        <is>
          <t>NO</t>
        </is>
      </c>
      <c r="M188" s="76" t="n"/>
      <c r="N188" s="76" t="n"/>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8" t="n"/>
      <c r="FV188" s="78"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8" t="n"/>
      <c r="HL188" s="78" t="n"/>
      <c r="HM188" s="78" t="n"/>
      <c r="HN188" s="78" t="n"/>
      <c r="HO188" s="78"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ez_manage.py:5298 top()</t>
        </is>
      </c>
      <c r="IN188" s="72" t="inlineStr">
        <is>
          <t>v12_quick_engine.py:2859 x4</t>
        </is>
      </c>
      <c r="IO188" s="72" t="n"/>
    </row>
    <row r="189" ht="10.5" customHeight="1" s="65">
      <c r="A189" s="72" t="inlineStr">
        <is>
          <t>REENTRY_B16_SIZE_MULT_WEAK</t>
        </is>
      </c>
      <c r="B189" s="72" t="inlineStr">
        <is>
          <t>0.5</t>
        </is>
      </c>
      <c r="C189" s="72" t="n"/>
      <c r="D189" s="72" t="n"/>
      <c r="E189" s="72" t="n"/>
      <c r="F189" s="72" t="n"/>
      <c r="G189" s="72">
        <f>IFERROR(VLOOKUP($A189&amp;"_"&amp;$B189,Results_Deltas!$A$2:$P$15000,5,FALSE),"")</f>
        <v/>
      </c>
      <c r="H189" s="72">
        <f>IFERROR(VLOOKUP($A189,Results_30d_Deltas!$A$2:$H$5000,7,FALSE)-E188,"")</f>
        <v/>
      </c>
      <c r="I189" s="72">
        <f>IFERROR(VLOOKUP($A189,Results_30d_Deltas!$A$2:$H$5000,6,FALSE),"")</f>
        <v/>
      </c>
      <c r="J189" s="72" t="n"/>
      <c r="K189" s="72" t="n"/>
      <c r="L189" s="72" t="inlineStr">
        <is>
          <t>NO</t>
        </is>
      </c>
      <c r="M189" s="76" t="n"/>
      <c r="N189" s="76" t="n"/>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8" t="n"/>
      <c r="FV189" s="78"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8" t="n"/>
      <c r="HL189" s="78" t="n"/>
      <c r="HM189" s="78" t="n"/>
      <c r="HN189" s="78" t="n"/>
      <c r="HO189" s="78"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2" t="n"/>
      <c r="IM189" s="72" t="inlineStr">
        <is>
          <t>ez_manage.py:5298 top()</t>
        </is>
      </c>
      <c r="IN189" s="72" t="inlineStr">
        <is>
          <t>v12_quick_engine.py:2859 x4</t>
        </is>
      </c>
      <c r="IO189" s="72" t="n"/>
    </row>
    <row r="190" ht="10.5" customHeight="1" s="65">
      <c r="A190" s="72" t="inlineStr">
        <is>
          <t>REENTRY_B16_SIZE_MULT_WEAK</t>
        </is>
      </c>
      <c r="B190" s="72" t="inlineStr">
        <is>
          <t>1.0</t>
        </is>
      </c>
      <c r="C190" s="72" t="n"/>
      <c r="D190" s="72" t="n"/>
      <c r="E190" s="72" t="n"/>
      <c r="F190" s="72" t="n"/>
      <c r="G190" s="72">
        <f>IFERROR(VLOOKUP($A190&amp;"_"&amp;$B190,Results_Deltas!$A$2:$P$15000,5,FALSE),"")</f>
        <v/>
      </c>
      <c r="H190" s="72">
        <f>IFERROR(VLOOKUP($A190,Results_30d_Deltas!$A$2:$H$5000,7,FALSE)-E189,"")</f>
        <v/>
      </c>
      <c r="I190" s="72">
        <f>IFERROR(VLOOKUP($A190,Results_30d_Deltas!$A$2:$H$5000,6,FALSE),"")</f>
        <v/>
      </c>
      <c r="J190" s="72" t="n"/>
      <c r="K190" s="72" t="n"/>
      <c r="L190" s="72" t="inlineStr">
        <is>
          <t>NO</t>
        </is>
      </c>
      <c r="M190" s="76" t="n"/>
      <c r="N190" s="76" t="n"/>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8" t="n"/>
      <c r="FV190" s="78"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8" t="n"/>
      <c r="HL190" s="78" t="n"/>
      <c r="HM190" s="78" t="n"/>
      <c r="HN190" s="78" t="n"/>
      <c r="HO190" s="78"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2" t="n"/>
      <c r="IM190" s="72" t="inlineStr">
        <is>
          <t>ez_manage.py:5298 top()</t>
        </is>
      </c>
      <c r="IN190" s="72" t="inlineStr">
        <is>
          <t>v12_quick_engine.py:2859 x4</t>
        </is>
      </c>
      <c r="IO190" s="72" t="n"/>
    </row>
    <row r="191" ht="10.5" customHeight="1" s="65">
      <c r="A191" s="71" t="inlineStr">
        <is>
          <t>REENTRY_B16_SIZE_MULT_WEAK</t>
        </is>
      </c>
      <c r="B191" s="72" t="inlineStr">
        <is>
          <t>2.0</t>
        </is>
      </c>
      <c r="C191" s="72" t="n"/>
      <c r="D191" s="72" t="n"/>
      <c r="E191" s="72" t="n"/>
      <c r="F191" s="72" t="n"/>
      <c r="G191" s="72">
        <f>IFERROR(VLOOKUP($A191&amp;"_"&amp;$B191,Results_Deltas!$A$2:$P$15000,5,FALSE),"")</f>
        <v/>
      </c>
      <c r="H191" s="72">
        <f>IFERROR(VLOOKUP($A191,Results_30d_Deltas!$A$2:$H$5000,7,FALSE)-E190,"")</f>
        <v/>
      </c>
      <c r="I191" s="72">
        <f>IFERROR(VLOOKUP($A191,Results_30d_Deltas!$A$2:$H$5000,6,FALSE),"")</f>
        <v/>
      </c>
      <c r="J191" s="72" t="n"/>
      <c r="K191" s="72" t="n"/>
      <c r="L191" s="72" t="inlineStr">
        <is>
          <t>YES</t>
        </is>
      </c>
      <c r="M191" s="76" t="n"/>
      <c r="N191" s="76" t="n"/>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8" t="n"/>
      <c r="FV191" s="78"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8" t="n"/>
      <c r="HL191" s="78" t="n"/>
      <c r="HM191" s="78" t="n"/>
      <c r="HN191" s="78" t="n"/>
      <c r="HO191" s="78"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ez_manage.py:5298 top()</t>
        </is>
      </c>
      <c r="IN191" s="72" t="inlineStr">
        <is>
          <t>v12_quick_engine.py:2859 x4</t>
        </is>
      </c>
      <c r="IO191" s="72" t="n"/>
    </row>
    <row r="192" ht="10.5" customHeight="1" s="65">
      <c r="A192" s="71" t="inlineStr">
        <is>
          <t>REENTRY_B16_SMA200_PROX_PCT</t>
        </is>
      </c>
      <c r="B192" s="72" t="inlineStr">
        <is>
          <t>0</t>
        </is>
      </c>
      <c r="C192" s="72" t="n"/>
      <c r="D192" s="72" t="n"/>
      <c r="E192" s="72" t="n"/>
      <c r="F192" s="72" t="n"/>
      <c r="G192" s="72">
        <f>IFERROR(VLOOKUP($A192&amp;"_"&amp;$B192,Results_Deltas!$A$2:$P$15000,5,FALSE),"")</f>
        <v/>
      </c>
      <c r="H192" s="72">
        <f>IFERROR(VLOOKUP($A192,Results_30d_Deltas!$A$2:$H$5000,7,FALSE)-E191,"")</f>
        <v/>
      </c>
      <c r="I192" s="72">
        <f>IFERROR(VLOOKUP($A192,Results_30d_Deltas!$A$2:$H$5000,6,FALSE),"")</f>
        <v/>
      </c>
      <c r="J192" s="72" t="n"/>
      <c r="K192" s="72" t="n"/>
      <c r="L192" s="72" t="inlineStr">
        <is>
          <t>YES</t>
        </is>
      </c>
      <c r="M192" s="76" t="n"/>
      <c r="N192" s="76" t="n"/>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8" t="n"/>
      <c r="FV192" s="78"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ez_manage.py:5299 top()</t>
        </is>
      </c>
      <c r="IN192" s="72" t="inlineStr">
        <is>
          <t>v12_quick_engine.py:2860 x4</t>
        </is>
      </c>
      <c r="IO192" s="72" t="n"/>
    </row>
    <row r="193" ht="10.5" customHeight="1" s="65">
      <c r="A193" s="72" t="inlineStr">
        <is>
          <t>REENTRY_B16_SMA200_PROX_PCT</t>
        </is>
      </c>
      <c r="B193" s="72" t="inlineStr">
        <is>
          <t>0.5</t>
        </is>
      </c>
      <c r="C193" s="72" t="n"/>
      <c r="D193" s="72" t="n"/>
      <c r="E193" s="72" t="n"/>
      <c r="F193" s="72" t="n"/>
      <c r="G193" s="72">
        <f>IFERROR(VLOOKUP($A193&amp;"_"&amp;$B193,Results_Deltas!$A$2:$P$15000,5,FALSE),"")</f>
        <v/>
      </c>
      <c r="H193" s="72">
        <f>IFERROR(VLOOKUP($A193,Results_30d_Deltas!$A$2:$H$5000,7,FALSE)-E192,"")</f>
        <v/>
      </c>
      <c r="I193" s="72">
        <f>IFERROR(VLOOKUP($A193,Results_30d_Deltas!$A$2:$H$5000,6,FALSE),"")</f>
        <v/>
      </c>
      <c r="J193" s="72" t="n"/>
      <c r="K193" s="72" t="n"/>
      <c r="L193" s="72" t="inlineStr">
        <is>
          <t>NO</t>
        </is>
      </c>
      <c r="M193" s="76" t="n"/>
      <c r="N193" s="76" t="n"/>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8" t="n"/>
      <c r="FV193" s="78"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ez_manage.py:5299 top()</t>
        </is>
      </c>
      <c r="IN193" s="72" t="inlineStr">
        <is>
          <t>v12_quick_engine.py:2860 x4</t>
        </is>
      </c>
      <c r="IO193" s="72" t="n"/>
    </row>
    <row r="194" ht="10.5" customHeight="1" s="65">
      <c r="A194" s="72" t="inlineStr">
        <is>
          <t>REENTRY_B16_SMA200_PROX_PCT</t>
        </is>
      </c>
      <c r="B194" s="72" t="inlineStr">
        <is>
          <t>1.0</t>
        </is>
      </c>
      <c r="C194" s="72" t="n"/>
      <c r="D194" s="72" t="n"/>
      <c r="E194" s="72" t="n"/>
      <c r="F194" s="72" t="n"/>
      <c r="G194" s="72">
        <f>IFERROR(VLOOKUP($A194&amp;"_"&amp;$B194,Results_Deltas!$A$2:$P$15000,5,FALSE),"")</f>
        <v/>
      </c>
      <c r="H194" s="72">
        <f>IFERROR(VLOOKUP($A194,Results_30d_Deltas!$A$2:$H$5000,7,FALSE)-E193,"")</f>
        <v/>
      </c>
      <c r="I194" s="72">
        <f>IFERROR(VLOOKUP($A194,Results_30d_Deltas!$A$2:$H$5000,6,FALSE),"")</f>
        <v/>
      </c>
      <c r="J194" s="72" t="n"/>
      <c r="K194" s="72" t="n"/>
      <c r="L194" s="72" t="inlineStr">
        <is>
          <t>NO</t>
        </is>
      </c>
      <c r="M194" s="76" t="n"/>
      <c r="N194" s="76" t="n"/>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8" t="n"/>
      <c r="FV194" s="78"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ez_manage.py:5299 top()</t>
        </is>
      </c>
      <c r="IN194" s="72" t="inlineStr">
        <is>
          <t>v12_quick_engine.py:2860 x4</t>
        </is>
      </c>
      <c r="IO194" s="72" t="n"/>
    </row>
    <row r="195" ht="10.5" customHeight="1" s="65">
      <c r="A195" s="71" t="inlineStr">
        <is>
          <t>REENTRY_B16_SMA200_PROX_PCT</t>
        </is>
      </c>
      <c r="B195" s="72" t="inlineStr">
        <is>
          <t>2.0</t>
        </is>
      </c>
      <c r="C195" s="72" t="n"/>
      <c r="D195" s="72" t="n"/>
      <c r="E195" s="72" t="n"/>
      <c r="F195" s="72" t="n"/>
      <c r="G195" s="72">
        <f>IFERROR(VLOOKUP($A195&amp;"_"&amp;$B195,Results_Deltas!$A$2:$P$15000,5,FALSE),"")</f>
        <v/>
      </c>
      <c r="H195" s="72">
        <f>IFERROR(VLOOKUP($A195,Results_30d_Deltas!$A$2:$H$5000,7,FALSE)-E194,"")</f>
        <v/>
      </c>
      <c r="I195" s="72">
        <f>IFERROR(VLOOKUP($A195,Results_30d_Deltas!$A$2:$H$5000,6,FALSE),"")</f>
        <v/>
      </c>
      <c r="J195" s="72" t="n"/>
      <c r="K195" s="72" t="n"/>
      <c r="L195" s="72" t="inlineStr">
        <is>
          <t>YES</t>
        </is>
      </c>
      <c r="M195" s="76" t="n"/>
      <c r="N195" s="76" t="n"/>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8" t="n"/>
      <c r="FV195" s="78"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ez_manage.py:5299 top()</t>
        </is>
      </c>
      <c r="IN195" s="72" t="inlineStr">
        <is>
          <t>v12_quick_engine.py:2860 x4</t>
        </is>
      </c>
      <c r="IO195" s="72" t="n"/>
    </row>
    <row r="196" ht="10.5" customHeight="1" s="65">
      <c r="A196" s="72" t="inlineStr">
        <is>
          <t>REENTRY_B16_SMA200_PULLBACK_ENABLED</t>
        </is>
      </c>
      <c r="B196" s="72" t="inlineStr">
        <is>
          <t>False</t>
        </is>
      </c>
      <c r="C196" s="72" t="n"/>
      <c r="D196" s="72" t="n"/>
      <c r="E196" s="72" t="n"/>
      <c r="F196" s="72" t="n"/>
      <c r="G196" s="72">
        <f>IFERROR(VLOOKUP($A196&amp;"_"&amp;$B196,Results_Deltas!$A$2:$P$15000,5,FALSE),"")</f>
        <v/>
      </c>
      <c r="H196" s="72">
        <f>IFERROR(VLOOKUP($A196,Results_30d_Deltas!$A$2:$H$5000,7,FALSE)-E195,"")</f>
        <v/>
      </c>
      <c r="I196" s="72">
        <f>IFERROR(VLOOKUP($A196,Results_30d_Deltas!$A$2:$H$5000,6,FALSE),"")</f>
        <v/>
      </c>
      <c r="J196" s="72" t="n"/>
      <c r="K196" s="72" t="n"/>
      <c r="L196" s="72" t="inlineStr">
        <is>
          <t>NO</t>
        </is>
      </c>
      <c r="M196" s="76" t="n"/>
      <c r="N196" s="76" t="n"/>
      <c r="O196" s="77" t="n"/>
      <c r="P196" s="77" t="n"/>
      <c r="Q196" s="77" t="n"/>
      <c r="R196" s="77" t="n"/>
      <c r="S196" s="77" t="n"/>
      <c r="T196" s="77" t="n"/>
      <c r="U196" s="77" t="n"/>
      <c r="V196" s="77" t="n"/>
      <c r="W196" s="77" t="n"/>
      <c r="X196" s="77" t="n"/>
      <c r="Y196" s="78" t="n"/>
      <c r="Z196" s="78" t="n"/>
      <c r="AA196" s="78" t="n"/>
      <c r="AB196" s="78" t="n"/>
      <c r="AC196" s="78"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8" t="n"/>
      <c r="FV196" s="78"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ez_manage.py:5300 top()</t>
        </is>
      </c>
      <c r="IN196" s="72" t="inlineStr">
        <is>
          <t>v12_quick_engine.py:2861 x4</t>
        </is>
      </c>
      <c r="IO196" s="72" t="n"/>
    </row>
    <row r="197" ht="10.5" customHeight="1" s="65">
      <c r="A197" s="71" t="inlineStr">
        <is>
          <t>REENTRY_B16_SMA200_PULLBACK_ENABLED</t>
        </is>
      </c>
      <c r="B197" s="72" t="inlineStr">
        <is>
          <t>True</t>
        </is>
      </c>
      <c r="C197" s="72" t="n"/>
      <c r="D197" s="72" t="n"/>
      <c r="E197" s="72" t="n"/>
      <c r="F197" s="72" t="n"/>
      <c r="G197" s="72">
        <f>IFERROR(VLOOKUP($A197&amp;"_"&amp;$B197,Results_Deltas!$A$2:$P$15000,5,FALSE),"")</f>
        <v/>
      </c>
      <c r="H197" s="72">
        <f>IFERROR(VLOOKUP($A197,Results_30d_Deltas!$A$2:$H$5000,7,FALSE)-E196,"")</f>
        <v/>
      </c>
      <c r="I197" s="72">
        <f>IFERROR(VLOOKUP($A197,Results_30d_Deltas!$A$2:$H$5000,6,FALSE),"")</f>
        <v/>
      </c>
      <c r="J197" s="72" t="n"/>
      <c r="K197" s="72" t="n"/>
      <c r="L197" s="72" t="inlineStr">
        <is>
          <t>YES</t>
        </is>
      </c>
      <c r="M197" s="76" t="n"/>
      <c r="N197" s="76" t="n"/>
      <c r="O197" s="77" t="n"/>
      <c r="P197" s="77" t="n"/>
      <c r="Q197" s="77" t="n"/>
      <c r="R197" s="77" t="n"/>
      <c r="S197" s="77" t="n"/>
      <c r="T197" s="77" t="n"/>
      <c r="U197" s="77" t="n"/>
      <c r="V197" s="77" t="n"/>
      <c r="W197" s="77" t="n"/>
      <c r="X197" s="77" t="n"/>
      <c r="Y197" s="78" t="n"/>
      <c r="Z197" s="78" t="n"/>
      <c r="AA197" s="78" t="n"/>
      <c r="AB197" s="78" t="n"/>
      <c r="AC197" s="78"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8" t="n"/>
      <c r="FV197" s="78"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ez_manage.py:5300 top()</t>
        </is>
      </c>
      <c r="IN197" s="72" t="inlineStr">
        <is>
          <t>v12_quick_engine.py:2861 x4</t>
        </is>
      </c>
      <c r="IO197" s="72" t="n"/>
    </row>
    <row r="198" ht="10.5" customHeight="1" s="65">
      <c r="A198" s="71" t="inlineStr">
        <is>
          <t>REENTRY_CROSS_FRESHNESS_ENABLED</t>
        </is>
      </c>
      <c r="B198" s="72" t="inlineStr">
        <is>
          <t>False</t>
        </is>
      </c>
      <c r="C198" s="72" t="n"/>
      <c r="D198" s="72" t="n"/>
      <c r="E198" s="72" t="n"/>
      <c r="F198" s="72" t="n"/>
      <c r="G198" s="72">
        <f>IFERROR(VLOOKUP($A198&amp;"_"&amp;$B198,Results_Deltas!$A$2:$P$15000,5,FALSE),"")</f>
        <v/>
      </c>
      <c r="H198" s="72">
        <f>IFERROR(VLOOKUP($A198,Results_30d_Deltas!$A$2:$H$5000,7,FALSE)-E197,"")</f>
        <v/>
      </c>
      <c r="I198" s="72">
        <f>IFERROR(VLOOKUP($A198,Results_30d_Deltas!$A$2:$H$5000,6,FALSE),"")</f>
        <v/>
      </c>
      <c r="J198" s="72" t="n"/>
      <c r="K198" s="72" t="n"/>
      <c r="L198" s="72" t="inlineStr">
        <is>
          <t>YES</t>
        </is>
      </c>
      <c r="M198" s="76" t="n"/>
      <c r="N198" s="76" t="n"/>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8" t="n"/>
      <c r="AY198" s="78" t="n"/>
      <c r="AZ198" s="78" t="n"/>
      <c r="BA198" s="78" t="n"/>
      <c r="BB198" s="78"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8" t="n"/>
      <c r="FV198" s="78"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ez_manage.py:5306 top()</t>
        </is>
      </c>
      <c r="IN198" s="72" t="inlineStr">
        <is>
          <t>v12_quick_engine.py:2869 x2</t>
        </is>
      </c>
      <c r="IO198" s="72" t="n"/>
    </row>
    <row r="199" ht="10.5" customHeight="1" s="65">
      <c r="A199" s="72" t="inlineStr">
        <is>
          <t>REENTRY_CROSS_FRESHNESS_ENABLED</t>
        </is>
      </c>
      <c r="B199" s="72" t="inlineStr">
        <is>
          <t>True</t>
        </is>
      </c>
      <c r="C199" s="72" t="n"/>
      <c r="D199" s="72" t="n"/>
      <c r="E199" s="72" t="n"/>
      <c r="F199" s="72" t="n"/>
      <c r="G199" s="72">
        <f>IFERROR(VLOOKUP($A199&amp;"_"&amp;$B199,Results_Deltas!$A$2:$P$15000,5,FALSE),"")</f>
        <v/>
      </c>
      <c r="H199" s="72">
        <f>IFERROR(VLOOKUP($A199,Results_30d_Deltas!$A$2:$H$5000,7,FALSE)-E198,"")</f>
        <v/>
      </c>
      <c r="I199" s="72">
        <f>IFERROR(VLOOKUP($A199,Results_30d_Deltas!$A$2:$H$5000,6,FALSE),"")</f>
        <v/>
      </c>
      <c r="J199" s="72" t="n"/>
      <c r="K199" s="72" t="n"/>
      <c r="L199" s="72" t="inlineStr">
        <is>
          <t>NO</t>
        </is>
      </c>
      <c r="M199" s="76" t="n"/>
      <c r="N199" s="76" t="n"/>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8" t="n"/>
      <c r="AY199" s="78" t="n"/>
      <c r="AZ199" s="78" t="n"/>
      <c r="BA199" s="78" t="n"/>
      <c r="BB199" s="78"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8" t="n"/>
      <c r="FV199" s="78"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ez_manage.py:5306 top()</t>
        </is>
      </c>
      <c r="IN199" s="72" t="inlineStr">
        <is>
          <t>v12_quick_engine.py:2869 x2</t>
        </is>
      </c>
      <c r="IO199" s="72" t="n"/>
    </row>
    <row r="200" ht="10.5" customHeight="1" s="65">
      <c r="A200" s="71" t="inlineStr">
        <is>
          <t>REENTRY_EXHAUSTED_PARTIAL_ENABLED</t>
        </is>
      </c>
      <c r="B200" s="72" t="inlineStr">
        <is>
          <t>False</t>
        </is>
      </c>
      <c r="C200" s="72" t="n"/>
      <c r="D200" s="72" t="n"/>
      <c r="E200" s="72" t="n"/>
      <c r="F200" s="72" t="n"/>
      <c r="G200" s="72">
        <f>IFERROR(VLOOKUP($A200&amp;"_"&amp;$B200,Results_Deltas!$A$2:$P$15000,5,FALSE),"")</f>
        <v/>
      </c>
      <c r="H200" s="72">
        <f>IFERROR(VLOOKUP($A200,Results_30d_Deltas!$A$2:$H$5000,7,FALSE)-E199,"")</f>
        <v/>
      </c>
      <c r="I200" s="72">
        <f>IFERROR(VLOOKUP($A200,Results_30d_Deltas!$A$2:$H$5000,6,FALSE),"")</f>
        <v/>
      </c>
      <c r="J200" s="72" t="n"/>
      <c r="K200" s="72" t="n"/>
      <c r="L200" s="72" t="inlineStr">
        <is>
          <t>YES</t>
        </is>
      </c>
      <c r="M200" s="76" t="n"/>
      <c r="N200" s="76" t="n"/>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8" t="n"/>
      <c r="FV200" s="78"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8" t="n"/>
      <c r="HQ200" s="78" t="n"/>
      <c r="HR200" s="78" t="n"/>
      <c r="HS200" s="78" t="n"/>
      <c r="HT200" s="78"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ez_manage.py:5308 top()</t>
        </is>
      </c>
      <c r="IN200" s="72" t="inlineStr">
        <is>
          <t>v12_quick_engine.py:2875 x2</t>
        </is>
      </c>
      <c r="IO200" s="72" t="n"/>
    </row>
    <row r="201" ht="10.5" customHeight="1" s="65">
      <c r="A201" s="72" t="inlineStr">
        <is>
          <t>REENTRY_EXHAUSTED_PARTIAL_ENABLED</t>
        </is>
      </c>
      <c r="B201" s="72" t="inlineStr">
        <is>
          <t>True</t>
        </is>
      </c>
      <c r="C201" s="72" t="n"/>
      <c r="D201" s="72" t="n"/>
      <c r="E201" s="72" t="n"/>
      <c r="F201" s="72" t="n"/>
      <c r="G201" s="72">
        <f>IFERROR(VLOOKUP($A201&amp;"_"&amp;$B201,Results_Deltas!$A$2:$P$15000,5,FALSE),"")</f>
        <v/>
      </c>
      <c r="H201" s="72">
        <f>IFERROR(VLOOKUP($A201,Results_30d_Deltas!$A$2:$H$5000,7,FALSE)-E200,"")</f>
        <v/>
      </c>
      <c r="I201" s="72">
        <f>IFERROR(VLOOKUP($A201,Results_30d_Deltas!$A$2:$H$5000,6,FALSE),"")</f>
        <v/>
      </c>
      <c r="J201" s="72" t="n"/>
      <c r="K201" s="72" t="n"/>
      <c r="L201" s="72" t="inlineStr">
        <is>
          <t>NO</t>
        </is>
      </c>
      <c r="M201" s="76" t="n"/>
      <c r="N201" s="76" t="n"/>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8" t="n"/>
      <c r="FV201" s="78"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8" t="n"/>
      <c r="HQ201" s="78" t="n"/>
      <c r="HR201" s="78" t="n"/>
      <c r="HS201" s="78" t="n"/>
      <c r="HT201" s="78"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ez_manage.py:5308 top()</t>
        </is>
      </c>
      <c r="IN201" s="72" t="inlineStr">
        <is>
          <t>v12_quick_engine.py:2875 x2</t>
        </is>
      </c>
      <c r="IO201" s="72" t="n"/>
    </row>
    <row r="202" ht="10.5" customHeight="1" s="65">
      <c r="A202" s="72" t="inlineStr">
        <is>
          <t>REENTRY_EXIT_RECLAIM_BUFFER_PCT</t>
        </is>
      </c>
      <c r="B202" s="72" t="inlineStr">
        <is>
          <t>0</t>
        </is>
      </c>
      <c r="C202" s="72" t="n"/>
      <c r="D202" s="72" t="n"/>
      <c r="E202" s="72" t="n"/>
      <c r="F202" s="72" t="n"/>
      <c r="G202" s="72">
        <f>IFERROR(VLOOKUP($A202&amp;"_"&amp;$B202,Results_Deltas!$A$2:$P$15000,5,FALSE),"")</f>
        <v/>
      </c>
      <c r="H202" s="72">
        <f>IFERROR(VLOOKUP($A202,Results_30d_Deltas!$A$2:$H$5000,7,FALSE)-E201,"")</f>
        <v/>
      </c>
      <c r="I202" s="72">
        <f>IFERROR(VLOOKUP($A202,Results_30d_Deltas!$A$2:$H$5000,6,FALSE),"")</f>
        <v/>
      </c>
      <c r="J202" s="72" t="n"/>
      <c r="K202" s="72" t="n"/>
      <c r="L202" s="72" t="inlineStr">
        <is>
          <t>NO</t>
        </is>
      </c>
      <c r="M202" s="76" t="n"/>
      <c r="N202" s="76" t="n"/>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8" t="n"/>
      <c r="CW202" s="78"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8" t="n"/>
      <c r="FV202" s="78"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ez_manage.py:5309 top()</t>
        </is>
      </c>
      <c r="IN202" s="72" t="inlineStr">
        <is>
          <t>v12_quick_engine.py:2876 x3</t>
        </is>
      </c>
      <c r="IO202" s="72" t="n"/>
    </row>
    <row r="203" ht="10.5" customHeight="1" s="65">
      <c r="A203" s="72" t="inlineStr">
        <is>
          <t>REENTRY_EXIT_RECLAIM_BUFFER_PCT</t>
        </is>
      </c>
      <c r="B203" s="72" t="inlineStr">
        <is>
          <t>0.5</t>
        </is>
      </c>
      <c r="C203" s="72" t="n"/>
      <c r="D203" s="72" t="n"/>
      <c r="E203" s="72" t="n"/>
      <c r="F203" s="72" t="n"/>
      <c r="G203" s="72">
        <f>IFERROR(VLOOKUP($A203&amp;"_"&amp;$B203,Results_Deltas!$A$2:$P$15000,5,FALSE),"")</f>
        <v/>
      </c>
      <c r="H203" s="72">
        <f>IFERROR(VLOOKUP($A203,Results_30d_Deltas!$A$2:$H$5000,7,FALSE)-E202,"")</f>
        <v/>
      </c>
      <c r="I203" s="72">
        <f>IFERROR(VLOOKUP($A203,Results_30d_Deltas!$A$2:$H$5000,6,FALSE),"")</f>
        <v/>
      </c>
      <c r="J203" s="72" t="n"/>
      <c r="K203" s="72" t="n"/>
      <c r="L203" s="72" t="inlineStr">
        <is>
          <t>NO</t>
        </is>
      </c>
      <c r="M203" s="76" t="n"/>
      <c r="N203" s="76" t="n"/>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8" t="n"/>
      <c r="CW203" s="78"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8" t="n"/>
      <c r="FV203" s="78"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ez_manage.py:5309 top()</t>
        </is>
      </c>
      <c r="IN203" s="72" t="inlineStr">
        <is>
          <t>v12_quick_engine.py:2876 x3</t>
        </is>
      </c>
      <c r="IO203" s="72" t="n"/>
    </row>
    <row r="204" ht="10.5" customHeight="1" s="65">
      <c r="A204" s="72" t="inlineStr">
        <is>
          <t>REENTRY_EXIT_RECLAIM_BUFFER_PCT</t>
        </is>
      </c>
      <c r="B204" s="72" t="inlineStr">
        <is>
          <t>1.0</t>
        </is>
      </c>
      <c r="C204" s="72" t="n"/>
      <c r="D204" s="72" t="n"/>
      <c r="E204" s="72" t="n"/>
      <c r="F204" s="72" t="n"/>
      <c r="G204" s="72">
        <f>IFERROR(VLOOKUP($A204&amp;"_"&amp;$B204,Results_Deltas!$A$2:$P$15000,5,FALSE),"")</f>
        <v/>
      </c>
      <c r="H204" s="72">
        <f>IFERROR(VLOOKUP($A204,Results_30d_Deltas!$A$2:$H$5000,7,FALSE)-E203,"")</f>
        <v/>
      </c>
      <c r="I204" s="72">
        <f>IFERROR(VLOOKUP($A204,Results_30d_Deltas!$A$2:$H$5000,6,FALSE),"")</f>
        <v/>
      </c>
      <c r="J204" s="72" t="n"/>
      <c r="K204" s="72" t="n"/>
      <c r="L204" s="72" t="inlineStr">
        <is>
          <t>NO</t>
        </is>
      </c>
      <c r="M204" s="76" t="n"/>
      <c r="N204" s="76" t="n"/>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8" t="n"/>
      <c r="CW204" s="78"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8" t="n"/>
      <c r="FV204" s="78"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ez_manage.py:5309 top()</t>
        </is>
      </c>
      <c r="IN204" s="72" t="inlineStr">
        <is>
          <t>v12_quick_engine.py:2876 x3</t>
        </is>
      </c>
      <c r="IO204" s="72" t="n"/>
    </row>
    <row r="205" ht="10.5" customHeight="1" s="65">
      <c r="A205" s="71" t="inlineStr">
        <is>
          <t>REENTRY_EXIT_RECLAIM_BUFFER_PCT</t>
        </is>
      </c>
      <c r="B205" s="72" t="inlineStr">
        <is>
          <t>2.0</t>
        </is>
      </c>
      <c r="C205" s="72" t="n"/>
      <c r="D205" s="72" t="n"/>
      <c r="E205" s="72" t="n"/>
      <c r="F205" s="72" t="n"/>
      <c r="G205" s="72">
        <f>IFERROR(VLOOKUP($A205&amp;"_"&amp;$B205,Results_Deltas!$A$2:$P$15000,5,FALSE),"")</f>
        <v/>
      </c>
      <c r="H205" s="72">
        <f>IFERROR(VLOOKUP($A205,Results_30d_Deltas!$A$2:$H$5000,7,FALSE)-E204,"")</f>
        <v/>
      </c>
      <c r="I205" s="72">
        <f>IFERROR(VLOOKUP($A205,Results_30d_Deltas!$A$2:$H$5000,6,FALSE),"")</f>
        <v/>
      </c>
      <c r="J205" s="72" t="n"/>
      <c r="K205" s="72" t="n"/>
      <c r="L205" s="72" t="inlineStr">
        <is>
          <t>YES</t>
        </is>
      </c>
      <c r="M205" s="76" t="n"/>
      <c r="N205" s="76" t="n"/>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8" t="n"/>
      <c r="CW205" s="78"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8" t="n"/>
      <c r="FV205" s="78"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ez_manage.py:5309 top()</t>
        </is>
      </c>
      <c r="IN205" s="72" t="inlineStr">
        <is>
          <t>v12_quick_engine.py:2876 x3</t>
        </is>
      </c>
      <c r="IO205" s="72" t="n"/>
    </row>
    <row r="206" ht="10.5" customHeight="1" s="65">
      <c r="A206" s="72" t="inlineStr">
        <is>
          <t>REENTRY_EXIT_RECLAIM_ENABLED</t>
        </is>
      </c>
      <c r="B206" s="72" t="inlineStr">
        <is>
          <t>False</t>
        </is>
      </c>
      <c r="C206" s="72" t="n"/>
      <c r="D206" s="72" t="n"/>
      <c r="E206" s="72" t="n"/>
      <c r="F206" s="72" t="n"/>
      <c r="G206" s="72">
        <f>IFERROR(VLOOKUP($A206&amp;"_"&amp;$B206,Results_Deltas!$A$2:$P$15000,5,FALSE),"")</f>
        <v/>
      </c>
      <c r="H206" s="72">
        <f>IFERROR(VLOOKUP($A206,Results_30d_Deltas!$A$2:$H$5000,7,FALSE)-E205,"")</f>
        <v/>
      </c>
      <c r="I206" s="72">
        <f>IFERROR(VLOOKUP($A206,Results_30d_Deltas!$A$2:$H$5000,6,FALSE),"")</f>
        <v/>
      </c>
      <c r="J206" s="72" t="n"/>
      <c r="K206" s="72" t="n"/>
      <c r="L206" s="72" t="inlineStr">
        <is>
          <t>NO</t>
        </is>
      </c>
      <c r="M206" s="76" t="n"/>
      <c r="N206" s="76" t="n"/>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8" t="n"/>
      <c r="CW206" s="78"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8" t="n"/>
      <c r="FV206" s="78"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ez_manage.py:5310 top()</t>
        </is>
      </c>
      <c r="IN206" s="72" t="inlineStr">
        <is>
          <t>v12_quick_engine.py:2877 x3</t>
        </is>
      </c>
      <c r="IO206" s="72" t="n"/>
    </row>
    <row r="207" ht="10.5" customHeight="1" s="65">
      <c r="A207" s="71" t="inlineStr">
        <is>
          <t>REENTRY_EXIT_RECLAIM_ENABLED</t>
        </is>
      </c>
      <c r="B207" s="72" t="inlineStr">
        <is>
          <t>True</t>
        </is>
      </c>
      <c r="C207" s="72" t="n"/>
      <c r="D207" s="72" t="n"/>
      <c r="E207" s="72" t="n"/>
      <c r="F207" s="72" t="n"/>
      <c r="G207" s="72">
        <f>IFERROR(VLOOKUP($A207&amp;"_"&amp;$B207,Results_Deltas!$A$2:$P$15000,5,FALSE),"")</f>
        <v/>
      </c>
      <c r="H207" s="72">
        <f>IFERROR(VLOOKUP($A207,Results_30d_Deltas!$A$2:$H$5000,7,FALSE)-E206,"")</f>
        <v/>
      </c>
      <c r="I207" s="72">
        <f>IFERROR(VLOOKUP($A207,Results_30d_Deltas!$A$2:$H$5000,6,FALSE),"")</f>
        <v/>
      </c>
      <c r="J207" s="72" t="n"/>
      <c r="K207" s="72" t="n"/>
      <c r="L207" s="72" t="inlineStr">
        <is>
          <t>YES</t>
        </is>
      </c>
      <c r="M207" s="76" t="n"/>
      <c r="N207" s="76" t="n"/>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8" t="n"/>
      <c r="CW207" s="78"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8" t="n"/>
      <c r="FV207" s="78"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ez_manage.py:5310 top()</t>
        </is>
      </c>
      <c r="IN207" s="72" t="inlineStr">
        <is>
          <t>v12_quick_engine.py:2877 x3</t>
        </is>
      </c>
      <c r="IO207" s="72" t="n"/>
    </row>
    <row r="208" ht="10.5" customHeight="1" s="65">
      <c r="A208" s="71" t="inlineStr">
        <is>
          <t>REENTRY_POST_CONSOL_ATR_THRESHOLD</t>
        </is>
      </c>
      <c r="B208" s="72" t="inlineStr">
        <is>
          <t>0</t>
        </is>
      </c>
      <c r="C208" s="72" t="n"/>
      <c r="D208" s="72" t="n"/>
      <c r="E208" s="72" t="n"/>
      <c r="F208" s="72" t="n"/>
      <c r="G208" s="72">
        <f>IFERROR(VLOOKUP($A208&amp;"_"&amp;$B208,Results_Deltas!$A$2:$P$15000,5,FALSE),"")</f>
        <v/>
      </c>
      <c r="H208" s="72">
        <f>IFERROR(VLOOKUP($A208,Results_30d_Deltas!$A$2:$H$5000,7,FALSE)-E207,"")</f>
        <v/>
      </c>
      <c r="I208" s="72">
        <f>IFERROR(VLOOKUP($A208,Results_30d_Deltas!$A$2:$H$5000,6,FALSE),"")</f>
        <v/>
      </c>
      <c r="J208" s="72" t="n"/>
      <c r="K208" s="72" t="n"/>
      <c r="L208" s="72" t="inlineStr">
        <is>
          <t>YES</t>
        </is>
      </c>
      <c r="M208" s="76" t="n"/>
      <c r="N208" s="76" t="n"/>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8" t="n"/>
      <c r="FV208" s="78"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ez_manage.py:5318 top()</t>
        </is>
      </c>
      <c r="IN208" s="72" t="inlineStr">
        <is>
          <t>v12_quick_engine.py:2896 x3</t>
        </is>
      </c>
      <c r="IO208" s="72" t="n"/>
    </row>
    <row r="209" ht="10.5" customHeight="1" s="65">
      <c r="A209" s="72" t="inlineStr">
        <is>
          <t>REENTRY_POST_CONSOL_ATR_THRESHOLD</t>
        </is>
      </c>
      <c r="B209" s="72" t="inlineStr">
        <is>
          <t>0.5</t>
        </is>
      </c>
      <c r="C209" s="72" t="n"/>
      <c r="D209" s="72" t="n"/>
      <c r="E209" s="72" t="n"/>
      <c r="F209" s="72" t="n"/>
      <c r="G209" s="72">
        <f>IFERROR(VLOOKUP($A209&amp;"_"&amp;$B209,Results_Deltas!$A$2:$P$15000,5,FALSE),"")</f>
        <v/>
      </c>
      <c r="H209" s="72">
        <f>IFERROR(VLOOKUP($A209,Results_30d_Deltas!$A$2:$H$5000,7,FALSE)-E208,"")</f>
        <v/>
      </c>
      <c r="I209" s="72">
        <f>IFERROR(VLOOKUP($A209,Results_30d_Deltas!$A$2:$H$5000,6,FALSE),"")</f>
        <v/>
      </c>
      <c r="J209" s="72" t="n"/>
      <c r="K209" s="72" t="n"/>
      <c r="L209" s="72" t="inlineStr">
        <is>
          <t>NO</t>
        </is>
      </c>
      <c r="M209" s="76" t="n"/>
      <c r="N209" s="76" t="n"/>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8" t="n"/>
      <c r="FV209" s="78"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ez_manage.py:5318 top()</t>
        </is>
      </c>
      <c r="IN209" s="72" t="inlineStr">
        <is>
          <t>v12_quick_engine.py:2896 x3</t>
        </is>
      </c>
      <c r="IO209" s="72" t="n"/>
    </row>
    <row r="210" ht="10.5" customHeight="1" s="65">
      <c r="A210" s="72" t="inlineStr">
        <is>
          <t>REENTRY_POST_CONSOL_ATR_THRESHOLD</t>
        </is>
      </c>
      <c r="B210" s="72" t="inlineStr">
        <is>
          <t>1.0</t>
        </is>
      </c>
      <c r="C210" s="72" t="n"/>
      <c r="D210" s="72" t="n"/>
      <c r="E210" s="72" t="n"/>
      <c r="F210" s="72" t="n"/>
      <c r="G210" s="72">
        <f>IFERROR(VLOOKUP($A210&amp;"_"&amp;$B210,Results_Deltas!$A$2:$P$15000,5,FALSE),"")</f>
        <v/>
      </c>
      <c r="H210" s="72">
        <f>IFERROR(VLOOKUP($A210,Results_30d_Deltas!$A$2:$H$5000,7,FALSE)-E209,"")</f>
        <v/>
      </c>
      <c r="I210" s="72">
        <f>IFERROR(VLOOKUP($A210,Results_30d_Deltas!$A$2:$H$5000,6,FALSE),"")</f>
        <v/>
      </c>
      <c r="J210" s="72" t="n"/>
      <c r="K210" s="72" t="n"/>
      <c r="L210" s="72" t="inlineStr">
        <is>
          <t>NO</t>
        </is>
      </c>
      <c r="M210" s="76" t="n"/>
      <c r="N210" s="76" t="n"/>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8" t="n"/>
      <c r="FV210" s="78"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ez_manage.py:5318 top()</t>
        </is>
      </c>
      <c r="IN210" s="72" t="inlineStr">
        <is>
          <t>v12_quick_engine.py:2896 x3</t>
        </is>
      </c>
      <c r="IO210" s="72" t="n"/>
    </row>
    <row r="211" ht="10.5" customHeight="1" s="65">
      <c r="A211" s="72" t="inlineStr">
        <is>
          <t>REENTRY_POST_CONSOL_ATR_THRESHOLD</t>
        </is>
      </c>
      <c r="B211" s="72" t="inlineStr">
        <is>
          <t>2.0</t>
        </is>
      </c>
      <c r="C211" s="72" t="n"/>
      <c r="D211" s="72" t="n"/>
      <c r="E211" s="72" t="n"/>
      <c r="F211" s="72" t="n"/>
      <c r="G211" s="72">
        <f>IFERROR(VLOOKUP($A211&amp;"_"&amp;$B211,Results_Deltas!$A$2:$P$15000,5,FALSE),"")</f>
        <v/>
      </c>
      <c r="H211" s="72">
        <f>IFERROR(VLOOKUP($A211,Results_30d_Deltas!$A$2:$H$5000,7,FALSE)-E210,"")</f>
        <v/>
      </c>
      <c r="I211" s="72">
        <f>IFERROR(VLOOKUP($A211,Results_30d_Deltas!$A$2:$H$5000,6,FALSE),"")</f>
        <v/>
      </c>
      <c r="J211" s="72" t="n"/>
      <c r="K211" s="72" t="n"/>
      <c r="L211" s="72" t="inlineStr">
        <is>
          <t>NO</t>
        </is>
      </c>
      <c r="M211" s="76" t="n"/>
      <c r="N211" s="76" t="n"/>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8" t="n"/>
      <c r="FV211" s="78"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2" t="n"/>
      <c r="IM211" s="72" t="inlineStr">
        <is>
          <t>ez_manage.py:5318 top()</t>
        </is>
      </c>
      <c r="IN211" s="72" t="inlineStr">
        <is>
          <t>v12_quick_engine.py:2896 x3</t>
        </is>
      </c>
      <c r="IO211" s="72" t="n"/>
    </row>
    <row r="212" ht="10.5" customHeight="1" s="65">
      <c r="A212" s="72" t="inlineStr">
        <is>
          <t>REENTRY_POST_CONSOL_ENABLED</t>
        </is>
      </c>
      <c r="B212" s="72" t="inlineStr">
        <is>
          <t>False</t>
        </is>
      </c>
      <c r="C212" s="72" t="n"/>
      <c r="D212" s="72" t="n"/>
      <c r="E212" s="72" t="n"/>
      <c r="F212" s="72" t="n"/>
      <c r="G212" s="72">
        <f>IFERROR(VLOOKUP($A212&amp;"_"&amp;$B212,Results_Deltas!$A$2:$P$15000,5,FALSE),"")</f>
        <v/>
      </c>
      <c r="H212" s="72">
        <f>IFERROR(VLOOKUP($A212,Results_30d_Deltas!$A$2:$H$5000,7,FALSE)-E211,"")</f>
        <v/>
      </c>
      <c r="I212" s="72">
        <f>IFERROR(VLOOKUP($A212,Results_30d_Deltas!$A$2:$H$5000,6,FALSE),"")</f>
        <v/>
      </c>
      <c r="J212" s="72" t="n"/>
      <c r="K212" s="72" t="n"/>
      <c r="L212" s="72" t="inlineStr">
        <is>
          <t>NO</t>
        </is>
      </c>
      <c r="M212" s="76" t="n"/>
      <c r="N212" s="76" t="n"/>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8" t="n"/>
      <c r="FV212" s="78"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2" t="n"/>
      <c r="IM212" s="72" t="inlineStr">
        <is>
          <t>ez_manage.py:3867 top()</t>
        </is>
      </c>
      <c r="IN212" s="72" t="inlineStr">
        <is>
          <t>v12_quick_engine.py:2897 x3</t>
        </is>
      </c>
      <c r="IO212" s="72" t="n"/>
    </row>
    <row r="213" ht="10.5" customHeight="1" s="65">
      <c r="A213" s="71" t="inlineStr">
        <is>
          <t>REENTRY_POST_CONSOL_ENABLED</t>
        </is>
      </c>
      <c r="B213" s="72" t="inlineStr">
        <is>
          <t>True</t>
        </is>
      </c>
      <c r="C213" s="72" t="n"/>
      <c r="D213" s="72" t="n"/>
      <c r="E213" s="72" t="n"/>
      <c r="F213" s="72" t="n"/>
      <c r="G213" s="72">
        <f>IFERROR(VLOOKUP($A213&amp;"_"&amp;$B213,Results_Deltas!$A$2:$P$15000,5,FALSE),"")</f>
        <v/>
      </c>
      <c r="H213" s="72">
        <f>IFERROR(VLOOKUP($A213,Results_30d_Deltas!$A$2:$H$5000,7,FALSE)-E212,"")</f>
        <v/>
      </c>
      <c r="I213" s="72">
        <f>IFERROR(VLOOKUP($A213,Results_30d_Deltas!$A$2:$H$5000,6,FALSE),"")</f>
        <v/>
      </c>
      <c r="J213" s="72" t="n"/>
      <c r="K213" s="72" t="n"/>
      <c r="L213" s="72" t="inlineStr">
        <is>
          <t>YES</t>
        </is>
      </c>
      <c r="M213" s="76" t="n"/>
      <c r="N213" s="76" t="n"/>
      <c r="O213" s="77" t="n"/>
      <c r="P213" s="77" t="n"/>
      <c r="Q213" s="77" t="n"/>
      <c r="R213" s="77" t="n"/>
      <c r="S213" s="77" t="n"/>
      <c r="T213" s="77" t="n"/>
      <c r="U213" s="77" t="n"/>
      <c r="V213" s="77"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8" t="n"/>
      <c r="FV213" s="78" t="n"/>
      <c r="FW213" s="77" t="n"/>
      <c r="FX213" s="77"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2" t="n"/>
      <c r="IM213" s="72" t="inlineStr">
        <is>
          <t>ez_manage.py:3867 top()</t>
        </is>
      </c>
      <c r="IN213" s="72" t="inlineStr">
        <is>
          <t>v12_quick_engine.py:2897 x3</t>
        </is>
      </c>
      <c r="IO213" s="72" t="n"/>
    </row>
    <row r="214" ht="10.5" customHeight="1" s="65">
      <c r="A214" s="71" t="inlineStr">
        <is>
          <t>REENTRY_POST_CONSOL_MULT</t>
        </is>
      </c>
      <c r="B214" s="72" t="inlineStr">
        <is>
          <t>0</t>
        </is>
      </c>
      <c r="C214" s="72" t="n"/>
      <c r="D214" s="72" t="n"/>
      <c r="E214" s="72" t="n"/>
      <c r="F214" s="72" t="n"/>
      <c r="G214" s="72">
        <f>IFERROR(VLOOKUP($A214&amp;"_"&amp;$B214,Results_Deltas!$A$2:$P$15000,5,FALSE),"")</f>
        <v/>
      </c>
      <c r="H214" s="72">
        <f>IFERROR(VLOOKUP($A214,Results_30d_Deltas!$A$2:$H$5000,7,FALSE)-E213,"")</f>
        <v/>
      </c>
      <c r="I214" s="72">
        <f>IFERROR(VLOOKUP($A214,Results_30d_Deltas!$A$2:$H$5000,6,FALSE),"")</f>
        <v/>
      </c>
      <c r="J214" s="72" t="n"/>
      <c r="K214" s="72" t="n"/>
      <c r="L214" s="72" t="inlineStr">
        <is>
          <t>YES</t>
        </is>
      </c>
      <c r="M214" s="76" t="n"/>
      <c r="N214" s="76" t="n"/>
      <c r="O214" s="77" t="n"/>
      <c r="P214" s="77" t="n"/>
      <c r="Q214" s="77" t="n"/>
      <c r="R214" s="77" t="n"/>
      <c r="S214" s="77" t="n"/>
      <c r="T214" s="77" t="n"/>
      <c r="U214" s="77" t="n"/>
      <c r="V214" s="77"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8" t="n"/>
      <c r="FV214" s="78" t="n"/>
      <c r="FW214" s="77" t="n"/>
      <c r="FX214" s="77"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2" t="n"/>
      <c r="IM214" s="72" t="inlineStr">
        <is>
          <t>ez_manage.py:5319 top()</t>
        </is>
      </c>
      <c r="IN214" s="72" t="inlineStr">
        <is>
          <t>v12_quick_engine.py:2898 x3</t>
        </is>
      </c>
      <c r="IO214" s="72" t="n"/>
    </row>
    <row r="215" ht="10.5" customHeight="1" s="65">
      <c r="A215" s="72" t="inlineStr">
        <is>
          <t>REENTRY_POST_CONSOL_MULT</t>
        </is>
      </c>
      <c r="B215" s="72" t="inlineStr">
        <is>
          <t>0.5</t>
        </is>
      </c>
      <c r="C215" s="72" t="n"/>
      <c r="D215" s="72" t="n"/>
      <c r="E215" s="72" t="n"/>
      <c r="F215" s="72" t="n"/>
      <c r="G215" s="72">
        <f>IFERROR(VLOOKUP($A215&amp;"_"&amp;$B215,Results_Deltas!$A$2:$P$15000,5,FALSE),"")</f>
        <v/>
      </c>
      <c r="H215" s="72">
        <f>IFERROR(VLOOKUP($A215,Results_30d_Deltas!$A$2:$H$5000,7,FALSE)-E214,"")</f>
        <v/>
      </c>
      <c r="I215" s="72">
        <f>IFERROR(VLOOKUP($A215,Results_30d_Deltas!$A$2:$H$5000,6,FALSE),"")</f>
        <v/>
      </c>
      <c r="J215" s="72" t="n"/>
      <c r="K215" s="72" t="n"/>
      <c r="L215" s="72" t="inlineStr">
        <is>
          <t>NO</t>
        </is>
      </c>
      <c r="M215" s="76" t="n"/>
      <c r="N215" s="76" t="n"/>
      <c r="O215" s="77" t="n"/>
      <c r="P215" s="77" t="n"/>
      <c r="Q215" s="77" t="n"/>
      <c r="R215" s="77" t="n"/>
      <c r="S215" s="77" t="n"/>
      <c r="T215" s="77" t="n"/>
      <c r="U215" s="77" t="n"/>
      <c r="V215" s="77"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8" t="n"/>
      <c r="FV215" s="78" t="n"/>
      <c r="FW215" s="77" t="n"/>
      <c r="FX215" s="77"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7" t="n"/>
      <c r="HN215" s="77" t="n"/>
      <c r="HO215" s="77" t="n"/>
      <c r="HP215" s="77" t="n"/>
      <c r="HQ215" s="77"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2" t="n"/>
      <c r="IM215" s="72" t="inlineStr">
        <is>
          <t>ez_manage.py:5319 top()</t>
        </is>
      </c>
      <c r="IN215" s="72" t="inlineStr">
        <is>
          <t>v12_quick_engine.py:2898 x3</t>
        </is>
      </c>
      <c r="IO215" s="72" t="n"/>
    </row>
    <row r="216" ht="10.5" customHeight="1" s="65">
      <c r="A216" s="72" t="inlineStr">
        <is>
          <t>REENTRY_POST_CONSOL_MULT</t>
        </is>
      </c>
      <c r="B216" s="72" t="inlineStr">
        <is>
          <t>1.0</t>
        </is>
      </c>
      <c r="C216" s="72" t="n"/>
      <c r="D216" s="72" t="n"/>
      <c r="E216" s="72" t="n"/>
      <c r="F216" s="72" t="n"/>
      <c r="G216" s="72">
        <f>IFERROR(VLOOKUP($A216&amp;"_"&amp;$B216,Results_Deltas!$A$2:$P$15000,5,FALSE),"")</f>
        <v/>
      </c>
      <c r="H216" s="72">
        <f>IFERROR(VLOOKUP($A216,Results_30d_Deltas!$A$2:$H$5000,7,FALSE)-E215,"")</f>
        <v/>
      </c>
      <c r="I216" s="72">
        <f>IFERROR(VLOOKUP($A216,Results_30d_Deltas!$A$2:$H$5000,6,FALSE),"")</f>
        <v/>
      </c>
      <c r="J216" s="72" t="n"/>
      <c r="K216" s="72" t="n"/>
      <c r="L216" s="72" t="inlineStr">
        <is>
          <t>NO</t>
        </is>
      </c>
      <c r="M216" s="76" t="n"/>
      <c r="N216" s="76" t="n"/>
      <c r="O216" s="77" t="n"/>
      <c r="P216" s="77" t="n"/>
      <c r="Q216" s="77" t="n"/>
      <c r="R216" s="77" t="n"/>
      <c r="S216" s="77" t="n"/>
      <c r="T216" s="77" t="n"/>
      <c r="U216" s="77" t="n"/>
      <c r="V216" s="77"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8" t="n"/>
      <c r="FV216" s="78" t="n"/>
      <c r="FW216" s="77" t="n"/>
      <c r="FX216" s="77"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2" t="n"/>
      <c r="IM216" s="72" t="inlineStr">
        <is>
          <t>ez_manage.py:5319 top()</t>
        </is>
      </c>
      <c r="IN216" s="72" t="inlineStr">
        <is>
          <t>v12_quick_engine.py:2898 x3</t>
        </is>
      </c>
      <c r="IO216" s="72" t="n"/>
    </row>
    <row r="217" ht="10.5" customHeight="1" s="65">
      <c r="A217" s="72" t="inlineStr">
        <is>
          <t>REENTRY_POST_CONSOL_MULT</t>
        </is>
      </c>
      <c r="B217" s="72" t="inlineStr">
        <is>
          <t>2.0</t>
        </is>
      </c>
      <c r="C217" s="72" t="n"/>
      <c r="D217" s="72" t="n"/>
      <c r="E217" s="72" t="n"/>
      <c r="F217" s="72" t="n"/>
      <c r="G217" s="72">
        <f>IFERROR(VLOOKUP($A217&amp;"_"&amp;$B217,Results_Deltas!$A$2:$P$15000,5,FALSE),"")</f>
        <v/>
      </c>
      <c r="H217" s="72">
        <f>IFERROR(VLOOKUP($A217,Results_30d_Deltas!$A$2:$H$5000,7,FALSE)-E216,"")</f>
        <v/>
      </c>
      <c r="I217" s="72">
        <f>IFERROR(VLOOKUP($A217,Results_30d_Deltas!$A$2:$H$5000,6,FALSE),"")</f>
        <v/>
      </c>
      <c r="J217" s="72" t="n"/>
      <c r="K217" s="72" t="n"/>
      <c r="L217" s="72" t="inlineStr">
        <is>
          <t>NO</t>
        </is>
      </c>
      <c r="M217" s="76" t="n"/>
      <c r="N217" s="76" t="n"/>
      <c r="O217" s="77" t="n"/>
      <c r="P217" s="77" t="n"/>
      <c r="Q217" s="77" t="n"/>
      <c r="R217" s="77" t="n"/>
      <c r="S217" s="77" t="n"/>
      <c r="T217" s="77" t="n"/>
      <c r="U217" s="77" t="n"/>
      <c r="V217" s="77"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8" t="n"/>
      <c r="FV217" s="78" t="n"/>
      <c r="FW217" s="77" t="n"/>
      <c r="FX217" s="77"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7" t="n"/>
      <c r="HN217" s="77" t="n"/>
      <c r="HO217" s="77" t="n"/>
      <c r="HP217" s="77" t="n"/>
      <c r="HQ217" s="77"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2" t="n"/>
      <c r="IM217" s="72" t="inlineStr">
        <is>
          <t>ez_manage.py:5319 top()</t>
        </is>
      </c>
      <c r="IN217" s="72" t="inlineStr">
        <is>
          <t>v12_quick_engine.py:2898 x3</t>
        </is>
      </c>
      <c r="IO217" s="72" t="n"/>
    </row>
    <row r="218" ht="10.5" customHeight="1" s="65">
      <c r="A218" s="72" t="inlineStr">
        <is>
          <t>REENTRY_POST_CONSOL_TFS_REQUIRED</t>
        </is>
      </c>
      <c r="B218" s="72" t="inlineStr">
        <is>
          <t>0</t>
        </is>
      </c>
      <c r="C218" s="72" t="n"/>
      <c r="D218" s="72" t="n"/>
      <c r="E218" s="72" t="n"/>
      <c r="F218" s="72" t="n"/>
      <c r="G218" s="72">
        <f>IFERROR(VLOOKUP($A218&amp;"_"&amp;$B218,Results_Deltas!$A$2:$P$15000,5,FALSE),"")</f>
        <v/>
      </c>
      <c r="H218" s="72">
        <f>IFERROR(VLOOKUP($A218,Results_30d_Deltas!$A$2:$H$5000,7,FALSE)-E217,"")</f>
        <v/>
      </c>
      <c r="I218" s="72">
        <f>IFERROR(VLOOKUP($A218,Results_30d_Deltas!$A$2:$H$5000,6,FALSE),"")</f>
        <v/>
      </c>
      <c r="J218" s="72" t="n"/>
      <c r="K218" s="72" t="n"/>
      <c r="L218" s="72" t="inlineStr">
        <is>
          <t>NO</t>
        </is>
      </c>
      <c r="M218" s="76" t="n"/>
      <c r="N218" s="76" t="n"/>
      <c r="O218" s="77" t="n"/>
      <c r="P218" s="77" t="n"/>
      <c r="Q218" s="77" t="n"/>
      <c r="R218" s="77" t="n"/>
      <c r="S218" s="77" t="n"/>
      <c r="T218" s="77" t="n"/>
      <c r="U218" s="77" t="n"/>
      <c r="V218" s="77"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8" t="n"/>
      <c r="FV218" s="78" t="n"/>
      <c r="FW218" s="77" t="n"/>
      <c r="FX218" s="77"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2" t="n"/>
      <c r="IM218" s="72" t="inlineStr">
        <is>
          <t>ez_manage.py:5320 top()</t>
        </is>
      </c>
      <c r="IN218" s="72" t="inlineStr">
        <is>
          <t>v12_quick_engine.py:2899 x3</t>
        </is>
      </c>
      <c r="IO218" s="72" t="n"/>
    </row>
    <row r="219" ht="10.5" customHeight="1" s="65">
      <c r="A219" s="72" t="inlineStr">
        <is>
          <t>REENTRY_POST_CONSOL_TFS_REQUIRED</t>
        </is>
      </c>
      <c r="B219" s="72" t="inlineStr">
        <is>
          <t>0.5</t>
        </is>
      </c>
      <c r="C219" s="72" t="n"/>
      <c r="D219" s="72" t="n"/>
      <c r="E219" s="72" t="n"/>
      <c r="F219" s="72" t="n"/>
      <c r="G219" s="72">
        <f>IFERROR(VLOOKUP($A219&amp;"_"&amp;$B219,Results_Deltas!$A$2:$P$15000,5,FALSE),"")</f>
        <v/>
      </c>
      <c r="H219" s="72">
        <f>IFERROR(VLOOKUP($A219,Results_30d_Deltas!$A$2:$H$5000,7,FALSE)-E218,"")</f>
        <v/>
      </c>
      <c r="I219" s="72">
        <f>IFERROR(VLOOKUP($A219,Results_30d_Deltas!$A$2:$H$5000,6,FALSE),"")</f>
        <v/>
      </c>
      <c r="J219" s="72" t="n"/>
      <c r="K219" s="72" t="n"/>
      <c r="L219" s="72" t="inlineStr">
        <is>
          <t>NO</t>
        </is>
      </c>
      <c r="M219" s="76" t="n"/>
      <c r="N219" s="76" t="n"/>
      <c r="O219" s="77" t="n"/>
      <c r="P219" s="77" t="n"/>
      <c r="Q219" s="77" t="n"/>
      <c r="R219" s="77" t="n"/>
      <c r="S219" s="77" t="n"/>
      <c r="T219" s="77" t="n"/>
      <c r="U219" s="77" t="n"/>
      <c r="V219" s="77"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8" t="n"/>
      <c r="FV219" s="78" t="n"/>
      <c r="FW219" s="77" t="n"/>
      <c r="FX219" s="77"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2" t="n"/>
      <c r="IM219" s="72" t="inlineStr">
        <is>
          <t>ez_manage.py:5320 top()</t>
        </is>
      </c>
      <c r="IN219" s="72" t="inlineStr">
        <is>
          <t>v12_quick_engine.py:2899 x3</t>
        </is>
      </c>
      <c r="IO219" s="72" t="n"/>
    </row>
    <row r="220" ht="10.5" customHeight="1" s="65">
      <c r="A220" s="71" t="inlineStr">
        <is>
          <t>REENTRY_POST_CONSOL_TFS_REQUIRED</t>
        </is>
      </c>
      <c r="B220" s="72" t="inlineStr">
        <is>
          <t>1.0</t>
        </is>
      </c>
      <c r="C220" s="72" t="n"/>
      <c r="D220" s="72" t="n"/>
      <c r="E220" s="72" t="n"/>
      <c r="F220" s="72" t="n"/>
      <c r="G220" s="72">
        <f>IFERROR(VLOOKUP($A220&amp;"_"&amp;$B220,Results_Deltas!$A$2:$P$15000,5,FALSE),"")</f>
        <v/>
      </c>
      <c r="H220" s="72">
        <f>IFERROR(VLOOKUP($A220,Results_30d_Deltas!$A$2:$H$5000,7,FALSE)-E219,"")</f>
        <v/>
      </c>
      <c r="I220" s="72">
        <f>IFERROR(VLOOKUP($A220,Results_30d_Deltas!$A$2:$H$5000,6,FALSE),"")</f>
        <v/>
      </c>
      <c r="J220" s="72" t="n"/>
      <c r="K220" s="72" t="n"/>
      <c r="L220" s="72" t="inlineStr">
        <is>
          <t>YES</t>
        </is>
      </c>
      <c r="M220" s="76" t="n"/>
      <c r="N220" s="76" t="n"/>
      <c r="O220" s="77" t="n"/>
      <c r="P220" s="77" t="n"/>
      <c r="Q220" s="77" t="n"/>
      <c r="R220" s="77" t="n"/>
      <c r="S220" s="77" t="n"/>
      <c r="T220" s="77" t="n"/>
      <c r="U220" s="77" t="n"/>
      <c r="V220" s="77"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8" t="n"/>
      <c r="FV220" s="78" t="n"/>
      <c r="FW220" s="77" t="n"/>
      <c r="FX220" s="77"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2" t="n"/>
      <c r="IM220" s="72" t="inlineStr">
        <is>
          <t>ez_manage.py:5320 top()</t>
        </is>
      </c>
      <c r="IN220" s="72" t="inlineStr">
        <is>
          <t>v12_quick_engine.py:2899 x3</t>
        </is>
      </c>
      <c r="IO220" s="72" t="n"/>
    </row>
    <row r="221" ht="10.5" customHeight="1" s="65">
      <c r="A221" s="72" t="inlineStr">
        <is>
          <t>REENTRY_POST_CONSOL_TFS_REQUIRED</t>
        </is>
      </c>
      <c r="B221" s="72" t="inlineStr">
        <is>
          <t>2.0</t>
        </is>
      </c>
      <c r="C221" s="72" t="n"/>
      <c r="D221" s="72" t="n"/>
      <c r="E221" s="72" t="n"/>
      <c r="F221" s="72" t="n"/>
      <c r="G221" s="72">
        <f>IFERROR(VLOOKUP($A221&amp;"_"&amp;$B221,Results_Deltas!$A$2:$P$15000,5,FALSE),"")</f>
        <v/>
      </c>
      <c r="H221" s="72">
        <f>IFERROR(VLOOKUP($A221,Results_30d_Deltas!$A$2:$H$5000,7,FALSE)-E220,"")</f>
        <v/>
      </c>
      <c r="I221" s="72">
        <f>IFERROR(VLOOKUP($A221,Results_30d_Deltas!$A$2:$H$5000,6,FALSE),"")</f>
        <v/>
      </c>
      <c r="J221" s="72" t="n"/>
      <c r="K221" s="72" t="n"/>
      <c r="L221" s="72" t="inlineStr">
        <is>
          <t>NO</t>
        </is>
      </c>
      <c r="M221" s="76" t="n"/>
      <c r="N221" s="76" t="n"/>
      <c r="O221" s="77" t="n"/>
      <c r="P221" s="77" t="n"/>
      <c r="Q221" s="77" t="n"/>
      <c r="R221" s="77" t="n"/>
      <c r="S221" s="77" t="n"/>
      <c r="T221" s="77" t="n"/>
      <c r="U221" s="77" t="n"/>
      <c r="V221" s="77"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8" t="n"/>
      <c r="FV221" s="78" t="n"/>
      <c r="FW221" s="77" t="n"/>
      <c r="FX221" s="77"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7" t="n"/>
      <c r="HN221" s="77" t="n"/>
      <c r="HO221" s="77" t="n"/>
      <c r="HP221" s="77" t="n"/>
      <c r="HQ221" s="77"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2" t="n"/>
      <c r="IM221" s="72" t="inlineStr">
        <is>
          <t>ez_manage.py:5320 top()</t>
        </is>
      </c>
      <c r="IN221" s="72" t="inlineStr">
        <is>
          <t>v12_quick_engine.py:2899 x3</t>
        </is>
      </c>
      <c r="IO221" s="72" t="n"/>
    </row>
    <row r="222" ht="10.5" customHeight="1" s="65">
      <c r="A222" s="71" t="inlineStr">
        <is>
          <t>REENTRY_PRICE_IMPROVE_PCT</t>
        </is>
      </c>
      <c r="B222" s="72" t="inlineStr">
        <is>
          <t>0</t>
        </is>
      </c>
      <c r="C222" s="72" t="n"/>
      <c r="D222" s="72" t="n"/>
      <c r="E222" s="72" t="n"/>
      <c r="F222" s="72" t="n"/>
      <c r="G222" s="72">
        <f>IFERROR(VLOOKUP($A222&amp;"_"&amp;$B222,Results_Deltas!$A$2:$P$15000,5,FALSE),"")</f>
        <v/>
      </c>
      <c r="H222" s="72">
        <f>IFERROR(VLOOKUP($A222,Results_30d_Deltas!$A$2:$H$5000,7,FALSE)-E221,"")</f>
        <v/>
      </c>
      <c r="I222" s="72">
        <f>IFERROR(VLOOKUP($A222,Results_30d_Deltas!$A$2:$H$5000,6,FALSE),"")</f>
        <v/>
      </c>
      <c r="J222" s="72" t="n"/>
      <c r="K222" s="72" t="n"/>
      <c r="L222" s="72" t="inlineStr">
        <is>
          <t>YES</t>
        </is>
      </c>
      <c r="M222" s="76" t="n"/>
      <c r="N222" s="76" t="n"/>
      <c r="O222" s="77" t="n"/>
      <c r="P222" s="77" t="n"/>
      <c r="Q222" s="77" t="n"/>
      <c r="R222" s="77" t="n"/>
      <c r="S222" s="77" t="n"/>
      <c r="T222" s="77" t="n"/>
      <c r="U222" s="77" t="n"/>
      <c r="V222" s="77"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8" t="n"/>
      <c r="FV222" s="78" t="n"/>
      <c r="FW222" s="77" t="n"/>
      <c r="FX222" s="77"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2" t="n"/>
      <c r="IM222" s="72" t="inlineStr">
        <is>
          <t>ez_manage.py:5321 top()</t>
        </is>
      </c>
      <c r="IN222" s="72" t="inlineStr">
        <is>
          <t>v12_quick_engine.py:2900 x3</t>
        </is>
      </c>
      <c r="IO222" s="72" t="n"/>
    </row>
    <row r="223" ht="10.5" customHeight="1" s="65">
      <c r="A223" s="72" t="inlineStr">
        <is>
          <t>REENTRY_PRICE_IMPROVE_PCT</t>
        </is>
      </c>
      <c r="B223" s="72" t="inlineStr">
        <is>
          <t>0.5</t>
        </is>
      </c>
      <c r="C223" s="72" t="n"/>
      <c r="D223" s="72" t="n"/>
      <c r="E223" s="72" t="n"/>
      <c r="F223" s="72" t="n"/>
      <c r="G223" s="72">
        <f>IFERROR(VLOOKUP($A223&amp;"_"&amp;$B223,Results_Deltas!$A$2:$P$15000,5,FALSE),"")</f>
        <v/>
      </c>
      <c r="H223" s="72">
        <f>IFERROR(VLOOKUP($A223,Results_30d_Deltas!$A$2:$H$5000,7,FALSE)-E222,"")</f>
        <v/>
      </c>
      <c r="I223" s="72">
        <f>IFERROR(VLOOKUP($A223,Results_30d_Deltas!$A$2:$H$5000,6,FALSE),"")</f>
        <v/>
      </c>
      <c r="J223" s="72" t="n"/>
      <c r="K223" s="72" t="n"/>
      <c r="L223" s="72" t="inlineStr">
        <is>
          <t>NO</t>
        </is>
      </c>
      <c r="M223" s="76" t="n"/>
      <c r="N223" s="76" t="n"/>
      <c r="O223" s="77" t="n"/>
      <c r="P223" s="77" t="n"/>
      <c r="Q223" s="77" t="n"/>
      <c r="R223" s="77" t="n"/>
      <c r="S223" s="77" t="n"/>
      <c r="T223" s="77" t="n"/>
      <c r="U223" s="77" t="n"/>
      <c r="V223" s="77"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7" t="n"/>
      <c r="ER223" s="77" t="n"/>
      <c r="ES223" s="77" t="n"/>
      <c r="ET223" s="77" t="n"/>
      <c r="EU223" s="77"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8" t="n"/>
      <c r="FV223" s="78" t="n"/>
      <c r="FW223" s="77" t="n"/>
      <c r="FX223" s="77"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2" t="n"/>
      <c r="IM223" s="72" t="inlineStr">
        <is>
          <t>ez_manage.py:5321 top()</t>
        </is>
      </c>
      <c r="IN223" s="72" t="inlineStr">
        <is>
          <t>v12_quick_engine.py:2900 x3</t>
        </is>
      </c>
      <c r="IO223" s="72" t="n"/>
    </row>
    <row r="224" ht="10.5" customHeight="1" s="65">
      <c r="A224" s="72" t="inlineStr">
        <is>
          <t>REENTRY_PRICE_IMPROVE_PCT</t>
        </is>
      </c>
      <c r="B224" s="72" t="inlineStr">
        <is>
          <t>1.0</t>
        </is>
      </c>
      <c r="C224" s="72" t="n"/>
      <c r="D224" s="72" t="n"/>
      <c r="E224" s="72" t="n"/>
      <c r="F224" s="72" t="n"/>
      <c r="G224" s="72">
        <f>IFERROR(VLOOKUP($A224&amp;"_"&amp;$B224,Results_Deltas!$A$2:$P$15000,5,FALSE),"")</f>
        <v/>
      </c>
      <c r="H224" s="72">
        <f>IFERROR(VLOOKUP($A224,Results_30d_Deltas!$A$2:$H$5000,7,FALSE)-E223,"")</f>
        <v/>
      </c>
      <c r="I224" s="72">
        <f>IFERROR(VLOOKUP($A224,Results_30d_Deltas!$A$2:$H$5000,6,FALSE),"")</f>
        <v/>
      </c>
      <c r="J224" s="72" t="n"/>
      <c r="K224" s="72" t="n"/>
      <c r="L224" s="72" t="inlineStr">
        <is>
          <t>NO</t>
        </is>
      </c>
      <c r="M224" s="76" t="n"/>
      <c r="N224" s="76" t="n"/>
      <c r="O224" s="77" t="n"/>
      <c r="P224" s="77" t="n"/>
      <c r="Q224" s="77" t="n"/>
      <c r="R224" s="77" t="n"/>
      <c r="S224" s="77" t="n"/>
      <c r="T224" s="77" t="n"/>
      <c r="U224" s="77" t="n"/>
      <c r="V224" s="77"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7" t="n"/>
      <c r="ER224" s="77" t="n"/>
      <c r="ES224" s="77" t="n"/>
      <c r="ET224" s="77" t="n"/>
      <c r="EU224" s="77"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8" t="n"/>
      <c r="FV224" s="78" t="n"/>
      <c r="FW224" s="77" t="n"/>
      <c r="FX224" s="77"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2" t="n"/>
      <c r="IM224" s="72" t="inlineStr">
        <is>
          <t>ez_manage.py:5321 top()</t>
        </is>
      </c>
      <c r="IN224" s="72" t="inlineStr">
        <is>
          <t>v12_quick_engine.py:2900 x3</t>
        </is>
      </c>
      <c r="IO224" s="72" t="n"/>
    </row>
    <row r="225" ht="10.5" customHeight="1" s="65">
      <c r="A225" s="72" t="inlineStr">
        <is>
          <t>REENTRY_PRICE_IMPROVE_PCT</t>
        </is>
      </c>
      <c r="B225" s="72" t="inlineStr">
        <is>
          <t>2.0</t>
        </is>
      </c>
      <c r="C225" s="72" t="n"/>
      <c r="D225" s="72" t="n"/>
      <c r="E225" s="72" t="n"/>
      <c r="F225" s="72" t="n"/>
      <c r="G225" s="72">
        <f>IFERROR(VLOOKUP($A225&amp;"_"&amp;$B225,Results_Deltas!$A$2:$P$15000,5,FALSE),"")</f>
        <v/>
      </c>
      <c r="H225" s="72">
        <f>IFERROR(VLOOKUP($A225,Results_30d_Deltas!$A$2:$H$5000,7,FALSE)-E224,"")</f>
        <v/>
      </c>
      <c r="I225" s="72">
        <f>IFERROR(VLOOKUP($A225,Results_30d_Deltas!$A$2:$H$5000,6,FALSE),"")</f>
        <v/>
      </c>
      <c r="J225" s="72" t="n"/>
      <c r="K225" s="72" t="n"/>
      <c r="L225" s="72" t="inlineStr">
        <is>
          <t>NO</t>
        </is>
      </c>
      <c r="M225" s="76" t="n"/>
      <c r="N225" s="76" t="n"/>
      <c r="O225" s="77" t="n"/>
      <c r="P225" s="77" t="n"/>
      <c r="Q225" s="77" t="n"/>
      <c r="R225" s="77" t="n"/>
      <c r="S225" s="77" t="n"/>
      <c r="T225" s="77" t="n"/>
      <c r="U225" s="77" t="n"/>
      <c r="V225" s="77"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8" t="n"/>
      <c r="FV225" s="78"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2" t="n"/>
      <c r="IM225" s="72" t="inlineStr">
        <is>
          <t>ez_manage.py:5321 top()</t>
        </is>
      </c>
      <c r="IN225" s="72" t="inlineStr">
        <is>
          <t>v12_quick_engine.py:2900 x3</t>
        </is>
      </c>
      <c r="IO225" s="72" t="n"/>
    </row>
    <row r="226" ht="10.5" customHeight="1" s="65">
      <c r="A226" s="72" t="inlineStr">
        <is>
          <t>REENTRY_SIZE_DIP_MULT</t>
        </is>
      </c>
      <c r="B226" s="72" t="inlineStr">
        <is>
          <t>0</t>
        </is>
      </c>
      <c r="C226" s="72" t="n"/>
      <c r="D226" s="72" t="n"/>
      <c r="E226" s="72" t="n"/>
      <c r="F226" s="72" t="n"/>
      <c r="G226" s="72">
        <f>IFERROR(VLOOKUP($A226&amp;"_"&amp;$B226,Results_Deltas!$A$2:$P$15000,5,FALSE),"")</f>
        <v/>
      </c>
      <c r="H226" s="72">
        <f>IFERROR(VLOOKUP($A226,Results_30d_Deltas!$A$2:$H$5000,7,FALSE)-E225,"")</f>
        <v/>
      </c>
      <c r="I226" s="72">
        <f>IFERROR(VLOOKUP($A226,Results_30d_Deltas!$A$2:$H$5000,6,FALSE),"")</f>
        <v/>
      </c>
      <c r="J226" s="72" t="n"/>
      <c r="K226" s="72" t="n"/>
      <c r="L226" s="72" t="inlineStr">
        <is>
          <t>NO</t>
        </is>
      </c>
      <c r="M226" s="76" t="n"/>
      <c r="N226" s="76" t="n"/>
      <c r="O226" s="77" t="n"/>
      <c r="P226" s="77" t="n"/>
      <c r="Q226" s="77" t="n"/>
      <c r="R226" s="77" t="n"/>
      <c r="S226" s="77" t="n"/>
      <c r="T226" s="77" t="n"/>
      <c r="U226" s="77" t="n"/>
      <c r="V226" s="77"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7" t="n"/>
      <c r="CJ226" s="77" t="n"/>
      <c r="CK226" s="77" t="n"/>
      <c r="CL226" s="77" t="n"/>
      <c r="CM226" s="77" t="n"/>
      <c r="CN226" s="77" t="n"/>
      <c r="CO226" s="77" t="n"/>
      <c r="CP226" s="77" t="n"/>
      <c r="CQ226" s="77" t="n"/>
      <c r="CR226" s="77"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7" t="n"/>
      <c r="EW226" s="77" t="n"/>
      <c r="EX226" s="77" t="n"/>
      <c r="EY226" s="77" t="n"/>
      <c r="EZ226" s="77" t="n"/>
      <c r="FA226" s="77" t="n"/>
      <c r="FB226" s="77" t="n"/>
      <c r="FC226" s="77" t="n"/>
      <c r="FD226" s="77" t="n"/>
      <c r="FE226" s="77" t="n"/>
      <c r="FF226" s="77" t="n"/>
      <c r="FG226" s="77" t="n"/>
      <c r="FH226" s="77" t="n"/>
      <c r="FI226" s="77" t="n"/>
      <c r="FJ226" s="77" t="n"/>
      <c r="FK226" s="77" t="n"/>
      <c r="FL226" s="77" t="n"/>
      <c r="FM226" s="77" t="n"/>
      <c r="FN226" s="77" t="n"/>
      <c r="FO226" s="77" t="n"/>
      <c r="FP226" s="77" t="n"/>
      <c r="FQ226" s="77" t="n"/>
      <c r="FR226" s="77" t="n"/>
      <c r="FS226" s="77" t="n"/>
      <c r="FT226" s="77" t="n"/>
      <c r="FU226" s="78" t="n"/>
      <c r="FV226" s="78"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8" t="n"/>
      <c r="HL226" s="78" t="n"/>
      <c r="HM226" s="78" t="n"/>
      <c r="HN226" s="78" t="n"/>
      <c r="HO226" s="78"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2" t="n"/>
      <c r="IM226" s="72" t="inlineStr">
        <is>
          <t>ez_manage.py:3871 top()</t>
        </is>
      </c>
      <c r="IN226" s="72" t="inlineStr">
        <is>
          <t>v12_quick_engine.py:2904 x3</t>
        </is>
      </c>
      <c r="IO226" s="72" t="n"/>
    </row>
    <row r="227" ht="10.5" customHeight="1" s="65">
      <c r="A227" s="71" t="inlineStr">
        <is>
          <t>REENTRY_SIZE_DIP_MULT</t>
        </is>
      </c>
      <c r="B227" s="72" t="inlineStr">
        <is>
          <t>0.5</t>
        </is>
      </c>
      <c r="C227" s="72" t="n"/>
      <c r="D227" s="72" t="n"/>
      <c r="E227" s="72" t="n"/>
      <c r="F227" s="72" t="n"/>
      <c r="G227" s="72">
        <f>IFERROR(VLOOKUP($A227&amp;"_"&amp;$B227,Results_Deltas!$A$2:$P$15000,5,FALSE),"")</f>
        <v/>
      </c>
      <c r="H227" s="72">
        <f>IFERROR(VLOOKUP($A227,Results_30d_Deltas!$A$2:$H$5000,7,FALSE)-E226,"")</f>
        <v/>
      </c>
      <c r="I227" s="72">
        <f>IFERROR(VLOOKUP($A227,Results_30d_Deltas!$A$2:$H$5000,6,FALSE),"")</f>
        <v/>
      </c>
      <c r="J227" s="72" t="n"/>
      <c r="K227" s="72" t="n"/>
      <c r="L227" s="72" t="inlineStr">
        <is>
          <t>YES</t>
        </is>
      </c>
      <c r="M227" s="76" t="n"/>
      <c r="N227" s="76" t="n"/>
      <c r="O227" s="77" t="n"/>
      <c r="P227" s="77" t="n"/>
      <c r="Q227" s="77" t="n"/>
      <c r="R227" s="77" t="n"/>
      <c r="S227" s="77" t="n"/>
      <c r="T227" s="77" t="n"/>
      <c r="U227" s="77" t="n"/>
      <c r="V227" s="77"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7" t="n"/>
      <c r="CJ227" s="77" t="n"/>
      <c r="CK227" s="77" t="n"/>
      <c r="CL227" s="77" t="n"/>
      <c r="CM227" s="77" t="n"/>
      <c r="CN227" s="77" t="n"/>
      <c r="CO227" s="77" t="n"/>
      <c r="CP227" s="77" t="n"/>
      <c r="CQ227" s="77" t="n"/>
      <c r="CR227" s="77"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7" t="n"/>
      <c r="EW227" s="77" t="n"/>
      <c r="EX227" s="77" t="n"/>
      <c r="EY227" s="77" t="n"/>
      <c r="EZ227" s="77" t="n"/>
      <c r="FA227" s="77" t="n"/>
      <c r="FB227" s="77" t="n"/>
      <c r="FC227" s="77" t="n"/>
      <c r="FD227" s="77" t="n"/>
      <c r="FE227" s="77" t="n"/>
      <c r="FF227" s="77" t="n"/>
      <c r="FG227" s="77" t="n"/>
      <c r="FH227" s="77" t="n"/>
      <c r="FI227" s="77" t="n"/>
      <c r="FJ227" s="77" t="n"/>
      <c r="FK227" s="77" t="n"/>
      <c r="FL227" s="77" t="n"/>
      <c r="FM227" s="77" t="n"/>
      <c r="FN227" s="77" t="n"/>
      <c r="FO227" s="77" t="n"/>
      <c r="FP227" s="77" t="n"/>
      <c r="FQ227" s="77" t="n"/>
      <c r="FR227" s="77" t="n"/>
      <c r="FS227" s="77" t="n"/>
      <c r="FT227" s="77" t="n"/>
      <c r="FU227" s="78" t="n"/>
      <c r="FV227" s="78"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8" t="n"/>
      <c r="HL227" s="78" t="n"/>
      <c r="HM227" s="78" t="n"/>
      <c r="HN227" s="78" t="n"/>
      <c r="HO227" s="78"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2" t="n"/>
      <c r="IM227" s="72" t="inlineStr">
        <is>
          <t>ez_manage.py:3871 top()</t>
        </is>
      </c>
      <c r="IN227" s="72" t="inlineStr">
        <is>
          <t>v12_quick_engine.py:2904 x3</t>
        </is>
      </c>
      <c r="IO227" s="72" t="n"/>
    </row>
    <row r="228" ht="10.5" customHeight="1" s="65">
      <c r="A228" s="72" t="inlineStr">
        <is>
          <t>REENTRY_SIZE_DIP_MULT</t>
        </is>
      </c>
      <c r="B228" s="72" t="inlineStr">
        <is>
          <t>1.0</t>
        </is>
      </c>
      <c r="C228" s="72" t="n"/>
      <c r="D228" s="72" t="n"/>
      <c r="E228" s="72" t="n"/>
      <c r="F228" s="72" t="n"/>
      <c r="G228" s="72">
        <f>IFERROR(VLOOKUP($A228&amp;"_"&amp;$B228,Results_Deltas!$A$2:$P$15000,5,FALSE),"")</f>
        <v/>
      </c>
      <c r="H228" s="72">
        <f>IFERROR(VLOOKUP($A228,Results_30d_Deltas!$A$2:$H$5000,7,FALSE)-E227,"")</f>
        <v/>
      </c>
      <c r="I228" s="72">
        <f>IFERROR(VLOOKUP($A228,Results_30d_Deltas!$A$2:$H$5000,6,FALSE),"")</f>
        <v/>
      </c>
      <c r="J228" s="72" t="n"/>
      <c r="K228" s="72" t="n"/>
      <c r="L228" s="72" t="inlineStr">
        <is>
          <t>NO</t>
        </is>
      </c>
      <c r="M228" s="76" t="n"/>
      <c r="N228" s="76" t="n"/>
      <c r="O228" s="77" t="n"/>
      <c r="P228" s="77" t="n"/>
      <c r="Q228" s="77" t="n"/>
      <c r="R228" s="77" t="n"/>
      <c r="S228" s="77" t="n"/>
      <c r="T228" s="77" t="n"/>
      <c r="U228" s="77" t="n"/>
      <c r="V228" s="77"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8" t="n"/>
      <c r="FV228" s="78" t="n"/>
      <c r="FW228" s="77" t="n"/>
      <c r="FX228" s="77"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8" t="n"/>
      <c r="HL228" s="78" t="n"/>
      <c r="HM228" s="78" t="n"/>
      <c r="HN228" s="78" t="n"/>
      <c r="HO228" s="78" t="n"/>
      <c r="HP228" s="77" t="n"/>
      <c r="HQ228" s="77"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2" t="n"/>
      <c r="IM228" s="72" t="inlineStr">
        <is>
          <t>ez_manage.py:3871 top()</t>
        </is>
      </c>
      <c r="IN228" s="72" t="inlineStr">
        <is>
          <t>v12_quick_engine.py:2904 x3</t>
        </is>
      </c>
      <c r="IO228" s="72" t="n"/>
    </row>
    <row r="229" ht="10.5" customHeight="1" s="65">
      <c r="A229" s="72" t="inlineStr">
        <is>
          <t>REENTRY_SIZE_DIP_MULT</t>
        </is>
      </c>
      <c r="B229" s="72" t="inlineStr">
        <is>
          <t>2.0</t>
        </is>
      </c>
      <c r="C229" s="72" t="n"/>
      <c r="D229" s="72" t="n"/>
      <c r="E229" s="72" t="n"/>
      <c r="F229" s="72" t="n"/>
      <c r="G229" s="72">
        <f>IFERROR(VLOOKUP($A229&amp;"_"&amp;$B229,Results_Deltas!$A$2:$P$15000,5,FALSE),"")</f>
        <v/>
      </c>
      <c r="H229" s="72">
        <f>IFERROR(VLOOKUP($A229,Results_30d_Deltas!$A$2:$H$5000,7,FALSE)-E228,"")</f>
        <v/>
      </c>
      <c r="I229" s="72">
        <f>IFERROR(VLOOKUP($A229,Results_30d_Deltas!$A$2:$H$5000,6,FALSE),"")</f>
        <v/>
      </c>
      <c r="J229" s="72" t="n"/>
      <c r="K229" s="72" t="n"/>
      <c r="L229" s="72" t="inlineStr">
        <is>
          <t>NO</t>
        </is>
      </c>
      <c r="M229" s="76" t="n"/>
      <c r="N229" s="76" t="n"/>
      <c r="O229" s="77" t="n"/>
      <c r="P229" s="77" t="n"/>
      <c r="Q229" s="77" t="n"/>
      <c r="R229" s="77" t="n"/>
      <c r="S229" s="77" t="n"/>
      <c r="T229" s="77" t="n"/>
      <c r="U229" s="77" t="n"/>
      <c r="V229" s="77"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8" t="n"/>
      <c r="FV229" s="78" t="n"/>
      <c r="FW229" s="77" t="n"/>
      <c r="FX229" s="77"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8" t="n"/>
      <c r="HL229" s="78" t="n"/>
      <c r="HM229" s="78" t="n"/>
      <c r="HN229" s="78" t="n"/>
      <c r="HO229" s="78" t="n"/>
      <c r="HP229" s="77" t="n"/>
      <c r="HQ229" s="77"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2" t="n"/>
      <c r="IM229" s="72" t="inlineStr">
        <is>
          <t>ez_manage.py:3871 top()</t>
        </is>
      </c>
      <c r="IN229" s="72" t="inlineStr">
        <is>
          <t>v12_quick_engine.py:2904 x3</t>
        </is>
      </c>
      <c r="IO229" s="72" t="n"/>
    </row>
    <row r="230" ht="10.5" customHeight="1" s="65">
      <c r="A230" s="72" t="inlineStr">
        <is>
          <t>REENTRY_SIZE_EXTENDED_K1H</t>
        </is>
      </c>
      <c r="B230" s="72" t="inlineStr">
        <is>
          <t>0</t>
        </is>
      </c>
      <c r="C230" s="72" t="n"/>
      <c r="D230" s="72" t="n"/>
      <c r="E230" s="72" t="n"/>
      <c r="F230" s="72" t="n"/>
      <c r="G230" s="72">
        <f>IFERROR(VLOOKUP($A230&amp;"_"&amp;$B230,Results_Deltas!$A$2:$P$15000,5,FALSE),"")</f>
        <v/>
      </c>
      <c r="H230" s="72">
        <f>IFERROR(VLOOKUP($A230,Results_30d_Deltas!$A$2:$H$5000,7,FALSE)-E229,"")</f>
        <v/>
      </c>
      <c r="I230" s="72">
        <f>IFERROR(VLOOKUP($A230,Results_30d_Deltas!$A$2:$H$5000,6,FALSE),"")</f>
        <v/>
      </c>
      <c r="J230" s="72" t="n"/>
      <c r="K230" s="72" t="n"/>
      <c r="L230" s="72" t="inlineStr">
        <is>
          <t>NO</t>
        </is>
      </c>
      <c r="M230" s="76" t="n"/>
      <c r="N230" s="76" t="n"/>
      <c r="O230" s="77" t="n"/>
      <c r="P230" s="77" t="n"/>
      <c r="Q230" s="77" t="n"/>
      <c r="R230" s="77" t="n"/>
      <c r="S230" s="77" t="n"/>
      <c r="T230" s="77" t="n"/>
      <c r="U230" s="77" t="n"/>
      <c r="V230" s="77"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8" t="n"/>
      <c r="FV230" s="78" t="n"/>
      <c r="FW230" s="77" t="n"/>
      <c r="FX230" s="77"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8" t="n"/>
      <c r="HL230" s="78" t="n"/>
      <c r="HM230" s="78" t="n"/>
      <c r="HN230" s="78" t="n"/>
      <c r="HO230" s="78"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2" t="n"/>
      <c r="IM230" s="72" t="inlineStr">
        <is>
          <t>ez_manage.py:3872 top()</t>
        </is>
      </c>
      <c r="IN230" s="72" t="inlineStr">
        <is>
          <t>v12_quick_engine.py:2905 x5</t>
        </is>
      </c>
      <c r="IO230" s="72" t="n"/>
    </row>
    <row r="231" ht="10.5" customHeight="1" s="65">
      <c r="A231" s="72" t="inlineStr">
        <is>
          <t>REENTRY_SIZE_EXTENDED_K1H</t>
        </is>
      </c>
      <c r="B231" s="72" t="inlineStr">
        <is>
          <t>0.5</t>
        </is>
      </c>
      <c r="C231" s="72" t="n"/>
      <c r="D231" s="72" t="n"/>
      <c r="E231" s="72" t="n"/>
      <c r="F231" s="72" t="n"/>
      <c r="G231" s="72">
        <f>IFERROR(VLOOKUP($A231&amp;"_"&amp;$B231,Results_Deltas!$A$2:$P$15000,5,FALSE),"")</f>
        <v/>
      </c>
      <c r="H231" s="72">
        <f>IFERROR(VLOOKUP($A231,Results_30d_Deltas!$A$2:$H$5000,7,FALSE)-E230,"")</f>
        <v/>
      </c>
      <c r="I231" s="72">
        <f>IFERROR(VLOOKUP($A231,Results_30d_Deltas!$A$2:$H$5000,6,FALSE),"")</f>
        <v/>
      </c>
      <c r="J231" s="72" t="n"/>
      <c r="K231" s="72" t="n"/>
      <c r="L231" s="72" t="inlineStr">
        <is>
          <t>NO</t>
        </is>
      </c>
      <c r="M231" s="76" t="n"/>
      <c r="N231" s="76" t="n"/>
      <c r="O231" s="77" t="n"/>
      <c r="P231" s="77" t="n"/>
      <c r="Q231" s="77" t="n"/>
      <c r="R231" s="77" t="n"/>
      <c r="S231" s="77" t="n"/>
      <c r="T231" s="77" t="n"/>
      <c r="U231" s="77" t="n"/>
      <c r="V231" s="77"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7" t="n"/>
      <c r="CY231" s="77" t="n"/>
      <c r="CZ231" s="77" t="n"/>
      <c r="DA231" s="77" t="n"/>
      <c r="DB231" s="77" t="n"/>
      <c r="DC231" s="77" t="n"/>
      <c r="DD231" s="77" t="n"/>
      <c r="DE231" s="77" t="n"/>
      <c r="DF231" s="77" t="n"/>
      <c r="DG231" s="77" t="n"/>
      <c r="DH231" s="77" t="n"/>
      <c r="DI231" s="77" t="n"/>
      <c r="DJ231" s="77" t="n"/>
      <c r="DK231" s="77" t="n"/>
      <c r="DL231" s="77" t="n"/>
      <c r="DM231" s="77" t="n"/>
      <c r="DN231" s="77" t="n"/>
      <c r="DO231" s="77" t="n"/>
      <c r="DP231" s="77" t="n"/>
      <c r="DQ231" s="77"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8" t="n"/>
      <c r="FV231" s="78" t="n"/>
      <c r="FW231" s="77" t="n"/>
      <c r="FX231" s="77"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8" t="n"/>
      <c r="HL231" s="78" t="n"/>
      <c r="HM231" s="78" t="n"/>
      <c r="HN231" s="78" t="n"/>
      <c r="HO231" s="78"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2" t="n"/>
      <c r="IM231" s="72" t="inlineStr">
        <is>
          <t>ez_manage.py:3872 top()</t>
        </is>
      </c>
      <c r="IN231" s="72" t="inlineStr">
        <is>
          <t>v12_quick_engine.py:2905 x5</t>
        </is>
      </c>
      <c r="IO231" s="72" t="n"/>
    </row>
    <row r="232" ht="10.5" customHeight="1" s="65">
      <c r="A232" s="71" t="inlineStr">
        <is>
          <t>REENTRY_SIZE_EXTENDED_K1H</t>
        </is>
      </c>
      <c r="B232" s="72" t="inlineStr">
        <is>
          <t>1.0</t>
        </is>
      </c>
      <c r="C232" s="72" t="n"/>
      <c r="D232" s="72" t="n"/>
      <c r="E232" s="72" t="n"/>
      <c r="F232" s="72" t="n"/>
      <c r="G232" s="72">
        <f>IFERROR(VLOOKUP($A232&amp;"_"&amp;$B232,Results_Deltas!$A$2:$P$15000,5,FALSE),"")</f>
        <v/>
      </c>
      <c r="H232" s="72">
        <f>IFERROR(VLOOKUP($A232,Results_30d_Deltas!$A$2:$H$5000,7,FALSE)-E231,"")</f>
        <v/>
      </c>
      <c r="I232" s="72">
        <f>IFERROR(VLOOKUP($A232,Results_30d_Deltas!$A$2:$H$5000,6,FALSE),"")</f>
        <v/>
      </c>
      <c r="J232" s="72" t="n"/>
      <c r="K232" s="72" t="n"/>
      <c r="L232" s="72" t="inlineStr">
        <is>
          <t>YES</t>
        </is>
      </c>
      <c r="M232" s="76" t="n"/>
      <c r="N232" s="76" t="n"/>
      <c r="O232" s="77" t="n"/>
      <c r="P232" s="77" t="n"/>
      <c r="Q232" s="77" t="n"/>
      <c r="R232" s="77" t="n"/>
      <c r="S232" s="77" t="n"/>
      <c r="T232" s="77" t="n"/>
      <c r="U232" s="77" t="n"/>
      <c r="V232" s="77"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8" t="n"/>
      <c r="FV232" s="78" t="n"/>
      <c r="FW232" s="77" t="n"/>
      <c r="FX232" s="77"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8" t="n"/>
      <c r="HL232" s="78" t="n"/>
      <c r="HM232" s="78" t="n"/>
      <c r="HN232" s="78" t="n"/>
      <c r="HO232" s="78"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2" t="n"/>
      <c r="IM232" s="72" t="inlineStr">
        <is>
          <t>ez_manage.py:3872 top()</t>
        </is>
      </c>
      <c r="IN232" s="72" t="inlineStr">
        <is>
          <t>v12_quick_engine.py:2905 x5</t>
        </is>
      </c>
      <c r="IO232" s="72" t="n"/>
    </row>
    <row r="233" ht="10.5" customHeight="1" s="65">
      <c r="A233" s="72" t="inlineStr">
        <is>
          <t>REENTRY_SIZE_EXTENDED_K1H</t>
        </is>
      </c>
      <c r="B233" s="72" t="inlineStr">
        <is>
          <t>2.0</t>
        </is>
      </c>
      <c r="C233" s="72" t="n"/>
      <c r="D233" s="72" t="n"/>
      <c r="E233" s="72" t="n"/>
      <c r="F233" s="72" t="n"/>
      <c r="G233" s="72">
        <f>IFERROR(VLOOKUP($A233&amp;"_"&amp;$B233,Results_Deltas!$A$2:$P$15000,5,FALSE),"")</f>
        <v/>
      </c>
      <c r="H233" s="72">
        <f>IFERROR(VLOOKUP($A233,Results_30d_Deltas!$A$2:$H$5000,7,FALSE)-E232,"")</f>
        <v/>
      </c>
      <c r="I233" s="72">
        <f>IFERROR(VLOOKUP($A233,Results_30d_Deltas!$A$2:$H$5000,6,FALSE),"")</f>
        <v/>
      </c>
      <c r="J233" s="72" t="n"/>
      <c r="K233" s="72" t="n"/>
      <c r="L233" s="72" t="inlineStr">
        <is>
          <t>NO</t>
        </is>
      </c>
      <c r="M233" s="76" t="n"/>
      <c r="N233" s="76" t="n"/>
      <c r="O233" s="77" t="n"/>
      <c r="P233" s="77" t="n"/>
      <c r="Q233" s="77" t="n"/>
      <c r="R233" s="77" t="n"/>
      <c r="S233" s="77" t="n"/>
      <c r="T233" s="77" t="n"/>
      <c r="U233" s="77" t="n"/>
      <c r="V233" s="77"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8" t="n"/>
      <c r="FV233" s="78" t="n"/>
      <c r="FW233" s="77" t="n"/>
      <c r="FX233" s="77"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8" t="n"/>
      <c r="HL233" s="78" t="n"/>
      <c r="HM233" s="78" t="n"/>
      <c r="HN233" s="78" t="n"/>
      <c r="HO233" s="78"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2" t="n"/>
      <c r="IM233" s="72" t="inlineStr">
        <is>
          <t>ez_manage.py:3872 top()</t>
        </is>
      </c>
      <c r="IN233" s="72" t="inlineStr">
        <is>
          <t>v12_quick_engine.py:2905 x5</t>
        </is>
      </c>
      <c r="IO233" s="72" t="n"/>
    </row>
    <row r="234" ht="10.5" customHeight="1" s="65">
      <c r="A234" s="72" t="inlineStr">
        <is>
          <t>REENTRY_SIZE_EXTENDED_MULT</t>
        </is>
      </c>
      <c r="B234" s="72" t="inlineStr">
        <is>
          <t>0</t>
        </is>
      </c>
      <c r="C234" s="72" t="n"/>
      <c r="D234" s="72" t="n"/>
      <c r="E234" s="72" t="n"/>
      <c r="F234" s="72" t="n"/>
      <c r="G234" s="72">
        <f>IFERROR(VLOOKUP($A234&amp;"_"&amp;$B234,Results_Deltas!$A$2:$P$15000,5,FALSE),"")</f>
        <v/>
      </c>
      <c r="H234" s="72">
        <f>IFERROR(VLOOKUP($A234,Results_30d_Deltas!$A$2:$H$5000,7,FALSE)-E233,"")</f>
        <v/>
      </c>
      <c r="I234" s="72">
        <f>IFERROR(VLOOKUP($A234,Results_30d_Deltas!$A$2:$H$5000,6,FALSE),"")</f>
        <v/>
      </c>
      <c r="J234" s="72" t="n"/>
      <c r="K234" s="72" t="n"/>
      <c r="L234" s="72" t="inlineStr">
        <is>
          <t>NO</t>
        </is>
      </c>
      <c r="M234" s="76" t="n"/>
      <c r="N234" s="76" t="n"/>
      <c r="O234" s="77" t="n"/>
      <c r="P234" s="77" t="n"/>
      <c r="Q234" s="77" t="n"/>
      <c r="R234" s="77" t="n"/>
      <c r="S234" s="77" t="n"/>
      <c r="T234" s="77" t="n"/>
      <c r="U234" s="77" t="n"/>
      <c r="V234" s="77"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8" t="n"/>
      <c r="FV234" s="78" t="n"/>
      <c r="FW234" s="77" t="n"/>
      <c r="FX234" s="77"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8" t="n"/>
      <c r="HL234" s="78" t="n"/>
      <c r="HM234" s="78" t="n"/>
      <c r="HN234" s="78" t="n"/>
      <c r="HO234" s="78"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2" t="n"/>
      <c r="IM234" s="72" t="inlineStr">
        <is>
          <t>ez_manage.py:3873 top()</t>
        </is>
      </c>
      <c r="IN234" s="72" t="inlineStr">
        <is>
          <t>v12_quick_engine.py:2906 x3</t>
        </is>
      </c>
      <c r="IO234" s="72" t="n"/>
    </row>
    <row r="235" ht="10.5" customHeight="1" s="65">
      <c r="A235" s="72" t="inlineStr">
        <is>
          <t>REENTRY_SIZE_EXTENDED_MULT</t>
        </is>
      </c>
      <c r="B235" s="72" t="inlineStr">
        <is>
          <t>0.5</t>
        </is>
      </c>
      <c r="C235" s="72" t="n"/>
      <c r="D235" s="72" t="n"/>
      <c r="E235" s="72" t="n"/>
      <c r="F235" s="72" t="n"/>
      <c r="G235" s="72">
        <f>IFERROR(VLOOKUP($A235&amp;"_"&amp;$B235,Results_Deltas!$A$2:$P$15000,5,FALSE),"")</f>
        <v/>
      </c>
      <c r="H235" s="72">
        <f>IFERROR(VLOOKUP($A235,Results_30d_Deltas!$A$2:$H$5000,7,FALSE)-E234,"")</f>
        <v/>
      </c>
      <c r="I235" s="72">
        <f>IFERROR(VLOOKUP($A235,Results_30d_Deltas!$A$2:$H$5000,6,FALSE),"")</f>
        <v/>
      </c>
      <c r="J235" s="72" t="n"/>
      <c r="K235" s="72" t="n"/>
      <c r="L235" s="72" t="inlineStr">
        <is>
          <t>NO</t>
        </is>
      </c>
      <c r="M235" s="76" t="n"/>
      <c r="N235" s="76" t="n"/>
      <c r="O235" s="77" t="n"/>
      <c r="P235" s="77" t="n"/>
      <c r="Q235" s="77" t="n"/>
      <c r="R235" s="77" t="n"/>
      <c r="S235" s="77" t="n"/>
      <c r="T235" s="77" t="n"/>
      <c r="U235" s="77" t="n"/>
      <c r="V235" s="77"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8" t="n"/>
      <c r="FV235" s="78" t="n"/>
      <c r="FW235" s="77" t="n"/>
      <c r="FX235" s="77"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8" t="n"/>
      <c r="HL235" s="78" t="n"/>
      <c r="HM235" s="78" t="n"/>
      <c r="HN235" s="78" t="n"/>
      <c r="HO235" s="78"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2" t="n"/>
      <c r="IM235" s="72" t="inlineStr">
        <is>
          <t>ez_manage.py:3873 top()</t>
        </is>
      </c>
      <c r="IN235" s="72" t="inlineStr">
        <is>
          <t>v12_quick_engine.py:2906 x3</t>
        </is>
      </c>
      <c r="IO235" s="72" t="n"/>
    </row>
    <row r="236" ht="10.5" customHeight="1" s="65">
      <c r="A236" s="71" t="inlineStr">
        <is>
          <t>REENTRY_SIZE_EXTENDED_MULT</t>
        </is>
      </c>
      <c r="B236" s="72" t="inlineStr">
        <is>
          <t>1.0</t>
        </is>
      </c>
      <c r="C236" s="72" t="n"/>
      <c r="D236" s="72" t="n"/>
      <c r="E236" s="72" t="n"/>
      <c r="F236" s="72" t="n"/>
      <c r="G236" s="72">
        <f>IFERROR(VLOOKUP($A236&amp;"_"&amp;$B236,Results_Deltas!$A$2:$P$15000,5,FALSE),"")</f>
        <v/>
      </c>
      <c r="H236" s="72">
        <f>IFERROR(VLOOKUP($A236,Results_30d_Deltas!$A$2:$H$5000,7,FALSE)-E235,"")</f>
        <v/>
      </c>
      <c r="I236" s="72">
        <f>IFERROR(VLOOKUP($A236,Results_30d_Deltas!$A$2:$H$5000,6,FALSE),"")</f>
        <v/>
      </c>
      <c r="J236" s="72" t="n"/>
      <c r="K236" s="72" t="n"/>
      <c r="L236" s="72" t="inlineStr">
        <is>
          <t>YES</t>
        </is>
      </c>
      <c r="M236" s="76" t="n"/>
      <c r="N236" s="76" t="n"/>
      <c r="O236" s="77" t="n"/>
      <c r="P236" s="77" t="n"/>
      <c r="Q236" s="77" t="n"/>
      <c r="R236" s="77" t="n"/>
      <c r="S236" s="77" t="n"/>
      <c r="T236" s="77" t="n"/>
      <c r="U236" s="77" t="n"/>
      <c r="V236" s="77"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8" t="n"/>
      <c r="FV236" s="78" t="n"/>
      <c r="FW236" s="77" t="n"/>
      <c r="FX236" s="77"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8" t="n"/>
      <c r="HL236" s="78" t="n"/>
      <c r="HM236" s="78" t="n"/>
      <c r="HN236" s="78" t="n"/>
      <c r="HO236" s="78" t="n"/>
      <c r="HP236" s="77" t="n"/>
      <c r="HQ236" s="77"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2" t="n"/>
      <c r="IM236" s="72" t="inlineStr">
        <is>
          <t>ez_manage.py:3873 top()</t>
        </is>
      </c>
      <c r="IN236" s="72" t="inlineStr">
        <is>
          <t>v12_quick_engine.py:2906 x3</t>
        </is>
      </c>
      <c r="IO236" s="72" t="n"/>
    </row>
    <row r="237" ht="10.5" customHeight="1" s="65">
      <c r="A237" s="72" t="inlineStr">
        <is>
          <t>REENTRY_SIZE_EXTENDED_MULT</t>
        </is>
      </c>
      <c r="B237" s="72" t="inlineStr">
        <is>
          <t>2.0</t>
        </is>
      </c>
      <c r="C237" s="72" t="n"/>
      <c r="D237" s="72" t="n"/>
      <c r="E237" s="72" t="n"/>
      <c r="F237" s="72" t="n"/>
      <c r="G237" s="72">
        <f>IFERROR(VLOOKUP($A237&amp;"_"&amp;$B237,Results_Deltas!$A$2:$P$15000,5,FALSE),"")</f>
        <v/>
      </c>
      <c r="H237" s="72">
        <f>IFERROR(VLOOKUP($A237,Results_30d_Deltas!$A$2:$H$5000,7,FALSE)-E236,"")</f>
        <v/>
      </c>
      <c r="I237" s="72">
        <f>IFERROR(VLOOKUP($A237,Results_30d_Deltas!$A$2:$H$5000,6,FALSE),"")</f>
        <v/>
      </c>
      <c r="J237" s="72" t="n"/>
      <c r="K237" s="72" t="n"/>
      <c r="L237" s="72" t="inlineStr">
        <is>
          <t>NO</t>
        </is>
      </c>
      <c r="M237" s="76" t="n"/>
      <c r="N237" s="76" t="n"/>
      <c r="O237" s="77" t="n"/>
      <c r="P237" s="77" t="n"/>
      <c r="Q237" s="77" t="n"/>
      <c r="R237" s="77" t="n"/>
      <c r="S237" s="77" t="n"/>
      <c r="T237" s="77" t="n"/>
      <c r="U237" s="77" t="n"/>
      <c r="V237" s="77"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8" t="n"/>
      <c r="FV237" s="78" t="n"/>
      <c r="FW237" s="77" t="n"/>
      <c r="FX237" s="77"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8" t="n"/>
      <c r="HL237" s="78" t="n"/>
      <c r="HM237" s="78" t="n"/>
      <c r="HN237" s="78" t="n"/>
      <c r="HO237" s="78" t="n"/>
      <c r="HP237" s="77" t="n"/>
      <c r="HQ237" s="77"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2" t="n"/>
      <c r="IM237" s="72" t="inlineStr">
        <is>
          <t>ez_manage.py:3873 top()</t>
        </is>
      </c>
      <c r="IN237" s="72" t="inlineStr">
        <is>
          <t>v12_quick_engine.py:2906 x3</t>
        </is>
      </c>
      <c r="IO237" s="72" t="n"/>
    </row>
    <row r="238" ht="10.5" customHeight="1" s="65">
      <c r="A238" s="71" t="inlineStr">
        <is>
          <t>REENTRY_TIER1_SIZE_MULT</t>
        </is>
      </c>
      <c r="B238" s="72" t="inlineStr">
        <is>
          <t>0</t>
        </is>
      </c>
      <c r="C238" s="72" t="n"/>
      <c r="D238" s="72" t="n"/>
      <c r="E238" s="72" t="n"/>
      <c r="F238" s="72" t="n"/>
      <c r="G238" s="72">
        <f>IFERROR(VLOOKUP($A238&amp;"_"&amp;$B238,Results_Deltas!$A$2:$P$15000,5,FALSE),"")</f>
        <v/>
      </c>
      <c r="H238" s="72">
        <f>IFERROR(VLOOKUP($A238,Results_30d_Deltas!$A$2:$H$5000,7,FALSE)-E237,"")</f>
        <v/>
      </c>
      <c r="I238" s="72">
        <f>IFERROR(VLOOKUP($A238,Results_30d_Deltas!$A$2:$H$5000,6,FALSE),"")</f>
        <v/>
      </c>
      <c r="J238" s="72" t="n"/>
      <c r="K238" s="72" t="n"/>
      <c r="L238" s="72" t="inlineStr">
        <is>
          <t>YES</t>
        </is>
      </c>
      <c r="M238" s="76" t="n"/>
      <c r="N238" s="76" t="n"/>
      <c r="O238" s="77" t="n"/>
      <c r="P238" s="77" t="n"/>
      <c r="Q238" s="77" t="n"/>
      <c r="R238" s="77" t="n"/>
      <c r="S238" s="77" t="n"/>
      <c r="T238" s="77" t="n"/>
      <c r="U238" s="77" t="n"/>
      <c r="V238" s="77"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8" t="n"/>
      <c r="FV238" s="78" t="n"/>
      <c r="FW238" s="77" t="n"/>
      <c r="FX238" s="77"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8" t="n"/>
      <c r="HL238" s="78" t="n"/>
      <c r="HM238" s="78" t="n"/>
      <c r="HN238" s="78" t="n"/>
      <c r="HO238" s="78" t="n"/>
      <c r="HP238" s="77" t="n"/>
      <c r="HQ238" s="77"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2" t="n"/>
      <c r="IM238" s="72" t="inlineStr">
        <is>
          <t>ez_manage.py:3878 top()</t>
        </is>
      </c>
      <c r="IN238" s="72" t="inlineStr">
        <is>
          <t>v12_quick_engine.py:2912 x11</t>
        </is>
      </c>
      <c r="IO238" s="72" t="n"/>
    </row>
    <row r="239" ht="10.5" customHeight="1" s="65">
      <c r="A239" s="72" t="inlineStr">
        <is>
          <t>REENTRY_TIER1_SIZE_MULT</t>
        </is>
      </c>
      <c r="B239" s="72" t="inlineStr">
        <is>
          <t>0.5</t>
        </is>
      </c>
      <c r="C239" s="72" t="n"/>
      <c r="D239" s="72" t="n"/>
      <c r="E239" s="72" t="n"/>
      <c r="F239" s="72" t="n"/>
      <c r="G239" s="72">
        <f>IFERROR(VLOOKUP($A239&amp;"_"&amp;$B239,Results_Deltas!$A$2:$P$15000,5,FALSE),"")</f>
        <v/>
      </c>
      <c r="H239" s="72">
        <f>IFERROR(VLOOKUP($A239,Results_30d_Deltas!$A$2:$H$5000,7,FALSE)-E238,"")</f>
        <v/>
      </c>
      <c r="I239" s="72">
        <f>IFERROR(VLOOKUP($A239,Results_30d_Deltas!$A$2:$H$5000,6,FALSE),"")</f>
        <v/>
      </c>
      <c r="J239" s="72" t="n"/>
      <c r="K239" s="72" t="n"/>
      <c r="L239" s="72" t="inlineStr">
        <is>
          <t>NO</t>
        </is>
      </c>
      <c r="M239" s="76" t="n"/>
      <c r="N239" s="76" t="n"/>
      <c r="O239" s="77" t="n"/>
      <c r="P239" s="77" t="n"/>
      <c r="Q239" s="77" t="n"/>
      <c r="R239" s="77" t="n"/>
      <c r="S239" s="77" t="n"/>
      <c r="T239" s="77" t="n"/>
      <c r="U239" s="77" t="n"/>
      <c r="V239" s="77"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8" t="n"/>
      <c r="FV239" s="78" t="n"/>
      <c r="FW239" s="77" t="n"/>
      <c r="FX239" s="77"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8" t="n"/>
      <c r="HL239" s="78" t="n"/>
      <c r="HM239" s="78" t="n"/>
      <c r="HN239" s="78" t="n"/>
      <c r="HO239" s="78" t="n"/>
      <c r="HP239" s="77" t="n"/>
      <c r="HQ239" s="77"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2" t="n"/>
      <c r="IM239" s="72" t="inlineStr">
        <is>
          <t>ez_manage.py:3878 top()</t>
        </is>
      </c>
      <c r="IN239" s="72" t="inlineStr">
        <is>
          <t>v12_quick_engine.py:2912 x11</t>
        </is>
      </c>
      <c r="IO239" s="72" t="n"/>
    </row>
    <row r="240" ht="10.5" customHeight="1" s="65">
      <c r="A240" s="72" t="inlineStr">
        <is>
          <t>REENTRY_TIER1_SIZE_MULT</t>
        </is>
      </c>
      <c r="B240" s="72" t="inlineStr">
        <is>
          <t>1.0</t>
        </is>
      </c>
      <c r="C240" s="72" t="n"/>
      <c r="D240" s="72" t="n"/>
      <c r="E240" s="72" t="n"/>
      <c r="F240" s="72" t="n"/>
      <c r="G240" s="72">
        <f>IFERROR(VLOOKUP($A240&amp;"_"&amp;$B240,Results_Deltas!$A$2:$P$15000,5,FALSE),"")</f>
        <v/>
      </c>
      <c r="H240" s="72">
        <f>IFERROR(VLOOKUP($A240,Results_30d_Deltas!$A$2:$H$5000,7,FALSE)-E239,"")</f>
        <v/>
      </c>
      <c r="I240" s="72">
        <f>IFERROR(VLOOKUP($A240,Results_30d_Deltas!$A$2:$H$5000,6,FALSE),"")</f>
        <v/>
      </c>
      <c r="J240" s="72" t="n"/>
      <c r="K240" s="72" t="n"/>
      <c r="L240" s="72" t="inlineStr">
        <is>
          <t>NO</t>
        </is>
      </c>
      <c r="M240" s="76" t="n"/>
      <c r="N240" s="76" t="n"/>
      <c r="O240" s="77" t="n"/>
      <c r="P240" s="77" t="n"/>
      <c r="Q240" s="77" t="n"/>
      <c r="R240" s="77" t="n"/>
      <c r="S240" s="77" t="n"/>
      <c r="T240" s="77" t="n"/>
      <c r="U240" s="77" t="n"/>
      <c r="V240" s="77"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8" t="n"/>
      <c r="FV240" s="78" t="n"/>
      <c r="FW240" s="77" t="n"/>
      <c r="FX240" s="77"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8" t="n"/>
      <c r="HL240" s="78" t="n"/>
      <c r="HM240" s="78" t="n"/>
      <c r="HN240" s="78" t="n"/>
      <c r="HO240" s="78"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2" t="n"/>
      <c r="IM240" s="72" t="inlineStr">
        <is>
          <t>ez_manage.py:3878 top()</t>
        </is>
      </c>
      <c r="IN240" s="72" t="inlineStr">
        <is>
          <t>v12_quick_engine.py:2912 x11</t>
        </is>
      </c>
      <c r="IO240" s="72" t="n"/>
    </row>
    <row r="241" ht="10.5" customHeight="1" s="65">
      <c r="A241" s="72" t="inlineStr">
        <is>
          <t>REENTRY_TIER1_SIZE_MULT</t>
        </is>
      </c>
      <c r="B241" s="72" t="inlineStr">
        <is>
          <t>2.0</t>
        </is>
      </c>
      <c r="C241" s="72" t="n"/>
      <c r="D241" s="72" t="n"/>
      <c r="E241" s="72" t="n"/>
      <c r="F241" s="72" t="n"/>
      <c r="G241" s="72">
        <f>IFERROR(VLOOKUP($A241&amp;"_"&amp;$B241,Results_Deltas!$A$2:$P$15000,5,FALSE),"")</f>
        <v/>
      </c>
      <c r="H241" s="72">
        <f>IFERROR(VLOOKUP($A241,Results_30d_Deltas!$A$2:$H$5000,7,FALSE)-E240,"")</f>
        <v/>
      </c>
      <c r="I241" s="72">
        <f>IFERROR(VLOOKUP($A241,Results_30d_Deltas!$A$2:$H$5000,6,FALSE),"")</f>
        <v/>
      </c>
      <c r="J241" s="72" t="n"/>
      <c r="K241" s="72" t="n"/>
      <c r="L241" s="72" t="inlineStr">
        <is>
          <t>NO</t>
        </is>
      </c>
      <c r="M241" s="76" t="n"/>
      <c r="N241" s="76" t="n"/>
      <c r="O241" s="77" t="n"/>
      <c r="P241" s="77" t="n"/>
      <c r="Q241" s="77" t="n"/>
      <c r="R241" s="77" t="n"/>
      <c r="S241" s="77" t="n"/>
      <c r="T241" s="77" t="n"/>
      <c r="U241" s="77" t="n"/>
      <c r="V241" s="77"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8" t="n"/>
      <c r="FV241" s="78" t="n"/>
      <c r="FW241" s="77" t="n"/>
      <c r="FX241" s="77"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8" t="n"/>
      <c r="HL241" s="78" t="n"/>
      <c r="HM241" s="78" t="n"/>
      <c r="HN241" s="78" t="n"/>
      <c r="HO241" s="78" t="n"/>
      <c r="HP241" s="77" t="n"/>
      <c r="HQ241" s="77"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2" t="n"/>
      <c r="IM241" s="72" t="inlineStr">
        <is>
          <t>ez_manage.py:3878 top()</t>
        </is>
      </c>
      <c r="IN241" s="72" t="inlineStr">
        <is>
          <t>v12_quick_engine.py:2912 x11</t>
        </is>
      </c>
      <c r="IO241" s="72" t="n"/>
    </row>
    <row r="242" ht="10.5" customHeight="1" s="65">
      <c r="A242" s="72" t="inlineStr">
        <is>
          <t>REENTRY_TIER2_MAX_MINUTES</t>
        </is>
      </c>
      <c r="B242" s="72" t="inlineStr">
        <is>
          <t>0</t>
        </is>
      </c>
      <c r="C242" s="72" t="n"/>
      <c r="D242" s="72" t="n"/>
      <c r="E242" s="72" t="n"/>
      <c r="F242" s="72" t="n"/>
      <c r="G242" s="72">
        <f>IFERROR(VLOOKUP($A242&amp;"_"&amp;$B242,Results_Deltas!$A$2:$P$15000,5,FALSE),"")</f>
        <v/>
      </c>
      <c r="H242" s="72">
        <f>IFERROR(VLOOKUP($A242,Results_30d_Deltas!$A$2:$H$5000,7,FALSE)-E241,"")</f>
        <v/>
      </c>
      <c r="I242" s="72">
        <f>IFERROR(VLOOKUP($A242,Results_30d_Deltas!$A$2:$H$5000,6,FALSE),"")</f>
        <v/>
      </c>
      <c r="J242" s="72" t="n"/>
      <c r="K242" s="72" t="n"/>
      <c r="L242" s="72" t="inlineStr">
        <is>
          <t>NO</t>
        </is>
      </c>
      <c r="M242" s="76" t="n"/>
      <c r="N242" s="76" t="n"/>
      <c r="O242" s="77" t="n"/>
      <c r="P242" s="77" t="n"/>
      <c r="Q242" s="77" t="n"/>
      <c r="R242" s="77" t="n"/>
      <c r="S242" s="77" t="n"/>
      <c r="T242" s="77" t="n"/>
      <c r="U242" s="77" t="n"/>
      <c r="V242" s="77"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8" t="n"/>
      <c r="FV242" s="78" t="n"/>
      <c r="FW242" s="77" t="n"/>
      <c r="FX242" s="77"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2" t="n"/>
      <c r="IM242" s="72" t="inlineStr">
        <is>
          <t>ez_manage.py:3879 top()</t>
        </is>
      </c>
      <c r="IN242" s="72" t="inlineStr">
        <is>
          <t>v12_quick_engine.py:2914 x10</t>
        </is>
      </c>
      <c r="IO242" s="72" t="n"/>
    </row>
    <row r="243" ht="10.5" customHeight="1" s="65">
      <c r="A243" s="71" t="inlineStr">
        <is>
          <t>REENTRY_TIER2_MAX_MINUTES</t>
        </is>
      </c>
      <c r="B243" s="72" t="inlineStr">
        <is>
          <t>0.5</t>
        </is>
      </c>
      <c r="C243" s="72" t="n"/>
      <c r="D243" s="72" t="n"/>
      <c r="E243" s="72" t="n"/>
      <c r="F243" s="72" t="n"/>
      <c r="G243" s="72">
        <f>IFERROR(VLOOKUP($A243&amp;"_"&amp;$B243,Results_Deltas!$A$2:$P$15000,5,FALSE),"")</f>
        <v/>
      </c>
      <c r="H243" s="72">
        <f>IFERROR(VLOOKUP($A243,Results_30d_Deltas!$A$2:$H$5000,7,FALSE)-E242,"")</f>
        <v/>
      </c>
      <c r="I243" s="72">
        <f>IFERROR(VLOOKUP($A243,Results_30d_Deltas!$A$2:$H$5000,6,FALSE),"")</f>
        <v/>
      </c>
      <c r="J243" s="72" t="n"/>
      <c r="K243" s="72" t="n"/>
      <c r="L243" s="72" t="inlineStr">
        <is>
          <t>YES</t>
        </is>
      </c>
      <c r="M243" s="76" t="n"/>
      <c r="N243" s="76" t="n"/>
      <c r="O243" s="77" t="n"/>
      <c r="P243" s="77" t="n"/>
      <c r="Q243" s="77" t="n"/>
      <c r="R243" s="77" t="n"/>
      <c r="S243" s="77" t="n"/>
      <c r="T243" s="77" t="n"/>
      <c r="U243" s="77" t="n"/>
      <c r="V243" s="77"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8" t="n"/>
      <c r="FV243" s="78" t="n"/>
      <c r="FW243" s="77" t="n"/>
      <c r="FX243" s="77"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2" t="n"/>
      <c r="IM243" s="72" t="inlineStr">
        <is>
          <t>ez_manage.py:3879 top()</t>
        </is>
      </c>
      <c r="IN243" s="72" t="inlineStr">
        <is>
          <t>v12_quick_engine.py:2914 x10</t>
        </is>
      </c>
      <c r="IO243" s="72" t="n"/>
    </row>
    <row r="244" ht="10.5" customHeight="1" s="65">
      <c r="A244" s="72" t="inlineStr">
        <is>
          <t>REENTRY_TIER2_MAX_MINUTES</t>
        </is>
      </c>
      <c r="B244" s="72" t="inlineStr">
        <is>
          <t>1.0</t>
        </is>
      </c>
      <c r="C244" s="72" t="n"/>
      <c r="D244" s="72" t="n"/>
      <c r="E244" s="72" t="n"/>
      <c r="F244" s="72" t="n"/>
      <c r="G244" s="72">
        <f>IFERROR(VLOOKUP($A244&amp;"_"&amp;$B244,Results_Deltas!$A$2:$P$15000,5,FALSE),"")</f>
        <v/>
      </c>
      <c r="H244" s="72">
        <f>IFERROR(VLOOKUP($A244,Results_30d_Deltas!$A$2:$H$5000,7,FALSE)-E243,"")</f>
        <v/>
      </c>
      <c r="I244" s="72">
        <f>IFERROR(VLOOKUP($A244,Results_30d_Deltas!$A$2:$H$5000,6,FALSE),"")</f>
        <v/>
      </c>
      <c r="J244" s="72" t="n"/>
      <c r="K244" s="72" t="n"/>
      <c r="L244" s="72" t="inlineStr">
        <is>
          <t>NO</t>
        </is>
      </c>
      <c r="M244" s="76" t="n"/>
      <c r="N244" s="76" t="n"/>
      <c r="O244" s="77" t="n"/>
      <c r="P244" s="77" t="n"/>
      <c r="Q244" s="77" t="n"/>
      <c r="R244" s="77" t="n"/>
      <c r="S244" s="77" t="n"/>
      <c r="T244" s="77" t="n"/>
      <c r="U244" s="77" t="n"/>
      <c r="V244" s="77"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8" t="n"/>
      <c r="FV244" s="78" t="n"/>
      <c r="FW244" s="77" t="n"/>
      <c r="FX244" s="77"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2" t="n"/>
      <c r="IM244" s="72" t="inlineStr">
        <is>
          <t>ez_manage.py:3879 top()</t>
        </is>
      </c>
      <c r="IN244" s="72" t="inlineStr">
        <is>
          <t>v12_quick_engine.py:2914 x10</t>
        </is>
      </c>
      <c r="IO244" s="72" t="n"/>
    </row>
    <row r="245" ht="10.5" customHeight="1" s="65">
      <c r="A245" s="72" t="inlineStr">
        <is>
          <t>REENTRY_TIER2_MAX_MINUTES</t>
        </is>
      </c>
      <c r="B245" s="72" t="inlineStr">
        <is>
          <t>2.0</t>
        </is>
      </c>
      <c r="C245" s="72" t="n"/>
      <c r="D245" s="72" t="n"/>
      <c r="E245" s="72" t="n"/>
      <c r="F245" s="72" t="n"/>
      <c r="G245" s="72">
        <f>IFERROR(VLOOKUP($A245&amp;"_"&amp;$B245,Results_Deltas!$A$2:$P$15000,5,FALSE),"")</f>
        <v/>
      </c>
      <c r="H245" s="72">
        <f>IFERROR(VLOOKUP($A245,Results_30d_Deltas!$A$2:$H$5000,7,FALSE)-E244,"")</f>
        <v/>
      </c>
      <c r="I245" s="72">
        <f>IFERROR(VLOOKUP($A245,Results_30d_Deltas!$A$2:$H$5000,6,FALSE),"")</f>
        <v/>
      </c>
      <c r="J245" s="72" t="n"/>
      <c r="K245" s="72" t="n"/>
      <c r="L245" s="72" t="inlineStr">
        <is>
          <t>NO</t>
        </is>
      </c>
      <c r="M245" s="76" t="n"/>
      <c r="N245" s="76" t="n"/>
      <c r="O245" s="77" t="n"/>
      <c r="P245" s="77" t="n"/>
      <c r="Q245" s="77" t="n"/>
      <c r="R245" s="77" t="n"/>
      <c r="S245" s="77" t="n"/>
      <c r="T245" s="77" t="n"/>
      <c r="U245" s="77" t="n"/>
      <c r="V245" s="77"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8" t="n"/>
      <c r="FV245" s="78" t="n"/>
      <c r="FW245" s="77" t="n"/>
      <c r="FX245" s="77"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2" t="n"/>
      <c r="IM245" s="72" t="inlineStr">
        <is>
          <t>ez_manage.py:3879 top()</t>
        </is>
      </c>
      <c r="IN245" s="72" t="inlineStr">
        <is>
          <t>v12_quick_engine.py:2914 x10</t>
        </is>
      </c>
      <c r="IO245" s="72" t="n"/>
    </row>
    <row r="246" ht="10.5" customHeight="1" s="65">
      <c r="A246" s="72" t="inlineStr">
        <is>
          <t>REENTRY_WT15M_SIZE_MULT</t>
        </is>
      </c>
      <c r="B246" s="72" t="inlineStr">
        <is>
          <t>0</t>
        </is>
      </c>
      <c r="C246" s="72" t="n"/>
      <c r="D246" s="72" t="n"/>
      <c r="E246" s="72" t="n"/>
      <c r="F246" s="72" t="n"/>
      <c r="G246" s="72">
        <f>IFERROR(VLOOKUP($A246&amp;"_"&amp;$B246,Results_Deltas!$A$2:$P$15000,5,FALSE),"")</f>
        <v/>
      </c>
      <c r="H246" s="72">
        <f>IFERROR(VLOOKUP($A246,Results_30d_Deltas!$A$2:$H$5000,7,FALSE)-E245,"")</f>
        <v/>
      </c>
      <c r="I246" s="72">
        <f>IFERROR(VLOOKUP($A246,Results_30d_Deltas!$A$2:$H$5000,6,FALSE),"")</f>
        <v/>
      </c>
      <c r="J246" s="72" t="n"/>
      <c r="K246" s="72" t="n"/>
      <c r="L246" s="72" t="inlineStr">
        <is>
          <t>NO</t>
        </is>
      </c>
      <c r="M246" s="76" t="n"/>
      <c r="N246" s="76" t="n"/>
      <c r="O246" s="77" t="n"/>
      <c r="P246" s="77" t="n"/>
      <c r="Q246" s="77" t="n"/>
      <c r="R246" s="77" t="n"/>
      <c r="S246" s="77" t="n"/>
      <c r="T246" s="77" t="n"/>
      <c r="U246" s="77" t="n"/>
      <c r="V246" s="77"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8" t="n"/>
      <c r="FV246" s="78" t="n"/>
      <c r="FW246" s="77" t="n"/>
      <c r="FX246" s="77"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8" t="n"/>
      <c r="HL246" s="78" t="n"/>
      <c r="HM246" s="78" t="n"/>
      <c r="HN246" s="78" t="n"/>
      <c r="HO246" s="78"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2" t="n"/>
      <c r="IM246" s="72" t="inlineStr">
        <is>
          <t>ez_manage.py:3884 top()</t>
        </is>
      </c>
      <c r="IN246" s="72" t="inlineStr">
        <is>
          <t>v12_quick_engine.py:2926 x5</t>
        </is>
      </c>
      <c r="IO246" s="72" t="n"/>
    </row>
    <row r="247" ht="10.5" customHeight="1" s="65">
      <c r="A247" s="72" t="inlineStr">
        <is>
          <t>REENTRY_WT15M_SIZE_MULT</t>
        </is>
      </c>
      <c r="B247" s="72" t="inlineStr">
        <is>
          <t>0.5</t>
        </is>
      </c>
      <c r="C247" s="72" t="n"/>
      <c r="D247" s="72" t="n"/>
      <c r="E247" s="72" t="n"/>
      <c r="F247" s="72" t="n"/>
      <c r="G247" s="72">
        <f>IFERROR(VLOOKUP($A247&amp;"_"&amp;$B247,Results_Deltas!$A$2:$P$15000,5,FALSE),"")</f>
        <v/>
      </c>
      <c r="H247" s="72">
        <f>IFERROR(VLOOKUP($A247,Results_30d_Deltas!$A$2:$H$5000,7,FALSE)-E246,"")</f>
        <v/>
      </c>
      <c r="I247" s="72">
        <f>IFERROR(VLOOKUP($A247,Results_30d_Deltas!$A$2:$H$5000,6,FALSE),"")</f>
        <v/>
      </c>
      <c r="J247" s="72" t="n"/>
      <c r="K247" s="72" t="n"/>
      <c r="L247" s="72" t="inlineStr">
        <is>
          <t>NO</t>
        </is>
      </c>
      <c r="M247" s="76" t="n"/>
      <c r="N247" s="76" t="n"/>
      <c r="O247" s="77" t="n"/>
      <c r="P247" s="77" t="n"/>
      <c r="Q247" s="77" t="n"/>
      <c r="R247" s="77" t="n"/>
      <c r="S247" s="77" t="n"/>
      <c r="T247" s="77" t="n"/>
      <c r="U247" s="77" t="n"/>
      <c r="V247" s="77"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8" t="n"/>
      <c r="FV247" s="78" t="n"/>
      <c r="FW247" s="77" t="n"/>
      <c r="FX247" s="77"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8" t="n"/>
      <c r="HL247" s="78" t="n"/>
      <c r="HM247" s="78" t="n"/>
      <c r="HN247" s="78" t="n"/>
      <c r="HO247" s="78"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2" t="n"/>
      <c r="IM247" s="72" t="inlineStr">
        <is>
          <t>ez_manage.py:3884 top()</t>
        </is>
      </c>
      <c r="IN247" s="72" t="inlineStr">
        <is>
          <t>v12_quick_engine.py:2926 x5</t>
        </is>
      </c>
      <c r="IO247" s="72" t="n"/>
    </row>
    <row r="248" ht="10.5" customHeight="1" s="65">
      <c r="A248" s="71" t="inlineStr">
        <is>
          <t>REENTRY_WT15M_SIZE_MULT</t>
        </is>
      </c>
      <c r="B248" s="72" t="inlineStr">
        <is>
          <t>1.0</t>
        </is>
      </c>
      <c r="C248" s="72" t="n"/>
      <c r="D248" s="72" t="n"/>
      <c r="E248" s="72" t="n"/>
      <c r="F248" s="72" t="n"/>
      <c r="G248" s="72">
        <f>IFERROR(VLOOKUP($A248&amp;"_"&amp;$B248,Results_Deltas!$A$2:$P$15000,5,FALSE),"")</f>
        <v/>
      </c>
      <c r="H248" s="72">
        <f>IFERROR(VLOOKUP($A248,Results_30d_Deltas!$A$2:$H$5000,7,FALSE)-E247,"")</f>
        <v/>
      </c>
      <c r="I248" s="72">
        <f>IFERROR(VLOOKUP($A248,Results_30d_Deltas!$A$2:$H$5000,6,FALSE),"")</f>
        <v/>
      </c>
      <c r="J248" s="72" t="n"/>
      <c r="K248" s="72" t="n"/>
      <c r="L248" s="72" t="inlineStr">
        <is>
          <t>YES</t>
        </is>
      </c>
      <c r="M248" s="76" t="n"/>
      <c r="N248" s="76" t="n"/>
      <c r="O248" s="77" t="n"/>
      <c r="P248" s="77" t="n"/>
      <c r="Q248" s="77" t="n"/>
      <c r="R248" s="77" t="n"/>
      <c r="S248" s="77" t="n"/>
      <c r="T248" s="77" t="n"/>
      <c r="U248" s="77" t="n"/>
      <c r="V248" s="77"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8" t="n"/>
      <c r="FV248" s="78" t="n"/>
      <c r="FW248" s="77" t="n"/>
      <c r="FX248" s="77"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8" t="n"/>
      <c r="HL248" s="78" t="n"/>
      <c r="HM248" s="78" t="n"/>
      <c r="HN248" s="78" t="n"/>
      <c r="HO248" s="78"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2" t="n"/>
      <c r="IM248" s="72" t="inlineStr">
        <is>
          <t>ez_manage.py:3884 top()</t>
        </is>
      </c>
      <c r="IN248" s="72" t="inlineStr">
        <is>
          <t>v12_quick_engine.py:2926 x5</t>
        </is>
      </c>
      <c r="IO248" s="72" t="n"/>
    </row>
    <row r="249" ht="10.5" customHeight="1" s="65">
      <c r="A249" s="72" t="inlineStr">
        <is>
          <t>REENTRY_WT15M_SIZE_MULT</t>
        </is>
      </c>
      <c r="B249" s="72" t="inlineStr">
        <is>
          <t>2.0</t>
        </is>
      </c>
      <c r="C249" s="72" t="n"/>
      <c r="D249" s="72" t="n"/>
      <c r="E249" s="72" t="n"/>
      <c r="F249" s="72" t="n"/>
      <c r="G249" s="72">
        <f>IFERROR(VLOOKUP($A249&amp;"_"&amp;$B249,Results_Deltas!$A$2:$P$15000,5,FALSE),"")</f>
        <v/>
      </c>
      <c r="H249" s="72">
        <f>IFERROR(VLOOKUP($A249,Results_30d_Deltas!$A$2:$H$5000,7,FALSE)-E248,"")</f>
        <v/>
      </c>
      <c r="I249" s="72">
        <f>IFERROR(VLOOKUP($A249,Results_30d_Deltas!$A$2:$H$5000,6,FALSE),"")</f>
        <v/>
      </c>
      <c r="J249" s="72" t="n"/>
      <c r="K249" s="72" t="n"/>
      <c r="L249" s="72" t="inlineStr">
        <is>
          <t>NO</t>
        </is>
      </c>
      <c r="M249" s="76" t="n"/>
      <c r="N249" s="76" t="n"/>
      <c r="O249" s="77" t="n"/>
      <c r="P249" s="77" t="n"/>
      <c r="Q249" s="77" t="n"/>
      <c r="R249" s="77" t="n"/>
      <c r="S249" s="77" t="n"/>
      <c r="T249" s="77" t="n"/>
      <c r="U249" s="77" t="n"/>
      <c r="V249" s="77"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8" t="n"/>
      <c r="FV249" s="78" t="n"/>
      <c r="FW249" s="77" t="n"/>
      <c r="FX249" s="77"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8" t="n"/>
      <c r="HL249" s="78" t="n"/>
      <c r="HM249" s="78" t="n"/>
      <c r="HN249" s="78" t="n"/>
      <c r="HO249" s="78"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2" t="n"/>
      <c r="IM249" s="72" t="inlineStr">
        <is>
          <t>ez_manage.py:3884 top()</t>
        </is>
      </c>
      <c r="IN249" s="72" t="inlineStr">
        <is>
          <t>v12_quick_engine.py:2926 x5</t>
        </is>
      </c>
      <c r="IO249" s="72" t="n"/>
    </row>
    <row r="250" ht="10.5" customHeight="1" s="65">
      <c r="A250" s="72" t="inlineStr">
        <is>
          <t>VEC_REENTRY_DC4_EXITPRICE_ENABLED</t>
        </is>
      </c>
      <c r="B250" s="72" t="inlineStr">
        <is>
          <t>False</t>
        </is>
      </c>
      <c r="C250" s="72" t="n"/>
      <c r="D250" s="72" t="n"/>
      <c r="E250" s="72" t="n"/>
      <c r="F250" s="72" t="n"/>
      <c r="G250" s="72">
        <f>IFERROR(VLOOKUP($A250&amp;"_"&amp;$B250,Results_Deltas!$A$2:$P$15000,5,FALSE),"")</f>
        <v/>
      </c>
      <c r="H250" s="72">
        <f>IFERROR(VLOOKUP($A250,Results_30d_Deltas!$A$2:$H$5000,7,FALSE)-E249,"")</f>
        <v/>
      </c>
      <c r="I250" s="72">
        <f>IFERROR(VLOOKUP($A250,Results_30d_Deltas!$A$2:$H$5000,6,FALSE),"")</f>
        <v/>
      </c>
      <c r="J250" s="72" t="n"/>
      <c r="K250" s="72" t="n"/>
      <c r="L250" s="72" t="inlineStr">
        <is>
          <t>NO</t>
        </is>
      </c>
      <c r="M250" s="76" t="n"/>
      <c r="N250" s="76" t="n"/>
      <c r="O250" s="77" t="n"/>
      <c r="P250" s="77" t="n"/>
      <c r="Q250" s="77" t="n"/>
      <c r="R250" s="77" t="n"/>
      <c r="S250" s="77" t="n"/>
      <c r="T250" s="77" t="n"/>
      <c r="U250" s="77" t="n"/>
      <c r="V250" s="77"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8" t="n"/>
      <c r="EU250" s="78" t="n"/>
      <c r="EV250" s="78" t="n"/>
      <c r="EW250" s="78" t="n"/>
      <c r="EX250" s="78"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8" t="n"/>
      <c r="FV250" s="78" t="n"/>
      <c r="FW250" s="77" t="n"/>
      <c r="FX250" s="77"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2" t="n"/>
      <c r="IM250" s="72" t="inlineStr">
        <is>
          <t>ez_manage.py:6075 top()</t>
        </is>
      </c>
      <c r="IN250" s="72" t="inlineStr">
        <is>
          <t>v12_quick_engine.py:4287 x4</t>
        </is>
      </c>
      <c r="IO250" s="72" t="n"/>
    </row>
    <row r="251" ht="10.5" customHeight="1" s="65">
      <c r="A251" s="71" t="inlineStr">
        <is>
          <t>VEC_REENTRY_DC4_EXITPRICE_ENABLED</t>
        </is>
      </c>
      <c r="B251" s="72" t="inlineStr">
        <is>
          <t>True</t>
        </is>
      </c>
      <c r="C251" s="72" t="n"/>
      <c r="D251" s="72" t="n"/>
      <c r="E251" s="72" t="n"/>
      <c r="F251" s="72" t="n"/>
      <c r="G251" s="72">
        <f>IFERROR(VLOOKUP($A251&amp;"_"&amp;$B251,Results_Deltas!$A$2:$P$15000,5,FALSE),"")</f>
        <v/>
      </c>
      <c r="H251" s="72">
        <f>IFERROR(VLOOKUP($A251,Results_30d_Deltas!$A$2:$H$5000,7,FALSE)-E250,"")</f>
        <v/>
      </c>
      <c r="I251" s="72">
        <f>IFERROR(VLOOKUP($A251,Results_30d_Deltas!$A$2:$H$5000,6,FALSE),"")</f>
        <v/>
      </c>
      <c r="J251" s="72" t="n"/>
      <c r="K251" s="72" t="n"/>
      <c r="L251" s="72" t="inlineStr">
        <is>
          <t>YES</t>
        </is>
      </c>
      <c r="M251" s="76" t="n"/>
      <c r="N251" s="76" t="n"/>
      <c r="O251" s="77" t="n"/>
      <c r="P251" s="77" t="n"/>
      <c r="Q251" s="77" t="n"/>
      <c r="R251" s="77" t="n"/>
      <c r="S251" s="77" t="n"/>
      <c r="T251" s="77" t="n"/>
      <c r="U251" s="77" t="n"/>
      <c r="V251" s="77"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8" t="n"/>
      <c r="EU251" s="78" t="n"/>
      <c r="EV251" s="78" t="n"/>
      <c r="EW251" s="78" t="n"/>
      <c r="EX251" s="78"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8" t="n"/>
      <c r="FV251" s="78" t="n"/>
      <c r="FW251" s="77" t="n"/>
      <c r="FX251" s="77"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2" t="n"/>
      <c r="IM251" s="72" t="inlineStr">
        <is>
          <t>ez_manage.py:6075 top()</t>
        </is>
      </c>
      <c r="IN251" s="72" t="inlineStr">
        <is>
          <t>v12_quick_engine.py:4287 x4</t>
        </is>
      </c>
      <c r="IO251" s="72" t="n"/>
    </row>
    <row r="252" ht="15.75" customHeight="1" s="65">
      <c r="A252" s="69" t="inlineStr">
        <is>
          <t>ADX_RANGING_THRESHOLD</t>
        </is>
      </c>
      <c r="B252" s="80" t="inlineStr">
        <is>
          <t>25</t>
        </is>
      </c>
      <c r="C252" s="80" t="n"/>
      <c r="D252" s="80" t="inlineStr">
        <is>
          <t>ENTRY, GLOBAL_CHECK, STOCKS_EXIT</t>
        </is>
      </c>
      <c r="E252" s="80" t="n"/>
      <c r="F252" s="72" t="n"/>
      <c r="G252" s="80">
        <f>IFERROR(VLOOKUP($A253&amp;"_"&amp;$B253,Results_Deltas!$A$2:$P$15000,5,FALSE),"")</f>
        <v/>
      </c>
      <c r="H252" s="80" t="inlineStr">
        <is>
          <t>Blanket (page end)</t>
        </is>
      </c>
      <c r="I252" s="72" t="n"/>
      <c r="J252" s="72" t="n"/>
      <c r="K252" s="72" t="n"/>
      <c r="L252" s="72" t="inlineStr">
        <is>
          <t>YES</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ADX_RANGING_THRESHOLD</t>
        </is>
      </c>
      <c r="B253" s="80" t="inlineStr">
        <is>
          <t>15</t>
        </is>
      </c>
      <c r="C253" s="80" t="n"/>
      <c r="D253" s="80" t="inlineStr">
        <is>
          <t>ENTRY, GLOBAL_CHECK, STOCKS_EXIT</t>
        </is>
      </c>
      <c r="E253" s="80" t="n"/>
      <c r="F253" s="72" t="n"/>
      <c r="G253" s="80">
        <f>IFERROR(VLOOKUP($A254&amp;"_"&amp;$B254,Results_Deltas!$A$2:$P$15000,5,FALSE),"")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70" t="inlineStr">
        <is>
          <t>ADX_RANGING_THRESHOLD</t>
        </is>
      </c>
      <c r="B254" s="80" t="inlineStr">
        <is>
          <t>10</t>
        </is>
      </c>
      <c r="C254" s="80" t="n"/>
      <c r="D254" s="80" t="inlineStr">
        <is>
          <t>ENTRY, GLOBAL_CHECK, STOCKS_EXIT</t>
        </is>
      </c>
      <c r="E254" s="80" t="n"/>
      <c r="F254" s="72" t="n"/>
      <c r="G254" s="80">
        <f>IFERROR(VLOOKUP($A255&amp;"_"&amp;$B255,Results_Deltas!$A$2:$P$15000,5,FALSE),"")</f>
        <v/>
      </c>
      <c r="H254" s="80" t="inlineStr">
        <is>
          <t>Blanket (page end)</t>
        </is>
      </c>
      <c r="I254" s="72" t="n"/>
      <c r="J254" s="72" t="n"/>
      <c r="K254" s="72" t="n"/>
      <c r="L254" s="72" t="inlineStr">
        <is>
          <t>NO</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69" t="inlineStr">
        <is>
          <t>BANDAID_OFF_LOSER_RECOVER_PCT</t>
        </is>
      </c>
      <c r="B255" s="80" t="inlineStr">
        <is>
          <t>0</t>
        </is>
      </c>
      <c r="C255" s="80" t="n"/>
      <c r="D255" s="80" t="inlineStr">
        <is>
          <t>AUGMENT, ENTRY, EXIT, GLOBAL_CHECK, REDUCE, STOCKS_EXIT</t>
        </is>
      </c>
      <c r="E255" s="80" t="n"/>
      <c r="F255" s="72" t="n"/>
      <c r="G255" s="80">
        <f>IFERROR(VLOOKUP($A256&amp;"_"&amp;$B256,Results_Deltas!$A$2:$P$15000,5,FALSE),"")</f>
        <v/>
      </c>
      <c r="H255" s="80" t="inlineStr">
        <is>
          <t>Blanket (page end)</t>
        </is>
      </c>
      <c r="I255" s="72" t="n"/>
      <c r="J255" s="72" t="n"/>
      <c r="K255" s="72" t="n"/>
      <c r="L255" s="72" t="inlineStr">
        <is>
          <t>YES</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70" t="inlineStr">
        <is>
          <t>BANDAID_OFF_LOSER_RECOVER_PCT</t>
        </is>
      </c>
      <c r="B256" s="80" t="inlineStr">
        <is>
          <t>2.0</t>
        </is>
      </c>
      <c r="C256" s="80" t="n"/>
      <c r="D256" s="80" t="inlineStr">
        <is>
          <t>AUGMENT, ENTRY, EXIT, GLOBAL_CHECK, REDUCE, STOCKS_EXIT</t>
        </is>
      </c>
      <c r="E256" s="80" t="n"/>
      <c r="F256" s="72" t="n"/>
      <c r="G256" s="80">
        <f>IFERROR(VLOOKUP($A257&amp;"_"&amp;$B257,Results_Deltas!$A$2:$P$15000,5,FALSE),"")</f>
        <v/>
      </c>
      <c r="H256" s="80" t="inlineStr">
        <is>
          <t>Blanket (page end)</t>
        </is>
      </c>
      <c r="I256" s="72" t="n"/>
      <c r="J256" s="72" t="n"/>
      <c r="K256" s="72" t="n"/>
      <c r="L256" s="72" t="inlineStr">
        <is>
          <t>NO</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BANDAID_OFF_LOSER_RECOVER_PCT</t>
        </is>
      </c>
      <c r="B257" s="80" t="inlineStr">
        <is>
          <t>1.0</t>
        </is>
      </c>
      <c r="C257" s="80" t="n"/>
      <c r="D257" s="80" t="inlineStr">
        <is>
          <t>AUGMENT, ENTRY, EXIT, GLOBAL_CHECK, REDUCE, STOCKS_EXIT</t>
        </is>
      </c>
      <c r="E257" s="80" t="n"/>
      <c r="F257" s="72" t="n"/>
      <c r="G257" s="80">
        <f>IFERROR(VLOOKUP($A258&amp;"_"&amp;$B258,Results_Deltas!$A$2:$P$15000,5,FALSE),"")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c r="A258" s="70" t="inlineStr">
        <is>
          <t>BANDAID_OFF_LOSER_RECOVER_PCT</t>
        </is>
      </c>
      <c r="B258" s="80" t="inlineStr">
        <is>
          <t>0.5</t>
        </is>
      </c>
      <c r="C258" s="80" t="n"/>
      <c r="D258" s="80" t="inlineStr">
        <is>
          <t>AUGMENT, ENTRY, EXIT, GLOBAL_CHECK, REDUCE, STOCKS_EXIT</t>
        </is>
      </c>
      <c r="E258" s="80" t="n"/>
      <c r="F258" s="72" t="n"/>
      <c r="G258" s="80">
        <f>IFERROR(VLOOKUP($A259&amp;"_"&amp;$B259,Results_Deltas!$A$2:$P$15000,5,FALSE),"")</f>
        <v/>
      </c>
      <c r="H258" s="80" t="inlineStr">
        <is>
          <t>Blanket (page end)</t>
        </is>
      </c>
      <c r="I258" s="72" t="n"/>
      <c r="J258" s="72" t="n"/>
      <c r="K258" s="72" t="n"/>
      <c r="L258" s="72" t="inlineStr">
        <is>
          <t>NO</t>
        </is>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75" customHeight="1" s="65">
      <c r="A259" s="69" t="inlineStr">
        <is>
          <t>BAND_ARROW_ENABLED</t>
        </is>
      </c>
      <c r="B259" s="80" t="inlineStr">
        <is>
          <t>False</t>
        </is>
      </c>
      <c r="C259" s="80" t="n"/>
      <c r="D259" s="80" t="inlineStr">
        <is>
          <t>GLOBAL_CHECK, STOCKS_EXIT</t>
        </is>
      </c>
      <c r="E259" s="80" t="n"/>
      <c r="F259" s="72" t="n"/>
      <c r="G259" s="80">
        <f>IFERROR(VLOOKUP($A260&amp;"_"&amp;$B260,Results_Deltas!$A$2:$P$15000,5,FALSE),"")</f>
        <v/>
      </c>
      <c r="H259" s="80" t="inlineStr">
        <is>
          <t>Blanket (page end)</t>
        </is>
      </c>
      <c r="I259" s="72" t="n"/>
      <c r="J259" s="72" t="n"/>
      <c r="K259" s="72" t="n"/>
      <c r="L259" s="72" t="inlineStr">
        <is>
          <t>YES</t>
        </is>
      </c>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75" customHeight="1" s="65">
      <c r="A260" s="69" t="inlineStr">
        <is>
          <t>BAND_ARROW_ENABLED</t>
        </is>
      </c>
      <c r="B260" s="80" t="inlineStr">
        <is>
          <t>True</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YES</t>
        </is>
      </c>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75" customHeight="1" s="65">
      <c r="A261" s="69" t="inlineStr">
        <is>
          <t>BTC_ACCEL_RAMP_REQUIRE_POSITIVE</t>
        </is>
      </c>
      <c r="B261" s="80" t="inlineStr">
        <is>
          <t>0.0</t>
        </is>
      </c>
      <c r="C261" s="80" t="n"/>
      <c r="D261" s="80" t="inlineStr">
        <is>
          <t>UNIVERSAL (ex-BTC) — ENTRY/EXIT/REENTRY</t>
        </is>
      </c>
      <c r="E261" s="80" t="n"/>
      <c r="F261" s="72" t="n"/>
      <c r="G261" s="80">
        <f>IFERROR(VLOOKUP($A262&amp;"_"&amp;$B262,Results_Deltas!$A$2:$P$15000,5,FALSE),"")</f>
        <v/>
      </c>
      <c r="H261" s="80" t="inlineStr">
        <is>
          <t>Blanket (page end)</t>
        </is>
      </c>
      <c r="I261" s="72" t="n"/>
      <c r="J261" s="72" t="n"/>
      <c r="K261" s="72" t="n"/>
      <c r="L261" s="72" t="inlineStr">
        <is>
          <t>YES</t>
        </is>
      </c>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75" customHeight="1" s="65">
      <c r="A262" s="70" t="inlineStr">
        <is>
          <t>BTC_ACCEL_RAMP_REQUIRE_POSITIVE</t>
        </is>
      </c>
      <c r="B262" s="80" t="inlineStr">
        <is>
          <t>0.0_ALT</t>
        </is>
      </c>
      <c r="C262" s="80" t="n"/>
      <c r="D262" s="80" t="inlineStr">
        <is>
          <t>UNIVERSAL (ex-BTC) — ENTRY/EXIT/REENTRY</t>
        </is>
      </c>
      <c r="E262" s="80" t="n"/>
      <c r="F262" s="72" t="n"/>
      <c r="G262" s="80">
        <f>IFERROR(VLOOKUP($A263&amp;"_"&amp;$B263,Results_Deltas!$A$2:$P$15000,5,FALSE),"")</f>
        <v/>
      </c>
      <c r="H262" s="80" t="inlineStr">
        <is>
          <t>Blanket (page end)</t>
        </is>
      </c>
      <c r="I262" s="72" t="n"/>
      <c r="J262" s="72" t="n"/>
      <c r="K262" s="72" t="n"/>
      <c r="L262" s="72" t="inlineStr">
        <is>
          <t>NO</t>
        </is>
      </c>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75" customHeight="1" s="65">
      <c r="A263" s="70" t="inlineStr">
        <is>
          <t>BTC_HARD_BLOCK_OTHER_ACCOUNTS</t>
        </is>
      </c>
      <c r="B263" s="80" t="inlineStr">
        <is>
          <t>0.0</t>
        </is>
      </c>
      <c r="C263" s="80" t="n"/>
      <c r="D263" s="80" t="inlineStr">
        <is>
          <t>UNIVERSAL (ex-BTC) — ENTRY/EXIT/REENTRY</t>
        </is>
      </c>
      <c r="E263" s="80" t="n"/>
      <c r="F263" s="72" t="n"/>
      <c r="G263" s="80">
        <f>IFERROR(VLOOKUP($A264&amp;"_"&amp;$B264,Results_Deltas!$A$2:$P$15000,5,FALSE),"")</f>
        <v/>
      </c>
      <c r="H263" s="80" t="inlineStr">
        <is>
          <t>Blanket (page end)</t>
        </is>
      </c>
      <c r="I263" s="72" t="n"/>
      <c r="J263" s="72" t="n"/>
      <c r="K263" s="72" t="n"/>
      <c r="L263" s="72" t="inlineStr">
        <is>
          <t>NO</t>
        </is>
      </c>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75" customHeight="1" s="65">
      <c r="A264" s="69" t="inlineStr">
        <is>
          <t>BTC_HARD_BLOCK_OTHER_ACCOUNTS</t>
        </is>
      </c>
      <c r="B264" s="80" t="inlineStr">
        <is>
          <t>0.0_ALT</t>
        </is>
      </c>
      <c r="C264" s="80" t="n"/>
      <c r="D264" s="80" t="inlineStr">
        <is>
          <t>UNIVERSAL (ex-BTC) — ENTRY/EXIT/REENTRY</t>
        </is>
      </c>
      <c r="E264" s="80" t="n"/>
      <c r="F264" s="72" t="n"/>
      <c r="G264" s="80">
        <f>IFERROR(VLOOKUP($A265&amp;"_"&amp;$B265,Results_Deltas!$A$2:$P$15000,5,FALSE),"")</f>
        <v/>
      </c>
      <c r="H264" s="80" t="inlineStr">
        <is>
          <t>Blanket (page end)</t>
        </is>
      </c>
      <c r="I264" s="72" t="n"/>
      <c r="J264" s="72" t="n"/>
      <c r="K264" s="72" t="n"/>
      <c r="L264" s="72" t="inlineStr">
        <is>
          <t>YES</t>
        </is>
      </c>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75" customHeight="1" s="65">
      <c r="A265" s="69" t="inlineStr">
        <is>
          <t>BTC_ROUND_BANDS_EACH_SIDE</t>
        </is>
      </c>
      <c r="B265" s="80" t="inlineStr">
        <is>
          <t>0.0</t>
        </is>
      </c>
      <c r="C265" s="80" t="n"/>
      <c r="D265" s="80" t="inlineStr">
        <is>
          <t>UNIVERSAL (ex-BTC) — ENTRY/EXIT/REENTRY</t>
        </is>
      </c>
      <c r="E265" s="80" t="n"/>
      <c r="F265" s="72" t="n"/>
      <c r="G265" s="80">
        <f>IFERROR(VLOOKUP($A266&amp;"_"&amp;$B266,Results_Deltas!$A$2:$P$15000,5,FALSE),"")</f>
        <v/>
      </c>
      <c r="H265" s="80" t="inlineStr">
        <is>
          <t>Blanket (page end)</t>
        </is>
      </c>
      <c r="I265" s="72" t="n"/>
      <c r="J265" s="72" t="n"/>
      <c r="K265" s="72" t="n"/>
      <c r="L265" s="72" t="inlineStr">
        <is>
          <t>YES</t>
        </is>
      </c>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75" customHeight="1" s="65">
      <c r="A266" s="70" t="inlineStr">
        <is>
          <t>BTC_ROUND_BANDS_EACH_SIDE</t>
        </is>
      </c>
      <c r="B266" s="80" t="inlineStr">
        <is>
          <t>0.0_ALT</t>
        </is>
      </c>
      <c r="C266" s="80" t="n"/>
      <c r="D266" s="80" t="inlineStr">
        <is>
          <t>UNIVERSAL (ex-BTC) — ENTRY/EXIT/REENTRY</t>
        </is>
      </c>
      <c r="E266" s="80" t="n"/>
      <c r="F266" s="72" t="n"/>
      <c r="G266" s="80">
        <f>IFERROR(VLOOKUP($A267&amp;"_"&amp;$B267,Results_Deltas!$A$2:$P$15000,5,FALSE),"")</f>
        <v/>
      </c>
      <c r="H266" s="80" t="inlineStr">
        <is>
          <t>Blanket (page end)</t>
        </is>
      </c>
      <c r="I266" s="72" t="n"/>
      <c r="J266" s="72" t="n"/>
      <c r="K266" s="72" t="n"/>
      <c r="L266" s="72" t="inlineStr">
        <is>
          <t>NO</t>
        </is>
      </c>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75" customHeight="1" s="65">
      <c r="A267" s="70" t="inlineStr">
        <is>
          <t>COOLDOWN_LOCKS_FILTER_TF</t>
        </is>
      </c>
      <c r="B267" s="80" t="inlineStr">
        <is>
          <t>OFF</t>
        </is>
      </c>
      <c r="C267" s="80" t="n"/>
      <c r="D267" s="80" t="inlineStr">
        <is>
          <t>GLOBAL_CHECK</t>
        </is>
      </c>
      <c r="E267" s="80" t="n"/>
      <c r="F267" s="72" t="n"/>
      <c r="G267" s="80">
        <f>IFERROR(VLOOKUP($A268&amp;"_"&amp;$B268,Results_Deltas!$A$2:$P$15000,5,FALSE),"")</f>
        <v/>
      </c>
      <c r="H267" s="80" t="inlineStr">
        <is>
          <t>Blanket (page end)</t>
        </is>
      </c>
      <c r="I267" s="72" t="n"/>
      <c r="J267" s="72" t="n"/>
      <c r="K267" s="72" t="n"/>
      <c r="L267" s="72" t="inlineStr">
        <is>
          <t>NO</t>
        </is>
      </c>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75" customHeight="1" s="65">
      <c r="A268" s="70" t="inlineStr">
        <is>
          <t>COOLDOWN_LOCKS_FILTER_TF</t>
        </is>
      </c>
      <c r="B268" s="80" t="inlineStr">
        <is>
          <t>D</t>
        </is>
      </c>
      <c r="C268" s="80" t="n"/>
      <c r="D268" s="80" t="inlineStr">
        <is>
          <t>GLOBAL_CHECK</t>
        </is>
      </c>
      <c r="E268" s="80" t="n"/>
      <c r="F268" s="72" t="n"/>
      <c r="G268" s="80">
        <f>IFERROR(VLOOKUP($A269&amp;"_"&amp;$B269,Results_Deltas!$A$2:$P$15000,5,FALSE),"")</f>
        <v/>
      </c>
      <c r="H268" s="80" t="inlineStr">
        <is>
          <t>Blanket (page end)</t>
        </is>
      </c>
      <c r="I268" s="72" t="n"/>
      <c r="J268" s="72" t="n"/>
      <c r="K268" s="72" t="n"/>
      <c r="L268" s="72" t="inlineStr">
        <is>
          <t>NO</t>
        </is>
      </c>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75" customHeight="1" s="65">
      <c r="A269" s="70" t="inlineStr">
        <is>
          <t>COOLDOWN_LOCKS_FILTER_TF</t>
        </is>
      </c>
      <c r="B269" s="80" t="inlineStr">
        <is>
          <t>4h</t>
        </is>
      </c>
      <c r="C269" s="80" t="n"/>
      <c r="D269" s="80" t="inlineStr">
        <is>
          <t>GLOBAL_CHECK</t>
        </is>
      </c>
      <c r="E269" s="80" t="n"/>
      <c r="F269" s="72" t="n"/>
      <c r="G269" s="80">
        <f>IFERROR(VLOOKUP($A270&amp;"_"&amp;$B270,Results_Deltas!$A$2:$P$15000,5,FALSE),"")</f>
        <v/>
      </c>
      <c r="H269" s="80" t="inlineStr">
        <is>
          <t>Blanket (page end)</t>
        </is>
      </c>
      <c r="I269" s="72" t="n"/>
      <c r="J269" s="72" t="n"/>
      <c r="K269" s="72" t="n"/>
      <c r="L269" s="72" t="inlineStr">
        <is>
          <t>NO</t>
        </is>
      </c>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75" customHeight="1" s="65">
      <c r="A270" s="69" t="inlineStr">
        <is>
          <t>COOLDOWN_LOCKS_FILTER_TF</t>
        </is>
      </c>
      <c r="B270" s="80" t="inlineStr">
        <is>
          <t>1h</t>
        </is>
      </c>
      <c r="C270" s="80" t="n"/>
      <c r="D270" s="80" t="inlineStr">
        <is>
          <t>GLOBAL_CHECK</t>
        </is>
      </c>
      <c r="E270" s="80" t="n"/>
      <c r="F270" s="72" t="n"/>
      <c r="G270" s="80">
        <f>IFERROR(VLOOKUP($A271&amp;"_"&amp;$B271,Results_Deltas!$A$2:$P$15000,5,FALSE),"")</f>
        <v/>
      </c>
      <c r="H270" s="80" t="inlineStr">
        <is>
          <t>Blanket (page end)</t>
        </is>
      </c>
      <c r="I270" s="72" t="n"/>
      <c r="J270" s="72" t="n"/>
      <c r="K270" s="72" t="n"/>
      <c r="L270" s="72" t="inlineStr">
        <is>
          <t>YES</t>
        </is>
      </c>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75" customHeight="1" s="65">
      <c r="A271" s="70" t="inlineStr">
        <is>
          <t>COOLDOWN_LOCKS_FILTER_TF</t>
        </is>
      </c>
      <c r="B271" s="80" t="inlineStr">
        <is>
          <t>15m</t>
        </is>
      </c>
      <c r="C271" s="80" t="n"/>
      <c r="D271" s="80" t="inlineStr">
        <is>
          <t>GLOBAL_CHECK</t>
        </is>
      </c>
      <c r="E271" s="80" t="n"/>
      <c r="F271" s="72" t="n"/>
      <c r="G271" s="80">
        <f>IFERROR(VLOOKUP($A272&amp;"_"&amp;$B272,Results_Deltas!$A$2:$P$15000,5,FALSE),"")</f>
        <v/>
      </c>
      <c r="H271" s="80" t="inlineStr">
        <is>
          <t>Blanket (page end)</t>
        </is>
      </c>
      <c r="I271" s="72" t="n"/>
      <c r="J271" s="72" t="n"/>
      <c r="K271" s="72" t="n"/>
      <c r="L271" s="72" t="inlineStr">
        <is>
          <t>NO</t>
        </is>
      </c>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75" customHeight="1" s="65">
      <c r="A272" s="69" t="inlineStr">
        <is>
          <t>CRYPTO_SPIKE_FADE_THRESHOLD_PCT</t>
        </is>
      </c>
      <c r="B272" s="80" t="inlineStr">
        <is>
          <t>10</t>
        </is>
      </c>
      <c r="C272" s="80" t="n"/>
      <c r="D272" s="80" t="inlineStr">
        <is>
          <t>GLOBAL_CHECK, STOCKS_EXIT</t>
        </is>
      </c>
      <c r="E272" s="80" t="n"/>
      <c r="F272" s="72" t="n"/>
      <c r="G272" s="80">
        <f>IFERROR(VLOOKUP($A273&amp;"_"&amp;$B273,Results_Deltas!$A$2:$P$15000,5,FALSE),"")</f>
        <v/>
      </c>
      <c r="H272" s="80" t="inlineStr">
        <is>
          <t>Blanket (page end)</t>
        </is>
      </c>
      <c r="I272" s="72" t="n"/>
      <c r="J272" s="72" t="n"/>
      <c r="K272" s="72" t="n"/>
      <c r="L272" s="72" t="inlineStr">
        <is>
          <t>YES</t>
        </is>
      </c>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75" customHeight="1" s="65">
      <c r="A273" s="70" t="inlineStr">
        <is>
          <t>CRYPTO_SPIKE_FADE_THRESHOLD_PCT</t>
        </is>
      </c>
      <c r="B273" s="80" t="inlineStr">
        <is>
          <t>12.5</t>
        </is>
      </c>
      <c r="C273" s="80" t="n"/>
      <c r="D273" s="80" t="inlineStr">
        <is>
          <t>GLOBAL_CHECK, STOCKS_EXIT</t>
        </is>
      </c>
      <c r="E273" s="80" t="n"/>
      <c r="F273" s="72" t="n"/>
      <c r="G273" s="80">
        <f>IFERROR(VLOOKUP($A274&amp;"_"&amp;$B274,Results_Deltas!$A$2:$P$15000,5,FALSE),"")</f>
        <v/>
      </c>
      <c r="H273" s="80" t="inlineStr">
        <is>
          <t>Blanket (page end)</t>
        </is>
      </c>
      <c r="I273" s="72" t="n"/>
      <c r="J273" s="72" t="n"/>
      <c r="K273" s="72" t="n"/>
      <c r="L273" s="72" t="inlineStr">
        <is>
          <t>NO</t>
        </is>
      </c>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75" customHeight="1" s="65">
      <c r="A274" s="70" t="inlineStr">
        <is>
          <t>CRYPTO_SPIKE_FADE_THRESHOLD_PCT</t>
        </is>
      </c>
      <c r="B274" s="80" t="inlineStr">
        <is>
          <t>7.5</t>
        </is>
      </c>
      <c r="C274" s="80" t="n"/>
      <c r="D274" s="80" t="inlineStr">
        <is>
          <t>GLOBAL_CHECK, STOCKS_EXIT</t>
        </is>
      </c>
      <c r="E274" s="80" t="n"/>
      <c r="F274" s="72" t="n"/>
      <c r="G274" s="80">
        <f>IFERROR(VLOOKUP($A275&amp;"_"&amp;$B275,Results_Deltas!$A$2:$P$15000,5,FALSE),"")</f>
        <v/>
      </c>
      <c r="H274" s="80" t="inlineStr">
        <is>
          <t>Blanket (page end)</t>
        </is>
      </c>
      <c r="I274" s="72" t="n"/>
      <c r="J274" s="72" t="n"/>
      <c r="K274" s="72" t="n"/>
      <c r="L274" s="72" t="inlineStr">
        <is>
          <t>NO</t>
        </is>
      </c>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75" customHeight="1" s="65">
      <c r="A275" s="70" t="inlineStr">
        <is>
          <t>CRYPTO_SPIKE_FADE_THRESHOLD_PCT</t>
        </is>
      </c>
      <c r="B275" s="80" t="inlineStr">
        <is>
          <t>5</t>
        </is>
      </c>
      <c r="C275" s="80" t="n"/>
      <c r="D275" s="80" t="inlineStr">
        <is>
          <t>GLOBAL_CHECK, STOCKS_EXIT</t>
        </is>
      </c>
      <c r="E275" s="80" t="n"/>
      <c r="F275" s="72" t="n"/>
      <c r="G275" s="80">
        <f>IFERROR(VLOOKUP($A276&amp;"_"&amp;$B276,Results_Deltas!$A$2:$P$15000,5,FALSE),"")</f>
        <v/>
      </c>
      <c r="H275" s="80" t="inlineStr">
        <is>
          <t>Blanket (page end)</t>
        </is>
      </c>
      <c r="I275" s="72" t="n"/>
      <c r="J275" s="72" t="n"/>
      <c r="K275" s="72" t="n"/>
      <c r="L275" s="72" t="inlineStr">
        <is>
          <t>NO</t>
        </is>
      </c>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75" customHeight="1" s="65">
      <c r="A276" s="69" t="inlineStr">
        <is>
          <t>DC_MOMENT_STRONG_THRESHOLD</t>
        </is>
      </c>
      <c r="B276" s="80" t="inlineStr">
        <is>
          <t>40</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YES</t>
        </is>
      </c>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75" customHeight="1" s="65">
      <c r="A277" s="70" t="inlineStr">
        <is>
          <t>DC_MOMENT_STRONG_THRESHOLD</t>
        </is>
      </c>
      <c r="B277" s="80" t="inlineStr">
        <is>
          <t>50</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NO</t>
        </is>
      </c>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75" customHeight="1" s="65">
      <c r="A278" s="70" t="inlineStr">
        <is>
          <t>DC_MOMENT_STRONG_THRESHOLD</t>
        </is>
      </c>
      <c r="B278" s="80" t="inlineStr">
        <is>
          <t>30</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75" customHeight="1" s="65">
      <c r="A279" s="70" t="inlineStr">
        <is>
          <t>DC_MOMENT_STRONG_THRESHOLD</t>
        </is>
      </c>
      <c r="B279" s="80" t="inlineStr">
        <is>
          <t>20</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75" customHeight="1" s="65">
      <c r="A280" s="70" t="inlineStr">
        <is>
          <t>DELTA_HTF_GATE</t>
        </is>
      </c>
      <c r="B280" s="80" t="inlineStr">
        <is>
          <t>4h</t>
        </is>
      </c>
      <c r="C280" s="80" t="n"/>
      <c r="D280" s="80" t="inlineStr">
        <is>
          <t>ENTRY, GLOBAL_CHECK, STOCKS_EXIT</t>
        </is>
      </c>
      <c r="E280" s="80" t="n"/>
      <c r="F280" s="72" t="n"/>
      <c r="G280" s="80">
        <f>IFERROR(VLOOKUP($A281&amp;"_"&amp;$B281,Results_Deltas!$A$2:$P$15000,5,FALSE),"")</f>
        <v/>
      </c>
      <c r="H280" s="80" t="inlineStr">
        <is>
          <t>Blanket (page end)</t>
        </is>
      </c>
      <c r="I280" s="72" t="n"/>
      <c r="J280" s="72" t="n"/>
      <c r="K280" s="72" t="n"/>
      <c r="L280" s="72" t="inlineStr">
        <is>
          <t>NO</t>
        </is>
      </c>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75" customHeight="1" s="65">
      <c r="A281" s="69" t="inlineStr">
        <is>
          <t>DELTA_HTF_GATE</t>
        </is>
      </c>
      <c r="B281" s="80" t="inlineStr">
        <is>
          <t>4h_ALT</t>
        </is>
      </c>
      <c r="C281" s="80" t="n"/>
      <c r="D281" s="80" t="inlineStr">
        <is>
          <t>ENTRY, GLOBAL_CHECK, STOCKS_EXIT</t>
        </is>
      </c>
      <c r="E281" s="80" t="n"/>
      <c r="F281" s="72" t="n"/>
      <c r="G281" s="80">
        <f>IFERROR(VLOOKUP($A282&amp;"_"&amp;$B282,Results_Deltas!$A$2:$P$15000,5,FALSE),"")</f>
        <v/>
      </c>
      <c r="H281" s="80" t="inlineStr">
        <is>
          <t>Blanket (page end)</t>
        </is>
      </c>
      <c r="I281" s="72" t="n"/>
      <c r="J281" s="72" t="n"/>
      <c r="K281" s="72" t="n"/>
      <c r="L281" s="72" t="inlineStr">
        <is>
          <t>YES</t>
        </is>
      </c>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75" customHeight="1" s="65">
      <c r="A282" s="69" t="inlineStr">
        <is>
          <t>DELTA_REENTRY_FILTER_ENABLED</t>
        </is>
      </c>
      <c r="B282" s="80" t="inlineStr">
        <is>
          <t>False</t>
        </is>
      </c>
      <c r="C282" s="80" t="n"/>
      <c r="D282" s="80" t="inlineStr">
        <is>
          <t>ENTRY, 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75" customHeight="1" s="65">
      <c r="A283" s="70" t="inlineStr">
        <is>
          <t>DELTA_REENTRY_FILTER_ENABLED</t>
        </is>
      </c>
      <c r="B283" s="80" t="inlineStr">
        <is>
          <t>True</t>
        </is>
      </c>
      <c r="C283" s="80" t="n"/>
      <c r="D283" s="80" t="inlineStr">
        <is>
          <t>ENTRY, GLOBAL_CHECK, STOCKS_EXIT</t>
        </is>
      </c>
      <c r="E283" s="80" t="n"/>
      <c r="F283" s="72" t="n"/>
      <c r="G283" s="80">
        <f>IFERROR(VLOOKUP($A284&amp;"_"&amp;$B284,Results_Deltas!$A$2:$P$15000,5,FALSE),"")</f>
        <v/>
      </c>
      <c r="H283" s="80" t="inlineStr">
        <is>
          <t>Blanket (page end)</t>
        </is>
      </c>
      <c r="I283" s="72" t="n"/>
      <c r="J283" s="72" t="n"/>
      <c r="K283" s="72" t="n"/>
      <c r="L283" s="72" t="inlineStr">
        <is>
          <t>NO</t>
        </is>
      </c>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75" customHeight="1" s="65">
      <c r="A284" s="70" t="inlineStr">
        <is>
          <t>DUP_GUARD_FILTER_TF</t>
        </is>
      </c>
      <c r="B284" s="80" t="inlineStr">
        <is>
          <t>OFF</t>
        </is>
      </c>
      <c r="C284" s="80" t="n"/>
      <c r="D284" s="80" t="inlineStr">
        <is>
          <t>GLOBAL_CHECK</t>
        </is>
      </c>
      <c r="E284" s="80" t="n"/>
      <c r="F284" s="72" t="n"/>
      <c r="G284" s="80">
        <f>IFERROR(VLOOKUP($A285&amp;"_"&amp;$B285,Results_Deltas!$A$2:$P$15000,5,FALSE),"")</f>
        <v/>
      </c>
      <c r="H284" s="80" t="inlineStr">
        <is>
          <t>Blanket (page end)</t>
        </is>
      </c>
      <c r="I284" s="72" t="n"/>
      <c r="J284" s="72" t="n"/>
      <c r="K284" s="72" t="n"/>
      <c r="L284" s="72" t="inlineStr">
        <is>
          <t>NO</t>
        </is>
      </c>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75" customHeight="1" s="65">
      <c r="A285" s="70" t="inlineStr">
        <is>
          <t>DUP_GUARD_FILTER_TF</t>
        </is>
      </c>
      <c r="B285" s="80" t="inlineStr">
        <is>
          <t>D</t>
        </is>
      </c>
      <c r="C285" s="80" t="n"/>
      <c r="D285" s="80" t="inlineStr">
        <is>
          <t>GLOBAL_CHECK</t>
        </is>
      </c>
      <c r="E285" s="80" t="n"/>
      <c r="F285" s="72" t="n"/>
      <c r="G285" s="80">
        <f>IFERROR(VLOOKUP($A286&amp;"_"&amp;$B286,Results_Deltas!$A$2:$P$15000,5,FALSE),"")</f>
        <v/>
      </c>
      <c r="H285" s="80" t="inlineStr">
        <is>
          <t>Blanket (page end)</t>
        </is>
      </c>
      <c r="I285" s="72" t="n"/>
      <c r="J285" s="72" t="n"/>
      <c r="K285" s="72" t="n"/>
      <c r="L285" s="72" t="inlineStr">
        <is>
          <t>NO</t>
        </is>
      </c>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75" customHeight="1" s="65">
      <c r="A286" s="70" t="inlineStr">
        <is>
          <t>DUP_GUARD_FILTER_TF</t>
        </is>
      </c>
      <c r="B286" s="80" t="inlineStr">
        <is>
          <t>4h</t>
        </is>
      </c>
      <c r="C286" s="80" t="n"/>
      <c r="D286" s="80" t="inlineStr">
        <is>
          <t>GLOBAL_CHECK</t>
        </is>
      </c>
      <c r="E286" s="80" t="n"/>
      <c r="F286" s="72" t="n"/>
      <c r="G286" s="80">
        <f>IFERROR(VLOOKUP($A287&amp;"_"&amp;$B287,Results_Deltas!$A$2:$P$15000,5,FALSE),"")</f>
        <v/>
      </c>
      <c r="H286" s="80" t="inlineStr">
        <is>
          <t>Blanket (page end)</t>
        </is>
      </c>
      <c r="I286" s="72" t="n"/>
      <c r="J286" s="72" t="n"/>
      <c r="K286" s="72" t="n"/>
      <c r="L286" s="72" t="inlineStr">
        <is>
          <t>NO</t>
        </is>
      </c>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75" customHeight="1" s="65">
      <c r="A287" s="70" t="inlineStr">
        <is>
          <t>DUP_GUARD_FILTER_TF</t>
        </is>
      </c>
      <c r="B287" s="80" t="inlineStr">
        <is>
          <t>1h</t>
        </is>
      </c>
      <c r="C287" s="80" t="n"/>
      <c r="D287" s="80" t="inlineStr">
        <is>
          <t>GLOBAL_CHECK</t>
        </is>
      </c>
      <c r="E287" s="80" t="n"/>
      <c r="F287" s="72" t="n"/>
      <c r="G287" s="80">
        <f>IFERROR(VLOOKUP($A288&amp;"_"&amp;$B288,Results_Deltas!$A$2:$P$15000,5,FALSE),"")</f>
        <v/>
      </c>
      <c r="H287" s="80" t="inlineStr">
        <is>
          <t>Blanket (page end)</t>
        </is>
      </c>
      <c r="I287" s="72" t="n"/>
      <c r="J287" s="72" t="n"/>
      <c r="K287" s="72" t="n"/>
      <c r="L287" s="72" t="inlineStr">
        <is>
          <t>NO</t>
        </is>
      </c>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75" customHeight="1" s="65">
      <c r="A288" s="69" t="inlineStr">
        <is>
          <t>DUP_GUARD_FILTER_TF</t>
        </is>
      </c>
      <c r="B288" s="80" t="inlineStr">
        <is>
          <t>15m</t>
        </is>
      </c>
      <c r="C288" s="80" t="n"/>
      <c r="D288" s="80" t="inlineStr">
        <is>
          <t>GLOBAL_CHECK</t>
        </is>
      </c>
      <c r="E288" s="80" t="n"/>
      <c r="F288" s="72" t="n"/>
      <c r="G288" s="80">
        <f>IFERROR(VLOOKUP($A289&amp;"_"&amp;$B289,Results_Deltas!$A$2:$P$15000,5,FALSE),"")</f>
        <v/>
      </c>
      <c r="H288" s="80" t="inlineStr">
        <is>
          <t>Blanket (page end)</t>
        </is>
      </c>
      <c r="I288" s="72" t="n"/>
      <c r="J288" s="72" t="n"/>
      <c r="K288" s="72" t="n"/>
      <c r="L288" s="72" t="inlineStr">
        <is>
          <t>YES</t>
        </is>
      </c>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75" customHeight="1" s="65">
      <c r="A289" s="69" t="inlineStr">
        <is>
          <t>EMA_9_21_FILTER_MIN_TFS</t>
        </is>
      </c>
      <c r="B289" s="80" t="inlineStr">
        <is>
          <t>0</t>
        </is>
      </c>
      <c r="C289" s="80" t="n"/>
      <c r="D289" s="80" t="inlineStr">
        <is>
          <t>GLOBAL_CHECK</t>
        </is>
      </c>
      <c r="E289" s="80" t="n"/>
      <c r="F289" s="72" t="n"/>
      <c r="G289" s="80">
        <f>IFERROR(VLOOKUP($A290&amp;"_"&amp;$B290,Results_Deltas!$A$2:$P$15000,5,FALSE),"")</f>
        <v/>
      </c>
      <c r="H289" s="80" t="inlineStr">
        <is>
          <t>Blanket (page end)</t>
        </is>
      </c>
      <c r="I289" s="72" t="n"/>
      <c r="J289" s="72" t="n"/>
      <c r="K289" s="72" t="n"/>
      <c r="L289" s="72" t="inlineStr">
        <is>
          <t>YES</t>
        </is>
      </c>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75" customHeight="1" s="65">
      <c r="A290" s="70" t="inlineStr">
        <is>
          <t>EMA_9_21_FILTER_MIN_TFS</t>
        </is>
      </c>
      <c r="B290" s="80" t="inlineStr">
        <is>
          <t>2</t>
        </is>
      </c>
      <c r="C290" s="80" t="n"/>
      <c r="D290" s="80" t="inlineStr">
        <is>
          <t>GLOBAL_CHECK</t>
        </is>
      </c>
      <c r="E290" s="80" t="n"/>
      <c r="F290" s="72" t="n"/>
      <c r="G290" s="80">
        <f>IFERROR(VLOOKUP($A291&amp;"_"&amp;$B291,Results_Deltas!$A$2:$P$15000,5,FALSE),"")</f>
        <v/>
      </c>
      <c r="H290" s="80" t="inlineStr">
        <is>
          <t>Blanket (page end)</t>
        </is>
      </c>
      <c r="I290" s="72" t="n"/>
      <c r="J290" s="72" t="n"/>
      <c r="K290" s="72" t="n"/>
      <c r="L290" s="72" t="inlineStr">
        <is>
          <t>NO</t>
        </is>
      </c>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75" customHeight="1" s="65">
      <c r="A291" s="70" t="inlineStr">
        <is>
          <t>EMA_9_21_FILTER_MIN_TFS</t>
        </is>
      </c>
      <c r="B291" s="80" t="inlineStr">
        <is>
          <t>1</t>
        </is>
      </c>
      <c r="C291" s="80" t="n"/>
      <c r="D291" s="80" t="inlineStr">
        <is>
          <t>GLOBAL_CHECK</t>
        </is>
      </c>
      <c r="E291" s="80" t="n"/>
      <c r="F291" s="72" t="n"/>
      <c r="G291" s="80">
        <f>IFERROR(VLOOKUP($A292&amp;"_"&amp;$B292,Results_Deltas!$A$2:$P$15000,5,FALSE),"")</f>
        <v/>
      </c>
      <c r="H291" s="80" t="inlineStr">
        <is>
          <t>Blanket (page end)</t>
        </is>
      </c>
      <c r="I291" s="72" t="n"/>
      <c r="J291" s="72" t="n"/>
      <c r="K291" s="72" t="n"/>
      <c r="L291" s="72" t="inlineStr">
        <is>
          <t>NO</t>
        </is>
      </c>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75" customHeight="1" s="65">
      <c r="A292" s="70" t="inlineStr">
        <is>
          <t>EMA_BLANKET_FILTER_ENABLED</t>
        </is>
      </c>
      <c r="B292" s="80" t="inlineStr">
        <is>
          <t>False</t>
        </is>
      </c>
      <c r="C292" s="80" t="n"/>
      <c r="D292" s="80" t="inlineStr">
        <is>
          <t>GLOBAL_CHECK</t>
        </is>
      </c>
      <c r="E292" s="80" t="n"/>
      <c r="F292" s="72" t="n"/>
      <c r="G292" s="80">
        <f>IFERROR(VLOOKUP($A293&amp;"_"&amp;$B293,Results_Deltas!$A$2:$P$15000,5,FALSE),"")</f>
        <v/>
      </c>
      <c r="H292" s="80" t="inlineStr">
        <is>
          <t>Blanket (page end)</t>
        </is>
      </c>
      <c r="I292" s="72" t="n"/>
      <c r="J292" s="72" t="n"/>
      <c r="K292" s="72" t="n"/>
      <c r="L292" s="72" t="inlineStr">
        <is>
          <t>NO</t>
        </is>
      </c>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75" customHeight="1" s="65">
      <c r="A293" s="69" t="inlineStr">
        <is>
          <t>EMA_BLANKET_FILTER_ENABLED</t>
        </is>
      </c>
      <c r="B293" s="80" t="inlineStr">
        <is>
          <t>True</t>
        </is>
      </c>
      <c r="C293" s="80" t="n"/>
      <c r="D293" s="80" t="inlineStr">
        <is>
          <t>GLOBAL_CHECK</t>
        </is>
      </c>
      <c r="E293" s="80" t="n"/>
      <c r="F293" s="72" t="n"/>
      <c r="G293" s="80">
        <f>IFERROR(VLOOKUP($A294&amp;"_"&amp;$B294,Results_Deltas!$A$2:$P$15000,5,FALSE),"")</f>
        <v/>
      </c>
      <c r="H293" s="80" t="inlineStr">
        <is>
          <t>Blanket (page end)</t>
        </is>
      </c>
      <c r="I293" s="72" t="n"/>
      <c r="J293" s="72" t="n"/>
      <c r="K293" s="72" t="n"/>
      <c r="L293" s="72" t="inlineStr">
        <is>
          <t>YES</t>
        </is>
      </c>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75" customHeight="1" s="65">
      <c r="A294" s="69" t="inlineStr">
        <is>
          <t>EMA_BLANKET_FILTER_MIN_TFS</t>
        </is>
      </c>
      <c r="B294" s="80" t="inlineStr">
        <is>
          <t>0</t>
        </is>
      </c>
      <c r="C294" s="80" t="n"/>
      <c r="D294" s="80" t="inlineStr">
        <is>
          <t>GLOBAL_CHECK</t>
        </is>
      </c>
      <c r="E294" s="80" t="n"/>
      <c r="F294" s="72" t="n"/>
      <c r="G294" s="80">
        <f>IFERROR(VLOOKUP($A295&amp;"_"&amp;$B295,Results_Deltas!$A$2:$P$15000,5,FALSE),"")</f>
        <v/>
      </c>
      <c r="H294" s="80" t="inlineStr">
        <is>
          <t>Blanket (page end)</t>
        </is>
      </c>
      <c r="I294" s="72" t="n"/>
      <c r="J294" s="72" t="n"/>
      <c r="K294" s="72" t="n"/>
      <c r="L294" s="72" t="inlineStr">
        <is>
          <t>YES</t>
        </is>
      </c>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75" customHeight="1" s="65">
      <c r="A295" s="70" t="inlineStr">
        <is>
          <t>EMA_BLANKET_FILTER_MIN_TFS</t>
        </is>
      </c>
      <c r="B295" s="80" t="inlineStr">
        <is>
          <t>2</t>
        </is>
      </c>
      <c r="C295" s="80" t="n"/>
      <c r="D295" s="80" t="inlineStr">
        <is>
          <t>GLOBAL_CHECK</t>
        </is>
      </c>
      <c r="E295" s="80" t="n"/>
      <c r="F295" s="72" t="n"/>
      <c r="G295" s="80">
        <f>IFERROR(VLOOKUP($A296&amp;"_"&amp;$B296,Results_Deltas!$A$2:$P$15000,5,FALSE),"")</f>
        <v/>
      </c>
      <c r="H295" s="80" t="inlineStr">
        <is>
          <t>Blanket (page end)</t>
        </is>
      </c>
      <c r="I295" s="72" t="n"/>
      <c r="J295" s="72" t="n"/>
      <c r="K295" s="72" t="n"/>
      <c r="L295" s="72" t="inlineStr">
        <is>
          <t>NO</t>
        </is>
      </c>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75" customHeight="1" s="65">
      <c r="A296" s="70" t="inlineStr">
        <is>
          <t>EMA_BLANKET_FILTER_MIN_TFS</t>
        </is>
      </c>
      <c r="B296" s="80" t="inlineStr">
        <is>
          <t>1</t>
        </is>
      </c>
      <c r="C296" s="80" t="n"/>
      <c r="D296" s="80" t="inlineStr">
        <is>
          <t>GLOBAL_CHECK</t>
        </is>
      </c>
      <c r="E296" s="80" t="n"/>
      <c r="F296" s="72" t="n"/>
      <c r="G296" s="80">
        <f>IFERROR(VLOOKUP($A297&amp;"_"&amp;$B297,Results_Deltas!$A$2:$P$15000,5,FALSE),"")</f>
        <v/>
      </c>
      <c r="H296" s="80" t="inlineStr">
        <is>
          <t>Blanket (page end)</t>
        </is>
      </c>
      <c r="I296" s="72" t="n"/>
      <c r="J296" s="72" t="n"/>
      <c r="K296" s="72" t="n"/>
      <c r="L296" s="72" t="inlineStr">
        <is>
          <t>NO</t>
        </is>
      </c>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75" customHeight="1" s="65">
      <c r="A297" s="69" t="inlineStr">
        <is>
          <t>EXECUTE_NOW_SINGLE_GATE_ENFORCE</t>
        </is>
      </c>
      <c r="B297" s="80" t="inlineStr">
        <is>
          <t>0.0</t>
        </is>
      </c>
      <c r="C297" s="80" t="n"/>
      <c r="D297" s="80" t="inlineStr">
        <is>
          <t>ENTRY, GLOBAL_CHECK, STOCKS_EXIT</t>
        </is>
      </c>
      <c r="E297" s="80" t="n"/>
      <c r="F297" s="72" t="n"/>
      <c r="G297" s="80">
        <f>IFERROR(VLOOKUP($A298&amp;"_"&amp;$B298,Results_Deltas!$A$2:$P$15000,5,FALSE),"")</f>
        <v/>
      </c>
      <c r="H297" s="80" t="inlineStr">
        <is>
          <t>Blanket (page end)</t>
        </is>
      </c>
      <c r="I297" s="72" t="n"/>
      <c r="J297" s="72" t="n"/>
      <c r="K297" s="72" t="n"/>
      <c r="L297" s="72" t="inlineStr">
        <is>
          <t>YES</t>
        </is>
      </c>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75" customHeight="1" s="65">
      <c r="A298" s="70" t="inlineStr">
        <is>
          <t>EXECUTE_NOW_SINGLE_GATE_ENFORCE</t>
        </is>
      </c>
      <c r="B298" s="80" t="inlineStr">
        <is>
          <t>0.0_ALT</t>
        </is>
      </c>
      <c r="C298" s="80" t="n"/>
      <c r="D298" s="80" t="inlineStr">
        <is>
          <t>ENTRY, GLOBAL_CHECK, STOCKS_EXIT</t>
        </is>
      </c>
      <c r="E298" s="80" t="n"/>
      <c r="F298" s="72" t="n"/>
      <c r="G298" s="80">
        <f>IFERROR(VLOOKUP($A299&amp;"_"&amp;$B299,Results_Deltas!$A$2:$P$15000,5,FALSE),"")</f>
        <v/>
      </c>
      <c r="H298" s="80" t="inlineStr">
        <is>
          <t>Blanket (page end)</t>
        </is>
      </c>
      <c r="I298" s="72" t="n"/>
      <c r="J298" s="72" t="n"/>
      <c r="K298" s="72" t="n"/>
      <c r="L298" s="72" t="inlineStr">
        <is>
          <t>NO</t>
        </is>
      </c>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75" customHeight="1" s="65">
      <c r="A299" s="69" t="inlineStr">
        <is>
          <t>EZ_MANAGE_THROTTLER_RATE</t>
        </is>
      </c>
      <c r="B299" s="80" t="inlineStr">
        <is>
          <t>0.0</t>
        </is>
      </c>
      <c r="C299" s="80" t="n"/>
      <c r="D299" s="80" t="inlineStr">
        <is>
          <t>GLOBAL_CHECK, STOCKS_EXIT</t>
        </is>
      </c>
      <c r="E299" s="80" t="n"/>
      <c r="F299" s="72" t="n"/>
      <c r="G299" s="80">
        <f>IFERROR(VLOOKUP($A300&amp;"_"&amp;$B300,Results_Deltas!$A$2:$P$15000,5,FALSE),"")</f>
        <v/>
      </c>
      <c r="H299" s="80" t="inlineStr">
        <is>
          <t>Blanket (page end)</t>
        </is>
      </c>
      <c r="I299" s="72" t="n"/>
      <c r="J299" s="72" t="n"/>
      <c r="K299" s="72" t="n"/>
      <c r="L299" s="72" t="inlineStr">
        <is>
          <t>YES</t>
        </is>
      </c>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75" customHeight="1" s="65">
      <c r="A300" s="70" t="inlineStr">
        <is>
          <t>EZ_MANAGE_THROTTLER_RATE</t>
        </is>
      </c>
      <c r="B300" s="80" t="inlineStr">
        <is>
          <t>0.0_ALT</t>
        </is>
      </c>
      <c r="C300" s="80" t="n"/>
      <c r="D300" s="80" t="inlineStr">
        <is>
          <t>GLOBAL_CHECK, STOCKS_EXIT</t>
        </is>
      </c>
      <c r="E300" s="80" t="n"/>
      <c r="F300" s="72" t="n"/>
      <c r="G300" s="80">
        <f>IFERROR(VLOOKUP($A301&amp;"_"&amp;$B301,Results_Deltas!$A$2:$P$15000,5,FALSE),"")</f>
        <v/>
      </c>
      <c r="H300" s="80" t="inlineStr">
        <is>
          <t>Blanket (page end)</t>
        </is>
      </c>
      <c r="I300" s="72" t="n"/>
      <c r="J300" s="72" t="n"/>
      <c r="K300" s="72" t="n"/>
      <c r="L300" s="72" t="inlineStr">
        <is>
          <t>NO</t>
        </is>
      </c>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75" customHeight="1" s="65">
      <c r="A301" s="69" t="inlineStr">
        <is>
          <t>FG_FEAR_THRESHOLD</t>
        </is>
      </c>
      <c r="B301" s="80" t="inlineStr">
        <is>
          <t>25</t>
        </is>
      </c>
      <c r="C301" s="80" t="n"/>
      <c r="D301" s="80" t="inlineStr">
        <is>
          <t>GLOBAL_CHECK, STOCKS_EXIT</t>
        </is>
      </c>
      <c r="E301" s="80" t="n"/>
      <c r="F301" s="72" t="n"/>
      <c r="G301" s="80">
        <f>IFERROR(VLOOKUP($A302&amp;"_"&amp;$B302,Results_Deltas!$A$2:$P$15000,5,FALSE),"")</f>
        <v/>
      </c>
      <c r="H301" s="80" t="inlineStr">
        <is>
          <t>Blanket (page end)</t>
        </is>
      </c>
      <c r="I301" s="72" t="n"/>
      <c r="J301" s="72" t="n"/>
      <c r="K301" s="72" t="n"/>
      <c r="L301" s="72" t="inlineStr">
        <is>
          <t>YES</t>
        </is>
      </c>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75" customHeight="1" s="65">
      <c r="A302" s="70" t="inlineStr">
        <is>
          <t>FG_FEAR_THRESHOLD</t>
        </is>
      </c>
      <c r="B302" s="80" t="inlineStr">
        <is>
          <t>31.25</t>
        </is>
      </c>
      <c r="C302" s="80" t="n"/>
      <c r="D302" s="80" t="inlineStr">
        <is>
          <t>GLOBAL_CHECK, STOCKS_EXIT</t>
        </is>
      </c>
      <c r="E302" s="80" t="n"/>
      <c r="F302" s="72" t="n"/>
      <c r="G302" s="80">
        <f>IFERROR(VLOOKUP($A303&amp;"_"&amp;$B303,Results_Deltas!$A$2:$P$15000,5,FALSE),"")</f>
        <v/>
      </c>
      <c r="H302" s="80" t="inlineStr">
        <is>
          <t>Blanket (page end)</t>
        </is>
      </c>
      <c r="I302" s="72" t="n"/>
      <c r="J302" s="72" t="n"/>
      <c r="K302" s="72" t="n"/>
      <c r="L302" s="72" t="inlineStr">
        <is>
          <t>NO</t>
        </is>
      </c>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75" customHeight="1" s="65">
      <c r="A303" s="70" t="inlineStr">
        <is>
          <t>FG_FEAR_THRESHOLD</t>
        </is>
      </c>
      <c r="B303" s="80" t="inlineStr">
        <is>
          <t>18.75</t>
        </is>
      </c>
      <c r="C303" s="80" t="n"/>
      <c r="D303" s="80" t="inlineStr">
        <is>
          <t>GLOBAL_CHECK, STOCKS_EXIT</t>
        </is>
      </c>
      <c r="E303" s="80" t="n"/>
      <c r="F303" s="72" t="n"/>
      <c r="G303" s="80">
        <f>IFERROR(VLOOKUP($A304&amp;"_"&amp;$B304,Results_Deltas!$A$2:$P$15000,5,FALSE),"")</f>
        <v/>
      </c>
      <c r="H303" s="80" t="inlineStr">
        <is>
          <t>Blanket (page end)</t>
        </is>
      </c>
      <c r="I303" s="72" t="n"/>
      <c r="J303" s="72" t="n"/>
      <c r="K303" s="72" t="n"/>
      <c r="L303" s="72" t="inlineStr">
        <is>
          <t>NO</t>
        </is>
      </c>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75" customHeight="1" s="65">
      <c r="A304" s="70" t="inlineStr">
        <is>
          <t>FG_FEAR_THRESHOLD</t>
        </is>
      </c>
      <c r="B304" s="80" t="inlineStr">
        <is>
          <t>12.5</t>
        </is>
      </c>
      <c r="C304" s="80" t="n"/>
      <c r="D304" s="80" t="inlineStr">
        <is>
          <t>GLOBAL_CHECK, STOCKS_EXIT</t>
        </is>
      </c>
      <c r="E304" s="80" t="n"/>
      <c r="F304" s="72" t="n"/>
      <c r="G304" s="80">
        <f>IFERROR(VLOOKUP($A305&amp;"_"&amp;$B305,Results_Deltas!$A$2:$P$15000,5,FALSE),"")</f>
        <v/>
      </c>
      <c r="H304" s="80" t="inlineStr">
        <is>
          <t>Blanket (page end)</t>
        </is>
      </c>
      <c r="I304" s="72" t="n"/>
      <c r="J304" s="72" t="n"/>
      <c r="K304" s="72" t="n"/>
      <c r="L304" s="72" t="inlineStr">
        <is>
          <t>NO</t>
        </is>
      </c>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75" customHeight="1" s="65">
      <c r="A305" s="69" t="inlineStr">
        <is>
          <t>FG_GREED_THRESHOLD</t>
        </is>
      </c>
      <c r="B305" s="80" t="inlineStr">
        <is>
          <t>75</t>
        </is>
      </c>
      <c r="C305" s="80" t="n"/>
      <c r="D305" s="80" t="inlineStr">
        <is>
          <t>GLOBAL_CHECK, STOCKS_EXIT</t>
        </is>
      </c>
      <c r="E305" s="80" t="n"/>
      <c r="F305" s="72" t="n"/>
      <c r="G305" s="80">
        <f>IFERROR(VLOOKUP($A306&amp;"_"&amp;$B306,Results_Deltas!$A$2:$P$15000,5,FALSE),"")</f>
        <v/>
      </c>
      <c r="H305" s="80" t="inlineStr">
        <is>
          <t>Blanket (page end)</t>
        </is>
      </c>
      <c r="I305" s="72" t="n"/>
      <c r="J305" s="72" t="n"/>
      <c r="K305" s="72" t="n"/>
      <c r="L305" s="72" t="inlineStr">
        <is>
          <t>YES</t>
        </is>
      </c>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75" customHeight="1" s="65">
      <c r="A306" s="70" t="inlineStr">
        <is>
          <t>FG_GREED_THRESHOLD</t>
        </is>
      </c>
      <c r="B306" s="80" t="inlineStr">
        <is>
          <t>93.75</t>
        </is>
      </c>
      <c r="C306" s="80" t="n"/>
      <c r="D306" s="80" t="inlineStr">
        <is>
          <t>GLOBAL_CHECK, STOCKS_EXIT</t>
        </is>
      </c>
      <c r="E306" s="80" t="n"/>
      <c r="F306" s="72" t="n"/>
      <c r="G306" s="80">
        <f>IFERROR(VLOOKUP($A307&amp;"_"&amp;$B307,Results_Deltas!$A$2:$P$15000,5,FALSE),"")</f>
        <v/>
      </c>
      <c r="H306" s="80" t="inlineStr">
        <is>
          <t>Blanket (page end)</t>
        </is>
      </c>
      <c r="I306" s="72" t="n"/>
      <c r="J306" s="72" t="n"/>
      <c r="K306" s="72" t="n"/>
      <c r="L306" s="72" t="inlineStr">
        <is>
          <t>NO</t>
        </is>
      </c>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75" customHeight="1" s="65">
      <c r="A307" s="70" t="inlineStr">
        <is>
          <t>FG_GREED_THRESHOLD</t>
        </is>
      </c>
      <c r="B307" s="80" t="inlineStr">
        <is>
          <t>56.25</t>
        </is>
      </c>
      <c r="C307" s="80" t="n"/>
      <c r="D307" s="80" t="inlineStr">
        <is>
          <t>GLOBAL_CHECK, STOCKS_EXIT</t>
        </is>
      </c>
      <c r="E307" s="80" t="n"/>
      <c r="F307" s="72" t="n"/>
      <c r="G307" s="80">
        <f>IFERROR(VLOOKUP($A308&amp;"_"&amp;$B308,Results_Deltas!$A$2:$P$15000,5,FALSE),"")</f>
        <v/>
      </c>
      <c r="H307" s="80" t="inlineStr">
        <is>
          <t>Blanket (page end)</t>
        </is>
      </c>
      <c r="I307" s="72" t="n"/>
      <c r="J307" s="72" t="n"/>
      <c r="K307" s="72" t="n"/>
      <c r="L307" s="72" t="inlineStr">
        <is>
          <t>NO</t>
        </is>
      </c>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75" customHeight="1" s="65">
      <c r="A308" s="70" t="inlineStr">
        <is>
          <t>FG_GREED_THRESHOLD</t>
        </is>
      </c>
      <c r="B308" s="80" t="inlineStr">
        <is>
          <t>37.5</t>
        </is>
      </c>
      <c r="C308" s="80" t="n"/>
      <c r="D308" s="80" t="inlineStr">
        <is>
          <t>GLOBAL_CHECK, STOCKS_EXIT</t>
        </is>
      </c>
      <c r="E308" s="80" t="n"/>
      <c r="F308" s="72" t="n"/>
      <c r="G308" s="80">
        <f>IFERROR(VLOOKUP($A309&amp;"_"&amp;$B309,Results_Deltas!$A$2:$P$15000,5,FALSE),"")</f>
        <v/>
      </c>
      <c r="H308" s="80" t="inlineStr">
        <is>
          <t>Blanket (page end)</t>
        </is>
      </c>
      <c r="I308" s="72" t="n"/>
      <c r="J308" s="72" t="n"/>
      <c r="K308" s="72" t="n"/>
      <c r="L308" s="72" t="inlineStr">
        <is>
          <t>NO</t>
        </is>
      </c>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75" customHeight="1" s="65">
      <c r="A309" s="70" t="inlineStr">
        <is>
          <t>FUNDING_GATE_FILTER_TF</t>
        </is>
      </c>
      <c r="B309" s="80" t="inlineStr">
        <is>
          <t>OFF</t>
        </is>
      </c>
      <c r="C309" s="80" t="n"/>
      <c r="D309" s="80" t="inlineStr">
        <is>
          <t>GLOBAL_CHECK</t>
        </is>
      </c>
      <c r="E309" s="80" t="n"/>
      <c r="F309" s="72" t="n"/>
      <c r="G309" s="80">
        <f>IFERROR(VLOOKUP($A310&amp;"_"&amp;$B310,Results_Deltas!$A$2:$P$15000,5,FALSE),"")</f>
        <v/>
      </c>
      <c r="H309" s="80" t="inlineStr">
        <is>
          <t>Blanket (page end)</t>
        </is>
      </c>
      <c r="I309" s="72" t="n"/>
      <c r="J309" s="72" t="n"/>
      <c r="K309" s="72" t="n"/>
      <c r="L309" s="72" t="inlineStr">
        <is>
          <t>NO</t>
        </is>
      </c>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75" customHeight="1" s="65">
      <c r="A310" s="70" t="inlineStr">
        <is>
          <t>FUNDING_GATE_FILTER_TF</t>
        </is>
      </c>
      <c r="B310" s="80" t="inlineStr">
        <is>
          <t>D</t>
        </is>
      </c>
      <c r="C310" s="80" t="n"/>
      <c r="D310" s="80" t="inlineStr">
        <is>
          <t>GLOBAL_CHECK</t>
        </is>
      </c>
      <c r="E310" s="80" t="n"/>
      <c r="F310" s="72" t="n"/>
      <c r="G310" s="80">
        <f>IFERROR(VLOOKUP($A311&amp;"_"&amp;$B311,Results_Deltas!$A$2:$P$15000,5,FALSE),"")</f>
        <v/>
      </c>
      <c r="H310" s="80" t="inlineStr">
        <is>
          <t>Blanket (page end)</t>
        </is>
      </c>
      <c r="I310" s="72" t="n"/>
      <c r="J310" s="72" t="n"/>
      <c r="K310" s="72" t="n"/>
      <c r="L310" s="72" t="inlineStr">
        <is>
          <t>NO</t>
        </is>
      </c>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75" customHeight="1" s="65">
      <c r="A311" s="70" t="inlineStr">
        <is>
          <t>FUNDING_GATE_FILTER_TF</t>
        </is>
      </c>
      <c r="B311" s="80" t="inlineStr">
        <is>
          <t>4h</t>
        </is>
      </c>
      <c r="C311" s="80" t="n"/>
      <c r="D311" s="80" t="inlineStr">
        <is>
          <t>GLOBAL_CHECK</t>
        </is>
      </c>
      <c r="E311" s="80" t="n"/>
      <c r="F311" s="72" t="n"/>
      <c r="G311" s="80">
        <f>IFERROR(VLOOKUP($A312&amp;"_"&amp;$B312,Results_Deltas!$A$2:$P$15000,5,FALSE),"")</f>
        <v/>
      </c>
      <c r="H311" s="80" t="inlineStr">
        <is>
          <t>Blanket (page end)</t>
        </is>
      </c>
      <c r="I311" s="72" t="n"/>
      <c r="J311" s="72" t="n"/>
      <c r="K311" s="72" t="n"/>
      <c r="L311" s="72" t="inlineStr">
        <is>
          <t>NO</t>
        </is>
      </c>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75" customHeight="1" s="65">
      <c r="A312" s="70" t="inlineStr">
        <is>
          <t>FUNDING_GATE_FILTER_TF</t>
        </is>
      </c>
      <c r="B312" s="80" t="inlineStr">
        <is>
          <t>1h</t>
        </is>
      </c>
      <c r="C312" s="80" t="n"/>
      <c r="D312" s="80" t="inlineStr">
        <is>
          <t>GLOBAL_CHECK</t>
        </is>
      </c>
      <c r="E312" s="80" t="n"/>
      <c r="F312" s="72" t="n"/>
      <c r="G312" s="80">
        <f>IFERROR(VLOOKUP($A313&amp;"_"&amp;$B313,Results_Deltas!$A$2:$P$15000,5,FALSE),"")</f>
        <v/>
      </c>
      <c r="H312" s="80" t="inlineStr">
        <is>
          <t>Blanket (page end)</t>
        </is>
      </c>
      <c r="I312" s="72" t="n"/>
      <c r="J312" s="72" t="n"/>
      <c r="K312" s="72" t="n"/>
      <c r="L312" s="72" t="inlineStr">
        <is>
          <t>NO</t>
        </is>
      </c>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75" customHeight="1" s="65">
      <c r="A313" s="69" t="inlineStr">
        <is>
          <t>FUNDING_GATE_FILTER_TF</t>
        </is>
      </c>
      <c r="B313" s="80" t="inlineStr">
        <is>
          <t>15m</t>
        </is>
      </c>
      <c r="C313" s="80" t="n"/>
      <c r="D313" s="80" t="inlineStr">
        <is>
          <t>GLOBAL_CHECK</t>
        </is>
      </c>
      <c r="E313" s="80" t="n"/>
      <c r="F313" s="72" t="n"/>
      <c r="G313" s="80">
        <f>IFERROR(VLOOKUP($A314&amp;"_"&amp;$B314,Results_Deltas!$A$2:$P$15000,5,FALSE),"")</f>
        <v/>
      </c>
      <c r="H313" s="80" t="inlineStr">
        <is>
          <t>Blanket (page end)</t>
        </is>
      </c>
      <c r="I313" s="72" t="n"/>
      <c r="J313" s="72" t="n"/>
      <c r="K313" s="72" t="n"/>
      <c r="L313" s="72" t="inlineStr">
        <is>
          <t>YES</t>
        </is>
      </c>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c r="A314" s="70" t="inlineStr">
        <is>
          <t>FUNDING_GATE_LONG_MAX</t>
        </is>
      </c>
      <c r="B314" s="80" t="inlineStr">
        <is>
          <t>0.0</t>
        </is>
      </c>
      <c r="C314" s="80" t="n"/>
      <c r="D314" s="80" t="inlineStr">
        <is>
          <t>ENTRY, GLOBAL_CHECK, STOCKS_EXIT</t>
        </is>
      </c>
      <c r="E314" s="80" t="n"/>
      <c r="F314" s="72" t="n"/>
      <c r="G314" s="80">
        <f>IFERROR(VLOOKUP($A315&amp;"_"&amp;$B315,Results_Deltas!$A$2:$P$15000,5,FALSE),"")</f>
        <v/>
      </c>
      <c r="H314" s="80" t="inlineStr">
        <is>
          <t>Blanket (page end)</t>
        </is>
      </c>
      <c r="I314" s="72" t="n"/>
      <c r="J314" s="72" t="n"/>
      <c r="K314" s="72" t="n"/>
      <c r="L314" s="72" t="inlineStr">
        <is>
          <t>NO</t>
        </is>
      </c>
      <c r="M314" s="72" t="n"/>
      <c r="N314" s="72" t="n"/>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75" customHeight="1" s="65">
      <c r="A315" s="69" t="inlineStr">
        <is>
          <t>FUNDING_GATE_LONG_MAX</t>
        </is>
      </c>
      <c r="B315" s="80" t="inlineStr">
        <is>
          <t>0.0_ALT</t>
        </is>
      </c>
      <c r="C315" s="80" t="n"/>
      <c r="D315" s="80" t="inlineStr">
        <is>
          <t>ENTRY, GLOBAL_CHECK, STOCKS_EXIT</t>
        </is>
      </c>
      <c r="E315" s="80" t="n"/>
      <c r="F315" s="72" t="n"/>
      <c r="G315" s="80">
        <f>IFERROR(VLOOKUP($A316&amp;"_"&amp;$B316,Results_Deltas!$A$2:$P$15000,5,FALSE),"")</f>
        <v/>
      </c>
      <c r="H315" s="80" t="inlineStr">
        <is>
          <t>Blanket (page end)</t>
        </is>
      </c>
      <c r="I315" s="72" t="n"/>
      <c r="J315" s="72" t="n"/>
      <c r="K315" s="72" t="n"/>
      <c r="L315" s="72" t="inlineStr">
        <is>
          <t>YES</t>
        </is>
      </c>
      <c r="M315" s="72" t="n"/>
      <c r="N315" s="72" t="n"/>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75" customHeight="1" s="65">
      <c r="A316" s="69" t="inlineStr">
        <is>
          <t>FUNDING_GATE_MTF_REQUIRED</t>
        </is>
      </c>
      <c r="B316" s="80" t="inlineStr">
        <is>
          <t>0.0</t>
        </is>
      </c>
      <c r="C316" s="80" t="n"/>
      <c r="D316" s="80" t="inlineStr">
        <is>
          <t>ENTRY, GLOBAL_CHECK, STOCKS_EXIT</t>
        </is>
      </c>
      <c r="E316" s="80" t="n"/>
      <c r="F316" s="72" t="n"/>
      <c r="G316" s="80">
        <f>IFERROR(VLOOKUP($A317&amp;"_"&amp;$B317,Results_Deltas!$A$2:$P$15000,5,FALSE),"")</f>
        <v/>
      </c>
      <c r="H316" s="80" t="inlineStr">
        <is>
          <t>Blanket (page end)</t>
        </is>
      </c>
      <c r="I316" s="72" t="n"/>
      <c r="J316" s="72" t="n"/>
      <c r="K316" s="72" t="n"/>
      <c r="L316" s="72" t="inlineStr">
        <is>
          <t>YES</t>
        </is>
      </c>
      <c r="M316" s="72" t="n"/>
      <c r="N316" s="72" t="n"/>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75" customHeight="1" s="65">
      <c r="A317" s="70" t="inlineStr">
        <is>
          <t>FUNDING_GATE_MTF_REQUIRED</t>
        </is>
      </c>
      <c r="B317" s="80" t="inlineStr">
        <is>
          <t>0.0_ALT</t>
        </is>
      </c>
      <c r="C317" s="80" t="n"/>
      <c r="D317" s="80" t="inlineStr">
        <is>
          <t>ENTRY, GLOBAL_CHECK, STOCKS_EXIT</t>
        </is>
      </c>
      <c r="E317" s="80" t="n"/>
      <c r="F317" s="72" t="n"/>
      <c r="G317" s="80">
        <f>IFERROR(VLOOKUP($A318&amp;"_"&amp;$B318,Results_Deltas!$A$2:$P$15000,5,FALSE),"")</f>
        <v/>
      </c>
      <c r="H317" s="80" t="inlineStr">
        <is>
          <t>Blanket (page end)</t>
        </is>
      </c>
      <c r="I317" s="72" t="n"/>
      <c r="J317" s="72" t="n"/>
      <c r="K317" s="72" t="n"/>
      <c r="L317" s="72" t="inlineStr">
        <is>
          <t>NO</t>
        </is>
      </c>
      <c r="M317" s="72" t="n"/>
      <c r="N317" s="72" t="n"/>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75" customHeight="1" s="65">
      <c r="A318" s="69" t="inlineStr">
        <is>
          <t>FUNDING_GATE_SHORT_MIN</t>
        </is>
      </c>
      <c r="B318" s="80" t="inlineStr">
        <is>
          <t>0.0</t>
        </is>
      </c>
      <c r="C318" s="80" t="n"/>
      <c r="D318" s="80" t="inlineStr">
        <is>
          <t>ENTRY, GLOBAL_CHECK, STOCKS_EXIT</t>
        </is>
      </c>
      <c r="E318" s="80" t="n"/>
      <c r="F318" s="72" t="n"/>
      <c r="G318" s="80">
        <f>IFERROR(VLOOKUP($A319&amp;"_"&amp;$B319,Results_Deltas!$A$2:$P$15000,5,FALSE),"")</f>
        <v/>
      </c>
      <c r="H318" s="80" t="inlineStr">
        <is>
          <t>Blanket (page end)</t>
        </is>
      </c>
      <c r="I318" s="72" t="n"/>
      <c r="J318" s="72" t="n"/>
      <c r="K318" s="72" t="n"/>
      <c r="L318" s="72" t="inlineStr">
        <is>
          <t>YES</t>
        </is>
      </c>
      <c r="M318" s="72" t="n"/>
      <c r="N318" s="72" t="n"/>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75" customHeight="1" s="65">
      <c r="A319" s="70" t="inlineStr">
        <is>
          <t>FUNDING_GATE_SHORT_MIN</t>
        </is>
      </c>
      <c r="B319" s="80" t="inlineStr">
        <is>
          <t>0.0_ALT</t>
        </is>
      </c>
      <c r="C319" s="80" t="n"/>
      <c r="D319" s="80" t="inlineStr">
        <is>
          <t>ENTRY, GLOBAL_CHECK, STOCKS_EXIT</t>
        </is>
      </c>
      <c r="E319" s="80" t="n"/>
      <c r="F319" s="72" t="n"/>
      <c r="G319" s="80">
        <f>IFERROR(VLOOKUP($A320&amp;"_"&amp;$B320,Results_Deltas!$A$2:$P$15000,5,FALSE),"")</f>
        <v/>
      </c>
      <c r="H319" s="80" t="inlineStr">
        <is>
          <t>Blanket (page end)</t>
        </is>
      </c>
      <c r="I319" s="72" t="n"/>
      <c r="J319" s="72" t="n"/>
      <c r="K319" s="72" t="n"/>
      <c r="L319" s="72" t="inlineStr">
        <is>
          <t>NO</t>
        </is>
      </c>
      <c r="M319" s="72" t="n"/>
      <c r="N319" s="72" t="n"/>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75" customHeight="1" s="65">
      <c r="A320" s="69" t="inlineStr">
        <is>
          <t>GOLDEN_RULE_BASE_USD</t>
        </is>
      </c>
      <c r="B320" s="80" t="inlineStr">
        <is>
          <t>0.0</t>
        </is>
      </c>
      <c r="C320" s="80" t="n"/>
      <c r="D320" s="80" t="inlineStr">
        <is>
          <t>GLOBAL_CHECK, STOCKS_EXIT</t>
        </is>
      </c>
      <c r="E320" s="80" t="n"/>
      <c r="F320" s="72" t="n"/>
      <c r="G320" s="80">
        <f>IFERROR(VLOOKUP($A321&amp;"_"&amp;$B321,Results_Deltas!$A$2:$P$15000,5,FALSE),"")</f>
        <v/>
      </c>
      <c r="H320" s="80" t="inlineStr">
        <is>
          <t>Blanket (page end)</t>
        </is>
      </c>
      <c r="I320" s="72" t="n"/>
      <c r="J320" s="72" t="n"/>
      <c r="K320" s="72" t="n"/>
      <c r="L320" s="72" t="inlineStr">
        <is>
          <t>YES</t>
        </is>
      </c>
      <c r="M320" s="72" t="n"/>
      <c r="N320" s="72" t="n"/>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75" customHeight="1" s="65">
      <c r="A321" s="70" t="inlineStr">
        <is>
          <t>GOLDEN_RULE_BASE_USD</t>
        </is>
      </c>
      <c r="B321" s="80" t="inlineStr">
        <is>
          <t>0.0_ALT</t>
        </is>
      </c>
      <c r="C321" s="80" t="n"/>
      <c r="D321" s="80" t="inlineStr">
        <is>
          <t>GLOBAL_CHECK, STOCKS_EXIT</t>
        </is>
      </c>
      <c r="E321" s="80" t="n"/>
      <c r="F321" s="72" t="n"/>
      <c r="G321" s="80">
        <f>IFERROR(VLOOKUP($A322&amp;"_"&amp;$B322,Results_Deltas!$A$2:$P$15000,5,FALSE),"")</f>
        <v/>
      </c>
      <c r="H321" s="80" t="inlineStr">
        <is>
          <t>Blanket (page end)</t>
        </is>
      </c>
      <c r="I321" s="72" t="n"/>
      <c r="J321" s="72" t="n"/>
      <c r="K321" s="72" t="n"/>
      <c r="L321" s="72" t="inlineStr">
        <is>
          <t>NO</t>
        </is>
      </c>
      <c r="M321" s="72" t="n"/>
      <c r="N321" s="72" t="n"/>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75" customHeight="1" s="65">
      <c r="A322" s="69" t="inlineStr">
        <is>
          <t>GR_FILTER_ALL_ENTRIES</t>
        </is>
      </c>
      <c r="B322" s="80" t="inlineStr">
        <is>
          <t>0.0</t>
        </is>
      </c>
      <c r="C322" s="80" t="n"/>
      <c r="D322" s="80" t="inlineStr">
        <is>
          <t>GLOBAL_CHECK, STOCKS_EXIT</t>
        </is>
      </c>
      <c r="E322" s="80" t="n"/>
      <c r="F322" s="72" t="n"/>
      <c r="G322" s="80">
        <f>IFERROR(VLOOKUP($A323&amp;"_"&amp;$B323,Results_Deltas!$A$2:$P$15000,5,FALSE),"")</f>
        <v/>
      </c>
      <c r="H322" s="80" t="inlineStr">
        <is>
          <t>Blanket (page end)</t>
        </is>
      </c>
      <c r="I322" s="72" t="n"/>
      <c r="J322" s="72" t="n"/>
      <c r="K322" s="72" t="n"/>
      <c r="L322" s="72" t="inlineStr">
        <is>
          <t>YES</t>
        </is>
      </c>
      <c r="M322" s="72" t="n"/>
      <c r="N322" s="72" t="n"/>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75" customHeight="1" s="65">
      <c r="A323" s="70" t="inlineStr">
        <is>
          <t>GR_FILTER_ALL_ENTRIES</t>
        </is>
      </c>
      <c r="B323" s="80" t="inlineStr">
        <is>
          <t>0.0_ALT</t>
        </is>
      </c>
      <c r="C323" s="80" t="n"/>
      <c r="D323" s="80" t="inlineStr">
        <is>
          <t>GLOBAL_CHECK, STOCKS_EXIT</t>
        </is>
      </c>
      <c r="E323" s="80" t="n"/>
      <c r="F323" s="72" t="n"/>
      <c r="G323" s="80">
        <f>IFERROR(VLOOKUP($A324&amp;"_"&amp;$B324,Results_Deltas!$A$2:$P$15000,5,FALSE),"")</f>
        <v/>
      </c>
      <c r="H323" s="80" t="inlineStr">
        <is>
          <t>Blanket (page end)</t>
        </is>
      </c>
      <c r="I323" s="72" t="n"/>
      <c r="J323" s="72" t="n"/>
      <c r="K323" s="72" t="n"/>
      <c r="L323" s="72" t="inlineStr">
        <is>
          <t>NO</t>
        </is>
      </c>
      <c r="M323" s="72" t="n"/>
      <c r="N323" s="72" t="n"/>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75" customHeight="1" s="65">
      <c r="A324" s="70" t="inlineStr">
        <is>
          <t>GR_FILTER_VEC_ENABLED</t>
        </is>
      </c>
      <c r="B324" s="80" t="inlineStr">
        <is>
          <t>False</t>
        </is>
      </c>
      <c r="C324" s="80" t="n"/>
      <c r="D324" s="80" t="inlineStr">
        <is>
          <t>GLOBAL_CHECK</t>
        </is>
      </c>
      <c r="E324" s="80" t="n"/>
      <c r="F324" s="72" t="n"/>
      <c r="G324" s="80">
        <f>IFERROR(VLOOKUP($A325&amp;"_"&amp;$B325,Results_Deltas!$A$2:$P$15000,5,FALSE),"")</f>
        <v/>
      </c>
      <c r="H324" s="80" t="inlineStr">
        <is>
          <t>Blanket (page end)</t>
        </is>
      </c>
      <c r="I324" s="72" t="n"/>
      <c r="J324" s="72" t="n"/>
      <c r="K324" s="72" t="n"/>
      <c r="L324" s="72" t="inlineStr">
        <is>
          <t>NO</t>
        </is>
      </c>
      <c r="M324" s="72" t="n"/>
      <c r="N324" s="72" t="n"/>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75" customHeight="1" s="65">
      <c r="A325" s="69" t="inlineStr">
        <is>
          <t>GR_FILTER_VEC_ENABLED</t>
        </is>
      </c>
      <c r="B325" s="80" t="inlineStr">
        <is>
          <t>True</t>
        </is>
      </c>
      <c r="C325" s="80" t="n"/>
      <c r="D325" s="80" t="inlineStr">
        <is>
          <t>GLOBAL_CHECK</t>
        </is>
      </c>
      <c r="E325" s="80" t="n"/>
      <c r="F325" s="72" t="n"/>
      <c r="G325" s="80">
        <f>IFERROR(VLOOKUP($A326&amp;"_"&amp;$B326,Results_Deltas!$A$2:$P$15000,5,FALSE),"")</f>
        <v/>
      </c>
      <c r="H325" s="80" t="inlineStr">
        <is>
          <t>Blanket (page end)</t>
        </is>
      </c>
      <c r="I325" s="72" t="n"/>
      <c r="J325" s="72" t="n"/>
      <c r="K325" s="72" t="n"/>
      <c r="L325" s="72" t="inlineStr">
        <is>
          <t>YES</t>
        </is>
      </c>
      <c r="M325" s="72" t="n"/>
      <c r="N325" s="72" t="n"/>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75" customHeight="1" s="65">
      <c r="A326" s="70" t="inlineStr">
        <is>
          <t>GR_FILTER_VEC_MIN_TFS</t>
        </is>
      </c>
      <c r="B326" s="80" t="inlineStr">
        <is>
          <t>0</t>
        </is>
      </c>
      <c r="C326" s="80" t="n"/>
      <c r="D326" s="80" t="inlineStr">
        <is>
          <t>GLOBAL_CHECK</t>
        </is>
      </c>
      <c r="E326" s="80" t="n"/>
      <c r="F326" s="72" t="n"/>
      <c r="G326" s="80">
        <f>IFERROR(VLOOKUP($A327&amp;"_"&amp;$B327,Results_Deltas!$A$2:$P$15000,5,FALSE),"")</f>
        <v/>
      </c>
      <c r="H326" s="80" t="inlineStr">
        <is>
          <t>Blanket (page end)</t>
        </is>
      </c>
      <c r="I326" s="72" t="n"/>
      <c r="J326" s="72" t="n"/>
      <c r="K326" s="72" t="n"/>
      <c r="L326" s="72" t="inlineStr">
        <is>
          <t>NO</t>
        </is>
      </c>
      <c r="M326" s="72" t="n"/>
      <c r="N326" s="72" t="n"/>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75" customHeight="1" s="65">
      <c r="A327" s="69" t="inlineStr">
        <is>
          <t>GR_FILTER_VEC_MIN_TFS</t>
        </is>
      </c>
      <c r="B327" s="80" t="inlineStr">
        <is>
          <t>2</t>
        </is>
      </c>
      <c r="C327" s="80" t="n"/>
      <c r="D327" s="80" t="inlineStr">
        <is>
          <t>GLOBAL_CHECK</t>
        </is>
      </c>
      <c r="E327" s="80" t="n"/>
      <c r="F327" s="72" t="n"/>
      <c r="G327" s="80">
        <f>IFERROR(VLOOKUP($A328&amp;"_"&amp;$B328,Results_Deltas!$A$2:$P$15000,5,FALSE),"")</f>
        <v/>
      </c>
      <c r="H327" s="80" t="inlineStr">
        <is>
          <t>Blanket (page end)</t>
        </is>
      </c>
      <c r="I327" s="72" t="n"/>
      <c r="J327" s="72" t="n"/>
      <c r="K327" s="72" t="n"/>
      <c r="L327" s="72" t="inlineStr">
        <is>
          <t>YES</t>
        </is>
      </c>
      <c r="M327" s="72" t="n"/>
      <c r="N327" s="72" t="n"/>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75" customHeight="1" s="65">
      <c r="A328" s="70" t="inlineStr">
        <is>
          <t>GR_FILTER_VEC_MIN_TFS</t>
        </is>
      </c>
      <c r="B328" s="80" t="inlineStr">
        <is>
          <t>1</t>
        </is>
      </c>
      <c r="C328" s="80" t="n"/>
      <c r="D328" s="80" t="inlineStr">
        <is>
          <t>GLOBAL_CHECK</t>
        </is>
      </c>
      <c r="E328" s="80" t="n"/>
      <c r="F328" s="72" t="n"/>
      <c r="G328" s="80">
        <f>IFERROR(VLOOKUP($A329&amp;"_"&amp;$B329,Results_Deltas!$A$2:$P$15000,5,FALSE),"")</f>
        <v/>
      </c>
      <c r="H328" s="80" t="inlineStr">
        <is>
          <t>Blanket (page end)</t>
        </is>
      </c>
      <c r="I328" s="72" t="n"/>
      <c r="J328" s="72" t="n"/>
      <c r="K328" s="72" t="n"/>
      <c r="L328" s="72" t="inlineStr">
        <is>
          <t>NO</t>
        </is>
      </c>
      <c r="M328" s="72" t="n"/>
      <c r="N328" s="72" t="n"/>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75" customHeight="1" s="65">
      <c r="A329" s="69" t="inlineStr">
        <is>
          <t>HA_WICK_QUALITY_ENABLED</t>
        </is>
      </c>
      <c r="B329" s="80" t="inlineStr">
        <is>
          <t>False</t>
        </is>
      </c>
      <c r="C329" s="80" t="n"/>
      <c r="D329" s="80" t="inlineStr">
        <is>
          <t>ENTRY, GLOBAL_CHECK, STOCKS_EXIT</t>
        </is>
      </c>
      <c r="E329" s="80" t="n"/>
      <c r="F329" s="72" t="n"/>
      <c r="G329" s="80">
        <f>IFERROR(VLOOKUP($A330&amp;"_"&amp;$B330,Results_Deltas!$A$2:$P$15000,5,FALSE),"")</f>
        <v/>
      </c>
      <c r="H329" s="80" t="inlineStr">
        <is>
          <t>Blanket (page end)</t>
        </is>
      </c>
      <c r="I329" s="72" t="n"/>
      <c r="J329" s="72" t="n"/>
      <c r="K329" s="72" t="n"/>
      <c r="L329" s="72" t="inlineStr">
        <is>
          <t>YES</t>
        </is>
      </c>
      <c r="M329" s="72" t="n"/>
      <c r="N329" s="72" t="n"/>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75" customHeight="1" s="65">
      <c r="A330" s="70" t="inlineStr">
        <is>
          <t>HA_WICK_QUALITY_ENABLED</t>
        </is>
      </c>
      <c r="B330" s="80" t="inlineStr">
        <is>
          <t>True</t>
        </is>
      </c>
      <c r="C330" s="80" t="n"/>
      <c r="D330" s="80" t="inlineStr">
        <is>
          <t>ENTRY, GLOBAL_CHECK, STOCKS_EXIT</t>
        </is>
      </c>
      <c r="E330" s="80" t="n"/>
      <c r="F330" s="72" t="n"/>
      <c r="G330" s="80">
        <f>IFERROR(VLOOKUP($A331&amp;"_"&amp;$B331,Results_Deltas!$A$2:$P$15000,5,FALSE),"")</f>
        <v/>
      </c>
      <c r="H330" s="80" t="inlineStr">
        <is>
          <t>Blanket (page end)</t>
        </is>
      </c>
      <c r="I330" s="72" t="n"/>
      <c r="J330" s="72" t="n"/>
      <c r="K330" s="72" t="n"/>
      <c r="L330" s="72" t="inlineStr">
        <is>
          <t>NO</t>
        </is>
      </c>
      <c r="M330" s="72" t="n"/>
      <c r="N330" s="72" t="n"/>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75" customHeight="1" s="65">
      <c r="A331" s="70" t="inlineStr">
        <is>
          <t>HA_WICK_QUALITY_SCORE</t>
        </is>
      </c>
      <c r="B331" s="80" t="inlineStr">
        <is>
          <t>15</t>
        </is>
      </c>
      <c r="C331" s="80" t="n"/>
      <c r="D331" s="80" t="inlineStr">
        <is>
          <t>ENTRY, GLOBAL_CHECK, STOCKS_EXIT</t>
        </is>
      </c>
      <c r="E331" s="80" t="n"/>
      <c r="F331" s="72" t="n"/>
      <c r="G331" s="80">
        <f>IFERROR(VLOOKUP($A332&amp;"_"&amp;$B332,Results_Deltas!$A$2:$P$15000,5,FALSE),"")</f>
        <v/>
      </c>
      <c r="H331" s="80" t="inlineStr">
        <is>
          <t>Blanket (page end)</t>
        </is>
      </c>
      <c r="I331" s="72" t="n"/>
      <c r="J331" s="72" t="n"/>
      <c r="K331" s="72" t="n"/>
      <c r="L331" s="72" t="inlineStr">
        <is>
          <t>NO</t>
        </is>
      </c>
      <c r="M331" s="72" t="n"/>
      <c r="N331" s="72" t="n"/>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75" customHeight="1" s="65">
      <c r="A332" s="69" t="inlineStr">
        <is>
          <t>HA_WICK_QUALITY_SCORE</t>
        </is>
      </c>
      <c r="B332" s="80" t="inlineStr">
        <is>
          <t>15_ALT</t>
        </is>
      </c>
      <c r="C332" s="80" t="n"/>
      <c r="D332" s="80" t="inlineStr">
        <is>
          <t>ENTRY, GLOBAL_CHECK, STOCKS_EXIT</t>
        </is>
      </c>
      <c r="E332" s="80" t="n"/>
      <c r="F332" s="72" t="n"/>
      <c r="G332" s="80">
        <f>IFERROR(VLOOKUP($A333&amp;"_"&amp;$B333,Results_Deltas!$A$2:$P$15000,5,FALSE),"")</f>
        <v/>
      </c>
      <c r="H332" s="80" t="inlineStr">
        <is>
          <t>Blanket (page end)</t>
        </is>
      </c>
      <c r="I332" s="72" t="n"/>
      <c r="J332" s="72" t="n"/>
      <c r="K332" s="72" t="n"/>
      <c r="L332" s="72" t="inlineStr">
        <is>
          <t>YES</t>
        </is>
      </c>
      <c r="M332" s="72" t="n"/>
      <c r="N332" s="72" t="n"/>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75" customHeight="1" s="65">
      <c r="A333" s="70" t="inlineStr">
        <is>
          <t>HA_WICK_QUALITY_TF</t>
        </is>
      </c>
      <c r="B333" s="80" t="inlineStr">
        <is>
          <t>OFF</t>
        </is>
      </c>
      <c r="C333" s="80" t="n"/>
      <c r="D333" s="80" t="inlineStr">
        <is>
          <t>ENTRY, GLOBAL_CHECK, STOCKS_EXIT</t>
        </is>
      </c>
      <c r="E333" s="80" t="n"/>
      <c r="F333" s="72" t="n"/>
      <c r="G333" s="80">
        <f>IFERROR(VLOOKUP($A334&amp;"_"&amp;$B334,Results_Deltas!$A$2:$P$15000,5,FALSE),"")</f>
        <v/>
      </c>
      <c r="H333" s="80" t="inlineStr">
        <is>
          <t>Blanket (page end)</t>
        </is>
      </c>
      <c r="I333" s="72" t="n"/>
      <c r="J333" s="72" t="n"/>
      <c r="K333" s="72" t="n"/>
      <c r="L333" s="72" t="inlineStr">
        <is>
          <t>NO</t>
        </is>
      </c>
      <c r="M333" s="72" t="n"/>
      <c r="N333" s="72" t="n"/>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75" customHeight="1" s="65">
      <c r="A334" s="70" t="inlineStr">
        <is>
          <t>HA_WICK_QUALITY_TF</t>
        </is>
      </c>
      <c r="B334" s="80" t="inlineStr">
        <is>
          <t>D</t>
        </is>
      </c>
      <c r="C334" s="80" t="n"/>
      <c r="D334" s="80" t="inlineStr">
        <is>
          <t>ENTRY, GLOBAL_CHECK, STOCKS_EXIT</t>
        </is>
      </c>
      <c r="E334" s="80" t="n"/>
      <c r="F334" s="72" t="n"/>
      <c r="G334" s="80">
        <f>IFERROR(VLOOKUP($A335&amp;"_"&amp;$B335,Results_Deltas!$A$2:$P$15000,5,FALSE),"")</f>
        <v/>
      </c>
      <c r="H334" s="80" t="inlineStr">
        <is>
          <t>Blanket (page end)</t>
        </is>
      </c>
      <c r="I334" s="72" t="n"/>
      <c r="J334" s="72" t="n"/>
      <c r="K334" s="72" t="n"/>
      <c r="L334" s="72" t="inlineStr">
        <is>
          <t>NO</t>
        </is>
      </c>
      <c r="M334" s="72" t="n"/>
      <c r="N334" s="72" t="n"/>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75" customHeight="1" s="65">
      <c r="A335" s="70" t="inlineStr">
        <is>
          <t>HA_WICK_QUALITY_TF</t>
        </is>
      </c>
      <c r="B335" s="80" t="inlineStr">
        <is>
          <t>4h</t>
        </is>
      </c>
      <c r="C335" s="80" t="n"/>
      <c r="D335" s="80" t="inlineStr">
        <is>
          <t>ENTRY, GLOBAL_CHECK, STOCKS_EXIT</t>
        </is>
      </c>
      <c r="E335" s="80" t="n"/>
      <c r="F335" s="72" t="n"/>
      <c r="G335" s="80">
        <f>IFERROR(VLOOKUP($A336&amp;"_"&amp;$B336,Results_Deltas!$A$2:$P$15000,5,FALSE),"")</f>
        <v/>
      </c>
      <c r="H335" s="80" t="inlineStr">
        <is>
          <t>Blanket (page end)</t>
        </is>
      </c>
      <c r="I335" s="72" t="n"/>
      <c r="J335" s="72" t="n"/>
      <c r="K335" s="72" t="n"/>
      <c r="L335" s="72" t="inlineStr">
        <is>
          <t>NO</t>
        </is>
      </c>
      <c r="M335" s="72" t="n"/>
      <c r="N335" s="72" t="n"/>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75" customHeight="1" s="65">
      <c r="A336" s="69" t="inlineStr">
        <is>
          <t>HA_WICK_QUALITY_TF</t>
        </is>
      </c>
      <c r="B336" s="80" t="inlineStr">
        <is>
          <t>1h</t>
        </is>
      </c>
      <c r="C336" s="80" t="n"/>
      <c r="D336" s="80" t="inlineStr">
        <is>
          <t>ENTRY, GLOBAL_CHECK, STOCKS_EXIT</t>
        </is>
      </c>
      <c r="E336" s="80" t="n"/>
      <c r="F336" s="72" t="n"/>
      <c r="G336" s="80">
        <f>IFERROR(VLOOKUP($A337&amp;"_"&amp;$B337,Results_Deltas!$A$2:$P$15000,5,FALSE),"")</f>
        <v/>
      </c>
      <c r="H336" s="80" t="inlineStr">
        <is>
          <t>Blanket (page end)</t>
        </is>
      </c>
      <c r="I336" s="72" t="n"/>
      <c r="J336" s="72" t="n"/>
      <c r="K336" s="72" t="n"/>
      <c r="L336" s="72" t="inlineStr">
        <is>
          <t>YES</t>
        </is>
      </c>
      <c r="M336" s="72" t="n"/>
      <c r="N336" s="72" t="n"/>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75" customHeight="1" s="65">
      <c r="A337" s="70" t="inlineStr">
        <is>
          <t>HA_WICK_QUALITY_TF</t>
        </is>
      </c>
      <c r="B337" s="80" t="inlineStr">
        <is>
          <t>15m</t>
        </is>
      </c>
      <c r="C337" s="80" t="n"/>
      <c r="D337" s="80" t="inlineStr">
        <is>
          <t>ENTRY, GLOBAL_CHECK, STOCKS_EXIT</t>
        </is>
      </c>
      <c r="E337" s="80" t="n"/>
      <c r="F337" s="72" t="n"/>
      <c r="G337" s="80">
        <f>IFERROR(VLOOKUP($A338&amp;"_"&amp;$B338,Results_Deltas!$A$2:$P$15000,5,FALSE),"")</f>
        <v/>
      </c>
      <c r="H337" s="80" t="inlineStr">
        <is>
          <t>Blanket (page end)</t>
        </is>
      </c>
      <c r="I337" s="72" t="n"/>
      <c r="J337" s="72" t="n"/>
      <c r="K337" s="72" t="n"/>
      <c r="L337" s="72" t="inlineStr">
        <is>
          <t>NO</t>
        </is>
      </c>
      <c r="M337" s="72" t="n"/>
      <c r="N337" s="72" t="n"/>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75" customHeight="1" s="65">
      <c r="A338" s="69" t="inlineStr">
        <is>
          <t>HLR_SMA_BAND_PCT</t>
        </is>
      </c>
      <c r="B338" s="80" t="inlineStr">
        <is>
          <t>0</t>
        </is>
      </c>
      <c r="C338" s="80" t="n"/>
      <c r="D338" s="80" t="inlineStr">
        <is>
          <t>ENTRY, GLOBAL_CHECK, STOCKS_EXIT</t>
        </is>
      </c>
      <c r="E338" s="80" t="n"/>
      <c r="F338" s="72" t="n"/>
      <c r="G338" s="80">
        <f>IFERROR(VLOOKUP($A339&amp;"_"&amp;$B339,Results_Deltas!$A$2:$P$15000,5,FALSE),"")</f>
        <v/>
      </c>
      <c r="H338" s="80" t="inlineStr">
        <is>
          <t>Blanket (page end)</t>
        </is>
      </c>
      <c r="I338" s="72" t="n"/>
      <c r="J338" s="72" t="n"/>
      <c r="K338" s="72" t="n"/>
      <c r="L338" s="72" t="inlineStr">
        <is>
          <t>YES</t>
        </is>
      </c>
      <c r="M338" s="72" t="n"/>
      <c r="N338" s="72" t="n"/>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75" customHeight="1" s="65">
      <c r="A339" s="70" t="inlineStr">
        <is>
          <t>HLR_SMA_BAND_PCT</t>
        </is>
      </c>
      <c r="B339" s="80" t="inlineStr">
        <is>
          <t>2.0</t>
        </is>
      </c>
      <c r="C339" s="80" t="n"/>
      <c r="D339" s="80" t="inlineStr">
        <is>
          <t>ENTRY, GLOBAL_CHECK, STOCKS_EXIT</t>
        </is>
      </c>
      <c r="E339" s="80" t="n"/>
      <c r="F339" s="72" t="n"/>
      <c r="G339" s="80">
        <f>IFERROR(VLOOKUP($A340&amp;"_"&amp;$B340,Results_Deltas!$A$2:$P$15000,5,FALSE),"")</f>
        <v/>
      </c>
      <c r="H339" s="80" t="inlineStr">
        <is>
          <t>Blanket (page end)</t>
        </is>
      </c>
      <c r="I339" s="72" t="n"/>
      <c r="J339" s="72" t="n"/>
      <c r="K339" s="72" t="n"/>
      <c r="L339" s="72" t="inlineStr">
        <is>
          <t>NO</t>
        </is>
      </c>
      <c r="M339" s="72" t="n"/>
      <c r="N339" s="72" t="n"/>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75" customHeight="1" s="65">
      <c r="A340" s="70" t="inlineStr">
        <is>
          <t>HLR_SMA_BAND_PCT</t>
        </is>
      </c>
      <c r="B340" s="80" t="inlineStr">
        <is>
          <t>1.0</t>
        </is>
      </c>
      <c r="C340" s="80" t="n"/>
      <c r="D340" s="80" t="inlineStr">
        <is>
          <t>ENTRY, GLOBAL_CHECK, STOCKS_EXIT</t>
        </is>
      </c>
      <c r="E340" s="80" t="n"/>
      <c r="F340" s="72" t="n"/>
      <c r="G340" s="80">
        <f>IFERROR(VLOOKUP($A341&amp;"_"&amp;$B341,Results_Deltas!$A$2:$P$15000,5,FALSE),"")</f>
        <v/>
      </c>
      <c r="H340" s="80" t="inlineStr">
        <is>
          <t>Blanket (page end)</t>
        </is>
      </c>
      <c r="I340" s="72" t="n"/>
      <c r="J340" s="72" t="n"/>
      <c r="K340" s="72" t="n"/>
      <c r="L340" s="72" t="inlineStr">
        <is>
          <t>NO</t>
        </is>
      </c>
      <c r="M340" s="72" t="n"/>
      <c r="N340" s="72" t="n"/>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75" customHeight="1" s="65">
      <c r="A341" s="70" t="inlineStr">
        <is>
          <t>HLR_SMA_BAND_PCT</t>
        </is>
      </c>
      <c r="B341" s="80" t="inlineStr">
        <is>
          <t>0.5</t>
        </is>
      </c>
      <c r="C341" s="80" t="n"/>
      <c r="D341" s="80" t="inlineStr">
        <is>
          <t>ENTRY, GLOBAL_CHECK, STOCKS_EXIT</t>
        </is>
      </c>
      <c r="E341" s="80" t="n"/>
      <c r="F341" s="72" t="n"/>
      <c r="G341" s="80">
        <f>IFERROR(VLOOKUP($A342&amp;"_"&amp;$B342,Results_Deltas!$A$2:$P$15000,5,FALSE),"")</f>
        <v/>
      </c>
      <c r="H341" s="80" t="inlineStr">
        <is>
          <t>Blanket (page end)</t>
        </is>
      </c>
      <c r="I341" s="72" t="n"/>
      <c r="J341" s="72" t="n"/>
      <c r="K341" s="72" t="n"/>
      <c r="L341" s="72" t="inlineStr">
        <is>
          <t>NO</t>
        </is>
      </c>
      <c r="M341" s="72" t="n"/>
      <c r="N341" s="72" t="n"/>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75" customHeight="1" s="65">
      <c r="A342" s="70" t="inlineStr">
        <is>
          <t>HLR_TOP_MIN_TFS</t>
        </is>
      </c>
      <c r="B342" s="80" t="inlineStr">
        <is>
          <t>0</t>
        </is>
      </c>
      <c r="C342" s="80" t="n"/>
      <c r="D342" s="80" t="inlineStr">
        <is>
          <t>GLOBAL_CHECK, REENTRY, STOCKS_EXIT</t>
        </is>
      </c>
      <c r="E342" s="80" t="n"/>
      <c r="F342" s="72" t="n"/>
      <c r="G342" s="80">
        <f>IFERROR(VLOOKUP($A343&amp;"_"&amp;$B343,Results_Deltas!$A$2:$P$15000,5,FALSE),"")</f>
        <v/>
      </c>
      <c r="H342" s="80" t="inlineStr">
        <is>
          <t>Blanket (page end)</t>
        </is>
      </c>
      <c r="I342" s="72" t="n"/>
      <c r="J342" s="72" t="n"/>
      <c r="K342" s="72" t="n"/>
      <c r="L342" s="72" t="inlineStr">
        <is>
          <t>NO</t>
        </is>
      </c>
      <c r="M342" s="72" t="n"/>
      <c r="N342" s="72" t="n"/>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75" customHeight="1" s="65">
      <c r="A343" s="69" t="inlineStr">
        <is>
          <t>HLR_TOP_MIN_TFS</t>
        </is>
      </c>
      <c r="B343" s="80" t="inlineStr">
        <is>
          <t>2</t>
        </is>
      </c>
      <c r="C343" s="80" t="n"/>
      <c r="D343" s="80" t="inlineStr">
        <is>
          <t>GLOBAL_CHECK, REENTRY, STOCKS_EXIT</t>
        </is>
      </c>
      <c r="E343" s="80" t="n"/>
      <c r="F343" s="72" t="n"/>
      <c r="G343" s="80">
        <f>IFERROR(VLOOKUP($A344&amp;"_"&amp;$B344,Results_Deltas!$A$2:$P$15000,5,FALSE),"")</f>
        <v/>
      </c>
      <c r="H343" s="80" t="inlineStr">
        <is>
          <t>Blanket (page end)</t>
        </is>
      </c>
      <c r="I343" s="72" t="n"/>
      <c r="J343" s="72" t="n"/>
      <c r="K343" s="72" t="n"/>
      <c r="L343" s="72" t="inlineStr">
        <is>
          <t>YES</t>
        </is>
      </c>
      <c r="M343" s="72" t="n"/>
      <c r="N343" s="72" t="n"/>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75" customHeight="1" s="65">
      <c r="A344" s="70" t="inlineStr">
        <is>
          <t>HLR_TOP_MIN_TFS</t>
        </is>
      </c>
      <c r="B344" s="80" t="inlineStr">
        <is>
          <t>1</t>
        </is>
      </c>
      <c r="C344" s="80" t="n"/>
      <c r="D344" s="80" t="inlineStr">
        <is>
          <t>GLOBAL_CHECK, REENTRY, STOCKS_EXIT</t>
        </is>
      </c>
      <c r="E344" s="80" t="n"/>
      <c r="F344" s="72" t="n"/>
      <c r="G344" s="80">
        <f>IFERROR(VLOOKUP($A345&amp;"_"&amp;$B345,Results_Deltas!$A$2:$P$15000,5,FALSE),"")</f>
        <v/>
      </c>
      <c r="H344" s="80" t="inlineStr">
        <is>
          <t>Blanket (page end)</t>
        </is>
      </c>
      <c r="I344" s="72" t="n"/>
      <c r="J344" s="72" t="n"/>
      <c r="K344" s="72" t="n"/>
      <c r="L344" s="72" t="inlineStr">
        <is>
          <t>NO</t>
        </is>
      </c>
      <c r="M344" s="72" t="n"/>
      <c r="N344" s="72" t="n"/>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75" customHeight="1" s="65">
      <c r="A345" s="69" t="inlineStr">
        <is>
          <t>HTF4_CONF</t>
        </is>
      </c>
      <c r="B345" s="80" t="inlineStr">
        <is>
          <t>False</t>
        </is>
      </c>
      <c r="C345" s="80" t="n"/>
      <c r="D345" s="80" t="inlineStr">
        <is>
          <t>GLOBAL_CHECK, STOCKS_EXIT</t>
        </is>
      </c>
      <c r="E345" s="80" t="n"/>
      <c r="F345" s="72" t="n"/>
      <c r="G345" s="80">
        <f>IFERROR(VLOOKUP($A346&amp;"_"&amp;$B346,Results_Deltas!$A$2:$P$15000,5,FALSE),"")</f>
        <v/>
      </c>
      <c r="H345" s="80" t="inlineStr">
        <is>
          <t>Blanket (page end)</t>
        </is>
      </c>
      <c r="I345" s="72" t="n"/>
      <c r="J345" s="72" t="n"/>
      <c r="K345" s="72" t="n"/>
      <c r="L345" s="72" t="inlineStr">
        <is>
          <t>YES</t>
        </is>
      </c>
      <c r="M345" s="72" t="n"/>
      <c r="N345" s="72" t="n"/>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75" customHeight="1" s="65">
      <c r="A346" s="70" t="inlineStr">
        <is>
          <t>HTF4_CONF</t>
        </is>
      </c>
      <c r="B346" s="80" t="inlineStr">
        <is>
          <t>False_ALT</t>
        </is>
      </c>
      <c r="C346" s="80" t="n"/>
      <c r="D346" s="80" t="inlineStr">
        <is>
          <t>GLOBAL_CHECK, STOCKS_EXIT</t>
        </is>
      </c>
      <c r="E346" s="80" t="n"/>
      <c r="F346" s="72" t="n"/>
      <c r="G346" s="80">
        <f>IFERROR(VLOOKUP($A347&amp;"_"&amp;$B347,Results_Deltas!$A$2:$P$15000,5,FALSE),"")</f>
        <v/>
      </c>
      <c r="H346" s="80" t="inlineStr">
        <is>
          <t>Blanket (page end)</t>
        </is>
      </c>
      <c r="I346" s="72" t="n"/>
      <c r="J346" s="72" t="n"/>
      <c r="K346" s="72" t="n"/>
      <c r="L346" s="72" t="inlineStr">
        <is>
          <t>NO</t>
        </is>
      </c>
      <c r="M346" s="72" t="n"/>
      <c r="N346" s="72" t="n"/>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75" customHeight="1" s="65">
      <c r="A347" s="69" t="inlineStr">
        <is>
          <t>HTF_DIRECTION_GATE_ENABLED</t>
        </is>
      </c>
      <c r="B347" s="80" t="inlineStr">
        <is>
          <t>False</t>
        </is>
      </c>
      <c r="C347" s="80" t="n"/>
      <c r="D347" s="80" t="inlineStr">
        <is>
          <t>ENTRY, GLOBAL_CHECK, STOCKS_EXIT</t>
        </is>
      </c>
      <c r="E347" s="80" t="n"/>
      <c r="F347" s="72" t="n"/>
      <c r="G347" s="80">
        <f>IFERROR(VLOOKUP($A348&amp;"_"&amp;$B348,Results_Deltas!$A$2:$P$15000,5,FALSE),"")</f>
        <v/>
      </c>
      <c r="H347" s="80" t="inlineStr">
        <is>
          <t>Blanket (page end)</t>
        </is>
      </c>
      <c r="I347" s="72" t="n"/>
      <c r="J347" s="72" t="n"/>
      <c r="K347" s="72" t="n"/>
      <c r="L347" s="72" t="inlineStr">
        <is>
          <t>YES</t>
        </is>
      </c>
      <c r="M347" s="72" t="n"/>
      <c r="N347" s="72" t="n"/>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75" customHeight="1" s="65">
      <c r="A348" s="70" t="inlineStr">
        <is>
          <t>HTF_DIRECTION_GATE_ENABLED</t>
        </is>
      </c>
      <c r="B348" s="80" t="inlineStr">
        <is>
          <t>True</t>
        </is>
      </c>
      <c r="C348" s="80" t="n"/>
      <c r="D348" s="80" t="inlineStr">
        <is>
          <t>ENTRY, GLOBAL_CHECK, STOCKS_EXIT</t>
        </is>
      </c>
      <c r="E348" s="80" t="n"/>
      <c r="F348" s="72" t="n"/>
      <c r="G348" s="80">
        <f>IFERROR(VLOOKUP($A349&amp;"_"&amp;$B349,Results_Deltas!$A$2:$P$15000,5,FALSE),"")</f>
        <v/>
      </c>
      <c r="H348" s="80" t="inlineStr">
        <is>
          <t>Blanket (page end)</t>
        </is>
      </c>
      <c r="I348" s="72" t="n"/>
      <c r="J348" s="72" t="n"/>
      <c r="K348" s="72" t="n"/>
      <c r="L348" s="72" t="inlineStr">
        <is>
          <t>NO</t>
        </is>
      </c>
      <c r="M348" s="72" t="n"/>
      <c r="N348" s="72" t="n"/>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75" customHeight="1" s="65">
      <c r="A349" s="70" t="inlineStr">
        <is>
          <t>HTF_GATE_BYPASS_RZ</t>
        </is>
      </c>
      <c r="B349" s="80" t="inlineStr">
        <is>
          <t>0.0</t>
        </is>
      </c>
      <c r="C349" s="80" t="n"/>
      <c r="D349" s="80" t="inlineStr">
        <is>
          <t>ENTRY, GLOBAL_CHECK, STOCKS_EXIT</t>
        </is>
      </c>
      <c r="E349" s="80" t="n"/>
      <c r="F349" s="72" t="n"/>
      <c r="G349" s="80">
        <f>IFERROR(VLOOKUP($A350&amp;"_"&amp;$B350,Results_Deltas!$A$2:$P$15000,5,FALSE),"")</f>
        <v/>
      </c>
      <c r="H349" s="80" t="inlineStr">
        <is>
          <t>Blanket (page end)</t>
        </is>
      </c>
      <c r="I349" s="72" t="n"/>
      <c r="J349" s="72" t="n"/>
      <c r="K349" s="72" t="n"/>
      <c r="L349" s="72" t="inlineStr">
        <is>
          <t>NO</t>
        </is>
      </c>
      <c r="M349" s="72" t="n"/>
      <c r="N349" s="72" t="n"/>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75" customHeight="1" s="65">
      <c r="A350" s="69" t="inlineStr">
        <is>
          <t>HTF_GATE_BYPASS_RZ</t>
        </is>
      </c>
      <c r="B350" s="80" t="inlineStr">
        <is>
          <t>0.0_ALT</t>
        </is>
      </c>
      <c r="C350" s="80" t="n"/>
      <c r="D350" s="80" t="inlineStr">
        <is>
          <t>ENTRY, GLOBAL_CHECK, STOCKS_EXIT</t>
        </is>
      </c>
      <c r="E350" s="80" t="n"/>
      <c r="F350" s="72" t="n"/>
      <c r="G350" s="80">
        <f>IFERROR(VLOOKUP($A351&amp;"_"&amp;$B351,Results_Deltas!$A$2:$P$15000,5,FALSE),"")</f>
        <v/>
      </c>
      <c r="H350" s="80" t="inlineStr">
        <is>
          <t>Blanket (page end)</t>
        </is>
      </c>
      <c r="I350" s="72" t="n"/>
      <c r="J350" s="72" t="n"/>
      <c r="K350" s="72" t="n"/>
      <c r="L350" s="72" t="inlineStr">
        <is>
          <t>YES</t>
        </is>
      </c>
      <c r="M350" s="72" t="n"/>
      <c r="N350" s="72" t="n"/>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75" customHeight="1" s="65">
      <c r="A351" s="70" t="inlineStr">
        <is>
          <t>HTF_GATE_D_MANDATORY</t>
        </is>
      </c>
      <c r="B351" s="80" t="inlineStr">
        <is>
          <t>0.0</t>
        </is>
      </c>
      <c r="C351" s="80" t="n"/>
      <c r="D351" s="80" t="inlineStr">
        <is>
          <t>ENTRY, GLOBAL_CHECK, STOCKS_EXIT</t>
        </is>
      </c>
      <c r="E351" s="80" t="n"/>
      <c r="F351" s="72" t="n"/>
      <c r="G351" s="80">
        <f>IFERROR(VLOOKUP($A352&amp;"_"&amp;$B352,Results_Deltas!$A$2:$P$15000,5,FALSE),"")</f>
        <v/>
      </c>
      <c r="H351" s="80" t="inlineStr">
        <is>
          <t>Blanket (page end)</t>
        </is>
      </c>
      <c r="I351" s="72" t="n"/>
      <c r="J351" s="72" t="n"/>
      <c r="K351" s="72" t="n"/>
      <c r="L351" s="72" t="inlineStr">
        <is>
          <t>NO</t>
        </is>
      </c>
      <c r="M351" s="72" t="n"/>
      <c r="N351" s="72" t="n"/>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75" customHeight="1" s="65">
      <c r="A352" s="69" t="inlineStr">
        <is>
          <t>HTF_GATE_D_MANDATORY</t>
        </is>
      </c>
      <c r="B352" s="80" t="inlineStr">
        <is>
          <t>0.0_ALT</t>
        </is>
      </c>
      <c r="C352" s="80" t="n"/>
      <c r="D352" s="80" t="inlineStr">
        <is>
          <t>ENTRY, GLOBAL_CHECK, STOCKS_EXIT</t>
        </is>
      </c>
      <c r="E352" s="80" t="n"/>
      <c r="F352" s="72" t="n"/>
      <c r="G352" s="80">
        <f>IFERROR(VLOOKUP($A353&amp;"_"&amp;$B353,Results_Deltas!$A$2:$P$15000,5,FALSE),"")</f>
        <v/>
      </c>
      <c r="H352" s="80" t="inlineStr">
        <is>
          <t>Blanket (page end)</t>
        </is>
      </c>
      <c r="I352" s="72" t="n"/>
      <c r="J352" s="72" t="n"/>
      <c r="K352" s="72" t="n"/>
      <c r="L352" s="72" t="inlineStr">
        <is>
          <t>YES</t>
        </is>
      </c>
      <c r="M352" s="72" t="n"/>
      <c r="N352" s="72" t="n"/>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75" customHeight="1" s="65">
      <c r="A353" s="70" t="inlineStr">
        <is>
          <t>HTF_GATE_MIN_CONFIRMATIONS</t>
        </is>
      </c>
      <c r="B353" s="80" t="inlineStr">
        <is>
          <t>0.0</t>
        </is>
      </c>
      <c r="C353" s="80" t="n"/>
      <c r="D353" s="80" t="inlineStr">
        <is>
          <t>ENTRY, GLOBAL_CHECK, STOCKS_EXIT</t>
        </is>
      </c>
      <c r="E353" s="80" t="n"/>
      <c r="F353" s="72" t="n"/>
      <c r="G353" s="80">
        <f>IFERROR(VLOOKUP($A354&amp;"_"&amp;$B354,Results_Deltas!$A$2:$P$15000,5,FALSE),"")</f>
        <v/>
      </c>
      <c r="H353" s="80" t="inlineStr">
        <is>
          <t>Blanket (page end)</t>
        </is>
      </c>
      <c r="I353" s="72" t="n"/>
      <c r="J353" s="72" t="n"/>
      <c r="K353" s="72" t="n"/>
      <c r="L353" s="72" t="inlineStr">
        <is>
          <t>NO</t>
        </is>
      </c>
      <c r="M353" s="72" t="n"/>
      <c r="N353" s="72" t="n"/>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75" customHeight="1" s="65">
      <c r="A354" s="69" t="inlineStr">
        <is>
          <t>HTF_GATE_MIN_CONFIRMATIONS</t>
        </is>
      </c>
      <c r="B354" s="80" t="inlineStr">
        <is>
          <t>0.0_ALT</t>
        </is>
      </c>
      <c r="C354" s="80" t="n"/>
      <c r="D354" s="80" t="inlineStr">
        <is>
          <t>ENTRY, GLOBAL_CHECK, STOCKS_EXIT</t>
        </is>
      </c>
      <c r="E354" s="80" t="n"/>
      <c r="F354" s="72" t="n"/>
      <c r="G354" s="80">
        <f>IFERROR(VLOOKUP($A355&amp;"_"&amp;$B355,Results_Deltas!$A$2:$P$15000,5,FALSE),"")</f>
        <v/>
      </c>
      <c r="H354" s="80" t="inlineStr">
        <is>
          <t>Blanket (page end)</t>
        </is>
      </c>
      <c r="I354" s="72" t="n"/>
      <c r="J354" s="72" t="n"/>
      <c r="K354" s="72" t="n"/>
      <c r="L354" s="72" t="inlineStr">
        <is>
          <t>YES</t>
        </is>
      </c>
      <c r="M354" s="72" t="n"/>
      <c r="N354" s="72" t="n"/>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75" customHeight="1" s="65">
      <c r="A355" s="70" t="inlineStr">
        <is>
          <t>HTF_TREND_VETO_BYPASS_ENABLED</t>
        </is>
      </c>
      <c r="B355" s="80" t="inlineStr">
        <is>
          <t>False</t>
        </is>
      </c>
      <c r="C355" s="80" t="n"/>
      <c r="D355" s="80" t="inlineStr">
        <is>
          <t>GLOBAL_CHECK, STOCKS_EXIT</t>
        </is>
      </c>
      <c r="E355" s="80" t="n"/>
      <c r="F355" s="72" t="n"/>
      <c r="G355" s="80">
        <f>IFERROR(VLOOKUP($A356&amp;"_"&amp;$B356,Results_Deltas!$A$2:$P$15000,5,FALSE),"")</f>
        <v/>
      </c>
      <c r="H355" s="80" t="inlineStr">
        <is>
          <t>Blanket (page end)</t>
        </is>
      </c>
      <c r="I355" s="72" t="n"/>
      <c r="J355" s="72" t="n"/>
      <c r="K355" s="72" t="n"/>
      <c r="L355" s="72" t="inlineStr">
        <is>
          <t>NO</t>
        </is>
      </c>
      <c r="M355" s="72" t="n"/>
      <c r="N355" s="72" t="n"/>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75" customHeight="1" s="65">
      <c r="A356" s="69" t="inlineStr">
        <is>
          <t>HTF_TREND_VETO_BYPASS_ENABLED</t>
        </is>
      </c>
      <c r="B356" s="80" t="inlineStr">
        <is>
          <t>True</t>
        </is>
      </c>
      <c r="C356" s="80" t="n"/>
      <c r="D356" s="80" t="inlineStr">
        <is>
          <t>GLOBAL_CHECK, STOCKS_EXIT</t>
        </is>
      </c>
      <c r="E356" s="80" t="n"/>
      <c r="F356" s="72" t="n"/>
      <c r="G356" s="80">
        <f>IFERROR(VLOOKUP($A357&amp;"_"&amp;$B357,Results_Deltas!$A$2:$P$15000,5,FALSE),"")</f>
        <v/>
      </c>
      <c r="H356" s="80" t="inlineStr">
        <is>
          <t>Blanket (page end)</t>
        </is>
      </c>
      <c r="I356" s="72" t="n"/>
      <c r="J356" s="72" t="n"/>
      <c r="K356" s="72" t="n"/>
      <c r="L356" s="72" t="inlineStr">
        <is>
          <t>YES</t>
        </is>
      </c>
      <c r="M356" s="72" t="n"/>
      <c r="N356" s="72" t="n"/>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75" customHeight="1" s="65">
      <c r="A357" s="70" t="inlineStr">
        <is>
          <t>HTF_TREND_VETO_BYPASS_REASONS</t>
        </is>
      </c>
      <c r="B357" s="80" t="inlineStr">
        <is>
          <t>0.0</t>
        </is>
      </c>
      <c r="C357" s="80" t="n"/>
      <c r="D357" s="80" t="inlineStr">
        <is>
          <t>GLOBAL_CHECK, STOCKS_EXIT</t>
        </is>
      </c>
      <c r="E357" s="80" t="n"/>
      <c r="F357" s="72" t="n"/>
      <c r="G357" s="80">
        <f>IFERROR(VLOOKUP($A358&amp;"_"&amp;$B358,Results_Deltas!$A$2:$P$15000,5,FALSE),"")</f>
        <v/>
      </c>
      <c r="H357" s="80" t="inlineStr">
        <is>
          <t>Blanket (page end)</t>
        </is>
      </c>
      <c r="I357" s="72" t="n"/>
      <c r="J357" s="72" t="n"/>
      <c r="K357" s="72" t="n"/>
      <c r="L357" s="72" t="inlineStr">
        <is>
          <t>NO</t>
        </is>
      </c>
      <c r="M357" s="72" t="n"/>
      <c r="N357" s="72" t="n"/>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75" customHeight="1" s="65">
      <c r="A358" s="69" t="inlineStr">
        <is>
          <t>HTF_TREND_VETO_BYPASS_REASONS</t>
        </is>
      </c>
      <c r="B358" s="80" t="inlineStr">
        <is>
          <t>0.0_ALT</t>
        </is>
      </c>
      <c r="C358" s="80" t="n"/>
      <c r="D358" s="80" t="inlineStr">
        <is>
          <t>GLOBAL_CHECK, STOCKS_EXIT</t>
        </is>
      </c>
      <c r="E358" s="80" t="n"/>
      <c r="F358" s="72" t="n"/>
      <c r="G358" s="80">
        <f>IFERROR(VLOOKUP($A359&amp;"_"&amp;$B359,Results_Deltas!$A$2:$P$15000,5,FALSE),"")</f>
        <v/>
      </c>
      <c r="H358" s="80" t="inlineStr">
        <is>
          <t>Blanket (page end)</t>
        </is>
      </c>
      <c r="I358" s="72" t="n"/>
      <c r="J358" s="72" t="n"/>
      <c r="K358" s="72" t="n"/>
      <c r="L358" s="72" t="inlineStr">
        <is>
          <t>YES</t>
        </is>
      </c>
      <c r="M358" s="72" t="n"/>
      <c r="N358" s="72" t="n"/>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75" customHeight="1" s="65">
      <c r="A359" s="69" t="inlineStr">
        <is>
          <t>LEADERBOARD_FILTER</t>
        </is>
      </c>
      <c r="B359" s="80" t="inlineStr">
        <is>
          <t>False</t>
        </is>
      </c>
      <c r="C359" s="80" t="n"/>
      <c r="D359" s="80" t="inlineStr">
        <is>
          <t>AUGMENT, ENTRY, EXIT, GLOBAL_CHECK, REDUCE, STOCKS_EXIT</t>
        </is>
      </c>
      <c r="E359" s="80" t="n"/>
      <c r="F359" s="72" t="n"/>
      <c r="G359" s="80">
        <f>IFERROR(VLOOKUP($A360&amp;"_"&amp;$B360,Results_Deltas!$A$2:$P$15000,5,FALSE),"")</f>
        <v/>
      </c>
      <c r="H359" s="80" t="inlineStr">
        <is>
          <t>Blanket (page end)</t>
        </is>
      </c>
      <c r="I359" s="72" t="n"/>
      <c r="J359" s="72" t="n"/>
      <c r="K359" s="72" t="n"/>
      <c r="L359" s="72" t="inlineStr">
        <is>
          <t>YES</t>
        </is>
      </c>
      <c r="M359" s="72" t="n"/>
      <c r="N359" s="72" t="n"/>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75" customHeight="1" s="65">
      <c r="A360" s="70" t="inlineStr">
        <is>
          <t>LEADERBOARD_FILTER</t>
        </is>
      </c>
      <c r="B360" s="80" t="inlineStr">
        <is>
          <t>False_ALT</t>
        </is>
      </c>
      <c r="C360" s="80" t="n"/>
      <c r="D360" s="80" t="inlineStr">
        <is>
          <t>AUGMENT, ENTRY, EXIT, GLOBAL_CHECK, REDUCE, STOCKS_EXIT</t>
        </is>
      </c>
      <c r="E360" s="80" t="n"/>
      <c r="F360" s="72" t="n"/>
      <c r="G360" s="80">
        <f>IFERROR(VLOOKUP($A361&amp;"_"&amp;$B361,Results_Deltas!$A$2:$P$15000,5,FALSE),"")</f>
        <v/>
      </c>
      <c r="H360" s="80" t="inlineStr">
        <is>
          <t>Blanket (page end)</t>
        </is>
      </c>
      <c r="I360" s="72" t="n"/>
      <c r="J360" s="72" t="n"/>
      <c r="K360" s="72" t="n"/>
      <c r="L360" s="72" t="inlineStr">
        <is>
          <t>NO</t>
        </is>
      </c>
      <c r="M360" s="72" t="n"/>
      <c r="N360" s="72" t="n"/>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75" customHeight="1" s="65">
      <c r="A361" s="69" t="inlineStr">
        <is>
          <t>LH_HL_FILTER_ENABLED</t>
        </is>
      </c>
      <c r="B361" s="80" t="inlineStr">
        <is>
          <t>False</t>
        </is>
      </c>
      <c r="C361" s="80" t="n"/>
      <c r="D361" s="80" t="inlineStr">
        <is>
          <t>ENTRY, GLOBAL_CHECK, STOCKS_EXIT</t>
        </is>
      </c>
      <c r="E361" s="80" t="n"/>
      <c r="F361" s="72" t="n"/>
      <c r="G361" s="80">
        <f>IFERROR(VLOOKUP($A362&amp;"_"&amp;$B362,Results_Deltas!$A$2:$P$15000,5,FALSE),"")</f>
        <v/>
      </c>
      <c r="H361" s="80" t="inlineStr">
        <is>
          <t>Blanket (page end)</t>
        </is>
      </c>
      <c r="I361" s="72" t="n"/>
      <c r="J361" s="72" t="n"/>
      <c r="K361" s="72" t="n"/>
      <c r="L361" s="72" t="inlineStr">
        <is>
          <t>YES</t>
        </is>
      </c>
      <c r="M361" s="72" t="n"/>
      <c r="N361" s="72" t="n"/>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75" customHeight="1" s="65">
      <c r="A362" s="70" t="inlineStr">
        <is>
          <t>LH_HL_FILTER_ENABLED</t>
        </is>
      </c>
      <c r="B362" s="80" t="inlineStr">
        <is>
          <t>True</t>
        </is>
      </c>
      <c r="C362" s="80" t="n"/>
      <c r="D362" s="80" t="inlineStr">
        <is>
          <t>ENTRY, GLOBAL_CHECK, STOCKS_EXIT</t>
        </is>
      </c>
      <c r="E362" s="80" t="n"/>
      <c r="F362" s="72" t="n"/>
      <c r="G362" s="80">
        <f>IFERROR(VLOOKUP($A363&amp;"_"&amp;$B363,Results_Deltas!$A$2:$P$15000,5,FALSE),"")</f>
        <v/>
      </c>
      <c r="H362" s="80" t="inlineStr">
        <is>
          <t>Blanket (page end)</t>
        </is>
      </c>
      <c r="I362" s="72" t="n"/>
      <c r="J362" s="72" t="n"/>
      <c r="K362" s="72" t="n"/>
      <c r="L362" s="72" t="inlineStr">
        <is>
          <t>NO</t>
        </is>
      </c>
      <c r="M362" s="72" t="n"/>
      <c r="N362" s="72" t="n"/>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75" customHeight="1" s="65">
      <c r="A363" s="70" t="inlineStr">
        <is>
          <t>LH_HL_FILTER_MODE</t>
        </is>
      </c>
      <c r="B363" s="80" t="inlineStr">
        <is>
          <t>STRICT_2BAR</t>
        </is>
      </c>
      <c r="C363" s="80" t="n"/>
      <c r="D363" s="80" t="inlineStr">
        <is>
          <t>ENTRY, GLOBAL_CHECK, STOCKS_EXIT</t>
        </is>
      </c>
      <c r="E363" s="80" t="n"/>
      <c r="F363" s="72" t="n"/>
      <c r="G363" s="80">
        <f>IFERROR(VLOOKUP($A364&amp;"_"&amp;$B364,Results_Deltas!$A$2:$P$15000,5,FALSE),"")</f>
        <v/>
      </c>
      <c r="H363" s="80" t="inlineStr">
        <is>
          <t>Blanket (page end)</t>
        </is>
      </c>
      <c r="I363" s="72" t="n"/>
      <c r="J363" s="72" t="n"/>
      <c r="K363" s="72" t="n"/>
      <c r="L363" s="72" t="inlineStr">
        <is>
          <t>NO</t>
        </is>
      </c>
      <c r="M363" s="72" t="n"/>
      <c r="N363" s="72" t="n"/>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75" customHeight="1" s="65">
      <c r="A364" s="69" t="inlineStr">
        <is>
          <t>LH_HL_FILTER_MODE</t>
        </is>
      </c>
      <c r="B364" s="80" t="inlineStr">
        <is>
          <t>STRICT_2BAR_ALT</t>
        </is>
      </c>
      <c r="C364" s="80" t="n"/>
      <c r="D364" s="80" t="inlineStr">
        <is>
          <t>ENTRY, GLOBAL_CHECK, STOCKS_EXIT</t>
        </is>
      </c>
      <c r="E364" s="80" t="n"/>
      <c r="F364" s="72" t="n"/>
      <c r="G364" s="80">
        <f>IFERROR(VLOOKUP($A365&amp;"_"&amp;$B365,Results_Deltas!$A$2:$P$15000,5,FALSE),"")</f>
        <v/>
      </c>
      <c r="H364" s="80" t="inlineStr">
        <is>
          <t>Blanket (page end)</t>
        </is>
      </c>
      <c r="I364" s="72" t="n"/>
      <c r="J364" s="72" t="n"/>
      <c r="K364" s="72" t="n"/>
      <c r="L364" s="72" t="inlineStr">
        <is>
          <t>YES</t>
        </is>
      </c>
      <c r="M364" s="72" t="n"/>
      <c r="N364" s="72" t="n"/>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75" customHeight="1" s="65">
      <c r="A365" s="69" t="inlineStr">
        <is>
          <t>LH_HL_FILTER_REQUIRE_BOTH</t>
        </is>
      </c>
      <c r="B365" s="80" t="inlineStr">
        <is>
          <t>False</t>
        </is>
      </c>
      <c r="C365" s="80" t="n"/>
      <c r="D365" s="80" t="inlineStr">
        <is>
          <t>ENTRY, GLOBAL_CHECK, STOCKS_EXIT</t>
        </is>
      </c>
      <c r="E365" s="80" t="n"/>
      <c r="F365" s="72" t="n"/>
      <c r="G365" s="80">
        <f>IFERROR(VLOOKUP($A366&amp;"_"&amp;$B366,Results_Deltas!$A$2:$P$15000,5,FALSE),"")</f>
        <v/>
      </c>
      <c r="H365" s="80" t="inlineStr">
        <is>
          <t>Blanket (page end)</t>
        </is>
      </c>
      <c r="I365" s="72" t="n"/>
      <c r="J365" s="72" t="n"/>
      <c r="K365" s="72" t="n"/>
      <c r="L365" s="72" t="inlineStr">
        <is>
          <t>YES</t>
        </is>
      </c>
      <c r="M365" s="72" t="n"/>
      <c r="N365" s="72" t="n"/>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75" customHeight="1" s="65">
      <c r="A366" s="70" t="inlineStr">
        <is>
          <t>LH_HL_FILTER_REQUIRE_BOTH</t>
        </is>
      </c>
      <c r="B366" s="80" t="inlineStr">
        <is>
          <t>False_ALT</t>
        </is>
      </c>
      <c r="C366" s="80" t="n"/>
      <c r="D366" s="80" t="inlineStr">
        <is>
          <t>ENTRY, GLOBAL_CHECK, STOCKS_EXIT</t>
        </is>
      </c>
      <c r="E366" s="80" t="n"/>
      <c r="F366" s="72" t="n"/>
      <c r="G366" s="80">
        <f>IFERROR(VLOOKUP($A367&amp;"_"&amp;$B367,Results_Deltas!$A$2:$P$15000,5,FALSE),"")</f>
        <v/>
      </c>
      <c r="H366" s="80" t="inlineStr">
        <is>
          <t>Blanket (page end)</t>
        </is>
      </c>
      <c r="I366" s="72" t="n"/>
      <c r="J366" s="72" t="n"/>
      <c r="K366" s="72" t="n"/>
      <c r="L366" s="72" t="inlineStr">
        <is>
          <t>NO</t>
        </is>
      </c>
      <c r="M366" s="72" t="n"/>
      <c r="N366" s="72" t="n"/>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75" customHeight="1" s="65">
      <c r="A367" s="69" t="inlineStr">
        <is>
          <t>LIVE_VEC_EMERGENCY_BRAKE_ENABLED</t>
        </is>
      </c>
      <c r="B367" s="80" t="inlineStr">
        <is>
          <t>False</t>
        </is>
      </c>
      <c r="C367" s="80" t="n"/>
      <c r="D367" s="80" t="inlineStr">
        <is>
          <t>GLOBAL_CHECK, STOCKS_EXIT</t>
        </is>
      </c>
      <c r="E367" s="80" t="n"/>
      <c r="F367" s="72" t="n"/>
      <c r="G367" s="80">
        <f>IFERROR(VLOOKUP($A368&amp;"_"&amp;$B368,Results_Deltas!$A$2:$P$15000,5,FALSE),"")</f>
        <v/>
      </c>
      <c r="H367" s="80" t="inlineStr">
        <is>
          <t>Blanket (page end)</t>
        </is>
      </c>
      <c r="I367" s="72" t="n"/>
      <c r="J367" s="72" t="n"/>
      <c r="K367" s="72" t="n"/>
      <c r="L367" s="72" t="inlineStr">
        <is>
          <t>YES</t>
        </is>
      </c>
      <c r="M367" s="72" t="n"/>
      <c r="N367" s="72" t="n"/>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75" customHeight="1" s="65">
      <c r="A368" s="70" t="inlineStr">
        <is>
          <t>LIVE_VEC_EMERGENCY_BRAKE_ENABLED</t>
        </is>
      </c>
      <c r="B368" s="80" t="inlineStr">
        <is>
          <t>True</t>
        </is>
      </c>
      <c r="C368" s="80" t="n"/>
      <c r="D368" s="80" t="inlineStr">
        <is>
          <t>GLOBAL_CHECK, STOCKS_EXIT</t>
        </is>
      </c>
      <c r="E368" s="80" t="n"/>
      <c r="F368" s="72" t="n"/>
      <c r="G368" s="80">
        <f>IFERROR(VLOOKUP($A369&amp;"_"&amp;$B369,Results_Deltas!$A$2:$P$15000,5,FALSE),"")</f>
        <v/>
      </c>
      <c r="H368" s="80" t="inlineStr">
        <is>
          <t>Blanket (page end)</t>
        </is>
      </c>
      <c r="I368" s="72" t="n"/>
      <c r="J368" s="72" t="n"/>
      <c r="K368" s="72" t="n"/>
      <c r="L368" s="72" t="inlineStr">
        <is>
          <t>NO</t>
        </is>
      </c>
      <c r="M368" s="72" t="n"/>
      <c r="N368" s="72" t="n"/>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75" customHeight="1" s="65">
      <c r="A369" s="69" t="inlineStr">
        <is>
          <t>LR_BAND_LADDER_STOCH_EXTREME</t>
        </is>
      </c>
      <c r="B369" s="80" t="inlineStr">
        <is>
          <t>30.0</t>
        </is>
      </c>
      <c r="C369" s="80" t="n"/>
      <c r="D369" s="80" t="inlineStr">
        <is>
          <t>GLOBAL_CHECK, STOCKS_EXIT</t>
        </is>
      </c>
      <c r="E369" s="80" t="n"/>
      <c r="F369" s="72" t="n"/>
      <c r="G369" s="80">
        <f>IFERROR(VLOOKUP($A370&amp;"_"&amp;$B370,Results_Deltas!$A$2:$P$15000,5,FALSE),"")</f>
        <v/>
      </c>
      <c r="H369" s="80" t="inlineStr">
        <is>
          <t>Blanket (page end)</t>
        </is>
      </c>
      <c r="I369" s="72" t="n"/>
      <c r="J369" s="72" t="n"/>
      <c r="K369" s="72" t="n"/>
      <c r="L369" s="72" t="inlineStr">
        <is>
          <t>YES</t>
        </is>
      </c>
      <c r="M369" s="72" t="n"/>
      <c r="N369" s="72" t="n"/>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75" customHeight="1" s="65">
      <c r="A370" s="70" t="inlineStr">
        <is>
          <t>LR_BAND_LADDER_STOCH_EXTREME</t>
        </is>
      </c>
      <c r="B370" s="80" t="inlineStr">
        <is>
          <t>30.0_ALT</t>
        </is>
      </c>
      <c r="C370" s="80" t="n"/>
      <c r="D370" s="80" t="inlineStr">
        <is>
          <t>GLOBAL_CHECK, STOCKS_EXIT</t>
        </is>
      </c>
      <c r="E370" s="80" t="n"/>
      <c r="F370" s="72" t="n"/>
      <c r="G370" s="80">
        <f>IFERROR(VLOOKUP($A371&amp;"_"&amp;$B371,Results_Deltas!$A$2:$P$15000,5,FALSE),"")</f>
        <v/>
      </c>
      <c r="H370" s="80" t="inlineStr">
        <is>
          <t>Blanket (page end)</t>
        </is>
      </c>
      <c r="I370" s="72" t="n"/>
      <c r="J370" s="72" t="n"/>
      <c r="K370" s="72" t="n"/>
      <c r="L370" s="72" t="inlineStr">
        <is>
          <t>NO</t>
        </is>
      </c>
      <c r="M370" s="72" t="n"/>
      <c r="N370" s="72" t="n"/>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75" customHeight="1" s="65">
      <c r="A371" s="69" t="inlineStr">
        <is>
          <t>LR_BAND_LADDER_TF_BOTTOM</t>
        </is>
      </c>
      <c r="B371" s="80" t="inlineStr">
        <is>
          <t>0</t>
        </is>
      </c>
      <c r="C371" s="80" t="n"/>
      <c r="D371" s="80" t="inlineStr">
        <is>
          <t>GLOBAL_CHECK, STOCKS_EXIT</t>
        </is>
      </c>
      <c r="E371" s="80" t="n"/>
      <c r="F371" s="72" t="n"/>
      <c r="G371" s="80">
        <f>IFERROR(VLOOKUP($A372&amp;"_"&amp;$B372,Results_Deltas!$A$2:$P$15000,5,FALSE),"")</f>
        <v/>
      </c>
      <c r="H371" s="80" t="inlineStr">
        <is>
          <t>Blanket (page end)</t>
        </is>
      </c>
      <c r="I371" s="72" t="n"/>
      <c r="J371" s="72" t="n"/>
      <c r="K371" s="72" t="n"/>
      <c r="L371" s="72" t="inlineStr">
        <is>
          <t>YES</t>
        </is>
      </c>
      <c r="M371" s="72" t="n"/>
      <c r="N371" s="72" t="n"/>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75" customHeight="1" s="65">
      <c r="A372" s="70" t="inlineStr">
        <is>
          <t>LR_BAND_LADDER_TF_BOTTOM</t>
        </is>
      </c>
      <c r="B372" s="80" t="inlineStr">
        <is>
          <t>1</t>
        </is>
      </c>
      <c r="C372" s="80" t="n"/>
      <c r="D372" s="80" t="inlineStr">
        <is>
          <t>GLOBAL_CHECK, STOCKS_EXIT</t>
        </is>
      </c>
      <c r="E372" s="80" t="n"/>
      <c r="F372" s="72" t="n"/>
      <c r="G372" s="80">
        <f>IFERROR(VLOOKUP($A373&amp;"_"&amp;$B373,Results_Deltas!$A$2:$P$15000,5,FALSE),"")</f>
        <v/>
      </c>
      <c r="H372" s="80" t="inlineStr">
        <is>
          <t>Blanket (page end)</t>
        </is>
      </c>
      <c r="I372" s="72" t="n"/>
      <c r="J372" s="72" t="n"/>
      <c r="K372" s="72" t="n"/>
      <c r="L372" s="72" t="inlineStr">
        <is>
          <t>NO</t>
        </is>
      </c>
      <c r="M372" s="72" t="n"/>
      <c r="N372" s="72" t="n"/>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75" customHeight="1" s="65">
      <c r="A373" s="69" t="inlineStr">
        <is>
          <t>LR_BAND_LADDER_TF_TOP</t>
        </is>
      </c>
      <c r="B373" s="80" t="inlineStr">
        <is>
          <t>0</t>
        </is>
      </c>
      <c r="C373" s="80" t="n"/>
      <c r="D373" s="80" t="inlineStr">
        <is>
          <t>GLOBAL_CHECK, STOCKS_EXIT</t>
        </is>
      </c>
      <c r="E373" s="80" t="n"/>
      <c r="F373" s="72" t="n"/>
      <c r="G373" s="80">
        <f>IFERROR(VLOOKUP($A374&amp;"_"&amp;$B374,Results_Deltas!$A$2:$P$15000,5,FALSE),"")</f>
        <v/>
      </c>
      <c r="H373" s="80" t="inlineStr">
        <is>
          <t>Blanket (page end)</t>
        </is>
      </c>
      <c r="I373" s="72" t="n"/>
      <c r="J373" s="72" t="n"/>
      <c r="K373" s="72" t="n"/>
      <c r="L373" s="72" t="inlineStr">
        <is>
          <t>YES</t>
        </is>
      </c>
      <c r="M373" s="72" t="n"/>
      <c r="N373" s="72" t="n"/>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75" customHeight="1" s="65">
      <c r="A374" s="70" t="inlineStr">
        <is>
          <t>LR_BAND_LADDER_TF_TOP</t>
        </is>
      </c>
      <c r="B374" s="80" t="inlineStr">
        <is>
          <t>1</t>
        </is>
      </c>
      <c r="C374" s="80" t="n"/>
      <c r="D374" s="80" t="inlineStr">
        <is>
          <t>GLOBAL_CHECK, STOCKS_EXIT</t>
        </is>
      </c>
      <c r="E374" s="80" t="n"/>
      <c r="F374" s="72" t="n"/>
      <c r="G374" s="80">
        <f>IFERROR(VLOOKUP($A375&amp;"_"&amp;$B375,Results_Deltas!$A$2:$P$15000,5,FALSE),"")</f>
        <v/>
      </c>
      <c r="H374" s="80" t="inlineStr">
        <is>
          <t>Blanket (page end)</t>
        </is>
      </c>
      <c r="I374" s="72" t="n"/>
      <c r="J374" s="72" t="n"/>
      <c r="K374" s="72" t="n"/>
      <c r="L374" s="72" t="inlineStr">
        <is>
          <t>NO</t>
        </is>
      </c>
      <c r="M374" s="72" t="n"/>
      <c r="N374" s="72" t="n"/>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75" customHeight="1" s="65">
      <c r="A375" s="70" t="inlineStr">
        <is>
          <t>MANDATORY_REENTRY_WT_FILTER_MIN_TFS</t>
        </is>
      </c>
      <c r="B375" s="80" t="inlineStr">
        <is>
          <t>1</t>
        </is>
      </c>
      <c r="C375" s="80" t="n"/>
      <c r="D375" s="80" t="inlineStr">
        <is>
          <t>GLOBAL_CHECK, STOCKS_EXIT</t>
        </is>
      </c>
      <c r="E375" s="80" t="n"/>
      <c r="F375" s="72" t="n"/>
      <c r="G375" s="80">
        <f>IFERROR(VLOOKUP($A376&amp;"_"&amp;$B376,Results_Deltas!$A$2:$P$15000,5,FALSE),"")</f>
        <v/>
      </c>
      <c r="H375" s="80" t="inlineStr">
        <is>
          <t>Blanket (page end)</t>
        </is>
      </c>
      <c r="I375" s="72" t="n"/>
      <c r="J375" s="72" t="n"/>
      <c r="K375" s="72" t="n"/>
      <c r="L375" s="72" t="inlineStr">
        <is>
          <t>NO</t>
        </is>
      </c>
      <c r="M375" s="72" t="n"/>
      <c r="N375" s="72" t="n"/>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75" customHeight="1" s="65">
      <c r="A376" s="70" t="inlineStr">
        <is>
          <t>MANDATORY_REENTRY_WT_FILTER_MIN_TFS</t>
        </is>
      </c>
      <c r="B376" s="80" t="inlineStr">
        <is>
          <t>3</t>
        </is>
      </c>
      <c r="C376" s="80" t="n"/>
      <c r="D376" s="80" t="inlineStr">
        <is>
          <t>GLOBAL_CHECK, STOCKS_EXIT</t>
        </is>
      </c>
      <c r="E376" s="80" t="n"/>
      <c r="F376" s="72" t="n"/>
      <c r="G376" s="80">
        <f>IFERROR(VLOOKUP($A377&amp;"_"&amp;$B377,Results_Deltas!$A$2:$P$15000,5,FALSE),"")</f>
        <v/>
      </c>
      <c r="H376" s="80" t="inlineStr">
        <is>
          <t>Blanket (page end)</t>
        </is>
      </c>
      <c r="I376" s="72" t="n"/>
      <c r="J376" s="72" t="n"/>
      <c r="K376" s="72" t="n"/>
      <c r="L376" s="72" t="inlineStr">
        <is>
          <t>NO</t>
        </is>
      </c>
      <c r="M376" s="72" t="n"/>
      <c r="N376" s="72" t="n"/>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75" customHeight="1" s="65">
      <c r="A377" s="69" t="inlineStr">
        <is>
          <t>MANDATORY_REENTRY_WT_FILTER_MIN_TFS</t>
        </is>
      </c>
      <c r="B377" s="80" t="inlineStr">
        <is>
          <t>2</t>
        </is>
      </c>
      <c r="C377" s="80" t="n"/>
      <c r="D377" s="80" t="inlineStr">
        <is>
          <t>GLOBAL_CHECK, STOCKS_EXIT</t>
        </is>
      </c>
      <c r="E377" s="80" t="n"/>
      <c r="F377" s="72" t="n"/>
      <c r="G377" s="80">
        <f>IFERROR(VLOOKUP($A378&amp;"_"&amp;$B378,Results_Deltas!$A$2:$P$15000,5,FALSE),"")</f>
        <v/>
      </c>
      <c r="H377" s="80" t="inlineStr">
        <is>
          <t>Blanket (page end)</t>
        </is>
      </c>
      <c r="I377" s="72" t="n"/>
      <c r="J377" s="72" t="n"/>
      <c r="K377" s="72" t="n"/>
      <c r="L377" s="72" t="inlineStr">
        <is>
          <t>YES</t>
        </is>
      </c>
      <c r="M377" s="72" t="n"/>
      <c r="N377" s="72" t="n"/>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75" customHeight="1" s="65">
      <c r="A378" s="69" t="inlineStr">
        <is>
          <t>MANDATORY_REENTRY_WT_FILTER_MIN_VELOCITY</t>
        </is>
      </c>
      <c r="B378" s="80" t="inlineStr">
        <is>
          <t>0.0</t>
        </is>
      </c>
      <c r="C378" s="80" t="n"/>
      <c r="D378" s="80" t="inlineStr">
        <is>
          <t>GLOBAL_CHECK, STOCKS_EXIT</t>
        </is>
      </c>
      <c r="E378" s="80" t="n"/>
      <c r="F378" s="72" t="n"/>
      <c r="G378" s="80">
        <f>IFERROR(VLOOKUP($A379&amp;"_"&amp;$B379,Results_Deltas!$A$2:$P$15000,5,FALSE),"")</f>
        <v/>
      </c>
      <c r="H378" s="80" t="inlineStr">
        <is>
          <t>Blanket (page end)</t>
        </is>
      </c>
      <c r="I378" s="72" t="n"/>
      <c r="J378" s="72" t="n"/>
      <c r="K378" s="72" t="n"/>
      <c r="L378" s="72" t="inlineStr">
        <is>
          <t>YES</t>
        </is>
      </c>
      <c r="M378" s="72" t="n"/>
      <c r="N378" s="72" t="n"/>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75" customHeight="1" s="65">
      <c r="A379" s="70" t="inlineStr">
        <is>
          <t>MANDATORY_REENTRY_WT_FILTER_MIN_VELOCITY</t>
        </is>
      </c>
      <c r="B379" s="80" t="inlineStr">
        <is>
          <t>0.0_ALT</t>
        </is>
      </c>
      <c r="C379" s="80" t="n"/>
      <c r="D379" s="80" t="inlineStr">
        <is>
          <t>GLOBAL_CHECK, STOCKS_EXIT</t>
        </is>
      </c>
      <c r="E379" s="80" t="n"/>
      <c r="F379" s="72" t="n"/>
      <c r="G379" s="80">
        <f>IFERROR(VLOOKUP($A380&amp;"_"&amp;$B380,Results_Deltas!$A$2:$P$15000,5,FALSE),"")</f>
        <v/>
      </c>
      <c r="H379" s="80" t="inlineStr">
        <is>
          <t>Blanket (page end)</t>
        </is>
      </c>
      <c r="I379" s="72" t="n"/>
      <c r="J379" s="72" t="n"/>
      <c r="K379" s="72" t="n"/>
      <c r="L379" s="72" t="inlineStr">
        <is>
          <t>NO</t>
        </is>
      </c>
      <c r="M379" s="72" t="n"/>
      <c r="N379" s="72" t="n"/>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75" customHeight="1" s="65">
      <c r="A380" s="69" t="inlineStr">
        <is>
          <t>MANDATORY_REENTRY_WT_FILTER_REQUIRE_FLIP</t>
        </is>
      </c>
      <c r="B380" s="80" t="inlineStr">
        <is>
          <t>False</t>
        </is>
      </c>
      <c r="C380" s="80" t="n"/>
      <c r="D380" s="80" t="inlineStr">
        <is>
          <t>GLOBAL_CHECK, STOCKS_EXIT</t>
        </is>
      </c>
      <c r="E380" s="80" t="n"/>
      <c r="F380" s="72" t="n"/>
      <c r="G380" s="80">
        <f>IFERROR(VLOOKUP($A381&amp;"_"&amp;$B381,Results_Deltas!$A$2:$P$15000,5,FALSE),"")</f>
        <v/>
      </c>
      <c r="H380" s="80" t="inlineStr">
        <is>
          <t>Blanket (page end)</t>
        </is>
      </c>
      <c r="I380" s="72" t="n"/>
      <c r="J380" s="72" t="n"/>
      <c r="K380" s="72" t="n"/>
      <c r="L380" s="72" t="inlineStr">
        <is>
          <t>YES</t>
        </is>
      </c>
      <c r="M380" s="72" t="n"/>
      <c r="N380" s="72" t="n"/>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75" customHeight="1" s="65">
      <c r="A381" s="70" t="inlineStr">
        <is>
          <t>MANDATORY_REENTRY_WT_FILTER_REQUIRE_FLIP</t>
        </is>
      </c>
      <c r="B381" s="80" t="inlineStr">
        <is>
          <t>False_ALT</t>
        </is>
      </c>
      <c r="C381" s="80" t="n"/>
      <c r="D381" s="80" t="inlineStr">
        <is>
          <t>GLOBAL_CHECK, STOCKS_EXIT</t>
        </is>
      </c>
      <c r="E381" s="80" t="n"/>
      <c r="F381" s="72" t="n"/>
      <c r="G381" s="80">
        <f>IFERROR(VLOOKUP($A382&amp;"_"&amp;$B382,Results_Deltas!$A$2:$P$15000,5,FALSE),"")</f>
        <v/>
      </c>
      <c r="H381" s="80" t="inlineStr">
        <is>
          <t>Blanket (page end)</t>
        </is>
      </c>
      <c r="I381" s="72" t="n"/>
      <c r="J381" s="72" t="n"/>
      <c r="K381" s="72" t="n"/>
      <c r="L381" s="72" t="inlineStr">
        <is>
          <t>NO</t>
        </is>
      </c>
      <c r="M381" s="72" t="n"/>
      <c r="N381" s="72" t="n"/>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75" customHeight="1" s="65">
      <c r="A382" s="69" t="inlineStr">
        <is>
          <t>MANDATORY_REENTRY_WT_FILTER_VELOCITY_RATIO</t>
        </is>
      </c>
      <c r="B382" s="80" t="inlineStr">
        <is>
          <t>0.90</t>
        </is>
      </c>
      <c r="C382" s="80" t="n"/>
      <c r="D382" s="80" t="inlineStr">
        <is>
          <t>GLOBAL_CHECK, STOCKS_EXIT</t>
        </is>
      </c>
      <c r="E382" s="80" t="n"/>
      <c r="F382" s="72" t="n"/>
      <c r="G382" s="80">
        <f>IFERROR(VLOOKUP($A383&amp;"_"&amp;$B383,Results_Deltas!$A$2:$P$15000,5,FALSE),"")</f>
        <v/>
      </c>
      <c r="H382" s="80" t="inlineStr">
        <is>
          <t>Blanket (page end)</t>
        </is>
      </c>
      <c r="I382" s="72" t="n"/>
      <c r="J382" s="72" t="n"/>
      <c r="K382" s="72" t="n"/>
      <c r="L382" s="72" t="inlineStr">
        <is>
          <t>YES</t>
        </is>
      </c>
      <c r="M382" s="72" t="n"/>
      <c r="N382" s="72" t="n"/>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75" customHeight="1" s="65">
      <c r="A383" s="70" t="inlineStr">
        <is>
          <t>MANDATORY_REENTRY_WT_FILTER_VELOCITY_RATIO</t>
        </is>
      </c>
      <c r="B383" s="80" t="inlineStr">
        <is>
          <t>0.90_ALT</t>
        </is>
      </c>
      <c r="C383" s="80" t="n"/>
      <c r="D383" s="80" t="inlineStr">
        <is>
          <t>GLOBAL_CHECK, STOCKS_EXIT</t>
        </is>
      </c>
      <c r="E383" s="80" t="n"/>
      <c r="F383" s="72" t="n"/>
      <c r="G383" s="80">
        <f>IFERROR(VLOOKUP($A384&amp;"_"&amp;$B384,Results_Deltas!$A$2:$P$15000,5,FALSE),"")</f>
        <v/>
      </c>
      <c r="H383" s="80" t="inlineStr">
        <is>
          <t>Blanket (page end)</t>
        </is>
      </c>
      <c r="I383" s="72" t="n"/>
      <c r="J383" s="72" t="n"/>
      <c r="K383" s="72" t="n"/>
      <c r="L383" s="72" t="inlineStr">
        <is>
          <t>NO</t>
        </is>
      </c>
      <c r="M383" s="72" t="n"/>
      <c r="N383" s="72" t="n"/>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75" customHeight="1" s="65">
      <c r="A384" s="70" t="inlineStr">
        <is>
          <t>MARKET_QUALITY_SCORE_ENABLED</t>
        </is>
      </c>
      <c r="B384" s="80" t="inlineStr">
        <is>
          <t>False</t>
        </is>
      </c>
      <c r="C384" s="80" t="n"/>
      <c r="D384" s="80" t="inlineStr">
        <is>
          <t>ENTRY, GLOBAL_CHECK, STOCKS_EXIT</t>
        </is>
      </c>
      <c r="E384" s="80" t="n"/>
      <c r="F384" s="72" t="n"/>
      <c r="G384" s="80">
        <f>IFERROR(VLOOKUP($A385&amp;"_"&amp;$B385,Results_Deltas!$A$2:$P$15000,5,FALSE),"")</f>
        <v/>
      </c>
      <c r="H384" s="80" t="inlineStr">
        <is>
          <t>Blanket (page end)</t>
        </is>
      </c>
      <c r="I384" s="72" t="n"/>
      <c r="J384" s="72" t="n"/>
      <c r="K384" s="72" t="n"/>
      <c r="L384" s="72" t="inlineStr">
        <is>
          <t>NO</t>
        </is>
      </c>
      <c r="M384" s="72" t="n"/>
      <c r="N384" s="72" t="n"/>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75" customHeight="1" s="65">
      <c r="A385" s="69" t="inlineStr">
        <is>
          <t>MARKET_QUALITY_SCORE_ENABLED</t>
        </is>
      </c>
      <c r="B385" s="80" t="inlineStr">
        <is>
          <t>True</t>
        </is>
      </c>
      <c r="C385" s="80" t="n"/>
      <c r="D385" s="80" t="inlineStr">
        <is>
          <t>ENTRY, GLOBAL_CHECK, STOCKS_EXIT</t>
        </is>
      </c>
      <c r="E385" s="80" t="n"/>
      <c r="F385" s="72" t="n"/>
      <c r="G385" s="80">
        <f>IFERROR(VLOOKUP($A386&amp;"_"&amp;$B386,Results_Deltas!$A$2:$P$15000,5,FALSE),"")</f>
        <v/>
      </c>
      <c r="H385" s="80" t="inlineStr">
        <is>
          <t>Blanket (page end)</t>
        </is>
      </c>
      <c r="I385" s="72" t="n"/>
      <c r="J385" s="72" t="n"/>
      <c r="K385" s="72" t="n"/>
      <c r="L385" s="72" t="inlineStr">
        <is>
          <t>YES</t>
        </is>
      </c>
      <c r="M385" s="72" t="n"/>
      <c r="N385" s="72" t="n"/>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75" customHeight="1" s="65">
      <c r="A386" s="69" t="inlineStr">
        <is>
          <t>MI_TF_AGREE_MIN</t>
        </is>
      </c>
      <c r="B386" s="80" t="inlineStr">
        <is>
          <t>0.0</t>
        </is>
      </c>
      <c r="C386" s="80" t="n"/>
      <c r="D386" s="80" t="inlineStr">
        <is>
          <t>ENTRY, GLOBAL_CHECK, STOCKS_EXIT</t>
        </is>
      </c>
      <c r="E386" s="80" t="n"/>
      <c r="F386" s="72" t="n"/>
      <c r="G386" s="80">
        <f>IFERROR(VLOOKUP($A387&amp;"_"&amp;$B387,Results_Deltas!$A$2:$P$15000,5,FALSE),"")</f>
        <v/>
      </c>
      <c r="H386" s="80" t="inlineStr">
        <is>
          <t>Blanket (page end)</t>
        </is>
      </c>
      <c r="I386" s="72" t="n"/>
      <c r="J386" s="72" t="n"/>
      <c r="K386" s="72" t="n"/>
      <c r="L386" s="72" t="inlineStr">
        <is>
          <t>YES</t>
        </is>
      </c>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75" customHeight="1" s="65">
      <c r="A387" s="70" t="inlineStr">
        <is>
          <t>MI_TF_AGREE_MIN</t>
        </is>
      </c>
      <c r="B387" s="80" t="inlineStr">
        <is>
          <t>0.0_ALT</t>
        </is>
      </c>
      <c r="C387" s="80" t="n"/>
      <c r="D387" s="80" t="inlineStr">
        <is>
          <t>ENTRY, GLOBAL_CHECK, STOCKS_EXIT</t>
        </is>
      </c>
      <c r="E387" s="80" t="n"/>
      <c r="F387" s="72" t="n"/>
      <c r="G387" s="80">
        <f>IFERROR(VLOOKUP($A388&amp;"_"&amp;$B388,Results_Deltas!$A$2:$P$15000,5,FALSE),"")</f>
        <v/>
      </c>
      <c r="H387" s="80" t="inlineStr">
        <is>
          <t>Blanket (page end)</t>
        </is>
      </c>
      <c r="I387" s="72" t="n"/>
      <c r="J387" s="72" t="n"/>
      <c r="K387" s="72" t="n"/>
      <c r="L387" s="72" t="inlineStr">
        <is>
          <t>NO</t>
        </is>
      </c>
      <c r="M387" s="72" t="n"/>
      <c r="N387" s="72" t="n"/>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row>
    <row r="388" ht="15.75" customHeight="1" s="65">
      <c r="A388" s="70" t="inlineStr">
        <is>
          <t>MOVER_THRESHOLD</t>
        </is>
      </c>
      <c r="B388" s="80" t="inlineStr">
        <is>
          <t>5</t>
        </is>
      </c>
      <c r="C388" s="80" t="n"/>
      <c r="D388" s="80" t="inlineStr">
        <is>
          <t>ENTRY, GLOBAL_CHECK, STOCKS_EXIT</t>
        </is>
      </c>
      <c r="E388" s="80" t="n"/>
      <c r="F388" s="72" t="n"/>
      <c r="G388" s="80">
        <f>IFERROR(VLOOKUP($A389&amp;"_"&amp;$B389,Results_Deltas!$A$2:$P$15000,5,FALSE),"")</f>
        <v/>
      </c>
      <c r="H388" s="80" t="inlineStr">
        <is>
          <t>Blanket (page end)</t>
        </is>
      </c>
      <c r="I388" s="72" t="n"/>
      <c r="J388" s="72" t="n"/>
      <c r="K388" s="72" t="n"/>
      <c r="L388" s="72" t="inlineStr">
        <is>
          <t>NO</t>
        </is>
      </c>
      <c r="M388" s="72" t="n"/>
      <c r="N388" s="72" t="n"/>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row>
    <row r="389" ht="15.75" customHeight="1" s="65">
      <c r="A389" s="69" t="inlineStr">
        <is>
          <t>MOVER_THRESHOLD</t>
        </is>
      </c>
      <c r="B389" s="80" t="inlineStr">
        <is>
          <t>6.25</t>
        </is>
      </c>
      <c r="C389" s="80" t="n"/>
      <c r="D389" s="80" t="inlineStr">
        <is>
          <t>ENTRY, GLOBAL_CHECK, STOCKS_EXIT</t>
        </is>
      </c>
      <c r="E389" s="80" t="n"/>
      <c r="F389" s="72" t="n"/>
      <c r="G389" s="80">
        <f>IFERROR(VLOOKUP($A390&amp;"_"&amp;$B390,Results_Deltas!$A$2:$P$15000,5,FALSE),"")</f>
        <v/>
      </c>
      <c r="H389" s="80" t="inlineStr">
        <is>
          <t>Blanket (page end)</t>
        </is>
      </c>
      <c r="I389" s="72" t="n"/>
      <c r="J389" s="72" t="n"/>
      <c r="K389" s="72" t="n"/>
      <c r="L389" s="72" t="inlineStr">
        <is>
          <t>YES</t>
        </is>
      </c>
      <c r="M389" s="72" t="n"/>
      <c r="N389" s="72" t="n"/>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row>
    <row r="390" ht="15.75" customHeight="1" s="65">
      <c r="A390" s="70" t="inlineStr">
        <is>
          <t>MOVER_THRESHOLD</t>
        </is>
      </c>
      <c r="B390" s="80" t="inlineStr">
        <is>
          <t>3.75</t>
        </is>
      </c>
      <c r="C390" s="80" t="n"/>
      <c r="D390" s="80" t="inlineStr">
        <is>
          <t>ENTRY, GLOBAL_CHECK, STOCKS_EXIT</t>
        </is>
      </c>
      <c r="E390" s="80" t="n"/>
      <c r="F390" s="72" t="n"/>
      <c r="G390" s="80">
        <f>IFERROR(VLOOKUP($A391&amp;"_"&amp;$B391,Results_Deltas!$A$2:$P$15000,5,FALSE),"")</f>
        <v/>
      </c>
      <c r="H390" s="80" t="inlineStr">
        <is>
          <t>Blanket (page end)</t>
        </is>
      </c>
      <c r="I390" s="72" t="n"/>
      <c r="J390" s="72" t="n"/>
      <c r="K390" s="72" t="n"/>
      <c r="L390" s="72" t="inlineStr">
        <is>
          <t>NO</t>
        </is>
      </c>
      <c r="M390" s="72" t="n"/>
      <c r="N390" s="72" t="n"/>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row>
    <row r="391" ht="15.75" customHeight="1" s="65">
      <c r="A391" s="70" t="inlineStr">
        <is>
          <t>MOVER_THRESHOLD</t>
        </is>
      </c>
      <c r="B391" s="80" t="inlineStr">
        <is>
          <t>2.5</t>
        </is>
      </c>
      <c r="C391" s="80" t="n"/>
      <c r="D391" s="80" t="inlineStr">
        <is>
          <t>ENTRY, GLOBAL_CHECK, STOCKS_EXIT</t>
        </is>
      </c>
      <c r="E391" s="80" t="n"/>
      <c r="F391" s="72" t="n"/>
      <c r="G391" s="80">
        <f>IFERROR(VLOOKUP($A392&amp;"_"&amp;$B392,Results_Deltas!$A$2:$P$15000,5,FALSE),"")</f>
        <v/>
      </c>
      <c r="H391" s="80" t="inlineStr">
        <is>
          <t>Blanket (page end)</t>
        </is>
      </c>
      <c r="I391" s="72" t="n"/>
      <c r="J391" s="72" t="n"/>
      <c r="K391" s="72" t="n"/>
      <c r="L391" s="72" t="inlineStr">
        <is>
          <t>NO</t>
        </is>
      </c>
      <c r="M391" s="72" t="n"/>
      <c r="N391" s="72" t="n"/>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row>
    <row r="392" ht="15.75" customHeight="1" s="65">
      <c r="A392" s="69" t="inlineStr">
        <is>
          <t>MTF_FILTER_STRONG_BUY_QUICK_BYPASS</t>
        </is>
      </c>
      <c r="B392" s="80" t="inlineStr">
        <is>
          <t>0.0</t>
        </is>
      </c>
      <c r="C392" s="80" t="n"/>
      <c r="D392" s="80" t="inlineStr">
        <is>
          <t>GLOBAL_CHECK, STOCKS_EXIT</t>
        </is>
      </c>
      <c r="E392" s="80" t="n"/>
      <c r="F392" s="72" t="n"/>
      <c r="G392" s="80">
        <f>IFERROR(VLOOKUP($A393&amp;"_"&amp;$B393,Results_Deltas!$A$2:$P$15000,5,FALSE),"")</f>
        <v/>
      </c>
      <c r="H392" s="80" t="inlineStr">
        <is>
          <t>Blanket (page end)</t>
        </is>
      </c>
      <c r="I392" s="72" t="n"/>
      <c r="J392" s="72" t="n"/>
      <c r="K392" s="72" t="n"/>
      <c r="L392" s="72" t="inlineStr">
        <is>
          <t>YES</t>
        </is>
      </c>
      <c r="M392" s="72" t="n"/>
      <c r="N392" s="72" t="n"/>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row>
    <row r="393" ht="15.75" customHeight="1" s="65">
      <c r="A393" s="70" t="inlineStr">
        <is>
          <t>MTF_FILTER_STRONG_BUY_QUICK_BYPASS</t>
        </is>
      </c>
      <c r="B393" s="80" t="inlineStr">
        <is>
          <t>0.0_ALT</t>
        </is>
      </c>
      <c r="C393" s="80" t="n"/>
      <c r="D393" s="80" t="inlineStr">
        <is>
          <t>GLOBAL_CHECK, STOCKS_EXIT</t>
        </is>
      </c>
      <c r="E393" s="80" t="n"/>
      <c r="F393" s="72" t="n"/>
      <c r="G393" s="80">
        <f>IFERROR(VLOOKUP($A394&amp;"_"&amp;$B394,Results_Deltas!$A$2:$P$15000,5,FALSE),"")</f>
        <v/>
      </c>
      <c r="H393" s="80" t="inlineStr">
        <is>
          <t>Blanket (page end)</t>
        </is>
      </c>
      <c r="I393" s="72" t="n"/>
      <c r="J393" s="72" t="n"/>
      <c r="K393" s="72" t="n"/>
      <c r="L393" s="72" t="inlineStr">
        <is>
          <t>NO</t>
        </is>
      </c>
      <c r="M393" s="72" t="n"/>
      <c r="N393" s="72" t="n"/>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row>
    <row r="394" ht="15.75" customHeight="1" s="65">
      <c r="A394" s="69" t="inlineStr">
        <is>
          <t>MTF_GR_MIN_IND</t>
        </is>
      </c>
      <c r="B394" s="80" t="inlineStr">
        <is>
          <t>5</t>
        </is>
      </c>
      <c r="C394" s="80" t="n"/>
      <c r="D394" s="80" t="inlineStr">
        <is>
          <t>GLOBAL_CHECK, STOCKS_EXIT</t>
        </is>
      </c>
      <c r="E394" s="80" t="n"/>
      <c r="F394" s="72" t="n"/>
      <c r="G394" s="80">
        <f>IFERROR(VLOOKUP($A395&amp;"_"&amp;$B395,Results_Deltas!$A$2:$P$15000,5,FALSE),"")</f>
        <v/>
      </c>
      <c r="H394" s="80" t="inlineStr">
        <is>
          <t>Blanket (page end)</t>
        </is>
      </c>
      <c r="I394" s="72" t="n"/>
      <c r="J394" s="72" t="n"/>
      <c r="K394" s="72" t="n"/>
      <c r="L394" s="72" t="inlineStr">
        <is>
          <t>YES</t>
        </is>
      </c>
      <c r="M394" s="72" t="n"/>
      <c r="N394" s="72" t="n"/>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row>
    <row r="395" ht="15.75" customHeight="1" s="65">
      <c r="A395" s="69" t="inlineStr">
        <is>
          <t>MTF_GR_MIN_IND</t>
        </is>
      </c>
      <c r="B395" s="80" t="inlineStr">
        <is>
          <t>5_ALT</t>
        </is>
      </c>
      <c r="C395" s="80" t="n"/>
      <c r="D395" s="80" t="inlineStr">
        <is>
          <t>GLOBAL_CHECK, STOCKS_EXIT</t>
        </is>
      </c>
      <c r="E395" s="80" t="n"/>
      <c r="F395" s="72" t="n"/>
      <c r="G395" s="80">
        <f>IFERROR(VLOOKUP($A396&amp;"_"&amp;$B396,Results_Deltas!$A$2:$P$15000,5,FALSE),"")</f>
        <v/>
      </c>
      <c r="H395" s="80" t="inlineStr">
        <is>
          <t>Blanket (page end)</t>
        </is>
      </c>
      <c r="I395" s="72" t="n"/>
      <c r="J395" s="72" t="n"/>
      <c r="K395" s="72" t="n"/>
      <c r="L395" s="72" t="inlineStr">
        <is>
          <t>YES</t>
        </is>
      </c>
      <c r="M395" s="72" t="n"/>
      <c r="N395" s="72" t="n"/>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row>
    <row r="396" ht="15.75" customHeight="1" s="65">
      <c r="A396" s="69" t="inlineStr">
        <is>
          <t>MTS_BOTTOM_BONUS_THRESHOLD</t>
        </is>
      </c>
      <c r="B396" s="80" t="inlineStr">
        <is>
          <t>25</t>
        </is>
      </c>
      <c r="C396" s="80" t="n"/>
      <c r="D396" s="80" t="inlineStr">
        <is>
          <t>ENTRY, GLOBAL_CHECK, STOCKS_EXIT</t>
        </is>
      </c>
      <c r="E396" s="80" t="n"/>
      <c r="F396" s="72" t="n"/>
      <c r="G396" s="80">
        <f>IFERROR(VLOOKUP($A397&amp;"_"&amp;$B397,Results_Deltas!$A$2:$P$15000,5,FALSE),"")</f>
        <v/>
      </c>
      <c r="H396" s="80" t="inlineStr">
        <is>
          <t>Blanket (page end)</t>
        </is>
      </c>
      <c r="I396" s="72" t="n"/>
      <c r="J396" s="72" t="n"/>
      <c r="K396" s="72" t="n"/>
      <c r="L396" s="72" t="inlineStr">
        <is>
          <t>YES</t>
        </is>
      </c>
      <c r="M396" s="72" t="n"/>
      <c r="N396" s="72" t="n"/>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row>
    <row r="397" ht="15.75" customHeight="1" s="65">
      <c r="A397" s="70" t="inlineStr">
        <is>
          <t>MTS_BOTTOM_BONUS_THRESHOLD</t>
        </is>
      </c>
      <c r="B397" s="80" t="inlineStr">
        <is>
          <t>31.25</t>
        </is>
      </c>
      <c r="C397" s="80" t="n"/>
      <c r="D397" s="80" t="inlineStr">
        <is>
          <t>ENTRY, GLOBAL_CHECK, STOCKS_EXIT</t>
        </is>
      </c>
      <c r="E397" s="80" t="n"/>
      <c r="F397" s="72" t="n"/>
      <c r="G397" s="80">
        <f>IFERROR(VLOOKUP($A398&amp;"_"&amp;$B398,Results_Deltas!$A$2:$P$15000,5,FALSE),"")</f>
        <v/>
      </c>
      <c r="H397" s="80" t="inlineStr">
        <is>
          <t>Blanket (page end)</t>
        </is>
      </c>
      <c r="I397" s="72" t="n"/>
      <c r="J397" s="72" t="n"/>
      <c r="K397" s="72" t="n"/>
      <c r="L397" s="72" t="inlineStr">
        <is>
          <t>NO</t>
        </is>
      </c>
      <c r="M397" s="72" t="n"/>
      <c r="N397" s="72" t="n"/>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row>
    <row r="398" ht="15.75" customHeight="1" s="65">
      <c r="A398" s="70" t="inlineStr">
        <is>
          <t>MTS_BOTTOM_BONUS_THRESHOLD</t>
        </is>
      </c>
      <c r="B398" s="80" t="inlineStr">
        <is>
          <t>18.75</t>
        </is>
      </c>
      <c r="C398" s="80" t="n"/>
      <c r="D398" s="80" t="inlineStr">
        <is>
          <t>ENTRY, GLOBAL_CHECK, STOCKS_EXIT</t>
        </is>
      </c>
      <c r="E398" s="80" t="n"/>
      <c r="F398" s="72" t="n"/>
      <c r="G398" s="80">
        <f>IFERROR(VLOOKUP($A399&amp;"_"&amp;$B399,Results_Deltas!$A$2:$P$15000,5,FALSE),"")</f>
        <v/>
      </c>
      <c r="H398" s="80" t="inlineStr">
        <is>
          <t>Blanket (page end)</t>
        </is>
      </c>
      <c r="I398" s="72" t="n"/>
      <c r="J398" s="72" t="n"/>
      <c r="K398" s="72" t="n"/>
      <c r="L398" s="72" t="inlineStr">
        <is>
          <t>NO</t>
        </is>
      </c>
      <c r="M398" s="72" t="n"/>
      <c r="N398" s="72" t="n"/>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row>
    <row r="399" ht="15.75" customHeight="1" s="65">
      <c r="A399" s="70" t="inlineStr">
        <is>
          <t>MTS_BOTTOM_BONUS_THRESHOLD</t>
        </is>
      </c>
      <c r="B399" s="80" t="inlineStr">
        <is>
          <t>12.5</t>
        </is>
      </c>
      <c r="C399" s="80" t="n"/>
      <c r="D399" s="80" t="inlineStr">
        <is>
          <t>ENTRY, GLOBAL_CHECK, STOCKS_EXIT</t>
        </is>
      </c>
      <c r="E399" s="80" t="n"/>
      <c r="F399" s="72" t="n"/>
      <c r="G399" s="80">
        <f>IFERROR(VLOOKUP($A400&amp;"_"&amp;$B400,Results_Deltas!$A$2:$P$15000,5,FALSE),"")</f>
        <v/>
      </c>
      <c r="H399" s="80" t="inlineStr">
        <is>
          <t>Blanket (page end)</t>
        </is>
      </c>
      <c r="I399" s="72" t="n"/>
      <c r="J399" s="72" t="n"/>
      <c r="K399" s="72" t="n"/>
      <c r="L399" s="72" t="inlineStr">
        <is>
          <t>NO</t>
        </is>
      </c>
      <c r="M399" s="72" t="n"/>
      <c r="N399" s="72" t="n"/>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row>
    <row r="400" ht="15.75" customHeight="1" s="65">
      <c r="A400" s="69" t="inlineStr">
        <is>
          <t>MTS_BOTTOM_STRONG_THRESHOLD</t>
        </is>
      </c>
      <c r="B400" s="80" t="inlineStr">
        <is>
          <t>40</t>
        </is>
      </c>
      <c r="C400" s="80" t="n"/>
      <c r="D400" s="80" t="inlineStr">
        <is>
          <t>ENTRY, GLOBAL_CHECK, STOCKS_EXIT</t>
        </is>
      </c>
      <c r="E400" s="80" t="n"/>
      <c r="F400" s="72" t="n"/>
      <c r="G400" s="80">
        <f>IFERROR(VLOOKUP($A401&amp;"_"&amp;$B401,Results_Deltas!$A$2:$P$15000,5,FALSE),"")</f>
        <v/>
      </c>
      <c r="H400" s="80" t="inlineStr">
        <is>
          <t>Blanket (page end)</t>
        </is>
      </c>
      <c r="I400" s="72" t="n"/>
      <c r="J400" s="72" t="n"/>
      <c r="K400" s="72" t="n"/>
      <c r="L400" s="72" t="inlineStr">
        <is>
          <t>YES</t>
        </is>
      </c>
      <c r="M400" s="72" t="n"/>
      <c r="N400" s="72" t="n"/>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row>
    <row r="401" ht="15.75" customHeight="1" s="65">
      <c r="A401" s="70" t="inlineStr">
        <is>
          <t>MTS_BOTTOM_STRONG_THRESHOLD</t>
        </is>
      </c>
      <c r="B401" s="80" t="inlineStr">
        <is>
          <t>50</t>
        </is>
      </c>
      <c r="C401" s="80" t="n"/>
      <c r="D401" s="80" t="inlineStr">
        <is>
          <t>ENTRY, GLOBAL_CHECK, STOCKS_EXIT</t>
        </is>
      </c>
      <c r="E401" s="80" t="n"/>
      <c r="F401" s="72" t="n"/>
      <c r="G401" s="80">
        <f>IFERROR(VLOOKUP($A402&amp;"_"&amp;$B402,Results_Deltas!$A$2:$P$15000,5,FALSE),"")</f>
        <v/>
      </c>
      <c r="H401" s="80" t="inlineStr">
        <is>
          <t>Blanket (page end)</t>
        </is>
      </c>
      <c r="I401" s="72" t="n"/>
      <c r="J401" s="72" t="n"/>
      <c r="K401" s="72" t="n"/>
      <c r="L401" s="72" t="inlineStr">
        <is>
          <t>NO</t>
        </is>
      </c>
      <c r="M401" s="72" t="n"/>
      <c r="N401" s="72" t="n"/>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row>
    <row r="402" ht="15.75" customHeight="1" s="65">
      <c r="A402" s="70" t="inlineStr">
        <is>
          <t>MTS_BOTTOM_STRONG_THRESHOLD</t>
        </is>
      </c>
      <c r="B402" s="80" t="inlineStr">
        <is>
          <t>30</t>
        </is>
      </c>
      <c r="C402" s="80" t="n"/>
      <c r="D402" s="80" t="inlineStr">
        <is>
          <t>ENTRY, GLOBAL_CHECK, STOCKS_EXIT</t>
        </is>
      </c>
      <c r="E402" s="80" t="n"/>
      <c r="F402" s="72" t="n"/>
      <c r="G402" s="80">
        <f>IFERROR(VLOOKUP($A403&amp;"_"&amp;$B403,Results_Deltas!$A$2:$P$15000,5,FALSE),"")</f>
        <v/>
      </c>
      <c r="H402" s="80" t="inlineStr">
        <is>
          <t>Blanket (page end)</t>
        </is>
      </c>
      <c r="I402" s="72" t="n"/>
      <c r="J402" s="72" t="n"/>
      <c r="K402" s="72" t="n"/>
      <c r="L402" s="72" t="inlineStr">
        <is>
          <t>NO</t>
        </is>
      </c>
      <c r="M402" s="72" t="n"/>
      <c r="N402" s="72" t="n"/>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row>
    <row r="403" ht="15.75" customHeight="1" s="65">
      <c r="A403" s="70" t="inlineStr">
        <is>
          <t>MTS_BOTTOM_STRONG_THRESHOLD</t>
        </is>
      </c>
      <c r="B403" s="80" t="inlineStr">
        <is>
          <t>20</t>
        </is>
      </c>
      <c r="C403" s="80" t="n"/>
      <c r="D403" s="80" t="inlineStr">
        <is>
          <t>ENTRY, GLOBAL_CHECK, STOCKS_EXIT</t>
        </is>
      </c>
      <c r="E403" s="80" t="n"/>
      <c r="F403" s="72" t="n"/>
      <c r="G403" s="80">
        <f>IFERROR(VLOOKUP($A404&amp;"_"&amp;$B404,Results_Deltas!$A$2:$P$15000,5,FALSE),"")</f>
        <v/>
      </c>
      <c r="H403" s="80" t="inlineStr">
        <is>
          <t>Blanket (page end)</t>
        </is>
      </c>
      <c r="I403" s="72" t="n"/>
      <c r="J403" s="72" t="n"/>
      <c r="K403" s="72" t="n"/>
      <c r="L403" s="72" t="inlineStr">
        <is>
          <t>NO</t>
        </is>
      </c>
      <c r="M403" s="72" t="n"/>
      <c r="N403" s="72" t="n"/>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row>
    <row r="404" ht="15.75" customHeight="1" s="65">
      <c r="A404" s="70" t="inlineStr">
        <is>
          <t>MTS_GATE_ENABLED</t>
        </is>
      </c>
      <c r="B404" s="80" t="inlineStr">
        <is>
          <t>False</t>
        </is>
      </c>
      <c r="C404" s="80" t="n"/>
      <c r="D404" s="80" t="inlineStr">
        <is>
          <t>ENTRY, GLOBAL_CHECK, STOCKS_EXIT</t>
        </is>
      </c>
      <c r="E404" s="80" t="n"/>
      <c r="F404" s="72" t="n"/>
      <c r="G404" s="80">
        <f>IFERROR(VLOOKUP($A405&amp;"_"&amp;$B405,Results_Deltas!$A$2:$P$15000,5,FALSE),"")</f>
        <v/>
      </c>
      <c r="H404" s="80" t="inlineStr">
        <is>
          <t>Blanket (page end)</t>
        </is>
      </c>
      <c r="I404" s="72" t="n"/>
      <c r="J404" s="72" t="n"/>
      <c r="K404" s="72" t="n"/>
      <c r="L404" s="72" t="inlineStr">
        <is>
          <t>NO</t>
        </is>
      </c>
      <c r="M404" s="72" t="n"/>
      <c r="N404" s="72" t="n"/>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row>
    <row r="405" ht="15.75" customHeight="1" s="65">
      <c r="A405" s="69" t="inlineStr">
        <is>
          <t>MTS_GATE_ENABLED</t>
        </is>
      </c>
      <c r="B405" s="80" t="inlineStr">
        <is>
          <t>True</t>
        </is>
      </c>
      <c r="C405" s="80" t="n"/>
      <c r="D405" s="80" t="inlineStr">
        <is>
          <t>ENTRY, GLOBAL_CHECK, STOCKS_EXIT</t>
        </is>
      </c>
      <c r="E405" s="80" t="n"/>
      <c r="F405" s="72" t="n"/>
      <c r="G405" s="80">
        <f>IFERROR(VLOOKUP($A406&amp;"_"&amp;$B406,Results_Deltas!$A$2:$P$15000,5,FALSE),"")</f>
        <v/>
      </c>
      <c r="H405" s="80" t="inlineStr">
        <is>
          <t>Blanket (page end)</t>
        </is>
      </c>
      <c r="I405" s="72" t="n"/>
      <c r="J405" s="72" t="n"/>
      <c r="K405" s="72" t="n"/>
      <c r="L405" s="72" t="inlineStr">
        <is>
          <t>YES</t>
        </is>
      </c>
      <c r="M405" s="72" t="n"/>
      <c r="N405" s="72" t="n"/>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row>
    <row r="406" ht="15.75" customHeight="1" s="65">
      <c r="A406" s="69" t="inlineStr">
        <is>
          <t>NEWBORN_LOSS_KILL_GAIN_THRESHOLD_PCT</t>
        </is>
      </c>
      <c r="B406" s="80" t="inlineStr">
        <is>
          <t>0</t>
        </is>
      </c>
      <c r="C406" s="80" t="n"/>
      <c r="D406" s="80" t="inlineStr">
        <is>
          <t>AUGMENT, EXIT, GLOBAL_CHECK, REDUCE, STOCKS_EXIT</t>
        </is>
      </c>
      <c r="E406" s="80" t="n"/>
      <c r="F406" s="72" t="n"/>
      <c r="G406" s="80">
        <f>IFERROR(VLOOKUP($A407&amp;"_"&amp;$B407,Results_Deltas!$A$2:$P$15000,5,FALSE),"")</f>
        <v/>
      </c>
      <c r="H406" s="80" t="inlineStr">
        <is>
          <t>Blanket (page end)</t>
        </is>
      </c>
      <c r="I406" s="72" t="n"/>
      <c r="J406" s="72" t="n"/>
      <c r="K406" s="72" t="n"/>
      <c r="L406" s="72" t="inlineStr">
        <is>
          <t>YES</t>
        </is>
      </c>
      <c r="M406" s="72" t="n"/>
      <c r="N406" s="72" t="n"/>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row>
    <row r="407" ht="15.75" customHeight="1" s="65">
      <c r="A407" s="70" t="inlineStr">
        <is>
          <t>NEWBORN_LOSS_KILL_GAIN_THRESHOLD_PCT</t>
        </is>
      </c>
      <c r="B407" s="80" t="inlineStr">
        <is>
          <t>2.0</t>
        </is>
      </c>
      <c r="C407" s="80" t="n"/>
      <c r="D407" s="80" t="inlineStr">
        <is>
          <t>AUGMENT, EXIT, GLOBAL_CHECK, REDUCE, STOCKS_EXIT</t>
        </is>
      </c>
      <c r="E407" s="80" t="n"/>
      <c r="F407" s="72" t="n"/>
      <c r="G407" s="80">
        <f>IFERROR(VLOOKUP($A408&amp;"_"&amp;$B408,Results_Deltas!$A$2:$P$15000,5,FALSE),"")</f>
        <v/>
      </c>
      <c r="H407" s="80" t="inlineStr">
        <is>
          <t>Blanket (page end)</t>
        </is>
      </c>
      <c r="I407" s="72" t="n"/>
      <c r="J407" s="72" t="n"/>
      <c r="K407" s="72" t="n"/>
      <c r="L407" s="72" t="inlineStr">
        <is>
          <t>NO</t>
        </is>
      </c>
      <c r="M407" s="72" t="n"/>
      <c r="N407" s="72" t="n"/>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row>
    <row r="408" ht="15.75" customHeight="1" s="65">
      <c r="A408" s="70" t="inlineStr">
        <is>
          <t>NEWBORN_LOSS_KILL_GAIN_THRESHOLD_PCT</t>
        </is>
      </c>
      <c r="B408" s="80" t="inlineStr">
        <is>
          <t>1.0</t>
        </is>
      </c>
      <c r="C408" s="80" t="n"/>
      <c r="D408" s="80" t="inlineStr">
        <is>
          <t>AUGMENT, EXIT, GLOBAL_CHECK, REDUCE, STOCKS_EXIT</t>
        </is>
      </c>
      <c r="E408" s="80" t="n"/>
      <c r="F408" s="72" t="n"/>
      <c r="G408" s="80">
        <f>IFERROR(VLOOKUP($A409&amp;"_"&amp;$B409,Results_Deltas!$A$2:$P$15000,5,FALSE),"")</f>
        <v/>
      </c>
      <c r="H408" s="80" t="inlineStr">
        <is>
          <t>Blanket (page end)</t>
        </is>
      </c>
      <c r="I408" s="72" t="n"/>
      <c r="J408" s="72" t="n"/>
      <c r="K408" s="72" t="n"/>
      <c r="L408" s="72" t="inlineStr">
        <is>
          <t>NO</t>
        </is>
      </c>
      <c r="M408" s="72" t="n"/>
      <c r="N408" s="72" t="n"/>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row>
    <row r="409" ht="15.75" customHeight="1" s="65">
      <c r="A409" s="70" t="inlineStr">
        <is>
          <t>NEWBORN_LOSS_KILL_GAIN_THRESHOLD_PCT</t>
        </is>
      </c>
      <c r="B409" s="80" t="inlineStr">
        <is>
          <t>0.5</t>
        </is>
      </c>
      <c r="C409" s="80" t="n"/>
      <c r="D409" s="80" t="inlineStr">
        <is>
          <t>AUGMENT, EXIT, GLOBAL_CHECK, REDUCE, STOCKS_EXIT</t>
        </is>
      </c>
      <c r="E409" s="80" t="n"/>
      <c r="F409" s="72" t="n"/>
      <c r="G409" s="80">
        <f>IFERROR(VLOOKUP($A410&amp;"_"&amp;$B410,Results_Deltas!$A$2:$P$15000,5,FALSE),"")</f>
        <v/>
      </c>
      <c r="H409" s="80" t="inlineStr">
        <is>
          <t>Blanket (page end)</t>
        </is>
      </c>
      <c r="I409" s="72" t="n"/>
      <c r="J409" s="72" t="n"/>
      <c r="K409" s="72" t="n"/>
      <c r="L409" s="72" t="inlineStr">
        <is>
          <t>NO</t>
        </is>
      </c>
      <c r="M409" s="72" t="n"/>
      <c r="N409" s="72" t="n"/>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row>
    <row r="410" ht="15.75" customHeight="1" s="65">
      <c r="A410" s="69" t="inlineStr">
        <is>
          <t>NEWBORN_LOSS_KILL_REQUIRE_VEL_AGAINST</t>
        </is>
      </c>
      <c r="B410" s="80" t="inlineStr">
        <is>
          <t>0.0</t>
        </is>
      </c>
      <c r="C410" s="80" t="n"/>
      <c r="D410" s="80" t="inlineStr">
        <is>
          <t>AUGMENT, EXIT, GLOBAL_CHECK, REDUCE, STOCKS_EXIT</t>
        </is>
      </c>
      <c r="E410" s="80" t="n"/>
      <c r="F410" s="72" t="n"/>
      <c r="G410" s="80">
        <f>IFERROR(VLOOKUP($A411&amp;"_"&amp;$B411,Results_Deltas!$A$2:$P$15000,5,FALSE),"")</f>
        <v/>
      </c>
      <c r="H410" s="80" t="inlineStr">
        <is>
          <t>Blanket (page end)</t>
        </is>
      </c>
      <c r="I410" s="72" t="n"/>
      <c r="J410" s="72" t="n"/>
      <c r="K410" s="72" t="n"/>
      <c r="L410" s="72" t="inlineStr">
        <is>
          <t>YES</t>
        </is>
      </c>
      <c r="M410" s="72" t="n"/>
      <c r="N410" s="72" t="n"/>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row>
    <row r="411" ht="15.75" customHeight="1" s="65">
      <c r="A411" s="70" t="inlineStr">
        <is>
          <t>NEWBORN_LOSS_KILL_REQUIRE_VEL_AGAINST</t>
        </is>
      </c>
      <c r="B411" s="80" t="inlineStr">
        <is>
          <t>0.0_ALT</t>
        </is>
      </c>
      <c r="C411" s="80" t="n"/>
      <c r="D411" s="80" t="inlineStr">
        <is>
          <t>AUGMENT, EXIT, GLOBAL_CHECK, REDUCE, STOCKS_EXIT</t>
        </is>
      </c>
      <c r="E411" s="80" t="n"/>
      <c r="F411" s="72" t="n"/>
      <c r="G411" s="80">
        <f>IFERROR(VLOOKUP($A412&amp;"_"&amp;$B412,Results_Deltas!$A$2:$P$15000,5,FALSE),"")</f>
        <v/>
      </c>
      <c r="H411" s="80" t="inlineStr">
        <is>
          <t>Blanket (page end)</t>
        </is>
      </c>
      <c r="I411" s="72" t="n"/>
      <c r="J411" s="72" t="n"/>
      <c r="K411" s="72" t="n"/>
      <c r="L411" s="72" t="inlineStr">
        <is>
          <t>NO</t>
        </is>
      </c>
      <c r="M411" s="72" t="n"/>
      <c r="N411" s="72" t="n"/>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row>
    <row r="412" ht="15.75" customHeight="1" s="65">
      <c r="A412" s="69" t="inlineStr">
        <is>
          <t>NEW_POSITION_MAX_LOSS_THRESHOLD</t>
        </is>
      </c>
      <c r="B412" s="80" t="inlineStr">
        <is>
          <t>0</t>
        </is>
      </c>
      <c r="C412" s="80" t="n"/>
      <c r="D412" s="80" t="inlineStr">
        <is>
          <t>AUGMENT, EXIT, GLOBAL_CHECK, REDUCE, STOCKS_EXIT</t>
        </is>
      </c>
      <c r="E412" s="80" t="n"/>
      <c r="F412" s="72" t="n"/>
      <c r="G412" s="80">
        <f>IFERROR(VLOOKUP($A413&amp;"_"&amp;$B413,Results_Deltas!$A$2:$P$15000,5,FALSE),"")</f>
        <v/>
      </c>
      <c r="H412" s="80" t="inlineStr">
        <is>
          <t>Blanket (page end)</t>
        </is>
      </c>
      <c r="I412" s="72" t="n"/>
      <c r="J412" s="72" t="n"/>
      <c r="K412" s="72" t="n"/>
      <c r="L412" s="72" t="inlineStr">
        <is>
          <t>YES</t>
        </is>
      </c>
      <c r="M412" s="72" t="n"/>
      <c r="N412" s="72" t="n"/>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row>
    <row r="413" ht="15.75" customHeight="1" s="65">
      <c r="A413" s="70" t="inlineStr">
        <is>
          <t>NEW_POSITION_MAX_LOSS_THRESHOLD</t>
        </is>
      </c>
      <c r="B413" s="80" t="inlineStr">
        <is>
          <t>2.0</t>
        </is>
      </c>
      <c r="C413" s="80" t="n"/>
      <c r="D413" s="80" t="inlineStr">
        <is>
          <t>AUGMENT, EXIT, GLOBAL_CHECK, REDUCE, STOCKS_EXIT</t>
        </is>
      </c>
      <c r="E413" s="80" t="n"/>
      <c r="F413" s="72" t="n"/>
      <c r="G413" s="80">
        <f>IFERROR(VLOOKUP($A414&amp;"_"&amp;$B414,Results_Deltas!$A$2:$P$15000,5,FALSE),"")</f>
        <v/>
      </c>
      <c r="H413" s="80" t="inlineStr">
        <is>
          <t>Blanket (page end)</t>
        </is>
      </c>
      <c r="I413" s="72" t="n"/>
      <c r="J413" s="72" t="n"/>
      <c r="K413" s="72" t="n"/>
      <c r="L413" s="72" t="inlineStr">
        <is>
          <t>NO</t>
        </is>
      </c>
      <c r="M413" s="72" t="n"/>
      <c r="N413" s="72" t="n"/>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row>
    <row r="414" ht="15.75" customHeight="1" s="65">
      <c r="A414" s="70" t="inlineStr">
        <is>
          <t>NEW_POSITION_MAX_LOSS_THRESHOLD</t>
        </is>
      </c>
      <c r="B414" s="80" t="inlineStr">
        <is>
          <t>1.0</t>
        </is>
      </c>
      <c r="C414" s="80" t="n"/>
      <c r="D414" s="80" t="inlineStr">
        <is>
          <t>AUGMENT, EXIT, GLOBAL_CHECK, REDUCE, STOCKS_EXIT</t>
        </is>
      </c>
      <c r="E414" s="80" t="n"/>
      <c r="F414" s="72" t="n"/>
      <c r="G414" s="80">
        <f>IFERROR(VLOOKUP($A415&amp;"_"&amp;$B415,Results_Deltas!$A$2:$P$15000,5,FALSE),"")</f>
        <v/>
      </c>
      <c r="H414" s="80" t="inlineStr">
        <is>
          <t>Blanket (page end)</t>
        </is>
      </c>
      <c r="I414" s="72" t="n"/>
      <c r="J414" s="72" t="n"/>
      <c r="K414" s="72" t="n"/>
      <c r="L414" s="72" t="inlineStr">
        <is>
          <t>NO</t>
        </is>
      </c>
      <c r="M414" s="72" t="n"/>
      <c r="N414" s="72" t="n"/>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row>
    <row r="415" ht="15.75" customHeight="1" s="65">
      <c r="A415" s="70" t="inlineStr">
        <is>
          <t>NEW_POSITION_MAX_LOSS_THRESHOLD</t>
        </is>
      </c>
      <c r="B415" s="80" t="inlineStr">
        <is>
          <t>0.5</t>
        </is>
      </c>
      <c r="C415" s="80" t="n"/>
      <c r="D415" s="80" t="inlineStr">
        <is>
          <t>AUGMENT, EXIT, GLOBAL_CHECK, REDUCE, STOCKS_EXIT</t>
        </is>
      </c>
      <c r="E415" s="80" t="n"/>
      <c r="F415" s="72" t="n"/>
      <c r="G415" s="80">
        <f>IFERROR(VLOOKUP($A416&amp;"_"&amp;$B416,Results_Deltas!$A$2:$P$15000,5,FALSE),"")</f>
        <v/>
      </c>
      <c r="H415" s="80" t="inlineStr">
        <is>
          <t>Blanket (page end)</t>
        </is>
      </c>
      <c r="I415" s="72" t="n"/>
      <c r="J415" s="72" t="n"/>
      <c r="K415" s="72" t="n"/>
      <c r="L415" s="72" t="inlineStr">
        <is>
          <t>NO</t>
        </is>
      </c>
      <c r="M415" s="72" t="n"/>
      <c r="N415" s="72" t="n"/>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row>
    <row r="416" ht="15.75" customHeight="1" s="65">
      <c r="A416" s="70" t="inlineStr">
        <is>
          <t>OI_CONFIRM_ENABLED</t>
        </is>
      </c>
      <c r="B416" s="80" t="inlineStr">
        <is>
          <t>False</t>
        </is>
      </c>
      <c r="C416" s="80" t="n"/>
      <c r="D416" s="80" t="inlineStr">
        <is>
          <t>ENTRY, GLOBAL_CHECK, STOCKS_EXIT</t>
        </is>
      </c>
      <c r="E416" s="80" t="n"/>
      <c r="F416" s="72" t="n"/>
      <c r="G416" s="80">
        <f>IFERROR(VLOOKUP($A417&amp;"_"&amp;$B417,Results_Deltas!$A$2:$P$15000,5,FALSE),"")</f>
        <v/>
      </c>
      <c r="H416" s="80" t="inlineStr">
        <is>
          <t>Blanket (page end)</t>
        </is>
      </c>
      <c r="I416" s="72" t="n"/>
      <c r="J416" s="72" t="n"/>
      <c r="K416" s="72" t="n"/>
      <c r="L416" s="72" t="inlineStr">
        <is>
          <t>NO</t>
        </is>
      </c>
      <c r="M416" s="72" t="n"/>
      <c r="N416" s="72" t="n"/>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row>
    <row r="417" ht="15.75" customHeight="1" s="65">
      <c r="A417" s="69" t="inlineStr">
        <is>
          <t>OI_CONFIRM_ENABLED</t>
        </is>
      </c>
      <c r="B417" s="80" t="inlineStr">
        <is>
          <t>True</t>
        </is>
      </c>
      <c r="C417" s="80" t="n"/>
      <c r="D417" s="80" t="inlineStr">
        <is>
          <t>ENTRY, GLOBAL_CHECK, STOCKS_EXIT</t>
        </is>
      </c>
      <c r="E417" s="80" t="n"/>
      <c r="F417" s="72" t="n"/>
      <c r="G417" s="80">
        <f>IFERROR(VLOOKUP($A418&amp;"_"&amp;$B418,Results_Deltas!$A$2:$P$15000,5,FALSE),"")</f>
        <v/>
      </c>
      <c r="H417" s="80" t="inlineStr">
        <is>
          <t>Blanket (page end)</t>
        </is>
      </c>
      <c r="I417" s="72" t="n"/>
      <c r="J417" s="72" t="n"/>
      <c r="K417" s="72" t="n"/>
      <c r="L417" s="72" t="inlineStr">
        <is>
          <t>YES</t>
        </is>
      </c>
      <c r="M417" s="72" t="n"/>
      <c r="N417" s="72" t="n"/>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row>
    <row r="418" ht="15.75" customHeight="1" s="65">
      <c r="A418" s="70" t="inlineStr">
        <is>
          <t>OI_CONFIRM_MIN_CHANGE_PCT</t>
        </is>
      </c>
      <c r="B418" s="80" t="inlineStr">
        <is>
          <t>0</t>
        </is>
      </c>
      <c r="C418" s="80" t="n"/>
      <c r="D418" s="80" t="inlineStr">
        <is>
          <t>ENTRY, GLOBAL_CHECK, STOCKS_EXIT</t>
        </is>
      </c>
      <c r="E418" s="80" t="n"/>
      <c r="F418" s="72" t="n"/>
      <c r="G418" s="80">
        <f>IFERROR(VLOOKUP($A419&amp;"_"&amp;$B419,Results_Deltas!$A$2:$P$15000,5,FALSE),"")</f>
        <v/>
      </c>
      <c r="H418" s="80" t="inlineStr">
        <is>
          <t>Blanket (page end)</t>
        </is>
      </c>
      <c r="I418" s="72" t="n"/>
      <c r="J418" s="72" t="n"/>
      <c r="K418" s="72" t="n"/>
      <c r="L418" s="72" t="inlineStr">
        <is>
          <t>NO</t>
        </is>
      </c>
      <c r="M418" s="72" t="n"/>
      <c r="N418" s="72" t="n"/>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row>
    <row r="419" ht="15.75" customHeight="1" s="65">
      <c r="A419" s="70" t="inlineStr">
        <is>
          <t>OI_CONFIRM_MIN_CHANGE_PCT</t>
        </is>
      </c>
      <c r="B419" s="80" t="inlineStr">
        <is>
          <t>2.0</t>
        </is>
      </c>
      <c r="C419" s="80" t="n"/>
      <c r="D419" s="80" t="inlineStr">
        <is>
          <t>ENTRY, GLOBAL_CHECK, STOCKS_EXIT</t>
        </is>
      </c>
      <c r="E419" s="80" t="n"/>
      <c r="F419" s="72" t="n"/>
      <c r="G419" s="80">
        <f>IFERROR(VLOOKUP($A420&amp;"_"&amp;$B420,Results_Deltas!$A$2:$P$15000,5,FALSE),"")</f>
        <v/>
      </c>
      <c r="H419" s="80" t="inlineStr">
        <is>
          <t>Blanket (page end)</t>
        </is>
      </c>
      <c r="I419" s="72" t="n"/>
      <c r="J419" s="72" t="n"/>
      <c r="K419" s="72" t="n"/>
      <c r="L419" s="72" t="inlineStr">
        <is>
          <t>NO</t>
        </is>
      </c>
      <c r="M419" s="72" t="n"/>
      <c r="N419" s="72" t="n"/>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row>
    <row r="420" ht="15.75" customHeight="1" s="65">
      <c r="A420" s="70" t="inlineStr">
        <is>
          <t>OI_CONFIRM_MIN_CHANGE_PCT</t>
        </is>
      </c>
      <c r="B420" s="80" t="inlineStr">
        <is>
          <t>1.0</t>
        </is>
      </c>
      <c r="C420" s="80" t="n"/>
      <c r="D420" s="80" t="inlineStr">
        <is>
          <t>ENTRY, GLOBAL_CHECK, STOCKS_EXIT</t>
        </is>
      </c>
      <c r="E420" s="80" t="n"/>
      <c r="F420" s="72" t="n"/>
      <c r="G420" s="80">
        <f>IFERROR(VLOOKUP($A421&amp;"_"&amp;$B421,Results_Deltas!$A$2:$P$15000,5,FALSE),"")</f>
        <v/>
      </c>
      <c r="H420" s="80" t="inlineStr">
        <is>
          <t>Blanket (page end)</t>
        </is>
      </c>
      <c r="I420" s="72" t="n"/>
      <c r="J420" s="72" t="n"/>
      <c r="K420" s="72" t="n"/>
      <c r="L420" s="72" t="inlineStr">
        <is>
          <t>NO</t>
        </is>
      </c>
      <c r="M420" s="72" t="n"/>
      <c r="N420" s="72" t="n"/>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row>
    <row r="421" ht="15.75" customHeight="1" s="65">
      <c r="A421" s="69" t="inlineStr">
        <is>
          <t>OI_CONFIRM_MIN_CHANGE_PCT</t>
        </is>
      </c>
      <c r="B421" s="80" t="inlineStr">
        <is>
          <t>0.5</t>
        </is>
      </c>
      <c r="C421" s="80" t="n"/>
      <c r="D421" s="80" t="inlineStr">
        <is>
          <t>ENTRY, GLOBAL_CHECK, STOCKS_EXIT</t>
        </is>
      </c>
      <c r="E421" s="80" t="n"/>
      <c r="F421" s="72" t="n"/>
      <c r="G421" s="80">
        <f>IFERROR(VLOOKUP($A422&amp;"_"&amp;$B422,Results_Deltas!$A$2:$P$15000,5,FALSE),"")</f>
        <v/>
      </c>
      <c r="H421" s="80" t="inlineStr">
        <is>
          <t>Blanket (page end)</t>
        </is>
      </c>
      <c r="I421" s="72" t="n"/>
      <c r="J421" s="72" t="n"/>
      <c r="K421" s="72" t="n"/>
      <c r="L421" s="72" t="inlineStr">
        <is>
          <t>YES</t>
        </is>
      </c>
      <c r="M421" s="72" t="n"/>
      <c r="N421" s="72" t="n"/>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row>
    <row r="422" ht="15.75" customHeight="1" s="65">
      <c r="A422" s="69" t="inlineStr">
        <is>
          <t>OI_CONFIRM_MIN_PRICE_PCT</t>
        </is>
      </c>
      <c r="B422" s="80" t="inlineStr">
        <is>
          <t>0</t>
        </is>
      </c>
      <c r="C422" s="80" t="n"/>
      <c r="D422" s="80" t="inlineStr">
        <is>
          <t>ENTRY, GLOBAL_CHECK, STOCKS_EXIT</t>
        </is>
      </c>
      <c r="E422" s="80" t="n"/>
      <c r="F422" s="72" t="n"/>
      <c r="G422" s="80">
        <f>IFERROR(VLOOKUP($A423&amp;"_"&amp;$B423,Results_Deltas!$A$2:$P$15000,5,FALSE),"")</f>
        <v/>
      </c>
      <c r="H422" s="80" t="inlineStr">
        <is>
          <t>Blanket (page end)</t>
        </is>
      </c>
      <c r="I422" s="72" t="n"/>
      <c r="J422" s="72" t="n"/>
      <c r="K422" s="72" t="n"/>
      <c r="L422" s="72" t="inlineStr">
        <is>
          <t>YES</t>
        </is>
      </c>
      <c r="M422" s="72" t="n"/>
      <c r="N422" s="72" t="n"/>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row>
    <row r="423" ht="15.75" customHeight="1" s="65">
      <c r="A423" s="70" t="inlineStr">
        <is>
          <t>OI_CONFIRM_MIN_PRICE_PCT</t>
        </is>
      </c>
      <c r="B423" s="80" t="inlineStr">
        <is>
          <t>2.0</t>
        </is>
      </c>
      <c r="C423" s="80" t="n"/>
      <c r="D423" s="80" t="inlineStr">
        <is>
          <t>ENTRY, GLOBAL_CHECK, STOCKS_EXIT</t>
        </is>
      </c>
      <c r="E423" s="80" t="n"/>
      <c r="F423" s="72" t="n"/>
      <c r="G423" s="80">
        <f>IFERROR(VLOOKUP($A424&amp;"_"&amp;$B424,Results_Deltas!$A$2:$P$15000,5,FALSE),"")</f>
        <v/>
      </c>
      <c r="H423" s="80" t="inlineStr">
        <is>
          <t>Blanket (page end)</t>
        </is>
      </c>
      <c r="I423" s="72" t="n"/>
      <c r="J423" s="72" t="n"/>
      <c r="K423" s="72" t="n"/>
      <c r="L423" s="72" t="inlineStr">
        <is>
          <t>NO</t>
        </is>
      </c>
      <c r="M423" s="72" t="n"/>
      <c r="N423" s="72" t="n"/>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row>
    <row r="424" ht="15.75" customHeight="1" s="65">
      <c r="A424" s="70" t="inlineStr">
        <is>
          <t>OI_CONFIRM_MIN_PRICE_PCT</t>
        </is>
      </c>
      <c r="B424" s="80" t="inlineStr">
        <is>
          <t>1.0</t>
        </is>
      </c>
      <c r="C424" s="80" t="n"/>
      <c r="D424" s="80" t="inlineStr">
        <is>
          <t>ENTRY, GLOBAL_CHECK, STOCKS_EXIT</t>
        </is>
      </c>
      <c r="E424" s="80" t="n"/>
      <c r="F424" s="72" t="n"/>
      <c r="G424" s="80">
        <f>IFERROR(VLOOKUP($A425&amp;"_"&amp;$B425,Results_Deltas!$A$2:$P$15000,5,FALSE),"")</f>
        <v/>
      </c>
      <c r="H424" s="80" t="inlineStr">
        <is>
          <t>Blanket (page end)</t>
        </is>
      </c>
      <c r="I424" s="72" t="n"/>
      <c r="J424" s="72" t="n"/>
      <c r="K424" s="72" t="n"/>
      <c r="L424" s="72" t="inlineStr">
        <is>
          <t>NO</t>
        </is>
      </c>
      <c r="M424" s="72" t="n"/>
      <c r="N424" s="72" t="n"/>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row>
    <row r="425" ht="15.75" customHeight="1" s="65">
      <c r="A425" s="70" t="inlineStr">
        <is>
          <t>OI_CONFIRM_MIN_PRICE_PCT</t>
        </is>
      </c>
      <c r="B425" s="80" t="inlineStr">
        <is>
          <t>0.5</t>
        </is>
      </c>
      <c r="C425" s="80" t="n"/>
      <c r="D425" s="80" t="inlineStr">
        <is>
          <t>ENTRY, GLOBAL_CHECK, STOCKS_EXIT</t>
        </is>
      </c>
      <c r="E425" s="80" t="n"/>
      <c r="F425" s="72" t="n"/>
      <c r="G425" s="80">
        <f>IFERROR(VLOOKUP($A426&amp;"_"&amp;$B426,Results_Deltas!$A$2:$P$15000,5,FALSE),"")</f>
        <v/>
      </c>
      <c r="H425" s="80" t="inlineStr">
        <is>
          <t>Blanket (page end)</t>
        </is>
      </c>
      <c r="I425" s="72" t="n"/>
      <c r="J425" s="72" t="n"/>
      <c r="K425" s="72" t="n"/>
      <c r="L425" s="72" t="inlineStr">
        <is>
          <t>NO</t>
        </is>
      </c>
      <c r="M425" s="72" t="n"/>
      <c r="N425" s="72" t="n"/>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2" t="inlineStr">
        <is>
          <t>HLR_REENTRY_MULT_1H</t>
        </is>
      </c>
      <c r="B3" s="72" t="inlineStr">
        <is>
          <t>0.75</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NO</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ez_manage.py:4846 top()</t>
        </is>
      </c>
      <c r="IN3" s="72" t="inlineStr">
        <is>
          <t>v12_quick_engine.py:2026 x7</t>
        </is>
      </c>
      <c r="IO3" s="72" t="n"/>
    </row>
    <row r="4" ht="10.5" customHeight="1" s="65">
      <c r="A4" s="72" t="inlineStr">
        <is>
          <t>HLR_REENTRY_MULT_1H</t>
        </is>
      </c>
      <c r="B4" s="72" t="inlineStr">
        <is>
          <t>1.125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ez_manage.py:4846 top()</t>
        </is>
      </c>
      <c r="IN4" s="72" t="inlineStr">
        <is>
          <t>v12_quick_engine.py:2026 x7</t>
        </is>
      </c>
      <c r="IO4" s="72" t="n"/>
    </row>
    <row r="5" ht="10.5" customHeight="1" s="65">
      <c r="A5" s="71" t="inlineStr">
        <is>
          <t>HLR_REENTRY_MULT_1H</t>
        </is>
      </c>
      <c r="B5" s="72" t="inlineStr">
        <is>
          <t>1.5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YES</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ez_manage.py:4846 top()</t>
        </is>
      </c>
      <c r="IN5" s="72" t="inlineStr">
        <is>
          <t>v12_quick_engine.py:2026 x7</t>
        </is>
      </c>
      <c r="IO5" s="72" t="n"/>
    </row>
    <row r="6" ht="10.5" customHeight="1" s="65">
      <c r="A6" s="72" t="inlineStr">
        <is>
          <t>HLR_REENTRY_MULT_1H</t>
        </is>
      </c>
      <c r="B6" s="72" t="inlineStr">
        <is>
          <t>1.875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ez_manage.py:4846 top()</t>
        </is>
      </c>
      <c r="IN6" s="72" t="inlineStr">
        <is>
          <t>v12_quick_engine.py:2026 x7</t>
        </is>
      </c>
      <c r="IO6" s="72" t="n"/>
    </row>
    <row r="7" ht="10.5" customHeight="1" s="65">
      <c r="A7" s="72" t="inlineStr">
        <is>
          <t>HLR_REENTRY_MULT_1H</t>
        </is>
      </c>
      <c r="B7" s="72" t="inlineStr">
        <is>
          <t>2.25</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ez_manage.py:4846 top()</t>
        </is>
      </c>
      <c r="IN7" s="72" t="inlineStr">
        <is>
          <t>v12_quick_engine.py:2026 x7</t>
        </is>
      </c>
      <c r="IO7" s="72" t="n"/>
    </row>
    <row r="8" ht="10.5" customHeight="1" s="65">
      <c r="A8" s="71" t="inlineStr">
        <is>
          <t>CHANNEL_REENTRY_STOP_ENABLED</t>
        </is>
      </c>
      <c r="B8" s="72" t="inlineStr">
        <is>
          <t>False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8" t="n"/>
      <c r="EF8" s="78" t="n"/>
      <c r="EG8" s="78" t="n"/>
      <c r="EH8" s="78" t="n"/>
      <c r="EI8" s="78"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ez_manage.py:5968 top()</t>
        </is>
      </c>
      <c r="IN8" s="72" t="inlineStr">
        <is>
          <t>v12_quick_engine.py:482 x8</t>
        </is>
      </c>
      <c r="IO8" s="72" t="n"/>
    </row>
    <row r="9" ht="10.5" customHeight="1" s="65">
      <c r="A9" s="72" t="inlineStr">
        <is>
          <t>CHANNEL_REENTRY_STOP_ENABLED</t>
        </is>
      </c>
      <c r="B9" s="72" t="inlineStr">
        <is>
          <t>True</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8" t="n"/>
      <c r="EF9" s="78" t="n"/>
      <c r="EG9" s="78" t="n"/>
      <c r="EH9" s="78" t="n"/>
      <c r="EI9" s="78"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ez_manage.py:5968 top()</t>
        </is>
      </c>
      <c r="IN9" s="72" t="inlineStr">
        <is>
          <t>v12_quick_engine.py:482 x8</t>
        </is>
      </c>
      <c r="IO9" s="72" t="n"/>
    </row>
    <row r="10" ht="10.5" customHeight="1" s="65">
      <c r="A10" s="71" t="inlineStr">
        <is>
          <t>DAEMON_REENTRY_STALE_EXIT_ENABLED</t>
        </is>
      </c>
      <c r="B10" s="72" t="inlineStr">
        <is>
          <t>False</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ez_manage.py:4561 top()</t>
        </is>
      </c>
      <c r="IN10" s="72" t="inlineStr">
        <is>
          <t>v12_quick_engine.py:519 x9</t>
        </is>
      </c>
      <c r="IO10" s="72" t="n"/>
    </row>
    <row r="11" ht="10.5" customHeight="1" s="65">
      <c r="A11" s="72" t="inlineStr">
        <is>
          <t>DAEMON_REENTRY_STALE_EXIT_ENABLED</t>
        </is>
      </c>
      <c r="B11" s="72" t="inlineStr">
        <is>
          <t>True</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ez_manage.py:4561 top()</t>
        </is>
      </c>
      <c r="IN11" s="72" t="inlineStr">
        <is>
          <t>v12_quick_engine.py:519 x9</t>
        </is>
      </c>
      <c r="IO11" s="72" t="n"/>
    </row>
    <row r="12" ht="10.5" customHeight="1" s="65">
      <c r="A12" s="71" t="inlineStr">
        <is>
          <t>BREAKOUT_LEASH_REENTRY_MULT</t>
        </is>
      </c>
      <c r="B12" s="72" t="inlineStr">
        <is>
          <t>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ez_manage.py:2999 top()</t>
        </is>
      </c>
      <c r="IN12" s="72" t="inlineStr">
        <is>
          <t>v12_quick_engine.py:371 x12</t>
        </is>
      </c>
      <c r="IO12" s="72" t="n"/>
    </row>
    <row r="13" ht="10.5" customHeight="1" s="65">
      <c r="A13" s="72" t="inlineStr">
        <is>
          <t>BREAKOUT_LEASH_REENTRY_MULT</t>
        </is>
      </c>
      <c r="B13" s="72" t="inlineStr">
        <is>
          <t>0.5</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ez_manage.py:2999 top()</t>
        </is>
      </c>
      <c r="IN13" s="72" t="inlineStr">
        <is>
          <t>v12_quick_engine.py:371 x12</t>
        </is>
      </c>
      <c r="IO13" s="72" t="n"/>
    </row>
    <row r="14" ht="10.5" customHeight="1" s="65">
      <c r="A14" s="72" t="inlineStr">
        <is>
          <t>BREAKOUT_LEASH_REENTRY_MULT</t>
        </is>
      </c>
      <c r="B14" s="72" t="inlineStr">
        <is>
          <t>1.0</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ez_manage.py:2999 top()</t>
        </is>
      </c>
      <c r="IN14" s="72" t="inlineStr">
        <is>
          <t>v12_quick_engine.py:371 x12</t>
        </is>
      </c>
      <c r="IO14" s="72" t="n"/>
    </row>
    <row r="15" ht="10.5" customHeight="1" s="65">
      <c r="A15" s="72" t="inlineStr">
        <is>
          <t>BREAKOUT_LEASH_REENTRY_MULT</t>
        </is>
      </c>
      <c r="B15" s="72" t="inlineStr">
        <is>
          <t>2.0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ez_manage.py:2999 top()</t>
        </is>
      </c>
      <c r="IN15" s="72" t="inlineStr">
        <is>
          <t>v12_quick_engine.py:371 x12</t>
        </is>
      </c>
      <c r="IO15" s="72" t="n"/>
    </row>
    <row r="16" ht="10.5" customHeight="1" s="65">
      <c r="A16" s="71" t="inlineStr">
        <is>
          <t>DAEMON_REENTRY_SHORT_WT_XUNDER_GATE_ENABLED</t>
        </is>
      </c>
      <c r="B16" s="72" t="inlineStr">
        <is>
          <t>False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ez_manage.py:4560 top()</t>
        </is>
      </c>
      <c r="IN16" s="72" t="inlineStr">
        <is>
          <t>v12_quick_engine.py:513 x9</t>
        </is>
      </c>
      <c r="IO16" s="72" t="n"/>
    </row>
    <row r="17" ht="10.5" customHeight="1" s="65">
      <c r="A17" s="72" t="inlineStr">
        <is>
          <t>DAEMON_REENTRY_SHORT_WT_XUNDER_GATE_ENABLED</t>
        </is>
      </c>
      <c r="B17" s="72" t="inlineStr">
        <is>
          <t>True</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ez_manage.py:4560 top()</t>
        </is>
      </c>
      <c r="IN17" s="72" t="inlineStr">
        <is>
          <t>v12_quick_engine.py:513 x9</t>
        </is>
      </c>
      <c r="IO17" s="72" t="n"/>
    </row>
    <row r="18" ht="10.5" customHeight="1" s="65">
      <c r="A18" s="71" t="inlineStr">
        <is>
          <t>HLR_REENTRY_MAX_AGE_S</t>
        </is>
      </c>
      <c r="B18" s="72" t="inlineStr">
        <is>
          <t>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ez_manage.py:4844 top()</t>
        </is>
      </c>
      <c r="IN18" s="72" t="inlineStr">
        <is>
          <t>v12_quick_engine.py:2024 x4</t>
        </is>
      </c>
      <c r="IO18" s="72" t="n"/>
    </row>
    <row r="19" ht="10.5" customHeight="1" s="65">
      <c r="A19" s="72" t="inlineStr">
        <is>
          <t>HLR_REENTRY_MAX_AGE_S</t>
        </is>
      </c>
      <c r="B19" s="72" t="inlineStr">
        <is>
          <t>0.5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ez_manage.py:4844 top()</t>
        </is>
      </c>
      <c r="IN19" s="72" t="inlineStr">
        <is>
          <t>v12_quick_engine.py:2024 x4</t>
        </is>
      </c>
      <c r="IO19" s="72" t="n"/>
    </row>
    <row r="20" ht="10.5" customHeight="1" s="65">
      <c r="A20" s="72" t="inlineStr">
        <is>
          <t>HLR_REENTRY_MAX_AGE_S</t>
        </is>
      </c>
      <c r="B20" s="72" t="inlineStr">
        <is>
          <t>1.0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ez_manage.py:4844 top()</t>
        </is>
      </c>
      <c r="IN20" s="72" t="inlineStr">
        <is>
          <t>v12_quick_engine.py:2024 x4</t>
        </is>
      </c>
      <c r="IO20" s="72" t="n"/>
    </row>
    <row r="21" ht="10.5" customHeight="1" s="65">
      <c r="A21" s="72" t="inlineStr">
        <is>
          <t>HLR_REENTRY_MAX_AGE_S</t>
        </is>
      </c>
      <c r="B21" s="72" t="inlineStr">
        <is>
          <t>2.0</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ez_manage.py:4844 top()</t>
        </is>
      </c>
      <c r="IN21" s="72" t="inlineStr">
        <is>
          <t>v12_quick_engine.py:2024 x4</t>
        </is>
      </c>
      <c r="IO21" s="72" t="n"/>
    </row>
    <row r="22" ht="10.5" customHeight="1" s="65">
      <c r="A22" s="72" t="inlineStr">
        <is>
          <t>HLR_REENTRY_MULT_4H</t>
        </is>
      </c>
      <c r="B22" s="72" t="inlineStr">
        <is>
          <t>1.0</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ez_manage.py:4847 top()</t>
        </is>
      </c>
      <c r="IN22" s="72" t="inlineStr">
        <is>
          <t>v12_quick_engine.py:2027 x6</t>
        </is>
      </c>
      <c r="IO22" s="72" t="n"/>
    </row>
    <row r="23" ht="10.5" customHeight="1" s="65">
      <c r="A23" s="72" t="inlineStr">
        <is>
          <t>HLR_REENTRY_MULT_4H</t>
        </is>
      </c>
      <c r="B23" s="72" t="inlineStr">
        <is>
          <t>1.5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ez_manage.py:4847 top()</t>
        </is>
      </c>
      <c r="IN23" s="72" t="inlineStr">
        <is>
          <t>v12_quick_engine.py:2027 x6</t>
        </is>
      </c>
      <c r="IO23" s="72" t="n"/>
    </row>
    <row r="24" ht="10.5" customHeight="1" s="65">
      <c r="A24" s="71" t="inlineStr">
        <is>
          <t>HLR_REENTRY_MULT_4H</t>
        </is>
      </c>
      <c r="B24" s="72" t="inlineStr">
        <is>
          <t>2.0</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ez_manage.py:4847 top()</t>
        </is>
      </c>
      <c r="IN24" s="72" t="inlineStr">
        <is>
          <t>v12_quick_engine.py:2027 x6</t>
        </is>
      </c>
      <c r="IO24" s="72" t="n"/>
    </row>
    <row r="25" ht="10.5" customHeight="1" s="65">
      <c r="A25" s="72" t="inlineStr">
        <is>
          <t>HLR_REENTRY_MULT_4H</t>
        </is>
      </c>
      <c r="B25" s="72" t="inlineStr">
        <is>
          <t>2.5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ez_manage.py:4847 top()</t>
        </is>
      </c>
      <c r="IN25" s="72" t="inlineStr">
        <is>
          <t>v12_quick_engine.py:2027 x6</t>
        </is>
      </c>
      <c r="IO25" s="72" t="n"/>
    </row>
    <row r="26" ht="10.5" customHeight="1" s="65">
      <c r="A26" s="72" t="inlineStr">
        <is>
          <t>HLR_REENTRY_MULT_4H</t>
        </is>
      </c>
      <c r="B26" s="72" t="inlineStr">
        <is>
          <t>3.0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ez_manage.py:4847 top()</t>
        </is>
      </c>
      <c r="IN26" s="72" t="inlineStr">
        <is>
          <t>v12_quick_engine.py:2027 x6</t>
        </is>
      </c>
      <c r="IO26" s="72" t="n"/>
    </row>
    <row r="27" ht="10.5" customHeight="1" s="65">
      <c r="A27" s="72" t="inlineStr">
        <is>
          <t>HLR_REENTRY_MULT_D</t>
        </is>
      </c>
      <c r="B27" s="72" t="inlineStr">
        <is>
          <t>1.25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ez_manage.py:4848 top()</t>
        </is>
      </c>
      <c r="IN27" s="72" t="inlineStr">
        <is>
          <t>v12_quick_engine.py:2028 x4</t>
        </is>
      </c>
      <c r="IO27" s="72" t="n"/>
    </row>
    <row r="28" ht="10.5" customHeight="1" s="65">
      <c r="A28" s="72" t="inlineStr">
        <is>
          <t>HLR_REENTRY_MULT_D</t>
        </is>
      </c>
      <c r="B28" s="72" t="inlineStr">
        <is>
          <t>1.875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ez_manage.py:4848 top()</t>
        </is>
      </c>
      <c r="IN28" s="72" t="inlineStr">
        <is>
          <t>v12_quick_engine.py:2028 x4</t>
        </is>
      </c>
      <c r="IO28" s="72" t="n"/>
    </row>
    <row r="29" ht="10.5" customHeight="1" s="65">
      <c r="A29" s="71" t="inlineStr">
        <is>
          <t>HLR_REENTRY_MULT_D</t>
        </is>
      </c>
      <c r="B29" s="72" t="inlineStr">
        <is>
          <t>2.5</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YES</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ez_manage.py:4848 top()</t>
        </is>
      </c>
      <c r="IN29" s="72" t="inlineStr">
        <is>
          <t>v12_quick_engine.py:2028 x4</t>
        </is>
      </c>
      <c r="IO29" s="72" t="n"/>
    </row>
    <row r="30" ht="10.5" customHeight="1" s="65">
      <c r="A30" s="72" t="inlineStr">
        <is>
          <t>HLR_REENTRY_MULT_D</t>
        </is>
      </c>
      <c r="B30" s="72" t="inlineStr">
        <is>
          <t>3.125</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ez_manage.py:4848 top()</t>
        </is>
      </c>
      <c r="IN30" s="72" t="inlineStr">
        <is>
          <t>v12_quick_engine.py:2028 x4</t>
        </is>
      </c>
      <c r="IO30" s="72" t="n"/>
    </row>
    <row r="31" ht="10.5" customHeight="1" s="65">
      <c r="A31" s="72" t="inlineStr">
        <is>
          <t>HLR_REENTRY_MULT_D</t>
        </is>
      </c>
      <c r="B31" s="72" t="inlineStr">
        <is>
          <t>3.75</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ez_manage.py:4848 top()</t>
        </is>
      </c>
      <c r="IN31" s="72" t="inlineStr">
        <is>
          <t>v12_quick_engine.py:2028 x4</t>
        </is>
      </c>
      <c r="IO31" s="72" t="n"/>
    </row>
    <row r="32" ht="10.5" customHeight="1" s="65">
      <c r="A32" s="72" t="inlineStr">
        <is>
          <t>HLR_REENTRY_MULT_W</t>
        </is>
      </c>
      <c r="B32" s="72" t="inlineStr">
        <is>
          <t>1.5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ez_manage.py:4849 top()</t>
        </is>
      </c>
      <c r="IN32" s="72" t="inlineStr">
        <is>
          <t>v12_quick_engine.py:2029 x4</t>
        </is>
      </c>
      <c r="IO32" s="72" t="n"/>
    </row>
    <row r="33" ht="10.5" customHeight="1" s="65">
      <c r="A33" s="72" t="inlineStr">
        <is>
          <t>HLR_REENTRY_MULT_W</t>
        </is>
      </c>
      <c r="B33" s="72" t="inlineStr">
        <is>
          <t>2.25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ez_manage.py:4849 top()</t>
        </is>
      </c>
      <c r="IN33" s="72" t="inlineStr">
        <is>
          <t>v12_quick_engine.py:2029 x4</t>
        </is>
      </c>
      <c r="IO33" s="72" t="n"/>
    </row>
    <row r="34" ht="10.5" customHeight="1" s="65">
      <c r="A34" s="71" t="inlineStr">
        <is>
          <t>HLR_REENTRY_MULT_W</t>
        </is>
      </c>
      <c r="B34" s="72" t="inlineStr">
        <is>
          <t>3.0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ez_manage.py:4849 top()</t>
        </is>
      </c>
      <c r="IN34" s="72" t="inlineStr">
        <is>
          <t>v12_quick_engine.py:2029 x4</t>
        </is>
      </c>
      <c r="IO34" s="72" t="n"/>
    </row>
    <row r="35" ht="10.5" customHeight="1" s="65">
      <c r="A35" s="72" t="inlineStr">
        <is>
          <t>HLR_REENTRY_MULT_W</t>
        </is>
      </c>
      <c r="B35" s="72" t="inlineStr">
        <is>
          <t>3.75</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ez_manage.py:4849 top()</t>
        </is>
      </c>
      <c r="IN35" s="72" t="inlineStr">
        <is>
          <t>v12_quick_engine.py:2029 x4</t>
        </is>
      </c>
      <c r="IO35" s="72" t="n"/>
    </row>
    <row r="36" ht="10.5" customHeight="1" s="65">
      <c r="A36" s="72" t="inlineStr">
        <is>
          <t>HLR_REENTRY_MULT_W</t>
        </is>
      </c>
      <c r="B36" s="72" t="inlineStr">
        <is>
          <t>4.5</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ez_manage.py:4849 top()</t>
        </is>
      </c>
      <c r="IN36" s="72" t="inlineStr">
        <is>
          <t>v12_quick_engine.py:2029 x4</t>
        </is>
      </c>
      <c r="IO36" s="72" t="n"/>
    </row>
    <row r="37" ht="10.5" customHeight="1" s="65">
      <c r="A37" s="71" t="inlineStr">
        <is>
          <t>REENTRY_SIZE_BREAKOUT_MULT</t>
        </is>
      </c>
      <c r="B37" s="72" t="inlineStr">
        <is>
          <t>0</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YES</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8" t="n"/>
      <c r="AT37" s="78" t="n"/>
      <c r="AU37" s="78" t="n"/>
      <c r="AV37" s="78" t="n"/>
      <c r="AW37" s="78"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8" t="n"/>
      <c r="BS37" s="78" t="n"/>
      <c r="BT37" s="78" t="n"/>
      <c r="BU37" s="78" t="n"/>
      <c r="BV37" s="78"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8" t="n"/>
      <c r="DB37" s="78" t="n"/>
      <c r="DC37" s="78" t="n"/>
      <c r="DD37" s="78" t="n"/>
      <c r="DE37" s="78"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8" t="n"/>
      <c r="GC37" s="78" t="n"/>
      <c r="GD37" s="78" t="n"/>
      <c r="GE37" s="78" t="n"/>
      <c r="GF37" s="78"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8" t="n"/>
      <c r="HL37" s="78" t="n"/>
      <c r="HM37" s="78" t="n"/>
      <c r="HN37" s="78" t="n"/>
      <c r="HO37" s="78"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ez_manage.py:3870 top()</t>
        </is>
      </c>
      <c r="IN37" s="72" t="inlineStr">
        <is>
          <t>v12_quick_engine.py:2903 x3</t>
        </is>
      </c>
      <c r="IO37" s="72" t="n"/>
    </row>
    <row r="38" ht="10.5" customHeight="1" s="65">
      <c r="A38" s="72" t="inlineStr">
        <is>
          <t>REENTRY_SIZE_BREAKOUT_MULT</t>
        </is>
      </c>
      <c r="B38" s="72" t="inlineStr">
        <is>
          <t>0.5</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8" t="n"/>
      <c r="AT38" s="78" t="n"/>
      <c r="AU38" s="78" t="n"/>
      <c r="AV38" s="78" t="n"/>
      <c r="AW38" s="78"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8" t="n"/>
      <c r="BS38" s="78" t="n"/>
      <c r="BT38" s="78" t="n"/>
      <c r="BU38" s="78" t="n"/>
      <c r="BV38" s="78"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8" t="n"/>
      <c r="DB38" s="78" t="n"/>
      <c r="DC38" s="78" t="n"/>
      <c r="DD38" s="78" t="n"/>
      <c r="DE38" s="78"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8" t="n"/>
      <c r="GC38" s="78" t="n"/>
      <c r="GD38" s="78" t="n"/>
      <c r="GE38" s="78" t="n"/>
      <c r="GF38" s="78"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8" t="n"/>
      <c r="HL38" s="78" t="n"/>
      <c r="HM38" s="78" t="n"/>
      <c r="HN38" s="78" t="n"/>
      <c r="HO38" s="78"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ez_manage.py:3870 top()</t>
        </is>
      </c>
      <c r="IN38" s="72" t="inlineStr">
        <is>
          <t>v12_quick_engine.py:2903 x3</t>
        </is>
      </c>
      <c r="IO38" s="72" t="n"/>
    </row>
    <row r="39" ht="10.5" customHeight="1" s="65">
      <c r="A39" s="72" t="inlineStr">
        <is>
          <t>REENTRY_SIZE_BREAKOUT_MULT</t>
        </is>
      </c>
      <c r="B39" s="72" t="inlineStr">
        <is>
          <t>1.0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8" t="n"/>
      <c r="AT39" s="78" t="n"/>
      <c r="AU39" s="78" t="n"/>
      <c r="AV39" s="78" t="n"/>
      <c r="AW39" s="78"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8" t="n"/>
      <c r="BS39" s="78" t="n"/>
      <c r="BT39" s="78" t="n"/>
      <c r="BU39" s="78" t="n"/>
      <c r="BV39" s="78"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8" t="n"/>
      <c r="DB39" s="78" t="n"/>
      <c r="DC39" s="78" t="n"/>
      <c r="DD39" s="78" t="n"/>
      <c r="DE39" s="78"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8" t="n"/>
      <c r="GC39" s="78" t="n"/>
      <c r="GD39" s="78" t="n"/>
      <c r="GE39" s="78" t="n"/>
      <c r="GF39" s="78"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8" t="n"/>
      <c r="HL39" s="78" t="n"/>
      <c r="HM39" s="78" t="n"/>
      <c r="HN39" s="78" t="n"/>
      <c r="HO39" s="78"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ez_manage.py:3870 top()</t>
        </is>
      </c>
      <c r="IN39" s="72" t="inlineStr">
        <is>
          <t>v12_quick_engine.py:2903 x3</t>
        </is>
      </c>
      <c r="IO39" s="72" t="n"/>
    </row>
    <row r="40" ht="10.5" customHeight="1" s="65">
      <c r="A40" s="72" t="inlineStr">
        <is>
          <t>REENTRY_SIZE_BREAKOUT_MULT</t>
        </is>
      </c>
      <c r="B40" s="72" t="inlineStr">
        <is>
          <t>2.0</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8" t="n"/>
      <c r="AT40" s="78" t="n"/>
      <c r="AU40" s="78" t="n"/>
      <c r="AV40" s="78" t="n"/>
      <c r="AW40" s="78"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8" t="n"/>
      <c r="BS40" s="78" t="n"/>
      <c r="BT40" s="78" t="n"/>
      <c r="BU40" s="78" t="n"/>
      <c r="BV40" s="78"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8" t="n"/>
      <c r="DB40" s="78" t="n"/>
      <c r="DC40" s="78" t="n"/>
      <c r="DD40" s="78" t="n"/>
      <c r="DE40" s="78"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8" t="n"/>
      <c r="GC40" s="78" t="n"/>
      <c r="GD40" s="78" t="n"/>
      <c r="GE40" s="78" t="n"/>
      <c r="GF40" s="78"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8" t="n"/>
      <c r="HL40" s="78" t="n"/>
      <c r="HM40" s="78" t="n"/>
      <c r="HN40" s="78" t="n"/>
      <c r="HO40" s="78"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ez_manage.py:3870 top()</t>
        </is>
      </c>
      <c r="IN40" s="72" t="inlineStr">
        <is>
          <t>v12_quick_engine.py:2903 x3</t>
        </is>
      </c>
      <c r="IO40" s="72" t="n"/>
    </row>
    <row r="41" ht="15.75" customHeight="1" s="65">
      <c r="A41" s="70" t="inlineStr">
        <is>
          <t>ADX_RANGING_THRESHOLD</t>
        </is>
      </c>
      <c r="B41" s="80" t="inlineStr">
        <is>
          <t>25</t>
        </is>
      </c>
      <c r="C41" s="80" t="n"/>
      <c r="D41" s="80" t="inlineStr">
        <is>
          <t>ENTRY, GLOBAL_CHECK, STOCKS_EXIT</t>
        </is>
      </c>
      <c r="E41" s="80" t="n"/>
      <c r="F41" s="72" t="n"/>
      <c r="G41" s="80">
        <f>IFERROR(VLOOKUP($A42&amp;"_"&amp;$B42,Results_Deltas!$A$2:$P$15000,5,FALSE),"")</f>
        <v/>
      </c>
      <c r="H41" s="80" t="inlineStr">
        <is>
          <t>Blanket (page end)</t>
        </is>
      </c>
      <c r="I41" s="72" t="n"/>
      <c r="J41" s="72" t="n"/>
      <c r="K41" s="72" t="n"/>
      <c r="L41" s="72" t="inlineStr">
        <is>
          <t>NO</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ADX_RANGING_THRESHOLD</t>
        </is>
      </c>
      <c r="B42" s="80" t="inlineStr">
        <is>
          <t>15</t>
        </is>
      </c>
      <c r="C42" s="80" t="n"/>
      <c r="D42" s="80" t="inlineStr">
        <is>
          <t>ENTRY, GLOBAL_CHECK, STOCKS_EXIT</t>
        </is>
      </c>
      <c r="E42" s="80" t="n"/>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69" t="inlineStr">
        <is>
          <t>ADX_RANGING_THRESHOLD</t>
        </is>
      </c>
      <c r="B43" s="80" t="inlineStr">
        <is>
          <t>10</t>
        </is>
      </c>
      <c r="C43" s="80" t="n"/>
      <c r="D43" s="80" t="inlineStr">
        <is>
          <t>ENTRY, GLOBAL_CHECK, STOCKS_EXIT</t>
        </is>
      </c>
      <c r="E43" s="80" t="n"/>
      <c r="F43" s="72" t="n"/>
      <c r="G43" s="80">
        <f>IFERROR(VLOOKUP($A44&amp;"_"&amp;$B44,Results_Deltas!$A$2:$P$15000,5,FALSE),"")</f>
        <v/>
      </c>
      <c r="H43" s="80" t="inlineStr">
        <is>
          <t>Blanket (page end)</t>
        </is>
      </c>
      <c r="I43" s="72" t="n"/>
      <c r="J43" s="72" t="n"/>
      <c r="K43" s="72" t="n"/>
      <c r="L43" s="72" t="inlineStr">
        <is>
          <t>YES</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69" t="inlineStr">
        <is>
          <t>BANDAID_OFF_LOSER_RECOVER_PCT</t>
        </is>
      </c>
      <c r="B44" s="80" t="inlineStr">
        <is>
          <t>0</t>
        </is>
      </c>
      <c r="C44" s="80" t="n"/>
      <c r="D44" s="80" t="inlineStr">
        <is>
          <t>AUGMENT, ENTRY, EXIT, GLOBAL_CHECK, REDUCE, STOCKS_EXIT</t>
        </is>
      </c>
      <c r="E44" s="80" t="n"/>
      <c r="F44" s="72" t="n"/>
      <c r="G44" s="80">
        <f>IFERROR(VLOOKUP($A45&amp;"_"&amp;$B45,Results_Deltas!$A$2:$P$15000,5,FALSE),"")</f>
        <v/>
      </c>
      <c r="H44" s="80" t="inlineStr">
        <is>
          <t>Blanket (page end)</t>
        </is>
      </c>
      <c r="I44" s="72" t="n"/>
      <c r="J44" s="72" t="n"/>
      <c r="K44" s="72" t="n"/>
      <c r="L44" s="72" t="inlineStr">
        <is>
          <t>YES</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70" t="inlineStr">
        <is>
          <t>BANDAID_OFF_LOSER_RECOVER_PCT</t>
        </is>
      </c>
      <c r="B45" s="80" t="inlineStr">
        <is>
          <t>2.0</t>
        </is>
      </c>
      <c r="C45" s="80" t="n"/>
      <c r="D45" s="80" t="inlineStr">
        <is>
          <t>AUGMENT, ENTRY, EXIT, GLOBAL_CHECK, REDUCE, STOCKS_EXIT</t>
        </is>
      </c>
      <c r="E45" s="80" t="n"/>
      <c r="F45" s="72" t="n"/>
      <c r="G45" s="80">
        <f>IFERROR(VLOOKUP($A46&amp;"_"&amp;$B46,Results_Deltas!$A$2:$P$15000,5,FALSE),"")</f>
        <v/>
      </c>
      <c r="H45" s="80" t="inlineStr">
        <is>
          <t>Blanket (page end)</t>
        </is>
      </c>
      <c r="I45" s="72" t="n"/>
      <c r="J45" s="72" t="n"/>
      <c r="K45" s="72" t="n"/>
      <c r="L45" s="72" t="inlineStr">
        <is>
          <t>NO</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BANDAID_OFF_LOSER_RECOVER_PCT</t>
        </is>
      </c>
      <c r="B46" s="80" t="inlineStr">
        <is>
          <t>1.0</t>
        </is>
      </c>
      <c r="C46" s="80" t="n"/>
      <c r="D46" s="80" t="inlineStr">
        <is>
          <t>AUGMENT, ENTRY, EXIT, GLOBAL_CHECK, REDUCE, STOCKS_EXIT</t>
        </is>
      </c>
      <c r="E46" s="80" t="n"/>
      <c r="F46" s="72" t="n"/>
      <c r="G46" s="80">
        <f>IFERROR(VLOOKUP($A47&amp;"_"&amp;$B47,Results_Deltas!$A$2:$P$15000,5,FALSE),"")</f>
        <v/>
      </c>
      <c r="H46" s="80" t="inlineStr">
        <is>
          <t>Blanket (page end)</t>
        </is>
      </c>
      <c r="I46" s="72" t="n"/>
      <c r="J46" s="72" t="n"/>
      <c r="K46" s="72" t="n"/>
      <c r="L46" s="72" t="inlineStr">
        <is>
          <t>NO</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BANDAID_OFF_LOSER_RECOVER_PCT</t>
        </is>
      </c>
      <c r="B47" s="80" t="inlineStr">
        <is>
          <t>0.5</t>
        </is>
      </c>
      <c r="C47" s="80" t="n"/>
      <c r="D47" s="80" t="inlineStr">
        <is>
          <t>AUGMENT, ENTRY, EXIT, GLOBAL_CHECK, REDUCE, STOCKS_EXIT</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69" t="inlineStr">
        <is>
          <t>BAND_ARROW_ENABLED</t>
        </is>
      </c>
      <c r="B48" s="80" t="inlineStr">
        <is>
          <t>False</t>
        </is>
      </c>
      <c r="C48" s="80" t="n"/>
      <c r="D48" s="80" t="inlineStr">
        <is>
          <t>GLOBAL_CHECK, STOCKS_EXIT</t>
        </is>
      </c>
      <c r="E48" s="80" t="n"/>
      <c r="F48" s="72" t="n"/>
      <c r="G48" s="80">
        <f>IFERROR(VLOOKUP($A49&amp;"_"&amp;$B49,Results_Deltas!$A$2:$P$15000,5,FALSE),"")</f>
        <v/>
      </c>
      <c r="H48" s="80" t="inlineStr">
        <is>
          <t>Blanket (page end)</t>
        </is>
      </c>
      <c r="I48" s="72" t="n"/>
      <c r="J48" s="72" t="n"/>
      <c r="K48" s="72" t="n"/>
      <c r="L48" s="72" t="inlineStr">
        <is>
          <t>YES</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BAND_ARROW_ENABLED</t>
        </is>
      </c>
      <c r="B49" s="80" t="inlineStr">
        <is>
          <t>True</t>
        </is>
      </c>
      <c r="C49" s="80" t="n"/>
      <c r="D49" s="80" t="inlineStr">
        <is>
          <t>GLOBAL_CHECK, STOCKS_EXIT</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BTC_ACCEL_RAMP_REQUIRE_POSITIVE</t>
        </is>
      </c>
      <c r="B50" s="80" t="inlineStr">
        <is>
          <t>0.0</t>
        </is>
      </c>
      <c r="C50" s="80" t="n"/>
      <c r="D50" s="80" t="inlineStr">
        <is>
          <t>UNIVERSAL (ex-BTC) — ENTRY/EXIT/REENTRY</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BTC_ACCEL_RAMP_REQUIRE_POSITIVE</t>
        </is>
      </c>
      <c r="B51" s="80" t="inlineStr">
        <is>
          <t>0.0_ALT</t>
        </is>
      </c>
      <c r="C51" s="80" t="n"/>
      <c r="D51" s="80" t="inlineStr">
        <is>
          <t>UNIVERSAL (ex-BTC) — ENTRY/EXIT/REENTRY</t>
        </is>
      </c>
      <c r="E51" s="80" t="n"/>
      <c r="F51" s="72" t="n"/>
      <c r="G51" s="80">
        <f>IFERROR(VLOOKUP($A52&amp;"_"&amp;$B52,Results_Deltas!$A$2:$P$15000,5,FALSE),"")</f>
        <v/>
      </c>
      <c r="H51" s="80" t="inlineStr">
        <is>
          <t>Blanket (page end)</t>
        </is>
      </c>
      <c r="I51" s="72" t="n"/>
      <c r="J51" s="72" t="n"/>
      <c r="K51" s="72" t="n"/>
      <c r="L51" s="72" t="inlineStr">
        <is>
          <t>NO</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69" t="inlineStr">
        <is>
          <t>BTC_HARD_BLOCK_OTHER_ACCOUNTS</t>
        </is>
      </c>
      <c r="B52" s="80" t="inlineStr">
        <is>
          <t>0.0</t>
        </is>
      </c>
      <c r="C52" s="80" t="n"/>
      <c r="D52" s="80" t="inlineStr">
        <is>
          <t>UNIVERSAL (ex-BTC) — ENTRY/EXIT/REENTRY</t>
        </is>
      </c>
      <c r="E52" s="80" t="n"/>
      <c r="F52" s="72" t="n"/>
      <c r="G52" s="80">
        <f>IFERROR(VLOOKUP($A53&amp;"_"&amp;$B53,Results_Deltas!$A$2:$P$15000,5,FALSE),"")</f>
        <v/>
      </c>
      <c r="H52" s="80" t="inlineStr">
        <is>
          <t>Blanket (page end)</t>
        </is>
      </c>
      <c r="I52" s="72" t="n"/>
      <c r="J52" s="72" t="n"/>
      <c r="K52" s="72" t="n"/>
      <c r="L52" s="72" t="inlineStr">
        <is>
          <t>YES</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BTC_HARD_BLOCK_OTHER_ACCOUNTS</t>
        </is>
      </c>
      <c r="B53" s="80" t="inlineStr">
        <is>
          <t>0.0_ALT</t>
        </is>
      </c>
      <c r="C53" s="80" t="n"/>
      <c r="D53" s="80" t="inlineStr">
        <is>
          <t>UNIVERSAL (ex-BTC) — ENTRY/EXIT/REENTRY</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69" t="inlineStr">
        <is>
          <t>BTC_ROUND_BANDS_EACH_SIDE</t>
        </is>
      </c>
      <c r="B54" s="80" t="inlineStr">
        <is>
          <t>0.0</t>
        </is>
      </c>
      <c r="C54" s="80" t="n"/>
      <c r="D54" s="80" t="inlineStr">
        <is>
          <t>UNIVERSAL (ex-BTC) — ENTRY/EXIT/REENTRY</t>
        </is>
      </c>
      <c r="E54" s="80" t="n"/>
      <c r="F54" s="72" t="n"/>
      <c r="G54" s="80">
        <f>IFERROR(VLOOKUP($A55&amp;"_"&amp;$B55,Results_Deltas!$A$2:$P$15000,5,FALSE),"")</f>
        <v/>
      </c>
      <c r="H54" s="80" t="inlineStr">
        <is>
          <t>Blanket (page end)</t>
        </is>
      </c>
      <c r="I54" s="72" t="n"/>
      <c r="J54" s="72" t="n"/>
      <c r="K54" s="72" t="n"/>
      <c r="L54" s="72" t="inlineStr">
        <is>
          <t>YES</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BTC_ROUND_BANDS_EACH_SIDE</t>
        </is>
      </c>
      <c r="B55" s="80" t="inlineStr">
        <is>
          <t>0.0_ALT</t>
        </is>
      </c>
      <c r="C55" s="80" t="n"/>
      <c r="D55" s="80" t="inlineStr">
        <is>
          <t>UNIVERSAL (ex-BTC) — ENTRY/EXIT/REENTRY</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COOLDOWN_LOCKS_FILTER_TF</t>
        </is>
      </c>
      <c r="B56" s="80" t="inlineStr">
        <is>
          <t>OFF</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NO</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COOLDOWN_LOCKS_FILTER_TF</t>
        </is>
      </c>
      <c r="B57" s="80" t="inlineStr">
        <is>
          <t>D</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COOLDOWN_LOCKS_FILTER_TF</t>
        </is>
      </c>
      <c r="B58" s="80" t="inlineStr">
        <is>
          <t>4h</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COOLDOWN_LOCKS_FILTER_TF</t>
        </is>
      </c>
      <c r="B59" s="80" t="inlineStr">
        <is>
          <t>1h</t>
        </is>
      </c>
      <c r="C59" s="80" t="n"/>
      <c r="D59" s="80" t="inlineStr">
        <is>
          <t>GLOBAL_CHECK</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69" t="inlineStr">
        <is>
          <t>COOLDOWN_LOCKS_FILTER_TF</t>
        </is>
      </c>
      <c r="B60" s="80" t="inlineStr">
        <is>
          <t>15m</t>
        </is>
      </c>
      <c r="C60" s="80" t="n"/>
      <c r="D60" s="80" t="inlineStr">
        <is>
          <t>GLOBAL_CHECK</t>
        </is>
      </c>
      <c r="E60" s="80" t="n"/>
      <c r="F60" s="72" t="n"/>
      <c r="G60" s="80">
        <f>IFERROR(VLOOKUP($A61&amp;"_"&amp;$B61,Results_Deltas!$A$2:$P$15000,5,FALSE),"")</f>
        <v/>
      </c>
      <c r="H60" s="80" t="inlineStr">
        <is>
          <t>Blanket (page end)</t>
        </is>
      </c>
      <c r="I60" s="72" t="n"/>
      <c r="J60" s="72" t="n"/>
      <c r="K60" s="72" t="n"/>
      <c r="L60" s="72" t="inlineStr">
        <is>
          <t>YES</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CRYPTO_SPIKE_FADE_THRESHOLD_PCT</t>
        </is>
      </c>
      <c r="B61" s="80" t="inlineStr">
        <is>
          <t>10</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CRYPTO_SPIKE_FADE_THRESHOLD_PCT</t>
        </is>
      </c>
      <c r="B62" s="80" t="inlineStr">
        <is>
          <t>12.5</t>
        </is>
      </c>
      <c r="C62" s="80" t="n"/>
      <c r="D62" s="80" t="inlineStr">
        <is>
          <t>GLOBAL_CHECK, STOCKS_EXIT</t>
        </is>
      </c>
      <c r="E62" s="80" t="n"/>
      <c r="F62" s="72" t="n"/>
      <c r="G62" s="80">
        <f>IFERROR(VLOOKUP($A63&amp;"_"&amp;$B63,Results_Deltas!$A$2:$P$15000,5,FALSE),"")</f>
        <v/>
      </c>
      <c r="H62" s="80" t="inlineStr">
        <is>
          <t>Blanket (page end)</t>
        </is>
      </c>
      <c r="I62" s="72" t="n"/>
      <c r="J62" s="72" t="n"/>
      <c r="K62" s="72" t="n"/>
      <c r="L62" s="72" t="inlineStr">
        <is>
          <t>NO</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CRYPTO_SPIKE_FADE_THRESHOLD_PCT</t>
        </is>
      </c>
      <c r="B63" s="80" t="inlineStr">
        <is>
          <t>7.5</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CRYPTO_SPIKE_FADE_THRESHOLD_PCT</t>
        </is>
      </c>
      <c r="B64" s="80" t="inlineStr">
        <is>
          <t>5</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69" t="inlineStr">
        <is>
          <t>DC_MOMENT_STRONG_THRESHOLD</t>
        </is>
      </c>
      <c r="B65" s="80" t="inlineStr">
        <is>
          <t>40</t>
        </is>
      </c>
      <c r="C65" s="80" t="n"/>
      <c r="D65" s="80" t="inlineStr">
        <is>
          <t>ENTRY, GLOBAL_CHECK, STOCKS_EXIT</t>
        </is>
      </c>
      <c r="E65" s="80" t="n"/>
      <c r="F65" s="72" t="n"/>
      <c r="G65" s="80">
        <f>IFERROR(VLOOKUP($A66&amp;"_"&amp;$B66,Results_Deltas!$A$2:$P$15000,5,FALSE),"")</f>
        <v/>
      </c>
      <c r="H65" s="80" t="inlineStr">
        <is>
          <t>Blanket (page end)</t>
        </is>
      </c>
      <c r="I65" s="72" t="n"/>
      <c r="J65" s="72" t="n"/>
      <c r="K65" s="72" t="n"/>
      <c r="L65" s="72" t="inlineStr">
        <is>
          <t>YES</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DC_MOMENT_STRONG_THRESHOLD</t>
        </is>
      </c>
      <c r="B66" s="80" t="inlineStr">
        <is>
          <t>50</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DC_MOMENT_STRONG_THRESHOLD</t>
        </is>
      </c>
      <c r="B67" s="80" t="inlineStr">
        <is>
          <t>30</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DC_MOMENT_STRONG_THRESHOLD</t>
        </is>
      </c>
      <c r="B68" s="80" t="inlineStr">
        <is>
          <t>20</t>
        </is>
      </c>
      <c r="C68" s="80" t="n"/>
      <c r="D68" s="80" t="inlineStr">
        <is>
          <t>ENTRY, GLOBAL_CHECK, STOCKS_EXIT</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DELTA_HTF_GATE</t>
        </is>
      </c>
      <c r="B69" s="80" t="inlineStr">
        <is>
          <t>4h</t>
        </is>
      </c>
      <c r="C69" s="80" t="n"/>
      <c r="D69" s="80" t="inlineStr">
        <is>
          <t>ENTRY, GLOBAL_CHECK, STOCKS_EXIT</t>
        </is>
      </c>
      <c r="E69" s="80" t="n"/>
      <c r="F69" s="72" t="n"/>
      <c r="G69" s="80">
        <f>IFERROR(VLOOKUP($A70&amp;"_"&amp;$B70,Results_Deltas!$A$2:$P$15000,5,FALSE),"")</f>
        <v/>
      </c>
      <c r="H69" s="80" t="inlineStr">
        <is>
          <t>Blanket (page end)</t>
        </is>
      </c>
      <c r="I69" s="72" t="n"/>
      <c r="J69" s="72" t="n"/>
      <c r="K69" s="72" t="n"/>
      <c r="L69" s="72" t="inlineStr">
        <is>
          <t>YES</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DELTA_HTF_GATE</t>
        </is>
      </c>
      <c r="B70" s="80" t="inlineStr">
        <is>
          <t>4h_ALT</t>
        </is>
      </c>
      <c r="C70" s="80" t="n"/>
      <c r="D70" s="80" t="inlineStr">
        <is>
          <t>ENTRY, GLOBAL_CHECK, STOCKS_EXIT</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DELTA_REENTRY_FILTER_ENABLED</t>
        </is>
      </c>
      <c r="B71" s="80" t="inlineStr">
        <is>
          <t>False</t>
        </is>
      </c>
      <c r="C71" s="80" t="n"/>
      <c r="D71" s="80" t="inlineStr">
        <is>
          <t>ENTRY, GLOBAL_CHECK, STOCKS_EXIT</t>
        </is>
      </c>
      <c r="E71" s="80" t="n"/>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DELTA_REENTRY_FILTER_ENABLED</t>
        </is>
      </c>
      <c r="B72" s="80" t="inlineStr">
        <is>
          <t>True</t>
        </is>
      </c>
      <c r="C72" s="80" t="n"/>
      <c r="D72" s="80" t="inlineStr">
        <is>
          <t>ENTRY, GLOBAL_CHECK, STOCKS_EXIT</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DUP_GUARD_FILTER_TF</t>
        </is>
      </c>
      <c r="B73" s="80" t="inlineStr">
        <is>
          <t>OFF</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DUP_GUARD_FILTER_TF</t>
        </is>
      </c>
      <c r="B74" s="80" t="inlineStr">
        <is>
          <t>D</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DUP_GUARD_FILTER_TF</t>
        </is>
      </c>
      <c r="B75" s="80" t="inlineStr">
        <is>
          <t>4h</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NO</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DUP_GUARD_FILTER_TF</t>
        </is>
      </c>
      <c r="B76" s="80" t="inlineStr">
        <is>
          <t>1h</t>
        </is>
      </c>
      <c r="C76" s="80" t="n"/>
      <c r="D76" s="80" t="inlineStr">
        <is>
          <t>GLOBAL_CHECK</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DUP_GUARD_FILTER_TF</t>
        </is>
      </c>
      <c r="B77" s="80" t="inlineStr">
        <is>
          <t>15m</t>
        </is>
      </c>
      <c r="C77" s="80" t="n"/>
      <c r="D77" s="80" t="inlineStr">
        <is>
          <t>GLOBAL_CHECK</t>
        </is>
      </c>
      <c r="E77" s="80" t="n"/>
      <c r="F77" s="72" t="n"/>
      <c r="G77" s="80">
        <f>IFERROR(VLOOKUP($A78&amp;"_"&amp;$B78,Results_Deltas!$A$2:$P$15000,5,FALSE),"")</f>
        <v/>
      </c>
      <c r="H77" s="80" t="inlineStr">
        <is>
          <t>Blanket (page end)</t>
        </is>
      </c>
      <c r="I77" s="72" t="n"/>
      <c r="J77" s="72" t="n"/>
      <c r="K77" s="72" t="n"/>
      <c r="L77" s="72" t="inlineStr">
        <is>
          <t>YES</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EMA_9_21_FILTER_MIN_TFS</t>
        </is>
      </c>
      <c r="B78" s="80" t="inlineStr">
        <is>
          <t>0</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EMA_9_21_FILTER_MIN_TFS</t>
        </is>
      </c>
      <c r="B79" s="80" t="inlineStr">
        <is>
          <t>2</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EMA_9_21_FILTER_MIN_TFS</t>
        </is>
      </c>
      <c r="B80" s="80" t="inlineStr">
        <is>
          <t>1</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EMA_BLANKET_FILTER_ENABLED</t>
        </is>
      </c>
      <c r="B81" s="80" t="inlineStr">
        <is>
          <t>False</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EMA_BLANKET_FILTER_ENABLED</t>
        </is>
      </c>
      <c r="B82" s="80" t="inlineStr">
        <is>
          <t>True</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EMA_BLANKET_FILTER_MIN_TFS</t>
        </is>
      </c>
      <c r="B83" s="80" t="inlineStr">
        <is>
          <t>0</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EMA_BLANKET_FILTER_MIN_TFS</t>
        </is>
      </c>
      <c r="B84" s="80" t="inlineStr">
        <is>
          <t>2</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EMA_BLANKET_FILTER_MIN_TFS</t>
        </is>
      </c>
      <c r="B85" s="80" t="inlineStr">
        <is>
          <t>1</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69" t="inlineStr">
        <is>
          <t>EXECUTE_NOW_SINGLE_GATE_ENFORCE</t>
        </is>
      </c>
      <c r="B86" s="80" t="inlineStr">
        <is>
          <t>0.0</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YES</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EXECUTE_NOW_SINGLE_GATE_ENFORCE</t>
        </is>
      </c>
      <c r="B87" s="80" t="inlineStr">
        <is>
          <t>0.0_ALT</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EZ_MANAGE_THROTTLER_RATE</t>
        </is>
      </c>
      <c r="B88" s="80" t="inlineStr">
        <is>
          <t>0.0</t>
        </is>
      </c>
      <c r="C88" s="80" t="n"/>
      <c r="D88" s="80" t="inlineStr">
        <is>
          <t>GLOBAL_CHECK, STOCKS_EXIT</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EZ_MANAGE_THROTTLER_RATE</t>
        </is>
      </c>
      <c r="B89" s="80" t="inlineStr">
        <is>
          <t>0.0_ALT</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FG_FEAR_THRESHOLD</t>
        </is>
      </c>
      <c r="B90" s="80" t="inlineStr">
        <is>
          <t>25</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YES</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FG_FEAR_THRESHOLD</t>
        </is>
      </c>
      <c r="B91" s="80" t="inlineStr">
        <is>
          <t>31.25</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FG_FEAR_THRESHOLD</t>
        </is>
      </c>
      <c r="B92" s="80" t="inlineStr">
        <is>
          <t>18.75</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FG_FEAR_THRESHOLD</t>
        </is>
      </c>
      <c r="B93" s="80" t="inlineStr">
        <is>
          <t>12.5</t>
        </is>
      </c>
      <c r="C93" s="80" t="n"/>
      <c r="D93" s="80" t="inlineStr">
        <is>
          <t>GLOBAL_CHECK, STOCKS_EXIT</t>
        </is>
      </c>
      <c r="E93" s="80" t="n"/>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FG_GREED_THRESHOLD</t>
        </is>
      </c>
      <c r="B94" s="80" t="inlineStr">
        <is>
          <t>75</t>
        </is>
      </c>
      <c r="C94" s="80" t="n"/>
      <c r="D94" s="80" t="inlineStr">
        <is>
          <t>GLOBAL_CHECK, STOCKS_EXIT</t>
        </is>
      </c>
      <c r="E94" s="80" t="n"/>
      <c r="F94" s="72" t="n"/>
      <c r="G94" s="80">
        <f>IFERROR(VLOOKUP($A95&amp;"_"&amp;$B95,Results_Deltas!$A$2:$P$15000,5,FALSE),"")</f>
        <v/>
      </c>
      <c r="H94" s="80" t="inlineStr">
        <is>
          <t>Blanket (page end)</t>
        </is>
      </c>
      <c r="I94" s="72" t="n"/>
      <c r="J94" s="72" t="n"/>
      <c r="K94" s="72" t="n"/>
      <c r="L94" s="72" t="inlineStr">
        <is>
          <t>YES</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FG_GREED_THRESHOLD</t>
        </is>
      </c>
      <c r="B95" s="80" t="inlineStr">
        <is>
          <t>93.75</t>
        </is>
      </c>
      <c r="C95" s="80" t="n"/>
      <c r="D95" s="80" t="inlineStr">
        <is>
          <t>GLOBAL_CHECK, STOCKS_EXIT</t>
        </is>
      </c>
      <c r="E95" s="80" t="n"/>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FG_GREED_THRESHOLD</t>
        </is>
      </c>
      <c r="B96" s="80" t="inlineStr">
        <is>
          <t>56.25</t>
        </is>
      </c>
      <c r="C96" s="80" t="n"/>
      <c r="D96" s="80" t="inlineStr">
        <is>
          <t>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FG_GREED_THRESHOLD</t>
        </is>
      </c>
      <c r="B97" s="80" t="inlineStr">
        <is>
          <t>37.5</t>
        </is>
      </c>
      <c r="C97" s="80" t="n"/>
      <c r="D97" s="80" t="inlineStr">
        <is>
          <t>GLOBAL_CHECK, STOCKS_EXIT</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FUNDING_GATE_FILTER_TF</t>
        </is>
      </c>
      <c r="B98" s="80" t="inlineStr">
        <is>
          <t>OFF</t>
        </is>
      </c>
      <c r="C98" s="80" t="n"/>
      <c r="D98" s="80" t="inlineStr">
        <is>
          <t>GLOBAL_CHECK</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D</t>
        </is>
      </c>
      <c r="C99" s="80" t="n"/>
      <c r="D99" s="80" t="inlineStr">
        <is>
          <t>GLOBAL_CHECK</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FUNDING_GATE_FILTER_TF</t>
        </is>
      </c>
      <c r="B100" s="80" t="inlineStr">
        <is>
          <t>4h</t>
        </is>
      </c>
      <c r="C100" s="80" t="n"/>
      <c r="D100" s="80" t="inlineStr">
        <is>
          <t>GLOBAL_CHECK</t>
        </is>
      </c>
      <c r="E100" s="80" t="n"/>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FUNDING_GATE_FILTER_TF</t>
        </is>
      </c>
      <c r="B101" s="80" t="inlineStr">
        <is>
          <t>1h</t>
        </is>
      </c>
      <c r="C101" s="80" t="n"/>
      <c r="D101" s="80" t="inlineStr">
        <is>
          <t>GLOBAL_CHECK</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FUNDING_GATE_FILTER_TF</t>
        </is>
      </c>
      <c r="B102" s="80" t="inlineStr">
        <is>
          <t>15m</t>
        </is>
      </c>
      <c r="C102" s="80" t="n"/>
      <c r="D102" s="80" t="inlineStr">
        <is>
          <t>GLOBAL_CHECK</t>
        </is>
      </c>
      <c r="E102" s="80" t="n"/>
      <c r="F102" s="72" t="n"/>
      <c r="G102" s="80">
        <f>IFERROR(VLOOKUP($A103&amp;"_"&amp;$B103,Results_Deltas!$A$2:$P$15000,5,FALSE),"")</f>
        <v/>
      </c>
      <c r="H102" s="80" t="inlineStr">
        <is>
          <t>Blanket (page end)</t>
        </is>
      </c>
      <c r="I102" s="72" t="n"/>
      <c r="J102" s="72" t="n"/>
      <c r="K102" s="72" t="n"/>
      <c r="L102" s="72" t="inlineStr">
        <is>
          <t>YES</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FUNDING_GATE_LONG_MAX</t>
        </is>
      </c>
      <c r="B103" s="80" t="inlineStr">
        <is>
          <t>0.0</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FUNDING_GATE_LONG_MAX</t>
        </is>
      </c>
      <c r="B104" s="80" t="inlineStr">
        <is>
          <t>0.0_ALT</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FUNDING_GATE_MTF_REQUIRED</t>
        </is>
      </c>
      <c r="B105" s="80" t="inlineStr">
        <is>
          <t>0.0</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FUNDING_GATE_MTF_REQUIRED</t>
        </is>
      </c>
      <c r="B106" s="80" t="inlineStr">
        <is>
          <t>0.0_ALT</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69" t="inlineStr">
        <is>
          <t>FUNDING_GATE_SHORT_MIN</t>
        </is>
      </c>
      <c r="B107" s="80" t="inlineStr">
        <is>
          <t>0.0</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FUNDING_GATE_SHORT_MIN</t>
        </is>
      </c>
      <c r="B108" s="80" t="inlineStr">
        <is>
          <t>0.0_ALT</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69" t="inlineStr">
        <is>
          <t>GOLDEN_RULE_BASE_USD</t>
        </is>
      </c>
      <c r="B109" s="80" t="inlineStr">
        <is>
          <t>0.0</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YES</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GOLDEN_RULE_BASE_USD</t>
        </is>
      </c>
      <c r="B110" s="80" t="inlineStr">
        <is>
          <t>0.0_ALT</t>
        </is>
      </c>
      <c r="C110" s="80" t="n"/>
      <c r="D110" s="80" t="inlineStr">
        <is>
          <t>GLOBAL_CHECK, STOCKS_EXIT</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GR_FILTER_ALL_ENTRIES</t>
        </is>
      </c>
      <c r="B111" s="80" t="inlineStr">
        <is>
          <t>0.0</t>
        </is>
      </c>
      <c r="C111" s="80" t="n"/>
      <c r="D111" s="80" t="inlineStr">
        <is>
          <t>GLOBAL_CHECK, STOCKS_EXIT</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GR_FILTER_ALL_ENTRIES</t>
        </is>
      </c>
      <c r="B112" s="80" t="inlineStr">
        <is>
          <t>0.0_ALT</t>
        </is>
      </c>
      <c r="C112" s="80" t="n"/>
      <c r="D112" s="80" t="inlineStr">
        <is>
          <t>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GR_FILTER_VEC_ENABLED</t>
        </is>
      </c>
      <c r="B113" s="80" t="inlineStr">
        <is>
          <t>False</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GR_FILTER_VEC_ENABLED</t>
        </is>
      </c>
      <c r="B114" s="80" t="inlineStr">
        <is>
          <t>True</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GR_FILTER_VEC_MIN_TFS</t>
        </is>
      </c>
      <c r="B115" s="80" t="inlineStr">
        <is>
          <t>0</t>
        </is>
      </c>
      <c r="C115" s="80" t="n"/>
      <c r="D115" s="80" t="inlineStr">
        <is>
          <t>GLOBAL_CHECK</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69" t="inlineStr">
        <is>
          <t>GR_FILTER_VEC_MIN_TFS</t>
        </is>
      </c>
      <c r="B116" s="80" t="inlineStr">
        <is>
          <t>2</t>
        </is>
      </c>
      <c r="C116" s="80" t="n"/>
      <c r="D116" s="80" t="inlineStr">
        <is>
          <t>GLOBAL_CHECK</t>
        </is>
      </c>
      <c r="E116" s="80" t="n"/>
      <c r="F116" s="72" t="n"/>
      <c r="G116" s="80">
        <f>IFERROR(VLOOKUP($A117&amp;"_"&amp;$B117,Results_Deltas!$A$2:$P$15000,5,FALSE),"")</f>
        <v/>
      </c>
      <c r="H116" s="80" t="inlineStr">
        <is>
          <t>Blanket (page end)</t>
        </is>
      </c>
      <c r="I116" s="72" t="n"/>
      <c r="J116" s="72" t="n"/>
      <c r="K116" s="72" t="n"/>
      <c r="L116" s="72" t="inlineStr">
        <is>
          <t>YES</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GR_FILTER_VEC_MIN_TFS</t>
        </is>
      </c>
      <c r="B117" s="80" t="inlineStr">
        <is>
          <t>1</t>
        </is>
      </c>
      <c r="C117" s="80" t="n"/>
      <c r="D117" s="80" t="inlineStr">
        <is>
          <t>GLOBAL_CHECK</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HA_WICK_QUALITY_ENABLED</t>
        </is>
      </c>
      <c r="B118" s="80" t="inlineStr">
        <is>
          <t>False</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HA_WICK_QUALITY_ENABLED</t>
        </is>
      </c>
      <c r="B119" s="80" t="inlineStr">
        <is>
          <t>True</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HA_WICK_QUALITY_SCORE</t>
        </is>
      </c>
      <c r="B120" s="80" t="inlineStr">
        <is>
          <t>15</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HA_WICK_QUALITY_SCORE</t>
        </is>
      </c>
      <c r="B121" s="80" t="inlineStr">
        <is>
          <t>15_ALT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HA_WICK_QUALITY_TF</t>
        </is>
      </c>
      <c r="B122" s="80" t="inlineStr">
        <is>
          <t>OFF</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HA_WICK_QUALITY_TF</t>
        </is>
      </c>
      <c r="B123" s="80" t="inlineStr">
        <is>
          <t>D</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HA_WICK_QUALITY_TF</t>
        </is>
      </c>
      <c r="B124" s="80" t="inlineStr">
        <is>
          <t>4h</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HA_WICK_QUALITY_TF</t>
        </is>
      </c>
      <c r="B125" s="80" t="inlineStr">
        <is>
          <t>1h</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HA_WICK_QUALITY_TF</t>
        </is>
      </c>
      <c r="B126" s="80" t="inlineStr">
        <is>
          <t>15m</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HLR_SMA_BAND_PCT</t>
        </is>
      </c>
      <c r="B127" s="80" t="inlineStr">
        <is>
          <t>0</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HLR_SMA_BAND_PCT</t>
        </is>
      </c>
      <c r="B128" s="80" t="inlineStr">
        <is>
          <t>2.0</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HLR_SMA_BAND_PCT</t>
        </is>
      </c>
      <c r="B129" s="80" t="inlineStr">
        <is>
          <t>1.0</t>
        </is>
      </c>
      <c r="C129" s="80" t="n"/>
      <c r="D129" s="80" t="inlineStr">
        <is>
          <t>ENTRY, GLOBAL_CHECK, STOCKS_EXIT</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HLR_SMA_BAND_PCT</t>
        </is>
      </c>
      <c r="B130" s="80" t="inlineStr">
        <is>
          <t>0.5</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HLR_TOP_MIN_TFS</t>
        </is>
      </c>
      <c r="B131" s="80" t="inlineStr">
        <is>
          <t>0</t>
        </is>
      </c>
      <c r="C131" s="80" t="n"/>
      <c r="D131" s="80" t="inlineStr">
        <is>
          <t>GLOBAL_CHECK, REENTRY,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HLR_TOP_MIN_TFS</t>
        </is>
      </c>
      <c r="B132" s="80" t="inlineStr">
        <is>
          <t>2</t>
        </is>
      </c>
      <c r="C132" s="80" t="n"/>
      <c r="D132" s="80" t="inlineStr">
        <is>
          <t>GLOBAL_CHECK, REENTRY,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HLR_TOP_MIN_TFS</t>
        </is>
      </c>
      <c r="B133" s="80" t="inlineStr">
        <is>
          <t>1</t>
        </is>
      </c>
      <c r="C133" s="80" t="n"/>
      <c r="D133" s="80" t="inlineStr">
        <is>
          <t>GLOBAL_CHECK, REENTRY,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69" t="inlineStr">
        <is>
          <t>HTF4_CONF</t>
        </is>
      </c>
      <c r="B134" s="80" t="inlineStr">
        <is>
          <t>False</t>
        </is>
      </c>
      <c r="C134" s="80" t="n"/>
      <c r="D134" s="80" t="inlineStr">
        <is>
          <t>GLOBAL_CHECK, STOCKS_EXIT</t>
        </is>
      </c>
      <c r="E134" s="80" t="n"/>
      <c r="F134" s="72" t="n"/>
      <c r="G134" s="80">
        <f>IFERROR(VLOOKUP($A135&amp;"_"&amp;$B135,Results_Deltas!$A$2:$P$15000,5,FALSE),"")</f>
        <v/>
      </c>
      <c r="H134" s="80" t="inlineStr">
        <is>
          <t>Blanket (page end)</t>
        </is>
      </c>
      <c r="I134" s="72" t="n"/>
      <c r="J134" s="72" t="n"/>
      <c r="K134" s="72" t="n"/>
      <c r="L134" s="72" t="inlineStr">
        <is>
          <t>YES</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HTF4_CONF</t>
        </is>
      </c>
      <c r="B135" s="80" t="inlineStr">
        <is>
          <t>False_ALT</t>
        </is>
      </c>
      <c r="C135" s="80" t="n"/>
      <c r="D135" s="80" t="inlineStr">
        <is>
          <t>GLOBAL_CHECK, STOCKS_EXIT</t>
        </is>
      </c>
      <c r="E135" s="80" t="n"/>
      <c r="F135" s="72" t="n"/>
      <c r="G135" s="80">
        <f>IFERROR(VLOOKUP($A136&amp;"_"&amp;$B136,Results_Deltas!$A$2:$P$15000,5,FALSE),"")</f>
        <v/>
      </c>
      <c r="H135" s="80" t="inlineStr">
        <is>
          <t>Blanket (page end)</t>
        </is>
      </c>
      <c r="I135" s="72" t="n"/>
      <c r="J135" s="72" t="n"/>
      <c r="K135" s="72" t="n"/>
      <c r="L135" s="72" t="inlineStr">
        <is>
          <t>NO</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HTF_DIRECTION_GATE_ENABLED</t>
        </is>
      </c>
      <c r="B136" s="80" t="inlineStr">
        <is>
          <t>False</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HTF_DIRECTION_GATE_ENABLED</t>
        </is>
      </c>
      <c r="B137" s="80" t="inlineStr">
        <is>
          <t>True</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69" t="inlineStr">
        <is>
          <t>HTF_GATE_BYPASS_RZ</t>
        </is>
      </c>
      <c r="B138" s="80" t="inlineStr">
        <is>
          <t>0.0</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YES</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HTF_GATE_BYPASS_RZ</t>
        </is>
      </c>
      <c r="B139" s="80" t="inlineStr">
        <is>
          <t>0.0_ALT</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69" t="inlineStr">
        <is>
          <t>HTF_GATE_D_MANDATORY</t>
        </is>
      </c>
      <c r="B140" s="80" t="inlineStr">
        <is>
          <t>0.0</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YES</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HTF_GATE_D_MANDATORY</t>
        </is>
      </c>
      <c r="B141" s="80" t="inlineStr">
        <is>
          <t>0.0_ALT</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HTF_GATE_MIN_CONFIRMATIONS</t>
        </is>
      </c>
      <c r="B142" s="80" t="inlineStr">
        <is>
          <t>0.0</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HTF_GATE_MIN_CONFIRMATIONS</t>
        </is>
      </c>
      <c r="B143" s="80" t="inlineStr">
        <is>
          <t>0.0_ALT</t>
        </is>
      </c>
      <c r="C143" s="80" t="n"/>
      <c r="D143" s="80" t="inlineStr">
        <is>
          <t>ENTRY, GLOBAL_CHECK, STOCKS_EXIT</t>
        </is>
      </c>
      <c r="E143" s="80" t="n"/>
      <c r="F143" s="72" t="n"/>
      <c r="G143" s="80">
        <f>IFERROR(VLOOKUP($A144&amp;"_"&amp;$B144,Results_Deltas!$A$2:$P$15000,5,FALSE),"")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HTF_TREND_VETO_BYPASS_ENABLED</t>
        </is>
      </c>
      <c r="B144" s="80" t="inlineStr">
        <is>
          <t>False</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69" t="inlineStr">
        <is>
          <t>HTF_TREND_VETO_BYPASS_ENABLED</t>
        </is>
      </c>
      <c r="B145" s="80" t="inlineStr">
        <is>
          <t>True</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YES</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HTF_TREND_VETO_BYPASS_REASONS</t>
        </is>
      </c>
      <c r="B146" s="80" t="inlineStr">
        <is>
          <t>0.0</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HTF_TREND_VETO_BYPASS_REASONS</t>
        </is>
      </c>
      <c r="B147" s="80" t="inlineStr">
        <is>
          <t>0.0_ALT</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LEADERBOARD_FILTER</t>
        </is>
      </c>
      <c r="B148" s="80" t="inlineStr">
        <is>
          <t>False</t>
        </is>
      </c>
      <c r="C148" s="80" t="n"/>
      <c r="D148" s="80" t="inlineStr">
        <is>
          <t>AUGMENT, ENTRY, EXIT, GLOBAL_CHECK, REDUCE, STOCKS_EXIT</t>
        </is>
      </c>
      <c r="E148" s="80" t="n"/>
      <c r="F148" s="72" t="n"/>
      <c r="G148" s="80">
        <f>IFERROR(VLOOKUP($A149&amp;"_"&amp;$B149,Results_Deltas!$A$2:$P$15000,5,FALSE),"")</f>
        <v/>
      </c>
      <c r="H148" s="80" t="inlineStr">
        <is>
          <t>Blanket (page end)</t>
        </is>
      </c>
      <c r="I148" s="72" t="n"/>
      <c r="J148" s="72" t="n"/>
      <c r="K148" s="72" t="n"/>
      <c r="L148" s="72" t="inlineStr">
        <is>
          <t>YES</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LEADERBOARD_FILTER</t>
        </is>
      </c>
      <c r="B149" s="80" t="inlineStr">
        <is>
          <t>False_ALT</t>
        </is>
      </c>
      <c r="C149" s="80" t="n"/>
      <c r="D149" s="80" t="inlineStr">
        <is>
          <t>AUGMENT, ENTRY, EXIT, GLOBAL_CHECK, REDUCE, STOCKS_EXIT</t>
        </is>
      </c>
      <c r="E149" s="80" t="n"/>
      <c r="F149" s="72" t="n"/>
      <c r="G149" s="80">
        <f>IFERROR(VLOOKUP($A150&amp;"_"&amp;$B150,Results_Deltas!$A$2:$P$15000,5,FALSE),"")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LH_HL_FILTER_ENABLED</t>
        </is>
      </c>
      <c r="B150" s="80" t="inlineStr">
        <is>
          <t>False</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LH_HL_FILTER_ENABLED</t>
        </is>
      </c>
      <c r="B151" s="80" t="inlineStr">
        <is>
          <t>True</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LH_HL_FILTER_MODE</t>
        </is>
      </c>
      <c r="B152" s="80" t="inlineStr">
        <is>
          <t>STRICT_2BAR</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LH_HL_FILTER_MODE</t>
        </is>
      </c>
      <c r="B153" s="80" t="inlineStr">
        <is>
          <t>STRICT_2BAR_ALT</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LH_HL_FILTER_REQUIRE_BOTH</t>
        </is>
      </c>
      <c r="B154" s="80" t="inlineStr">
        <is>
          <t>False</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LH_HL_FILTER_REQUIRE_BOTH</t>
        </is>
      </c>
      <c r="B155" s="80" t="inlineStr">
        <is>
          <t>False_ALT</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LIVE_VEC_EMERGENCY_BRAKE_ENABLED</t>
        </is>
      </c>
      <c r="B156" s="80" t="inlineStr">
        <is>
          <t>False</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LIVE_VEC_EMERGENCY_BRAKE_ENABLED</t>
        </is>
      </c>
      <c r="B157" s="80" t="inlineStr">
        <is>
          <t>True</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LR_BAND_LADDER_STOCH_EXTREME</t>
        </is>
      </c>
      <c r="B158" s="80" t="inlineStr">
        <is>
          <t>30.0</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LR_BAND_LADDER_STOCH_EXTREME</t>
        </is>
      </c>
      <c r="B159" s="80" t="inlineStr">
        <is>
          <t>30.0_ALT</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LR_BAND_LADDER_TF_BOTTOM</t>
        </is>
      </c>
      <c r="B160" s="80" t="inlineStr">
        <is>
          <t>0</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LR_BAND_LADDER_TF_BOTTOM</t>
        </is>
      </c>
      <c r="B161" s="80" t="inlineStr">
        <is>
          <t>1</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LR_BAND_LADDER_TF_TOP</t>
        </is>
      </c>
      <c r="B162" s="80" t="inlineStr">
        <is>
          <t>0</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LR_BAND_LADDER_TF_TOP</t>
        </is>
      </c>
      <c r="B163" s="80" t="inlineStr">
        <is>
          <t>1</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MANDATORY_REENTRY_WT_FILTER_MIN_TFS</t>
        </is>
      </c>
      <c r="B164" s="80" t="inlineStr">
        <is>
          <t>1</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MANDATORY_REENTRY_WT_FILTER_MIN_TFS</t>
        </is>
      </c>
      <c r="B165" s="80" t="inlineStr">
        <is>
          <t>3</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MANDATORY_REENTRY_WT_FILTER_MIN_TFS</t>
        </is>
      </c>
      <c r="B166" s="80" t="inlineStr">
        <is>
          <t>2</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MANDATORY_REENTRY_WT_FILTER_MIN_VELOCITY</t>
        </is>
      </c>
      <c r="B167" s="80" t="inlineStr">
        <is>
          <t>0.0</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MANDATORY_REENTRY_WT_FILTER_MIN_VELOCITY</t>
        </is>
      </c>
      <c r="B168" s="80" t="inlineStr">
        <is>
          <t>0.0_ALT</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MANDATORY_REENTRY_WT_FILTER_REQUIRE_FLIP</t>
        </is>
      </c>
      <c r="B169" s="80" t="inlineStr">
        <is>
          <t>False</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MANDATORY_REENTRY_WT_FILTER_REQUIRE_FLIP</t>
        </is>
      </c>
      <c r="B170" s="80" t="inlineStr">
        <is>
          <t>False_ALT</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MANDATORY_REENTRY_WT_FILTER_VELOCITY_RATIO</t>
        </is>
      </c>
      <c r="B171" s="80" t="inlineStr">
        <is>
          <t>0.90</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MANDATORY_REENTRY_WT_FILTER_VELOCITY_RATIO</t>
        </is>
      </c>
      <c r="B172" s="80" t="inlineStr">
        <is>
          <t>0.90_ALT</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YES</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MARKET_QUALITY_SCORE_ENABLED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MARKET_QUALITY_SCORE_ENABLED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MI_TF_AGREE_MIN</t>
        </is>
      </c>
      <c r="B175" s="80" t="inlineStr">
        <is>
          <t>0.0</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MI_TF_AGREE_MIN</t>
        </is>
      </c>
      <c r="B176" s="80" t="inlineStr">
        <is>
          <t>0.0_ALT</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MOVER_THRESHOLD</t>
        </is>
      </c>
      <c r="B177" s="80" t="inlineStr">
        <is>
          <t>5</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MOVER_THRESHOLD</t>
        </is>
      </c>
      <c r="B178" s="80" t="inlineStr">
        <is>
          <t>6.25</t>
        </is>
      </c>
      <c r="C178" s="80" t="n"/>
      <c r="D178" s="80" t="inlineStr">
        <is>
          <t>ENTRY, 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MOVER_THRESHOLD</t>
        </is>
      </c>
      <c r="B179" s="80" t="inlineStr">
        <is>
          <t>3.75</t>
        </is>
      </c>
      <c r="C179" s="80" t="n"/>
      <c r="D179" s="80" t="inlineStr">
        <is>
          <t>ENTRY, 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MOVER_THRESHOLD</t>
        </is>
      </c>
      <c r="B180" s="80" t="inlineStr">
        <is>
          <t>2.5</t>
        </is>
      </c>
      <c r="C180" s="80" t="n"/>
      <c r="D180" s="80" t="inlineStr">
        <is>
          <t>ENTRY, 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MTF_FILTER_STRONG_BUY_QUICK_BYPASS</t>
        </is>
      </c>
      <c r="B181" s="80" t="inlineStr">
        <is>
          <t>0.0</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MTF_FILTER_STRONG_BUY_QUICK_BYPASS</t>
        </is>
      </c>
      <c r="B182" s="80" t="inlineStr">
        <is>
          <t>0.0_ALT</t>
        </is>
      </c>
      <c r="C182" s="80" t="n"/>
      <c r="D182" s="80" t="inlineStr">
        <is>
          <t>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69" t="inlineStr">
        <is>
          <t>MTF_GR_MIN_IND</t>
        </is>
      </c>
      <c r="B183" s="80" t="inlineStr">
        <is>
          <t>5</t>
        </is>
      </c>
      <c r="C183" s="80" t="n"/>
      <c r="D183" s="80" t="inlineStr">
        <is>
          <t>GLOBAL_CHECK, STOCKS_EXIT</t>
        </is>
      </c>
      <c r="E183" s="80" t="n"/>
      <c r="F183" s="72" t="n"/>
      <c r="G183" s="80">
        <f>IFERROR(VLOOKUP($A184&amp;"_"&amp;$B184,Results_Deltas!$A$2:$P$15000,5,FALSE),"")</f>
        <v/>
      </c>
      <c r="H183" s="80" t="inlineStr">
        <is>
          <t>Blanket (page end)</t>
        </is>
      </c>
      <c r="I183" s="72" t="n"/>
      <c r="J183" s="72" t="n"/>
      <c r="K183" s="72" t="n"/>
      <c r="L183" s="72" t="inlineStr">
        <is>
          <t>YES</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MTF_GR_MIN_IND</t>
        </is>
      </c>
      <c r="B184" s="80" t="inlineStr">
        <is>
          <t>5_ALT</t>
        </is>
      </c>
      <c r="C184" s="80" t="n"/>
      <c r="D184" s="80" t="inlineStr">
        <is>
          <t>GLOBAL_CHECK, STOCKS_EXIT</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MTS_BOTTOM_BONUS_THRESHOLD</t>
        </is>
      </c>
      <c r="B185" s="80" t="inlineStr">
        <is>
          <t>25</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MTS_BOTTOM_BONUS_THRESHOLD</t>
        </is>
      </c>
      <c r="B186" s="80" t="inlineStr">
        <is>
          <t>31.25</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MTS_BOTTOM_BONUS_THRESHOLD</t>
        </is>
      </c>
      <c r="B187" s="80" t="inlineStr">
        <is>
          <t>18.75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MTS_BOTTOM_BONUS_THRESHOLD</t>
        </is>
      </c>
      <c r="B188" s="80" t="inlineStr">
        <is>
          <t>12.5</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MTS_BOTTOM_STRONG_THRESHOLD</t>
        </is>
      </c>
      <c r="B189" s="80" t="inlineStr">
        <is>
          <t>40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MTS_BOTTOM_STRONG_THRESHOLD</t>
        </is>
      </c>
      <c r="B190" s="80" t="inlineStr">
        <is>
          <t>50</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MTS_BOTTOM_STRONG_THRESHOLD</t>
        </is>
      </c>
      <c r="B191" s="80" t="inlineStr">
        <is>
          <t>30</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MTS_BOTTOM_STRONG_THRESHOLD</t>
        </is>
      </c>
      <c r="B192" s="80" t="inlineStr">
        <is>
          <t>20</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MTS_GATE_ENABLED</t>
        </is>
      </c>
      <c r="B193" s="80" t="inlineStr">
        <is>
          <t>False</t>
        </is>
      </c>
      <c r="C193" s="80" t="n"/>
      <c r="D193" s="80" t="inlineStr">
        <is>
          <t>ENTRY, 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69" t="inlineStr">
        <is>
          <t>MTS_GATE_ENABLED</t>
        </is>
      </c>
      <c r="B194" s="80" t="inlineStr">
        <is>
          <t>True</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YES</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NEWBORN_LOSS_KILL_GAIN_THRESHOLD_PCT</t>
        </is>
      </c>
      <c r="B195" s="80" t="inlineStr">
        <is>
          <t>0</t>
        </is>
      </c>
      <c r="C195" s="80" t="n"/>
      <c r="D195" s="80" t="inlineStr">
        <is>
          <t>AUGMENT, EXIT, GLOBAL_CHECK, REDUCE, STOCKS_EXIT</t>
        </is>
      </c>
      <c r="E195" s="80" t="n"/>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NEWBORN_LOSS_KILL_GAIN_THRESHOLD_PCT</t>
        </is>
      </c>
      <c r="B196" s="80" t="inlineStr">
        <is>
          <t>2.0</t>
        </is>
      </c>
      <c r="C196" s="80" t="n"/>
      <c r="D196" s="80" t="inlineStr">
        <is>
          <t>AUGMENT, EXIT, GLOBAL_CHECK, REDUCE, STOCKS_EXIT</t>
        </is>
      </c>
      <c r="E196" s="80" t="n"/>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NEWBORN_LOSS_KILL_GAIN_THRESHOLD_PCT</t>
        </is>
      </c>
      <c r="B197" s="80" t="inlineStr">
        <is>
          <t>1.0</t>
        </is>
      </c>
      <c r="C197" s="80" t="n"/>
      <c r="D197" s="80" t="inlineStr">
        <is>
          <t>AUGMENT, EXIT, GLOBAL_CHECK, REDUCE, STOCKS_EXIT</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NEWBORN_LOSS_KILL_GAIN_THRESHOLD_PCT</t>
        </is>
      </c>
      <c r="B198" s="80" t="inlineStr">
        <is>
          <t>0.5</t>
        </is>
      </c>
      <c r="C198" s="80" t="n"/>
      <c r="D198" s="80" t="inlineStr">
        <is>
          <t>AUGMENT, EXIT, GLOBAL_CHECK, REDUCE, STOCKS_EXIT</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69" t="inlineStr">
        <is>
          <t>NEWBORN_LOSS_KILL_REQUIRE_VEL_AGAINST</t>
        </is>
      </c>
      <c r="B199" s="80" t="inlineStr">
        <is>
          <t>0.0</t>
        </is>
      </c>
      <c r="C199" s="80" t="n"/>
      <c r="D199" s="80" t="inlineStr">
        <is>
          <t>AUGMENT, EXIT, GLOBAL_CHECK, REDUCE, STOCKS_EXIT</t>
        </is>
      </c>
      <c r="E199" s="80" t="n"/>
      <c r="F199" s="72" t="n"/>
      <c r="G199" s="80">
        <f>IFERROR(VLOOKUP($A200&amp;"_"&amp;$B200,Results_Deltas!$A$2:$P$15000,5,FALSE),"")</f>
        <v/>
      </c>
      <c r="H199" s="80" t="inlineStr">
        <is>
          <t>Blanket (page end)</t>
        </is>
      </c>
      <c r="I199" s="72" t="n"/>
      <c r="J199" s="72" t="n"/>
      <c r="K199" s="72" t="n"/>
      <c r="L199" s="72" t="inlineStr">
        <is>
          <t>YES</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NEWBORN_LOSS_KILL_REQUIRE_VEL_AGAINST</t>
        </is>
      </c>
      <c r="B200" s="80" t="inlineStr">
        <is>
          <t>0.0_ALT</t>
        </is>
      </c>
      <c r="C200" s="80" t="n"/>
      <c r="D200" s="80" t="inlineStr">
        <is>
          <t>AUGMENT, EXIT, GLOBAL_CHECK, REDUCE, STOCKS_EXIT</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69" t="inlineStr">
        <is>
          <t>NEW_POSITION_MAX_LOSS_THRESHOLD</t>
        </is>
      </c>
      <c r="B201" s="80" t="inlineStr">
        <is>
          <t>0</t>
        </is>
      </c>
      <c r="C201" s="80" t="n"/>
      <c r="D201" s="80" t="inlineStr">
        <is>
          <t>AUGMENT, EXIT, GLOBAL_CHECK, REDUCE, STOCKS_EXIT</t>
        </is>
      </c>
      <c r="E201" s="80" t="n"/>
      <c r="F201" s="72" t="n"/>
      <c r="G201" s="80">
        <f>IFERROR(VLOOKUP($A202&amp;"_"&amp;$B202,Results_Deltas!$A$2:$P$15000,5,FALSE),"")</f>
        <v/>
      </c>
      <c r="H201" s="80" t="inlineStr">
        <is>
          <t>Blanket (page end)</t>
        </is>
      </c>
      <c r="I201" s="72" t="n"/>
      <c r="J201" s="72" t="n"/>
      <c r="K201" s="72" t="n"/>
      <c r="L201" s="72" t="inlineStr">
        <is>
          <t>YES</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70" t="inlineStr">
        <is>
          <t>NEW_POSITION_MAX_LOSS_THRESHOLD</t>
        </is>
      </c>
      <c r="B202" s="80" t="inlineStr">
        <is>
          <t>2.0</t>
        </is>
      </c>
      <c r="C202" s="80" t="n"/>
      <c r="D202" s="80" t="inlineStr">
        <is>
          <t>AUGMENT, EXIT, GLOBAL_CHECK, REDUCE, STOCKS_EXIT</t>
        </is>
      </c>
      <c r="E202" s="80" t="n"/>
      <c r="F202" s="72" t="n"/>
      <c r="G202" s="80">
        <f>IFERROR(VLOOKUP($A203&amp;"_"&amp;$B203,Results_Deltas!$A$2:$P$15000,5,FALSE),"")</f>
        <v/>
      </c>
      <c r="H202" s="80" t="inlineStr">
        <is>
          <t>Blanket (page end)</t>
        </is>
      </c>
      <c r="I202" s="72" t="n"/>
      <c r="J202" s="72" t="n"/>
      <c r="K202" s="72" t="n"/>
      <c r="L202" s="72" t="inlineStr">
        <is>
          <t>NO</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70" t="inlineStr">
        <is>
          <t>NEW_POSITION_MAX_LOSS_THRESHOLD</t>
        </is>
      </c>
      <c r="B203" s="80" t="inlineStr">
        <is>
          <t>1.0</t>
        </is>
      </c>
      <c r="C203" s="80" t="n"/>
      <c r="D203" s="80" t="inlineStr">
        <is>
          <t>AUGMENT, EXIT, GLOBAL_CHECK, REDUCE, STOCKS_EXIT</t>
        </is>
      </c>
      <c r="E203" s="80" t="n"/>
      <c r="F203" s="72" t="n"/>
      <c r="G203" s="80">
        <f>IFERROR(VLOOKUP($A204&amp;"_"&amp;$B204,Results_Deltas!$A$2:$P$15000,5,FALSE),"")</f>
        <v/>
      </c>
      <c r="H203" s="80" t="inlineStr">
        <is>
          <t>Blanket (page end)</t>
        </is>
      </c>
      <c r="I203" s="72" t="n"/>
      <c r="J203" s="72" t="n"/>
      <c r="K203" s="72" t="n"/>
      <c r="L203" s="72" t="inlineStr">
        <is>
          <t>NO</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NEW_POSITION_MAX_LOSS_THRESHOLD</t>
        </is>
      </c>
      <c r="B204" s="80" t="inlineStr">
        <is>
          <t>0.5</t>
        </is>
      </c>
      <c r="C204" s="80" t="n"/>
      <c r="D204" s="80" t="inlineStr">
        <is>
          <t>AUGMENT, EXIT, GLOBAL_CHECK, REDUCE,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OI_CONFIRM_ENABLED</t>
        </is>
      </c>
      <c r="B205" s="80" t="inlineStr">
        <is>
          <t>False</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OI_CONFIRM_ENABLED</t>
        </is>
      </c>
      <c r="B206" s="80" t="inlineStr">
        <is>
          <t>True</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69" t="inlineStr">
        <is>
          <t>OI_CONFIRM_MIN_CHANGE_PCT</t>
        </is>
      </c>
      <c r="B207" s="80" t="inlineStr">
        <is>
          <t>0</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YES</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70" t="inlineStr">
        <is>
          <t>OI_CONFIRM_MIN_CHANGE_PCT</t>
        </is>
      </c>
      <c r="B208" s="80" t="inlineStr">
        <is>
          <t>2.0</t>
        </is>
      </c>
      <c r="C208" s="80" t="n"/>
      <c r="D208" s="80" t="inlineStr">
        <is>
          <t>ENTRY, GLOBAL_CHECK, STOCKS_EXIT</t>
        </is>
      </c>
      <c r="E208" s="80" t="n"/>
      <c r="F208" s="72" t="n"/>
      <c r="G208" s="80">
        <f>IFERROR(VLOOKUP($A209&amp;"_"&amp;$B209,Results_Deltas!$A$2:$P$15000,5,FALSE),"")</f>
        <v/>
      </c>
      <c r="H208" s="80" t="inlineStr">
        <is>
          <t>Blanket (page end)</t>
        </is>
      </c>
      <c r="I208" s="72" t="n"/>
      <c r="J208" s="72" t="n"/>
      <c r="K208" s="72" t="n"/>
      <c r="L208" s="72" t="inlineStr">
        <is>
          <t>NO</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OI_CONFIRM_MIN_CHANGE_PCT</t>
        </is>
      </c>
      <c r="B209" s="80" t="inlineStr">
        <is>
          <t>1.0</t>
        </is>
      </c>
      <c r="C209" s="80" t="n"/>
      <c r="D209" s="80" t="inlineStr">
        <is>
          <t>ENTRY, 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OI_CONFIRM_MIN_CHANGE_PCT</t>
        </is>
      </c>
      <c r="B210" s="80" t="inlineStr">
        <is>
          <t>0.5</t>
        </is>
      </c>
      <c r="C210" s="80" t="n"/>
      <c r="D210" s="80" t="inlineStr">
        <is>
          <t>ENTRY, GLOBAL_CHECK, STOCKS_EXIT</t>
        </is>
      </c>
      <c r="E210" s="80" t="n"/>
      <c r="F210" s="72" t="n"/>
      <c r="G210" s="80">
        <f>IFERROR(VLOOKUP($A211&amp;"_"&amp;$B211,Results_Deltas!$A$2:$P$15000,5,FALSE),"")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OI_CONFIRM_MIN_PRICE_PCT</t>
        </is>
      </c>
      <c r="B211" s="80" t="inlineStr">
        <is>
          <t>0</t>
        </is>
      </c>
      <c r="C211" s="80" t="n"/>
      <c r="D211" s="80" t="inlineStr">
        <is>
          <t>ENTRY, GLOBAL_CHECK, STOCKS_EXIT</t>
        </is>
      </c>
      <c r="E211" s="80" t="n"/>
      <c r="F211" s="72" t="n"/>
      <c r="G211" s="80">
        <f>IFERROR(VLOOKUP($A212&amp;"_"&amp;$B212,Results_Deltas!$A$2:$P$15000,5,FALSE),"")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70" t="inlineStr">
        <is>
          <t>OI_CONFIRM_MIN_PRICE_PCT</t>
        </is>
      </c>
      <c r="B212" s="80" t="inlineStr">
        <is>
          <t>2.0</t>
        </is>
      </c>
      <c r="C212" s="80" t="n"/>
      <c r="D212" s="80" t="inlineStr">
        <is>
          <t>ENTRY, GLOBAL_CHECK, STOCKS_EXIT</t>
        </is>
      </c>
      <c r="E212" s="80" t="n"/>
      <c r="F212" s="72" t="n"/>
      <c r="G212" s="80">
        <f>IFERROR(VLOOKUP($A213&amp;"_"&amp;$B213,Results_Deltas!$A$2:$P$15000,5,FALSE),"")</f>
        <v/>
      </c>
      <c r="H212" s="80" t="inlineStr">
        <is>
          <t>Blanket (page end)</t>
        </is>
      </c>
      <c r="I212" s="72" t="n"/>
      <c r="J212" s="72" t="n"/>
      <c r="K212" s="72" t="n"/>
      <c r="L212" s="72" t="inlineStr">
        <is>
          <t>NO</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70" t="inlineStr">
        <is>
          <t>OI_CONFIRM_MIN_PRICE_PCT</t>
        </is>
      </c>
      <c r="B213" s="80" t="inlineStr">
        <is>
          <t>1.0</t>
        </is>
      </c>
      <c r="C213" s="80" t="n"/>
      <c r="D213" s="80" t="inlineStr">
        <is>
          <t>ENTRY, GLOBAL_CHECK, STOCKS_EXIT</t>
        </is>
      </c>
      <c r="E213" s="80" t="n"/>
      <c r="F213" s="72" t="n"/>
      <c r="G213" s="80">
        <f>IFERROR(VLOOKUP($A214&amp;"_"&amp;$B214,Results_Deltas!$A$2:$P$15000,5,FALSE),"")</f>
        <v/>
      </c>
      <c r="H213" s="80" t="inlineStr">
        <is>
          <t>Blanket (page end)</t>
        </is>
      </c>
      <c r="I213" s="72" t="n"/>
      <c r="J213" s="72" t="n"/>
      <c r="K213" s="72" t="n"/>
      <c r="L213" s="72" t="inlineStr">
        <is>
          <t>NO</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OI_CONFIRM_MIN_PRICE_PCT</t>
        </is>
      </c>
      <c r="B214" s="80" t="inlineStr">
        <is>
          <t>0.5</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AUGMENT_MIN_GAIN_PCT</t>
        </is>
      </c>
      <c r="B3" s="72" t="inlineStr">
        <is>
          <t>0.25</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8" t="n"/>
      <c r="AO3" s="78" t="n"/>
      <c r="AP3" s="78" t="n"/>
      <c r="AQ3" s="78" t="n"/>
      <c r="AR3" s="78"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ez_manage.py:30417 top()</t>
        </is>
      </c>
      <c r="IN3" s="72" t="inlineStr">
        <is>
          <t>v12_quick_engine.py:4874 x5</t>
        </is>
      </c>
      <c r="IO3" s="72" t="n"/>
    </row>
    <row r="4" ht="10.5" customHeight="1" s="65">
      <c r="A4" s="72" t="inlineStr">
        <is>
          <t>AUGMENT_MIN_GAIN_PCT</t>
        </is>
      </c>
      <c r="B4" s="72" t="inlineStr">
        <is>
          <t>0.375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8" t="n"/>
      <c r="AO4" s="78" t="n"/>
      <c r="AP4" s="78" t="n"/>
      <c r="AQ4" s="78" t="n"/>
      <c r="AR4" s="78"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ez_manage.py:30417 top()</t>
        </is>
      </c>
      <c r="IN4" s="72" t="inlineStr">
        <is>
          <t>v12_quick_engine.py:4874 x5</t>
        </is>
      </c>
      <c r="IO4" s="72" t="n"/>
    </row>
    <row r="5" ht="10.5" customHeight="1" s="65">
      <c r="A5" s="72" t="inlineStr">
        <is>
          <t>AUGMENT_MIN_GAIN_PCT</t>
        </is>
      </c>
      <c r="B5" s="72" t="inlineStr">
        <is>
          <t>0.5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8" t="n"/>
      <c r="AO5" s="78" t="n"/>
      <c r="AP5" s="78" t="n"/>
      <c r="AQ5" s="78" t="n"/>
      <c r="AR5" s="78"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ez_manage.py:30417 top()</t>
        </is>
      </c>
      <c r="IN5" s="72" t="inlineStr">
        <is>
          <t>v12_quick_engine.py:4874 x5</t>
        </is>
      </c>
      <c r="IO5" s="72" t="n"/>
    </row>
    <row r="6" ht="10.5" customHeight="1" s="65">
      <c r="A6" s="72" t="inlineStr">
        <is>
          <t>AUGMENT_MIN_GAIN_PCT</t>
        </is>
      </c>
      <c r="B6" s="72" t="inlineStr">
        <is>
          <t>0.625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8" t="n"/>
      <c r="AO6" s="78" t="n"/>
      <c r="AP6" s="78" t="n"/>
      <c r="AQ6" s="78" t="n"/>
      <c r="AR6" s="78"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ez_manage.py:30417 top()</t>
        </is>
      </c>
      <c r="IN6" s="72" t="inlineStr">
        <is>
          <t>v12_quick_engine.py:4874 x5</t>
        </is>
      </c>
      <c r="IO6" s="72" t="n"/>
    </row>
    <row r="7" ht="10.5" customHeight="1" s="65">
      <c r="A7" s="72" t="inlineStr">
        <is>
          <t>AUGMENT_MIN_GAIN_PCT</t>
        </is>
      </c>
      <c r="B7" s="72" t="inlineStr">
        <is>
          <t>0.75</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8" t="n"/>
      <c r="AO7" s="78" t="n"/>
      <c r="AP7" s="78" t="n"/>
      <c r="AQ7" s="78" t="n"/>
      <c r="AR7" s="78"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ez_manage.py:30417 top()</t>
        </is>
      </c>
      <c r="IN7" s="72" t="inlineStr">
        <is>
          <t>v12_quick_engine.py:4874 x5</t>
        </is>
      </c>
      <c r="IO7" s="72" t="n"/>
    </row>
    <row r="8" ht="10.5" customHeight="1" s="65">
      <c r="A8" s="72" t="inlineStr">
        <is>
          <t>BOUNCE_AUGMENT_MIN_LOSS_PCT</t>
        </is>
      </c>
      <c r="B8" s="72" t="inlineStr">
        <is>
          <t>-0.75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8" t="n"/>
      <c r="GW8" s="78" t="n"/>
      <c r="GX8" s="78" t="n"/>
      <c r="GY8" s="78" t="n"/>
      <c r="GZ8" s="78"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ez_manage.py:4390 top()</t>
        </is>
      </c>
      <c r="IN8" s="72" t="inlineStr">
        <is>
          <t>v12_quick_engine.py:1310 x9</t>
        </is>
      </c>
      <c r="IO8" s="72" t="n"/>
    </row>
    <row r="9" ht="10.5" customHeight="1" s="65">
      <c r="A9" s="72" t="inlineStr">
        <is>
          <t>BOUNCE_AUGMENT_MIN_LOSS_PCT</t>
        </is>
      </c>
      <c r="B9" s="72" t="inlineStr">
        <is>
          <t>-0.625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8" t="n"/>
      <c r="GW9" s="78" t="n"/>
      <c r="GX9" s="78" t="n"/>
      <c r="GY9" s="78" t="n"/>
      <c r="GZ9" s="78"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ez_manage.py:4390 top()</t>
        </is>
      </c>
      <c r="IN9" s="72" t="inlineStr">
        <is>
          <t>v12_quick_engine.py:1310 x9</t>
        </is>
      </c>
      <c r="IO9" s="72" t="n"/>
    </row>
    <row r="10" ht="10.5" customHeight="1" s="65">
      <c r="A10" s="71" t="inlineStr">
        <is>
          <t>BOUNCE_AUGMENT_MIN_LOSS_PCT</t>
        </is>
      </c>
      <c r="B10" s="72" t="inlineStr">
        <is>
          <t>-0.5</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8" t="n"/>
      <c r="GW10" s="78" t="n"/>
      <c r="GX10" s="78" t="n"/>
      <c r="GY10" s="78" t="n"/>
      <c r="GZ10" s="78"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ez_manage.py:4390 top()</t>
        </is>
      </c>
      <c r="IN10" s="72" t="inlineStr">
        <is>
          <t>v12_quick_engine.py:1310 x9</t>
        </is>
      </c>
      <c r="IO10" s="72" t="n"/>
    </row>
    <row r="11" ht="10.5" customHeight="1" s="65">
      <c r="A11" s="72" t="inlineStr">
        <is>
          <t>BOUNCE_AUGMENT_MIN_LOSS_PCT</t>
        </is>
      </c>
      <c r="B11" s="72" t="inlineStr">
        <is>
          <t>-0.375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8" t="n"/>
      <c r="GW11" s="78" t="n"/>
      <c r="GX11" s="78" t="n"/>
      <c r="GY11" s="78" t="n"/>
      <c r="GZ11" s="78"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ez_manage.py:4390 top()</t>
        </is>
      </c>
      <c r="IN11" s="72" t="inlineStr">
        <is>
          <t>v12_quick_engine.py:1310 x9</t>
        </is>
      </c>
      <c r="IO11" s="72" t="n"/>
    </row>
    <row r="12" ht="10.5" customHeight="1" s="65">
      <c r="A12" s="72" t="inlineStr">
        <is>
          <t>BOUNCE_AUGMENT_MIN_LOSS_PCT</t>
        </is>
      </c>
      <c r="B12" s="72" t="inlineStr">
        <is>
          <t>-0.25</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ez_manage.py:4390 top()</t>
        </is>
      </c>
      <c r="IN12" s="72" t="inlineStr">
        <is>
          <t>v12_quick_engine.py:1310 x9</t>
        </is>
      </c>
      <c r="IO12" s="72" t="n"/>
    </row>
    <row r="13" ht="10.5" customHeight="1" s="65">
      <c r="A13" s="72" t="inlineStr">
        <is>
          <t>AUGMENT_BOUNCE_MIN_GAIN_PCT</t>
        </is>
      </c>
      <c r="B13" s="72" t="inlineStr">
        <is>
          <t>0.25</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8" t="n"/>
      <c r="AO13" s="78" t="n"/>
      <c r="AP13" s="78" t="n"/>
      <c r="AQ13" s="78" t="n"/>
      <c r="AR13" s="78"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ez_manage.py:56856 top()</t>
        </is>
      </c>
      <c r="IN13" s="72" t="inlineStr">
        <is>
          <t>v12_quick_engine.py:4872 x2</t>
        </is>
      </c>
      <c r="IO13" s="72" t="n"/>
    </row>
    <row r="14" ht="10.5" customHeight="1" s="65">
      <c r="A14" s="72" t="inlineStr">
        <is>
          <t>AUGMENT_BOUNCE_MIN_GAIN_PCT</t>
        </is>
      </c>
      <c r="B14" s="72" t="inlineStr">
        <is>
          <t>0.375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ez_manage.py:56856 top()</t>
        </is>
      </c>
      <c r="IN14" s="72" t="inlineStr">
        <is>
          <t>v12_quick_engine.py:4872 x2</t>
        </is>
      </c>
      <c r="IO14" s="72" t="n"/>
    </row>
    <row r="15" ht="10.5" customHeight="1" s="65">
      <c r="A15" s="71" t="inlineStr">
        <is>
          <t>AUGMENT_BOUNCE_MIN_GAIN_PCT</t>
        </is>
      </c>
      <c r="B15" s="72" t="inlineStr">
        <is>
          <t>0.5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YES</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ez_manage.py:56856 top()</t>
        </is>
      </c>
      <c r="IN15" s="72" t="inlineStr">
        <is>
          <t>v12_quick_engine.py:4872 x2</t>
        </is>
      </c>
      <c r="IO15" s="72" t="n"/>
    </row>
    <row r="16" ht="10.5" customHeight="1" s="65">
      <c r="A16" s="72" t="inlineStr">
        <is>
          <t>AUGMENT_BOUNCE_MIN_GAIN_PCT</t>
        </is>
      </c>
      <c r="B16" s="72" t="inlineStr">
        <is>
          <t>0.625</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ez_manage.py:56856 top()</t>
        </is>
      </c>
      <c r="IN16" s="72" t="inlineStr">
        <is>
          <t>v12_quick_engine.py:4872 x2</t>
        </is>
      </c>
      <c r="IO16" s="72" t="n"/>
    </row>
    <row r="17" ht="10.5" customHeight="1" s="65">
      <c r="A17" s="72" t="inlineStr">
        <is>
          <t>AUGMENT_BOUNCE_MIN_GAIN_PCT</t>
        </is>
      </c>
      <c r="B17" s="72" t="inlineStr">
        <is>
          <t>0.75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ez_manage.py:56856 top()</t>
        </is>
      </c>
      <c r="IN17" s="72" t="inlineStr">
        <is>
          <t>v12_quick_engine.py:4872 x2</t>
        </is>
      </c>
      <c r="IO17" s="72" t="n"/>
    </row>
    <row r="18" ht="10.5" customHeight="1" s="65">
      <c r="A18" s="71" t="inlineStr">
        <is>
          <t>AUGMENT_BREAKOUT_MIN_GAIN_PCT</t>
        </is>
      </c>
      <c r="B18" s="72" t="inlineStr">
        <is>
          <t>0.25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YES</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ez_manage.py:56860 top()</t>
        </is>
      </c>
      <c r="IN18" s="72" t="inlineStr">
        <is>
          <t>v12_quick_engine.py:4873 x2</t>
        </is>
      </c>
      <c r="IO18" s="72" t="n"/>
    </row>
    <row r="19" ht="10.5" customHeight="1" s="65">
      <c r="A19" s="72" t="inlineStr">
        <is>
          <t>AUGMENT_BREAKOUT_MIN_GAIN_PCT</t>
        </is>
      </c>
      <c r="B19" s="72" t="inlineStr">
        <is>
          <t>0.375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ez_manage.py:56860 top()</t>
        </is>
      </c>
      <c r="IN19" s="72" t="inlineStr">
        <is>
          <t>v12_quick_engine.py:4873 x2</t>
        </is>
      </c>
      <c r="IO19" s="72" t="n"/>
    </row>
    <row r="20" ht="10.5" customHeight="1" s="65">
      <c r="A20" s="72" t="inlineStr">
        <is>
          <t>AUGMENT_BREAKOUT_MIN_GAIN_PCT</t>
        </is>
      </c>
      <c r="B20" s="72" t="inlineStr">
        <is>
          <t>0.5</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ez_manage.py:56860 top()</t>
        </is>
      </c>
      <c r="IN20" s="72" t="inlineStr">
        <is>
          <t>v12_quick_engine.py:4873 x2</t>
        </is>
      </c>
      <c r="IO20" s="72" t="n"/>
    </row>
    <row r="21" ht="10.5" customHeight="1" s="65">
      <c r="A21" s="72" t="inlineStr">
        <is>
          <t>AUGMENT_BREAKOUT_MIN_GAIN_PCT</t>
        </is>
      </c>
      <c r="B21" s="72" t="inlineStr">
        <is>
          <t>0.625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ez_manage.py:56860 top()</t>
        </is>
      </c>
      <c r="IN21" s="72" t="inlineStr">
        <is>
          <t>v12_quick_engine.py:4873 x2</t>
        </is>
      </c>
      <c r="IO21" s="72" t="n"/>
    </row>
    <row r="22" ht="10.5" customHeight="1" s="65">
      <c r="A22" s="72" t="inlineStr">
        <is>
          <t>AUGMENT_BREAKOUT_MIN_GAIN_PCT</t>
        </is>
      </c>
      <c r="B22" s="72" t="inlineStr">
        <is>
          <t>0.75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ez_manage.py:56860 top()</t>
        </is>
      </c>
      <c r="IN22" s="72" t="inlineStr">
        <is>
          <t>v12_quick_engine.py:4873 x2</t>
        </is>
      </c>
      <c r="IO22" s="72" t="n"/>
    </row>
    <row r="23" ht="10.5" customHeight="1" s="65">
      <c r="A23" s="71" t="inlineStr">
        <is>
          <t>HTF_GATE_APPLY_TO_AUGMENT</t>
        </is>
      </c>
      <c r="B23" s="72" t="inlineStr">
        <is>
          <t>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8" t="n"/>
      <c r="EP23" s="78" t="n"/>
      <c r="EQ23" s="78" t="n"/>
      <c r="ER23" s="78" t="n"/>
      <c r="ES23" s="78"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ez_manage.py:4876 top()</t>
        </is>
      </c>
      <c r="IN23" s="72" t="inlineStr">
        <is>
          <t>v12_quick_engine.py:2052 x6</t>
        </is>
      </c>
      <c r="IO23" s="72" t="n"/>
    </row>
    <row r="24" ht="10.5" customHeight="1" s="65">
      <c r="A24" s="72" t="inlineStr">
        <is>
          <t>HTF_GATE_APPLY_TO_AUGMENT</t>
        </is>
      </c>
      <c r="B24" s="72" t="inlineStr">
        <is>
          <t>0.5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8" t="n"/>
      <c r="EP24" s="78" t="n"/>
      <c r="EQ24" s="78" t="n"/>
      <c r="ER24" s="78" t="n"/>
      <c r="ES24" s="78"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ez_manage.py:4876 top()</t>
        </is>
      </c>
      <c r="IN24" s="72" t="inlineStr">
        <is>
          <t>v12_quick_engine.py:2052 x6</t>
        </is>
      </c>
      <c r="IO24" s="72" t="n"/>
    </row>
    <row r="25" ht="10.5" customHeight="1" s="65">
      <c r="A25" s="72" t="inlineStr">
        <is>
          <t>HTF_GATE_APPLY_TO_AUGMENT</t>
        </is>
      </c>
      <c r="B25" s="72" t="inlineStr">
        <is>
          <t>1.0</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8" t="n"/>
      <c r="EP25" s="78" t="n"/>
      <c r="EQ25" s="78" t="n"/>
      <c r="ER25" s="78" t="n"/>
      <c r="ES25" s="78"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ez_manage.py:4876 top()</t>
        </is>
      </c>
      <c r="IN25" s="72" t="inlineStr">
        <is>
          <t>v12_quick_engine.py:2052 x6</t>
        </is>
      </c>
      <c r="IO25" s="72" t="n"/>
    </row>
    <row r="26" ht="10.5" customHeight="1" s="65">
      <c r="A26" s="72" t="inlineStr">
        <is>
          <t>HTF_GATE_APPLY_TO_AUGMENT</t>
        </is>
      </c>
      <c r="B26" s="72" t="inlineStr">
        <is>
          <t>2.0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8" t="n"/>
      <c r="EP26" s="78" t="n"/>
      <c r="EQ26" s="78" t="n"/>
      <c r="ER26" s="78" t="n"/>
      <c r="ES26" s="78"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ez_manage.py:4876 top()</t>
        </is>
      </c>
      <c r="IN26" s="72" t="inlineStr">
        <is>
          <t>v12_quick_engine.py:2052 x6</t>
        </is>
      </c>
      <c r="IO26" s="72" t="n"/>
    </row>
    <row r="27" ht="15.75" customHeight="1" s="65">
      <c r="A27" s="70" t="inlineStr">
        <is>
          <t>ADX_RANGING_THRESHOLD</t>
        </is>
      </c>
      <c r="B27" s="80" t="inlineStr">
        <is>
          <t>25</t>
        </is>
      </c>
      <c r="C27" s="80" t="n"/>
      <c r="D27" s="80" t="inlineStr">
        <is>
          <t>ENTRY, GLOBAL_CHECK, STOCKS_EXIT</t>
        </is>
      </c>
      <c r="E27" s="80" t="n"/>
      <c r="F27" s="72" t="n"/>
      <c r="G27" s="80">
        <f>IFERROR(VLOOKUP($A28&amp;"_"&amp;$B28,Results_Deltas!$A$2:$P$15000,5,FALSE),"")</f>
        <v/>
      </c>
      <c r="H27" s="80" t="inlineStr">
        <is>
          <t>Blanket (page end)</t>
        </is>
      </c>
      <c r="I27" s="72" t="n"/>
      <c r="J27" s="72" t="n"/>
      <c r="K27" s="72" t="n"/>
      <c r="L27" s="72" t="inlineStr">
        <is>
          <t>NO</t>
        </is>
      </c>
      <c r="M27" s="72" t="n"/>
      <c r="N27" s="72" t="n"/>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69" t="inlineStr">
        <is>
          <t>ADX_RANGING_THRESHOLD</t>
        </is>
      </c>
      <c r="B28" s="80" t="inlineStr">
        <is>
          <t>15</t>
        </is>
      </c>
      <c r="C28" s="80" t="n"/>
      <c r="D28" s="80" t="inlineStr">
        <is>
          <t>ENTRY, GLOBAL_CHECK, STOCKS_EXIT</t>
        </is>
      </c>
      <c r="E28" s="80" t="n"/>
      <c r="F28" s="72" t="n"/>
      <c r="G28" s="80">
        <f>IFERROR(VLOOKUP($A29&amp;"_"&amp;$B29,Results_Deltas!$A$2:$P$15000,5,FALSE),"")</f>
        <v/>
      </c>
      <c r="H28" s="80" t="inlineStr">
        <is>
          <t>Blanket (page end)</t>
        </is>
      </c>
      <c r="I28" s="72" t="n"/>
      <c r="J28" s="72" t="n"/>
      <c r="K28" s="72" t="n"/>
      <c r="L28" s="72" t="inlineStr">
        <is>
          <t>YES</t>
        </is>
      </c>
      <c r="M28" s="72" t="n"/>
      <c r="N28" s="72" t="n"/>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70" t="inlineStr">
        <is>
          <t>ADX_RANGING_THRESHOLD</t>
        </is>
      </c>
      <c r="B29" s="80" t="inlineStr">
        <is>
          <t>10</t>
        </is>
      </c>
      <c r="C29" s="80" t="n"/>
      <c r="D29" s="80" t="inlineStr">
        <is>
          <t>ENTRY, GLOBAL_CHECK, STOCKS_EXIT</t>
        </is>
      </c>
      <c r="E29" s="80" t="n"/>
      <c r="F29" s="72" t="n"/>
      <c r="G29" s="80">
        <f>IFERROR(VLOOKUP($A30&amp;"_"&amp;$B30,Results_Deltas!$A$2:$P$15000,5,FALSE),"")</f>
        <v/>
      </c>
      <c r="H29" s="80" t="inlineStr">
        <is>
          <t>Blanket (page end)</t>
        </is>
      </c>
      <c r="I29" s="72" t="n"/>
      <c r="J29" s="72" t="n"/>
      <c r="K29" s="72" t="n"/>
      <c r="L29" s="72" t="inlineStr">
        <is>
          <t>NO</t>
        </is>
      </c>
      <c r="M29" s="72" t="n"/>
      <c r="N29" s="72" t="n"/>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70" t="inlineStr">
        <is>
          <t>BANDAID_OFF_LOSER_RECOVER_PCT</t>
        </is>
      </c>
      <c r="B30" s="80" t="inlineStr">
        <is>
          <t>0</t>
        </is>
      </c>
      <c r="C30" s="80" t="n"/>
      <c r="D30" s="80" t="inlineStr">
        <is>
          <t>AUGMENT, ENTRY, EXIT, GLOBAL_CHECK, REDUCE, STOCKS_EXIT</t>
        </is>
      </c>
      <c r="E30" s="80" t="n"/>
      <c r="F30" s="72" t="n"/>
      <c r="G30" s="80">
        <f>IFERROR(VLOOKUP($A31&amp;"_"&amp;$B31,Results_Deltas!$A$2:$P$15000,5,FALSE),"")</f>
        <v/>
      </c>
      <c r="H30" s="80" t="inlineStr">
        <is>
          <t>Blanket (page end)</t>
        </is>
      </c>
      <c r="I30" s="72" t="n"/>
      <c r="J30" s="72" t="n"/>
      <c r="K30" s="72" t="n"/>
      <c r="L30" s="72" t="inlineStr">
        <is>
          <t>NO</t>
        </is>
      </c>
      <c r="M30" s="72" t="n"/>
      <c r="N30" s="72" t="n"/>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70" t="inlineStr">
        <is>
          <t>BANDAID_OFF_LOSER_RECOVER_PCT</t>
        </is>
      </c>
      <c r="B31" s="80" t="inlineStr">
        <is>
          <t>2.0</t>
        </is>
      </c>
      <c r="C31" s="80" t="n"/>
      <c r="D31" s="80" t="inlineStr">
        <is>
          <t>AUGMENT, ENTRY, EXIT, GLOBAL_CHECK, REDUCE, STOCKS_EXIT</t>
        </is>
      </c>
      <c r="E31" s="80" t="n"/>
      <c r="F31" s="72" t="n"/>
      <c r="G31" s="80">
        <f>IFERROR(VLOOKUP($A32&amp;"_"&amp;$B32,Results_Deltas!$A$2:$P$15000,5,FALSE),"")</f>
        <v/>
      </c>
      <c r="H31" s="80" t="inlineStr">
        <is>
          <t>Blanket (page end)</t>
        </is>
      </c>
      <c r="I31" s="72" t="n"/>
      <c r="J31" s="72" t="n"/>
      <c r="K31" s="72" t="n"/>
      <c r="L31" s="72" t="inlineStr">
        <is>
          <t>NO</t>
        </is>
      </c>
      <c r="M31" s="72" t="n"/>
      <c r="N31" s="72" t="n"/>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BANDAID_OFF_LOSER_RECOVER_PCT</t>
        </is>
      </c>
      <c r="B32" s="80" t="inlineStr">
        <is>
          <t>1.0</t>
        </is>
      </c>
      <c r="C32" s="80" t="n"/>
      <c r="D32" s="80" t="inlineStr">
        <is>
          <t>AUGMENT, ENTRY, EXIT, GLOBAL_CHECK, REDUCE, STOCKS_EXIT</t>
        </is>
      </c>
      <c r="E32" s="80" t="n"/>
      <c r="F32" s="72" t="n"/>
      <c r="G32" s="80">
        <f>IFERROR(VLOOKUP($A33&amp;"_"&amp;$B33,Results_Deltas!$A$2:$P$15000,5,FALSE),"")</f>
        <v/>
      </c>
      <c r="H32" s="80" t="inlineStr">
        <is>
          <t>Blanket (page end)</t>
        </is>
      </c>
      <c r="I32" s="72" t="n"/>
      <c r="J32" s="72" t="n"/>
      <c r="K32" s="72" t="n"/>
      <c r="L32" s="72" t="inlineStr">
        <is>
          <t>NO</t>
        </is>
      </c>
      <c r="M32" s="72" t="n"/>
      <c r="N32" s="72" t="n"/>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69" t="inlineStr">
        <is>
          <t>BANDAID_OFF_LOSER_RECOVER_PCT</t>
        </is>
      </c>
      <c r="B33" s="80" t="inlineStr">
        <is>
          <t>0.5</t>
        </is>
      </c>
      <c r="C33" s="80" t="n"/>
      <c r="D33" s="80" t="inlineStr">
        <is>
          <t>AUGMENT, ENTRY, EXIT, GLOBAL_CHECK, REDUCE, STOCKS_EXIT</t>
        </is>
      </c>
      <c r="E33" s="80" t="n"/>
      <c r="F33" s="72" t="n"/>
      <c r="G33" s="80">
        <f>IFERROR(VLOOKUP($A34&amp;"_"&amp;$B34,Results_Deltas!$A$2:$P$15000,5,FALSE),"")</f>
        <v/>
      </c>
      <c r="H33" s="80" t="inlineStr">
        <is>
          <t>Blanket (page end)</t>
        </is>
      </c>
      <c r="I33" s="72" t="n"/>
      <c r="J33" s="72" t="n"/>
      <c r="K33" s="72" t="n"/>
      <c r="L33" s="72" t="inlineStr">
        <is>
          <t>YES</t>
        </is>
      </c>
      <c r="M33" s="72" t="n"/>
      <c r="N33" s="72" t="n"/>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69" t="inlineStr">
        <is>
          <t>BAND_ARROW_ENABLED</t>
        </is>
      </c>
      <c r="B34" s="80" t="inlineStr">
        <is>
          <t>False</t>
        </is>
      </c>
      <c r="C34" s="80" t="n"/>
      <c r="D34" s="80" t="inlineStr">
        <is>
          <t>GLOBAL_CHECK, STOCKS_EXIT</t>
        </is>
      </c>
      <c r="E34" s="80" t="n"/>
      <c r="F34" s="72" t="n"/>
      <c r="G34" s="80">
        <f>IFERROR(VLOOKUP($A35&amp;"_"&amp;$B35,Results_Deltas!$A$2:$P$15000,5,FALSE),"")</f>
        <v/>
      </c>
      <c r="H34" s="80" t="inlineStr">
        <is>
          <t>Blanket (page end)</t>
        </is>
      </c>
      <c r="I34" s="72" t="n"/>
      <c r="J34" s="72" t="n"/>
      <c r="K34" s="72" t="n"/>
      <c r="L34" s="72" t="inlineStr">
        <is>
          <t>YES</t>
        </is>
      </c>
      <c r="M34" s="72" t="n"/>
      <c r="N34" s="72" t="n"/>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BAND_ARROW_ENABLED</t>
        </is>
      </c>
      <c r="B35" s="80" t="inlineStr">
        <is>
          <t>True</t>
        </is>
      </c>
      <c r="C35" s="80" t="n"/>
      <c r="D35" s="80" t="inlineStr">
        <is>
          <t>GLOBAL_CHECK, STOCKS_EXIT</t>
        </is>
      </c>
      <c r="E35" s="80" t="n"/>
      <c r="F35" s="72" t="n"/>
      <c r="G35" s="80">
        <f>IFERROR(VLOOKUP($A36&amp;"_"&amp;$B36,Results_Deltas!$A$2:$P$15000,5,FALSE),"")</f>
        <v/>
      </c>
      <c r="H35" s="80" t="inlineStr">
        <is>
          <t>Blanket (page end)</t>
        </is>
      </c>
      <c r="I35" s="72" t="n"/>
      <c r="J35" s="72" t="n"/>
      <c r="K35" s="72" t="n"/>
      <c r="L35" s="72" t="inlineStr">
        <is>
          <t>NO</t>
        </is>
      </c>
      <c r="M35" s="72" t="n"/>
      <c r="N35" s="72" t="n"/>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70" t="inlineStr">
        <is>
          <t>COOLDOWN_LOCKS_FILTER_TF</t>
        </is>
      </c>
      <c r="B36" s="80" t="inlineStr">
        <is>
          <t>OFF</t>
        </is>
      </c>
      <c r="C36" s="80" t="n"/>
      <c r="D36" s="80" t="inlineStr">
        <is>
          <t>GLOBAL_CHECK</t>
        </is>
      </c>
      <c r="E36" s="80" t="n"/>
      <c r="F36" s="72" t="n"/>
      <c r="G36" s="80">
        <f>IFERROR(VLOOKUP($A37&amp;"_"&amp;$B37,Results_Deltas!$A$2:$P$15000,5,FALSE),"")</f>
        <v/>
      </c>
      <c r="H36" s="80" t="inlineStr">
        <is>
          <t>Blanket (page end)</t>
        </is>
      </c>
      <c r="I36" s="72" t="n"/>
      <c r="J36" s="72" t="n"/>
      <c r="K36" s="72" t="n"/>
      <c r="L36" s="72" t="inlineStr">
        <is>
          <t>NO</t>
        </is>
      </c>
      <c r="M36" s="72" t="n"/>
      <c r="N36" s="72" t="n"/>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70" t="inlineStr">
        <is>
          <t>COOLDOWN_LOCKS_FILTER_TF</t>
        </is>
      </c>
      <c r="B37" s="80" t="inlineStr">
        <is>
          <t>D</t>
        </is>
      </c>
      <c r="C37" s="80" t="n"/>
      <c r="D37" s="80" t="inlineStr">
        <is>
          <t>GLOBAL_CHECK</t>
        </is>
      </c>
      <c r="E37" s="80" t="n"/>
      <c r="F37" s="72" t="n"/>
      <c r="G37" s="80">
        <f>IFERROR(VLOOKUP($A38&amp;"_"&amp;$B38,Results_Deltas!$A$2:$P$15000,5,FALSE),"")</f>
        <v/>
      </c>
      <c r="H37" s="80" t="inlineStr">
        <is>
          <t>Blanket (page end)</t>
        </is>
      </c>
      <c r="I37" s="72" t="n"/>
      <c r="J37" s="72" t="n"/>
      <c r="K37" s="72" t="n"/>
      <c r="L37" s="72" t="inlineStr">
        <is>
          <t>NO</t>
        </is>
      </c>
      <c r="M37" s="72" t="n"/>
      <c r="N37" s="72" t="n"/>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70" t="inlineStr">
        <is>
          <t>COOLDOWN_LOCKS_FILTER_TF</t>
        </is>
      </c>
      <c r="B38" s="80" t="inlineStr">
        <is>
          <t>4h</t>
        </is>
      </c>
      <c r="C38" s="80" t="n"/>
      <c r="D38" s="80" t="inlineStr">
        <is>
          <t>GLOBAL_CHECK</t>
        </is>
      </c>
      <c r="E38" s="80" t="n"/>
      <c r="F38" s="72" t="n"/>
      <c r="G38" s="80">
        <f>IFERROR(VLOOKUP($A39&amp;"_"&amp;$B39,Results_Deltas!$A$2:$P$15000,5,FALSE),"")</f>
        <v/>
      </c>
      <c r="H38" s="80" t="inlineStr">
        <is>
          <t>Blanket (page end)</t>
        </is>
      </c>
      <c r="I38" s="72" t="n"/>
      <c r="J38" s="72" t="n"/>
      <c r="K38" s="72" t="n"/>
      <c r="L38" s="72" t="inlineStr">
        <is>
          <t>NO</t>
        </is>
      </c>
      <c r="M38" s="72" t="n"/>
      <c r="N38" s="72" t="n"/>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70" t="inlineStr">
        <is>
          <t>COOLDOWN_LOCKS_FILTER_TF</t>
        </is>
      </c>
      <c r="B39" s="80" t="inlineStr">
        <is>
          <t>1h</t>
        </is>
      </c>
      <c r="C39" s="80" t="n"/>
      <c r="D39" s="80" t="inlineStr">
        <is>
          <t>GLOBAL_CHECK</t>
        </is>
      </c>
      <c r="E39" s="80" t="n"/>
      <c r="F39" s="72" t="n"/>
      <c r="G39" s="80">
        <f>IFERROR(VLOOKUP($A40&amp;"_"&amp;$B40,Results_Deltas!$A$2:$P$15000,5,FALSE),"")</f>
        <v/>
      </c>
      <c r="H39" s="80" t="inlineStr">
        <is>
          <t>Blanket (page end)</t>
        </is>
      </c>
      <c r="I39" s="72" t="n"/>
      <c r="J39" s="72" t="n"/>
      <c r="K39" s="72" t="n"/>
      <c r="L39" s="72" t="inlineStr">
        <is>
          <t>NO</t>
        </is>
      </c>
      <c r="M39" s="72" t="n"/>
      <c r="N39" s="72" t="n"/>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69" t="inlineStr">
        <is>
          <t>COOLDOWN_LOCKS_FILTER_TF</t>
        </is>
      </c>
      <c r="B40" s="80" t="inlineStr">
        <is>
          <t>15m</t>
        </is>
      </c>
      <c r="C40" s="80" t="n"/>
      <c r="D40" s="80" t="inlineStr">
        <is>
          <t>GLOBAL_CHECK</t>
        </is>
      </c>
      <c r="E40" s="80" t="n"/>
      <c r="F40" s="72" t="n"/>
      <c r="G40" s="80">
        <f>IFERROR(VLOOKUP($A41&amp;"_"&amp;$B41,Results_Deltas!$A$2:$P$15000,5,FALSE),"")</f>
        <v/>
      </c>
      <c r="H40" s="80" t="inlineStr">
        <is>
          <t>Blanket (page end)</t>
        </is>
      </c>
      <c r="I40" s="72" t="n"/>
      <c r="J40" s="72" t="n"/>
      <c r="K40" s="72" t="n"/>
      <c r="L40" s="72" t="inlineStr">
        <is>
          <t>YES</t>
        </is>
      </c>
      <c r="M40" s="72" t="n"/>
      <c r="N40" s="72" t="n"/>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69" t="inlineStr">
        <is>
          <t>CRYPTO_SPIKE_FADE_THRESHOLD_PCT</t>
        </is>
      </c>
      <c r="B41" s="80" t="inlineStr">
        <is>
          <t>10</t>
        </is>
      </c>
      <c r="C41" s="80" t="n"/>
      <c r="D41" s="80" t="inlineStr">
        <is>
          <t>GLOBAL_CHECK, STOCKS_EXIT</t>
        </is>
      </c>
      <c r="E41" s="80" t="n"/>
      <c r="F41" s="72" t="n"/>
      <c r="G41" s="80">
        <f>IFERROR(VLOOKUP($A42&amp;"_"&amp;$B42,Results_Deltas!$A$2:$P$15000,5,FALSE),"")</f>
        <v/>
      </c>
      <c r="H41" s="80" t="inlineStr">
        <is>
          <t>Blanket (page end)</t>
        </is>
      </c>
      <c r="I41" s="72" t="n"/>
      <c r="J41" s="72" t="n"/>
      <c r="K41" s="72" t="n"/>
      <c r="L41" s="72" t="inlineStr">
        <is>
          <t>YES</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0" t="inlineStr">
        <is>
          <t>CRYPTO_SPIKE_FADE_THRESHOLD_PCT</t>
        </is>
      </c>
      <c r="B42" s="80" t="inlineStr">
        <is>
          <t>12.5</t>
        </is>
      </c>
      <c r="C42" s="80" t="n"/>
      <c r="D42" s="80" t="inlineStr">
        <is>
          <t>GLOBAL_CHECK, STOCKS_EXIT</t>
        </is>
      </c>
      <c r="E42" s="80" t="n"/>
      <c r="F42" s="72" t="n"/>
      <c r="G42" s="80">
        <f>IFERROR(VLOOKUP($A43&amp;"_"&amp;$B43,Results_Deltas!$A$2:$P$15000,5,FALSE),"")</f>
        <v/>
      </c>
      <c r="H42" s="80" t="inlineStr">
        <is>
          <t>Blanket (page end)</t>
        </is>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0" t="inlineStr">
        <is>
          <t>CRYPTO_SPIKE_FADE_THRESHOLD_PCT</t>
        </is>
      </c>
      <c r="B43" s="80" t="inlineStr">
        <is>
          <t>7.5</t>
        </is>
      </c>
      <c r="C43" s="80" t="n"/>
      <c r="D43" s="80" t="inlineStr">
        <is>
          <t>GLOBAL_CHECK, STOCKS_EXIT</t>
        </is>
      </c>
      <c r="E43" s="80" t="n"/>
      <c r="F43" s="72" t="n"/>
      <c r="G43" s="80">
        <f>IFERROR(VLOOKUP($A44&amp;"_"&amp;$B44,Results_Deltas!$A$2:$P$15000,5,FALSE),"")</f>
        <v/>
      </c>
      <c r="H43" s="80" t="inlineStr">
        <is>
          <t>Blanket (page end)</t>
        </is>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CRYPTO_SPIKE_FADE_THRESHOLD_PCT</t>
        </is>
      </c>
      <c r="B44" s="80" t="inlineStr">
        <is>
          <t>5</t>
        </is>
      </c>
      <c r="C44" s="80" t="n"/>
      <c r="D44" s="80" t="inlineStr">
        <is>
          <t>GLOBAL_CHECK, STOCKS_EXIT</t>
        </is>
      </c>
      <c r="E44" s="80" t="n"/>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DC_MOMENT_STRONG_THRESHOLD</t>
        </is>
      </c>
      <c r="B45" s="80" t="inlineStr">
        <is>
          <t>40</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69" t="inlineStr">
        <is>
          <t>DC_MOMENT_STRONG_THRESHOLD</t>
        </is>
      </c>
      <c r="B46" s="80" t="inlineStr">
        <is>
          <t>50</t>
        </is>
      </c>
      <c r="C46" s="80" t="n"/>
      <c r="D46" s="80" t="inlineStr">
        <is>
          <t>ENTRY, GLOBAL_CHECK, STOCKS_EXIT</t>
        </is>
      </c>
      <c r="E46" s="80" t="n"/>
      <c r="F46" s="72" t="n"/>
      <c r="G46" s="80">
        <f>IFERROR(VLOOKUP($A47&amp;"_"&amp;$B47,Results_Deltas!$A$2:$P$15000,5,FALSE),"")</f>
        <v/>
      </c>
      <c r="H46" s="80" t="inlineStr">
        <is>
          <t>Blanket (page end)</t>
        </is>
      </c>
      <c r="I46" s="72" t="n"/>
      <c r="J46" s="72" t="n"/>
      <c r="K46" s="72" t="n"/>
      <c r="L46" s="72" t="inlineStr">
        <is>
          <t>YES</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DC_MOMENT_STRONG_THRESHOLD</t>
        </is>
      </c>
      <c r="B47" s="80" t="inlineStr">
        <is>
          <t>30</t>
        </is>
      </c>
      <c r="C47" s="80" t="n"/>
      <c r="D47" s="80" t="inlineStr">
        <is>
          <t>ENTRY, GLOBAL_CHECK, STOCKS_EXIT</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DC_MOMENT_STRONG_THRESHOLD</t>
        </is>
      </c>
      <c r="B48" s="80" t="inlineStr">
        <is>
          <t>20</t>
        </is>
      </c>
      <c r="C48" s="80" t="n"/>
      <c r="D48" s="80" t="inlineStr">
        <is>
          <t>ENTRY, GLOBAL_CHECK, STOCKS_EXIT</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DELTA_HTF_GATE</t>
        </is>
      </c>
      <c r="B49" s="80" t="inlineStr">
        <is>
          <t>4h</t>
        </is>
      </c>
      <c r="C49" s="80" t="n"/>
      <c r="D49" s="80" t="inlineStr">
        <is>
          <t>ENTRY, GLOBAL_CHECK, STOCKS_EXIT</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DELTA_HTF_GATE</t>
        </is>
      </c>
      <c r="B50" s="80" t="inlineStr">
        <is>
          <t>4h_ALT</t>
        </is>
      </c>
      <c r="C50" s="80" t="n"/>
      <c r="D50" s="80" t="inlineStr">
        <is>
          <t>ENTRY, GLOBAL_CHECK, STOCKS_EXIT</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DELTA_REENTRY_FILTER_ENABLED</t>
        </is>
      </c>
      <c r="B51" s="80" t="inlineStr">
        <is>
          <t>False</t>
        </is>
      </c>
      <c r="C51" s="80" t="n"/>
      <c r="D51" s="80" t="inlineStr">
        <is>
          <t>ENTRY, GLOBAL_CHECK, STOCKS_EXIT</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DELTA_REENTRY_FILTER_ENABLED</t>
        </is>
      </c>
      <c r="B52" s="80" t="inlineStr">
        <is>
          <t>True</t>
        </is>
      </c>
      <c r="C52" s="80" t="n"/>
      <c r="D52" s="80" t="inlineStr">
        <is>
          <t>ENTRY, GLOBAL_CHECK, STOCKS_EXIT</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DUP_GUARD_FILTER_TF</t>
        </is>
      </c>
      <c r="B53" s="80" t="inlineStr">
        <is>
          <t>OFF</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DUP_GUARD_FILTER_TF</t>
        </is>
      </c>
      <c r="B54" s="80" t="inlineStr">
        <is>
          <t>D</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DUP_GUARD_FILTER_TF</t>
        </is>
      </c>
      <c r="B55" s="80" t="inlineStr">
        <is>
          <t>4h</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69" t="inlineStr">
        <is>
          <t>DUP_GUARD_FILTER_TF</t>
        </is>
      </c>
      <c r="B56" s="80" t="inlineStr">
        <is>
          <t>1h</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DUP_GUARD_FILTER_TF</t>
        </is>
      </c>
      <c r="B57" s="80" t="inlineStr">
        <is>
          <t>15m</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EMA_9_21_FILTER_MIN_TFS</t>
        </is>
      </c>
      <c r="B58" s="80" t="inlineStr">
        <is>
          <t>0</t>
        </is>
      </c>
      <c r="C58" s="80" t="n"/>
      <c r="D58" s="80" t="inlineStr">
        <is>
          <t>GLOBAL_CHECK</t>
        </is>
      </c>
      <c r="E58" s="80" t="n"/>
      <c r="F58" s="72" t="n"/>
      <c r="G58" s="80">
        <f>IFERROR(VLOOKUP($A59&amp;"_"&amp;$B59,Results_Deltas!$A$2:$P$15000,5,FALSE),"")</f>
        <v/>
      </c>
      <c r="H58" s="80" t="inlineStr">
        <is>
          <t>Blanket (page end)</t>
        </is>
      </c>
      <c r="I58" s="72" t="n"/>
      <c r="J58" s="72" t="n"/>
      <c r="K58" s="72" t="n"/>
      <c r="L58" s="72" t="inlineStr">
        <is>
          <t>YES</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EMA_9_21_FILTER_MIN_TFS</t>
        </is>
      </c>
      <c r="B59" s="80" t="inlineStr">
        <is>
          <t>2</t>
        </is>
      </c>
      <c r="C59" s="80" t="n"/>
      <c r="D59" s="80" t="inlineStr">
        <is>
          <t>GLOBAL_CHECK</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EMA_9_21_FILTER_MIN_TFS</t>
        </is>
      </c>
      <c r="B60" s="80" t="inlineStr">
        <is>
          <t>1</t>
        </is>
      </c>
      <c r="C60" s="80" t="n"/>
      <c r="D60" s="80" t="inlineStr">
        <is>
          <t>GLOBAL_CHECK</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EMA_BLANKET_FILTER_ENABLED</t>
        </is>
      </c>
      <c r="B61" s="80" t="inlineStr">
        <is>
          <t>False</t>
        </is>
      </c>
      <c r="C61" s="80" t="n"/>
      <c r="D61" s="80" t="inlineStr">
        <is>
          <t>GLOBAL_CHECK</t>
        </is>
      </c>
      <c r="E61" s="80" t="n"/>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EMA_BLANKET_FILTER_ENABLED</t>
        </is>
      </c>
      <c r="B62" s="80" t="inlineStr">
        <is>
          <t>True</t>
        </is>
      </c>
      <c r="C62" s="80" t="n"/>
      <c r="D62" s="80" t="inlineStr">
        <is>
          <t>GLOBAL_CHECK</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EMA_BLANKET_FILTER_MIN_TFS</t>
        </is>
      </c>
      <c r="B63" s="80" t="inlineStr">
        <is>
          <t>0</t>
        </is>
      </c>
      <c r="C63" s="80" t="n"/>
      <c r="D63" s="80" t="inlineStr">
        <is>
          <t>GLOBAL_CHECK</t>
        </is>
      </c>
      <c r="E63" s="80" t="n"/>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EMA_BLANKET_FILTER_MIN_TFS</t>
        </is>
      </c>
      <c r="B64" s="80" t="inlineStr">
        <is>
          <t>2</t>
        </is>
      </c>
      <c r="C64" s="80" t="n"/>
      <c r="D64" s="80" t="inlineStr">
        <is>
          <t>GLOBAL_CHECK</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EMA_BLANKET_FILTER_MIN_TFS</t>
        </is>
      </c>
      <c r="B65" s="80" t="inlineStr">
        <is>
          <t>1</t>
        </is>
      </c>
      <c r="C65" s="80" t="n"/>
      <c r="D65" s="80" t="inlineStr">
        <is>
          <t>GLOBAL_CHECK</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EXECUTE_NOW_SINGLE_GATE_ENFORCE</t>
        </is>
      </c>
      <c r="B66" s="80" t="inlineStr">
        <is>
          <t>0.0</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69" t="inlineStr">
        <is>
          <t>EXECUTE_NOW_SINGLE_GATE_ENFORCE</t>
        </is>
      </c>
      <c r="B67" s="80" t="inlineStr">
        <is>
          <t>0.0_ALT</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YES</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EZ_MANAGE_THROTTLER_RATE</t>
        </is>
      </c>
      <c r="B68" s="80" t="inlineStr">
        <is>
          <t>0.0</t>
        </is>
      </c>
      <c r="C68" s="80" t="n"/>
      <c r="D68" s="80" t="inlineStr">
        <is>
          <t>GLOBAL_CHECK, STOCKS_EXIT</t>
        </is>
      </c>
      <c r="E68" s="80" t="n"/>
      <c r="F68" s="72" t="n"/>
      <c r="G68" s="80">
        <f>IFERROR(VLOOKUP($A69&amp;"_"&amp;$B69,Results_Deltas!$A$2:$P$15000,5,FALSE),"")</f>
        <v/>
      </c>
      <c r="H68" s="80" t="inlineStr">
        <is>
          <t>Blanket (page end)</t>
        </is>
      </c>
      <c r="I68" s="72" t="n"/>
      <c r="J68" s="72" t="n"/>
      <c r="K68" s="72" t="n"/>
      <c r="L68" s="72" t="inlineStr">
        <is>
          <t>YES</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EZ_MANAGE_THROTTLER_RATE</t>
        </is>
      </c>
      <c r="B69" s="80" t="inlineStr">
        <is>
          <t>0.0_ALT</t>
        </is>
      </c>
      <c r="C69" s="80" t="n"/>
      <c r="D69" s="80" t="inlineStr">
        <is>
          <t>GLOBAL_CHECK, STOCKS_EXIT</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69" t="inlineStr">
        <is>
          <t>FG_FEAR_THRESHOLD</t>
        </is>
      </c>
      <c r="B70" s="80" t="inlineStr">
        <is>
          <t>25</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YES</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FG_FEAR_THRESHOLD</t>
        </is>
      </c>
      <c r="B71" s="80" t="inlineStr">
        <is>
          <t>31.25</t>
        </is>
      </c>
      <c r="C71" s="80" t="n"/>
      <c r="D71" s="80" t="inlineStr">
        <is>
          <t>GLOBAL_CHECK, STOCKS_EXIT</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70" t="inlineStr">
        <is>
          <t>FG_FEAR_THRESHOLD</t>
        </is>
      </c>
      <c r="B72" s="80" t="inlineStr">
        <is>
          <t>18.75</t>
        </is>
      </c>
      <c r="C72" s="80" t="n"/>
      <c r="D72" s="80" t="inlineStr">
        <is>
          <t>GLOBAL_CHECK, STOCKS_EXIT</t>
        </is>
      </c>
      <c r="E72" s="80" t="n"/>
      <c r="F72" s="72" t="n"/>
      <c r="G72" s="80">
        <f>IFERROR(VLOOKUP($A73&amp;"_"&amp;$B73,Results_Deltas!$A$2:$P$15000,5,FALSE),"")</f>
        <v/>
      </c>
      <c r="H72" s="80" t="inlineStr">
        <is>
          <t>Blanket (page end)</t>
        </is>
      </c>
      <c r="I72" s="72" t="n"/>
      <c r="J72" s="72" t="n"/>
      <c r="K72" s="72" t="n"/>
      <c r="L72" s="72" t="inlineStr">
        <is>
          <t>NO</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FG_FEAR_THRESHOLD</t>
        </is>
      </c>
      <c r="B73" s="80" t="inlineStr">
        <is>
          <t>12.5</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FG_GREED_THRESHOLD</t>
        </is>
      </c>
      <c r="B74" s="80" t="inlineStr">
        <is>
          <t>75</t>
        </is>
      </c>
      <c r="C74" s="80" t="n"/>
      <c r="D74" s="80" t="inlineStr">
        <is>
          <t>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FG_GREED_THRESHOLD</t>
        </is>
      </c>
      <c r="B75" s="80" t="inlineStr">
        <is>
          <t>93.75</t>
        </is>
      </c>
      <c r="C75" s="80" t="n"/>
      <c r="D75" s="80" t="inlineStr">
        <is>
          <t>GLOBAL_CHECK, STOCKS_EXIT</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FG_GREED_THRESHOLD</t>
        </is>
      </c>
      <c r="B76" s="80" t="inlineStr">
        <is>
          <t>56.25</t>
        </is>
      </c>
      <c r="C76" s="80" t="n"/>
      <c r="D76" s="80" t="inlineStr">
        <is>
          <t>GLOBAL_CHECK, STOCKS_EXIT</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FG_GREED_THRESHOLD</t>
        </is>
      </c>
      <c r="B77" s="80" t="inlineStr">
        <is>
          <t>37.5</t>
        </is>
      </c>
      <c r="C77" s="80" t="n"/>
      <c r="D77" s="80" t="inlineStr">
        <is>
          <t>GLOBAL_CHECK, STOCKS_EXIT</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70" t="inlineStr">
        <is>
          <t>FUNDING_GATE_FILTER_TF</t>
        </is>
      </c>
      <c r="B78" s="80" t="inlineStr">
        <is>
          <t>OFF</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NO</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69" t="inlineStr">
        <is>
          <t>FUNDING_GATE_FILTER_TF</t>
        </is>
      </c>
      <c r="B79" s="80" t="inlineStr">
        <is>
          <t>D</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YES</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FUNDING_GATE_FILTER_TF</t>
        </is>
      </c>
      <c r="B80" s="80" t="inlineStr">
        <is>
          <t>4h</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FUNDING_GATE_FILTER_TF</t>
        </is>
      </c>
      <c r="B81" s="80" t="inlineStr">
        <is>
          <t>1h</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FUNDING_GATE_FILTER_TF</t>
        </is>
      </c>
      <c r="B82" s="80" t="inlineStr">
        <is>
          <t>15m</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FUNDING_GATE_LONG_MAX</t>
        </is>
      </c>
      <c r="B83" s="80" t="inlineStr">
        <is>
          <t>0.0</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FUNDING_GATE_LONG_MAX</t>
        </is>
      </c>
      <c r="B84" s="80" t="inlineStr">
        <is>
          <t>0.0_ALT</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69" t="inlineStr">
        <is>
          <t>FUNDING_GATE_MTF_REQUIRED</t>
        </is>
      </c>
      <c r="B85" s="80" t="inlineStr">
        <is>
          <t>0.0</t>
        </is>
      </c>
      <c r="C85" s="80" t="n"/>
      <c r="D85" s="80" t="inlineStr">
        <is>
          <t>ENTRY, GLOBAL_CHECK, STOCKS_EXIT</t>
        </is>
      </c>
      <c r="E85" s="80" t="n"/>
      <c r="F85" s="72" t="n"/>
      <c r="G85" s="80">
        <f>IFERROR(VLOOKUP($A86&amp;"_"&amp;$B86,Results_Deltas!$A$2:$P$15000,5,FALSE),"")</f>
        <v/>
      </c>
      <c r="H85" s="80" t="inlineStr">
        <is>
          <t>Blanket (page end)</t>
        </is>
      </c>
      <c r="I85" s="72" t="n"/>
      <c r="J85" s="72" t="n"/>
      <c r="K85" s="72" t="n"/>
      <c r="L85" s="72" t="inlineStr">
        <is>
          <t>YES</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FUNDING_GATE_MTF_REQUIRED</t>
        </is>
      </c>
      <c r="B86" s="80" t="inlineStr">
        <is>
          <t>0.0_ALT</t>
        </is>
      </c>
      <c r="C86" s="80" t="n"/>
      <c r="D86" s="80" t="inlineStr">
        <is>
          <t>ENTRY, GLOBAL_CHECK, STOCKS_EXIT</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FUNDING_GATE_SHORT_MIN</t>
        </is>
      </c>
      <c r="B87" s="80" t="inlineStr">
        <is>
          <t>0.0</t>
        </is>
      </c>
      <c r="C87" s="80" t="n"/>
      <c r="D87" s="80" t="inlineStr">
        <is>
          <t>ENTRY, GLOBAL_CHECK, STOCKS_EXIT</t>
        </is>
      </c>
      <c r="E87" s="80" t="n"/>
      <c r="F87" s="72" t="n"/>
      <c r="G87" s="80">
        <f>IFERROR(VLOOKUP($A88&amp;"_"&amp;$B88,Results_Deltas!$A$2:$P$15000,5,FALSE),"")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FUNDING_GATE_SHORT_MIN</t>
        </is>
      </c>
      <c r="B88" s="80" t="inlineStr">
        <is>
          <t>0.0_ALT</t>
        </is>
      </c>
      <c r="C88" s="80" t="n"/>
      <c r="D88" s="80" t="inlineStr">
        <is>
          <t>ENTRY, GLOBAL_CHECK, STOCKS_EXIT</t>
        </is>
      </c>
      <c r="E88" s="80" t="n"/>
      <c r="F88" s="72" t="n"/>
      <c r="G88" s="80">
        <f>IFERROR(VLOOKUP($A89&amp;"_"&amp;$B89,Results_Deltas!$A$2:$P$15000,5,FALSE),"")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69" t="inlineStr">
        <is>
          <t>GOLDEN_RULE_BASE_USD</t>
        </is>
      </c>
      <c r="B89" s="80" t="inlineStr">
        <is>
          <t>0.0</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YES</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GOLDEN_RULE_BASE_USD</t>
        </is>
      </c>
      <c r="B90" s="80" t="inlineStr">
        <is>
          <t>0.0_ALT</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GR_FILTER_ALL_ENTRIES</t>
        </is>
      </c>
      <c r="B91" s="80" t="inlineStr">
        <is>
          <t>0.0</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GR_FILTER_ALL_ENTRIES</t>
        </is>
      </c>
      <c r="B92" s="80" t="inlineStr">
        <is>
          <t>0.0_ALT</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GR_FILTER_VEC_ENABLED</t>
        </is>
      </c>
      <c r="B93" s="80" t="inlineStr">
        <is>
          <t>False</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GR_FILTER_VEC_ENABLED</t>
        </is>
      </c>
      <c r="B94" s="80" t="inlineStr">
        <is>
          <t>True</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70" t="inlineStr">
        <is>
          <t>GR_FILTER_VEC_MIN_TFS</t>
        </is>
      </c>
      <c r="B95" s="80" t="inlineStr">
        <is>
          <t>0</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NO</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69" t="inlineStr">
        <is>
          <t>GR_FILTER_VEC_MIN_TFS</t>
        </is>
      </c>
      <c r="B96" s="80" t="inlineStr">
        <is>
          <t>2</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YES</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GR_FILTER_VEC_MIN_TFS</t>
        </is>
      </c>
      <c r="B97" s="80" t="inlineStr">
        <is>
          <t>1</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HA_WICK_QUALITY_ENABLED</t>
        </is>
      </c>
      <c r="B98" s="80" t="inlineStr">
        <is>
          <t>False</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YES</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HA_WICK_QUALITY_ENABLED</t>
        </is>
      </c>
      <c r="B99" s="80" t="inlineStr">
        <is>
          <t>True</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HA_WICK_QUALITY_SCORE</t>
        </is>
      </c>
      <c r="B100" s="80" t="inlineStr">
        <is>
          <t>15</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HA_WICK_QUALITY_SCORE</t>
        </is>
      </c>
      <c r="B101" s="80" t="inlineStr">
        <is>
          <t>15_ALT</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YES</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HA_WICK_QUALITY_TF</t>
        </is>
      </c>
      <c r="B102" s="80" t="inlineStr">
        <is>
          <t>OFF</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HA_WICK_QUALITY_TF</t>
        </is>
      </c>
      <c r="B103" s="80" t="inlineStr">
        <is>
          <t>D</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HA_WICK_QUALITY_TF</t>
        </is>
      </c>
      <c r="B104" s="80" t="inlineStr">
        <is>
          <t>4h</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HA_WICK_QUALITY_TF</t>
        </is>
      </c>
      <c r="B105" s="80" t="inlineStr">
        <is>
          <t>1h</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HA_WICK_QUALITY_TF</t>
        </is>
      </c>
      <c r="B106" s="80" t="inlineStr">
        <is>
          <t>15m</t>
        </is>
      </c>
      <c r="C106" s="80" t="n"/>
      <c r="D106" s="80" t="inlineStr">
        <is>
          <t>ENTRY, 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HLR_SMA_BAND_PCT</t>
        </is>
      </c>
      <c r="B107" s="80" t="inlineStr">
        <is>
          <t>0</t>
        </is>
      </c>
      <c r="C107" s="80" t="n"/>
      <c r="D107" s="80" t="inlineStr">
        <is>
          <t>ENTRY, 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HLR_SMA_BAND_PCT</t>
        </is>
      </c>
      <c r="B108" s="80" t="inlineStr">
        <is>
          <t>2.0</t>
        </is>
      </c>
      <c r="C108" s="80" t="n"/>
      <c r="D108" s="80" t="inlineStr">
        <is>
          <t>ENTRY, 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HLR_SMA_BAND_PCT</t>
        </is>
      </c>
      <c r="B109" s="80" t="inlineStr">
        <is>
          <t>1.0</t>
        </is>
      </c>
      <c r="C109" s="80" t="n"/>
      <c r="D109" s="80" t="inlineStr">
        <is>
          <t>ENTRY, 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HLR_SMA_BAND_PCT</t>
        </is>
      </c>
      <c r="B110" s="80" t="inlineStr">
        <is>
          <t>0.5</t>
        </is>
      </c>
      <c r="C110" s="80" t="n"/>
      <c r="D110" s="80" t="inlineStr">
        <is>
          <t>ENTRY, GLOBAL_CHECK, STOCKS_EXIT</t>
        </is>
      </c>
      <c r="E110" s="80" t="n"/>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HLR_TOP_MIN_TFS</t>
        </is>
      </c>
      <c r="B111" s="80" t="inlineStr">
        <is>
          <t>0</t>
        </is>
      </c>
      <c r="C111" s="80" t="n"/>
      <c r="D111" s="80" t="inlineStr">
        <is>
          <t>GLOBAL_CHECK, REENTRY, STOCKS_EXIT</t>
        </is>
      </c>
      <c r="E111" s="80" t="n"/>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69" t="inlineStr">
        <is>
          <t>HLR_TOP_MIN_TFS</t>
        </is>
      </c>
      <c r="B112" s="80" t="inlineStr">
        <is>
          <t>2</t>
        </is>
      </c>
      <c r="C112" s="80" t="n"/>
      <c r="D112" s="80" t="inlineStr">
        <is>
          <t>GLOBAL_CHECK, REENTRY, STOCKS_EXIT</t>
        </is>
      </c>
      <c r="E112" s="80" t="n"/>
      <c r="F112" s="72" t="n"/>
      <c r="G112" s="80">
        <f>IFERROR(VLOOKUP($A113&amp;"_"&amp;$B113,Results_Deltas!$A$2:$P$15000,5,FALSE),"")</f>
        <v/>
      </c>
      <c r="H112" s="80" t="inlineStr">
        <is>
          <t>Blanket (page end)</t>
        </is>
      </c>
      <c r="I112" s="72" t="n"/>
      <c r="J112" s="72" t="n"/>
      <c r="K112" s="72" t="n"/>
      <c r="L112" s="72" t="inlineStr">
        <is>
          <t>YES</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HLR_TOP_MIN_TFS</t>
        </is>
      </c>
      <c r="B113" s="80" t="inlineStr">
        <is>
          <t>1</t>
        </is>
      </c>
      <c r="C113" s="80" t="n"/>
      <c r="D113" s="80" t="inlineStr">
        <is>
          <t>GLOBAL_CHECK, REENTRY, STOCKS_EXIT</t>
        </is>
      </c>
      <c r="E113" s="80" t="n"/>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HTF4_CONF</t>
        </is>
      </c>
      <c r="B114" s="80" t="inlineStr">
        <is>
          <t>False</t>
        </is>
      </c>
      <c r="C114" s="80" t="n"/>
      <c r="D114" s="80" t="inlineStr">
        <is>
          <t>GLOBAL_CHECK, STOCKS_EXIT</t>
        </is>
      </c>
      <c r="E114" s="80" t="n"/>
      <c r="F114" s="72" t="n"/>
      <c r="G114" s="80">
        <f>IFERROR(VLOOKUP($A115&amp;"_"&amp;$B115,Results_Deltas!$A$2:$P$15000,5,FALSE),"")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HTF4_CONF</t>
        </is>
      </c>
      <c r="B115" s="80" t="inlineStr">
        <is>
          <t>False_ALT</t>
        </is>
      </c>
      <c r="C115" s="80" t="n"/>
      <c r="D115" s="80" t="inlineStr">
        <is>
          <t>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HTF_DIRECTION_GATE_ENABLED</t>
        </is>
      </c>
      <c r="B116" s="80" t="inlineStr">
        <is>
          <t>False</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HTF_DIRECTION_GATE_ENABLED</t>
        </is>
      </c>
      <c r="B117" s="80" t="inlineStr">
        <is>
          <t>True</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HTF_GATE_BYPASS_RZ</t>
        </is>
      </c>
      <c r="B118" s="80" t="inlineStr">
        <is>
          <t>0.0</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HTF_GATE_BYPASS_RZ</t>
        </is>
      </c>
      <c r="B119" s="80" t="inlineStr">
        <is>
          <t>0.0_ALT</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HTF_GATE_D_MANDATORY</t>
        </is>
      </c>
      <c r="B120" s="80" t="inlineStr">
        <is>
          <t>0.0</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HTF_GATE_D_MANDATORY</t>
        </is>
      </c>
      <c r="B121" s="80" t="inlineStr">
        <is>
          <t>0.0_ALT</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69" t="inlineStr">
        <is>
          <t>HTF_GATE_MIN_CONFIRMATIONS</t>
        </is>
      </c>
      <c r="B122" s="80" t="inlineStr">
        <is>
          <t>0.0</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YES</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HTF_GATE_MIN_CONFIRMATIONS</t>
        </is>
      </c>
      <c r="B123" s="80" t="inlineStr">
        <is>
          <t>0.0_ALT</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HTF_TREND_VETO_BYPASS_ENABLED</t>
        </is>
      </c>
      <c r="B124" s="80" t="inlineStr">
        <is>
          <t>False</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HTF_TREND_VETO_BYPASS_ENABLED</t>
        </is>
      </c>
      <c r="B125" s="80" t="inlineStr">
        <is>
          <t>True</t>
        </is>
      </c>
      <c r="C125" s="80" t="n"/>
      <c r="D125" s="80" t="inlineStr">
        <is>
          <t>GLOBAL_CHECK, STOCKS_EXIT</t>
        </is>
      </c>
      <c r="E125" s="80" t="n"/>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HTF_TREND_VETO_BYPASS_REASONS</t>
        </is>
      </c>
      <c r="B126" s="80" t="inlineStr">
        <is>
          <t>0.0</t>
        </is>
      </c>
      <c r="C126" s="80" t="n"/>
      <c r="D126" s="80" t="inlineStr">
        <is>
          <t>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HTF_TREND_VETO_BYPASS_REASONS</t>
        </is>
      </c>
      <c r="B127" s="80" t="inlineStr">
        <is>
          <t>0.0_ALT</t>
        </is>
      </c>
      <c r="C127" s="80" t="n"/>
      <c r="D127" s="80" t="inlineStr">
        <is>
          <t>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LEADERBOARD_FILTER</t>
        </is>
      </c>
      <c r="B128" s="80" t="inlineStr">
        <is>
          <t>False</t>
        </is>
      </c>
      <c r="C128" s="80" t="n"/>
      <c r="D128" s="80" t="inlineStr">
        <is>
          <t>AUGMENT, ENTRY, EXIT, GLOBAL_CHECK, REDUCE, STOCKS_EXIT</t>
        </is>
      </c>
      <c r="E128" s="80" t="n"/>
      <c r="F128" s="72" t="n"/>
      <c r="G128" s="80">
        <f>IFERROR(VLOOKUP($A129&amp;"_"&amp;$B129,Results_Deltas!$A$2:$P$15000,5,FALSE),"")</f>
        <v/>
      </c>
      <c r="H128" s="80" t="inlineStr">
        <is>
          <t>Blanket (page end)</t>
        </is>
      </c>
      <c r="I128" s="72" t="n"/>
      <c r="J128" s="72" t="n"/>
      <c r="K128" s="72" t="n"/>
      <c r="L128" s="72" t="inlineStr">
        <is>
          <t>YES</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LEADERBOARD_FILTER</t>
        </is>
      </c>
      <c r="B129" s="80" t="inlineStr">
        <is>
          <t>False_ALT</t>
        </is>
      </c>
      <c r="C129" s="80" t="n"/>
      <c r="D129" s="80" t="inlineStr">
        <is>
          <t>AUGMENT, ENTRY, EXIT, GLOBAL_CHECK, REDUCE, STOCKS_EXIT</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LH_HL_FILTER_ENABLED</t>
        </is>
      </c>
      <c r="B130" s="80" t="inlineStr">
        <is>
          <t>False</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LH_HL_FILTER_ENABLED</t>
        </is>
      </c>
      <c r="B131" s="80" t="inlineStr">
        <is>
          <t>True</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69" t="inlineStr">
        <is>
          <t>LH_HL_FILTER_MODE</t>
        </is>
      </c>
      <c r="B132" s="80" t="inlineStr">
        <is>
          <t>STRICT_2BAR</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YES</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LH_HL_FILTER_MODE</t>
        </is>
      </c>
      <c r="B133" s="80" t="inlineStr">
        <is>
          <t>STRICT_2BAR_ALT</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LH_HL_FILTER_REQUIRE_BOTH</t>
        </is>
      </c>
      <c r="B134" s="80" t="inlineStr">
        <is>
          <t>False</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LH_HL_FILTER_REQUIRE_BOTH</t>
        </is>
      </c>
      <c r="B135" s="80" t="inlineStr">
        <is>
          <t>False_ALT</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LIVE_VEC_EMERGENCY_BRAKE_ENABLED</t>
        </is>
      </c>
      <c r="B136" s="80" t="inlineStr">
        <is>
          <t>False</t>
        </is>
      </c>
      <c r="C136" s="80" t="n"/>
      <c r="D136" s="80" t="inlineStr">
        <is>
          <t>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LIVE_VEC_EMERGENCY_BRAKE_ENABLED</t>
        </is>
      </c>
      <c r="B137" s="80" t="inlineStr">
        <is>
          <t>True</t>
        </is>
      </c>
      <c r="C137" s="80" t="n"/>
      <c r="D137" s="80" t="inlineStr">
        <is>
          <t>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LR_BAND_LADDER_STOCH_EXTREME</t>
        </is>
      </c>
      <c r="B138" s="80" t="inlineStr">
        <is>
          <t>30.0</t>
        </is>
      </c>
      <c r="C138" s="80" t="n"/>
      <c r="D138" s="80" t="inlineStr">
        <is>
          <t>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LR_BAND_LADDER_STOCH_EXTREME</t>
        </is>
      </c>
      <c r="B139" s="80" t="inlineStr">
        <is>
          <t>30.0_ALT</t>
        </is>
      </c>
      <c r="C139" s="80" t="n"/>
      <c r="D139" s="80" t="inlineStr">
        <is>
          <t>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LR_BAND_LADDER_TF_BOTTOM</t>
        </is>
      </c>
      <c r="B140" s="80" t="inlineStr">
        <is>
          <t>0</t>
        </is>
      </c>
      <c r="C140" s="80" t="n"/>
      <c r="D140" s="80" t="inlineStr">
        <is>
          <t>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LR_BAND_LADDER_TF_BOTTOM</t>
        </is>
      </c>
      <c r="B141" s="80" t="inlineStr">
        <is>
          <t>1</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LR_BAND_LADDER_TF_TOP</t>
        </is>
      </c>
      <c r="B142" s="80" t="inlineStr">
        <is>
          <t>0</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LR_BAND_LADDER_TF_TOP</t>
        </is>
      </c>
      <c r="B143" s="80" t="inlineStr">
        <is>
          <t>1</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69" t="inlineStr">
        <is>
          <t>MANDATORY_REENTRY_WT_FILTER_MIN_TFS</t>
        </is>
      </c>
      <c r="B144" s="80" t="inlineStr">
        <is>
          <t>1</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YES</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MANDATORY_REENTRY_WT_FILTER_MIN_TFS</t>
        </is>
      </c>
      <c r="B145" s="80" t="inlineStr">
        <is>
          <t>3</t>
        </is>
      </c>
      <c r="C145" s="80" t="n"/>
      <c r="D145" s="80" t="inlineStr">
        <is>
          <t>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MANDATORY_REENTRY_WT_FILTER_MIN_TFS</t>
        </is>
      </c>
      <c r="B146" s="80" t="inlineStr">
        <is>
          <t>2</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MANDATORY_REENTRY_WT_FILTER_MIN_VELOCITY</t>
        </is>
      </c>
      <c r="B147" s="80" t="inlineStr">
        <is>
          <t>0.0</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MANDATORY_REENTRY_WT_FILTER_MIN_VELOCITY</t>
        </is>
      </c>
      <c r="B148" s="80" t="inlineStr">
        <is>
          <t>0.0_ALT</t>
        </is>
      </c>
      <c r="C148" s="80" t="n"/>
      <c r="D148" s="80" t="inlineStr">
        <is>
          <t>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MANDATORY_REENTRY_WT_FILTER_REQUIRE_FLIP</t>
        </is>
      </c>
      <c r="B149" s="80" t="inlineStr">
        <is>
          <t>False</t>
        </is>
      </c>
      <c r="C149" s="80" t="n"/>
      <c r="D149" s="80" t="inlineStr">
        <is>
          <t>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MANDATORY_REENTRY_WT_FILTER_REQUIRE_FLIP</t>
        </is>
      </c>
      <c r="B150" s="80" t="inlineStr">
        <is>
          <t>False_ALT</t>
        </is>
      </c>
      <c r="C150" s="80" t="n"/>
      <c r="D150" s="80" t="inlineStr">
        <is>
          <t>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MANDATORY_REENTRY_WT_FILTER_VELOCITY_RATIO</t>
        </is>
      </c>
      <c r="B151" s="80" t="inlineStr">
        <is>
          <t>0.90</t>
        </is>
      </c>
      <c r="C151" s="80" t="n"/>
      <c r="D151" s="80" t="inlineStr">
        <is>
          <t>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MANDATORY_REENTRY_WT_FILTER_VELOCITY_RATIO</t>
        </is>
      </c>
      <c r="B152" s="80" t="inlineStr">
        <is>
          <t>0.90_ALT</t>
        </is>
      </c>
      <c r="C152" s="80" t="n"/>
      <c r="D152" s="80" t="inlineStr">
        <is>
          <t>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MARKET_QUALITY_SCORE_ENABLED</t>
        </is>
      </c>
      <c r="B153" s="80" t="inlineStr">
        <is>
          <t>False</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MARKET_QUALITY_SCORE_ENABLED</t>
        </is>
      </c>
      <c r="B154" s="80" t="inlineStr">
        <is>
          <t>True</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MI_TF_AGREE_MIN</t>
        </is>
      </c>
      <c r="B155" s="80" t="inlineStr">
        <is>
          <t>0.0</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MI_TF_AGREE_MIN</t>
        </is>
      </c>
      <c r="B156" s="80" t="inlineStr">
        <is>
          <t>0.0_ALT</t>
        </is>
      </c>
      <c r="C156" s="80" t="n"/>
      <c r="D156" s="80" t="inlineStr">
        <is>
          <t>ENTRY, 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MOVER_THRESHOLD</t>
        </is>
      </c>
      <c r="B157" s="80" t="inlineStr">
        <is>
          <t>5</t>
        </is>
      </c>
      <c r="C157" s="80" t="n"/>
      <c r="D157" s="80" t="inlineStr">
        <is>
          <t>ENTRY, GLOBAL_CHECK, STOCKS_EXIT</t>
        </is>
      </c>
      <c r="E157" s="80" t="n"/>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MOVER_THRESHOLD</t>
        </is>
      </c>
      <c r="B158" s="80" t="inlineStr">
        <is>
          <t>6.25</t>
        </is>
      </c>
      <c r="C158" s="80" t="n"/>
      <c r="D158" s="80" t="inlineStr">
        <is>
          <t>ENTRY, 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MOVER_THRESHOLD</t>
        </is>
      </c>
      <c r="B159" s="80" t="inlineStr">
        <is>
          <t>3.75</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MOVER_THRESHOLD</t>
        </is>
      </c>
      <c r="B160" s="80" t="inlineStr">
        <is>
          <t>2.5</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MTF_FILTER_STRONG_BUY_QUICK_BYPASS</t>
        </is>
      </c>
      <c r="B161" s="80" t="inlineStr">
        <is>
          <t>0.0</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MTF_FILTER_STRONG_BUY_QUICK_BYPASS</t>
        </is>
      </c>
      <c r="B162" s="80" t="inlineStr">
        <is>
          <t>0.0_ALT</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MTF_GR_MIN_IND</t>
        </is>
      </c>
      <c r="B163" s="80" t="inlineStr">
        <is>
          <t>5</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MTF_GR_MIN_IND</t>
        </is>
      </c>
      <c r="B164" s="80" t="inlineStr">
        <is>
          <t>5_ALT</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MTS_BOTTOM_BONUS_THRESHOLD</t>
        </is>
      </c>
      <c r="B165" s="80" t="inlineStr">
        <is>
          <t>25</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MTS_BOTTOM_BONUS_THRESHOLD</t>
        </is>
      </c>
      <c r="B166" s="80" t="inlineStr">
        <is>
          <t>31.25</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MTS_BOTTOM_BONUS_THRESHOLD</t>
        </is>
      </c>
      <c r="B167" s="80" t="inlineStr">
        <is>
          <t>18.75</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MTS_BOTTOM_BONUS_THRESHOLD</t>
        </is>
      </c>
      <c r="B168" s="80" t="inlineStr">
        <is>
          <t>12.5</t>
        </is>
      </c>
      <c r="C168" s="80" t="n"/>
      <c r="D168" s="80" t="inlineStr">
        <is>
          <t>ENTRY, 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MTS_BOTTOM_STRONG_THRESHOLD</t>
        </is>
      </c>
      <c r="B169" s="80" t="inlineStr">
        <is>
          <t>40</t>
        </is>
      </c>
      <c r="C169" s="80" t="n"/>
      <c r="D169" s="80" t="inlineStr">
        <is>
          <t>ENTRY, 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MTS_BOTTOM_STRONG_THRESHOLD</t>
        </is>
      </c>
      <c r="B170" s="80" t="inlineStr">
        <is>
          <t>50</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MTS_BOTTOM_STRONG_THRESHOLD</t>
        </is>
      </c>
      <c r="B171" s="80" t="inlineStr">
        <is>
          <t>30</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MTS_BOTTOM_STRONG_THRESHOLD</t>
        </is>
      </c>
      <c r="B172" s="80" t="inlineStr">
        <is>
          <t>20</t>
        </is>
      </c>
      <c r="C172" s="80" t="n"/>
      <c r="D172" s="80" t="inlineStr">
        <is>
          <t>ENTRY, 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MTS_GATE_ENABLED</t>
        </is>
      </c>
      <c r="B173" s="80" t="inlineStr">
        <is>
          <t>False</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MTS_GATE_ENABLED</t>
        </is>
      </c>
      <c r="B174" s="80" t="inlineStr">
        <is>
          <t>True</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NEWBORN_LOSS_KILL_GAIN_THRESHOLD_PCT</t>
        </is>
      </c>
      <c r="B175" s="80" t="inlineStr">
        <is>
          <t>0</t>
        </is>
      </c>
      <c r="C175" s="80" t="n"/>
      <c r="D175" s="80" t="inlineStr">
        <is>
          <t>AUGMENT, EXIT, GLOBAL_CHECK, REDUCE,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NEWBORN_LOSS_KILL_GAIN_THRESHOLD_PCT</t>
        </is>
      </c>
      <c r="B176" s="80" t="inlineStr">
        <is>
          <t>2.0</t>
        </is>
      </c>
      <c r="C176" s="80" t="n"/>
      <c r="D176" s="80" t="inlineStr">
        <is>
          <t>AUGMENT, EXIT, GLOBAL_CHECK, REDUCE, STOCKS_EXIT</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NEWBORN_LOSS_KILL_GAIN_THRESHOLD_PCT</t>
        </is>
      </c>
      <c r="B177" s="80" t="inlineStr">
        <is>
          <t>1.0</t>
        </is>
      </c>
      <c r="C177" s="80" t="n"/>
      <c r="D177" s="80" t="inlineStr">
        <is>
          <t>AUGMENT, EXIT, GLOBAL_CHECK, REDUCE,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NEWBORN_LOSS_KILL_GAIN_THRESHOLD_PCT</t>
        </is>
      </c>
      <c r="B178" s="80" t="inlineStr">
        <is>
          <t>0.5</t>
        </is>
      </c>
      <c r="C178" s="80" t="n"/>
      <c r="D178" s="80" t="inlineStr">
        <is>
          <t>AUGMENT, EXIT, GLOBAL_CHECK, REDUCE, STOCKS_EXIT</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NEWBORN_LOSS_KILL_REQUIRE_VEL_AGAINST</t>
        </is>
      </c>
      <c r="B179" s="80" t="inlineStr">
        <is>
          <t>0.0</t>
        </is>
      </c>
      <c r="C179" s="80" t="n"/>
      <c r="D179" s="80" t="inlineStr">
        <is>
          <t>AUGMENT, EXIT, GLOBAL_CHECK, REDUCE,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NEWBORN_LOSS_KILL_REQUIRE_VEL_AGAINST</t>
        </is>
      </c>
      <c r="B180" s="80" t="inlineStr">
        <is>
          <t>0.0_ALT</t>
        </is>
      </c>
      <c r="C180" s="80" t="n"/>
      <c r="D180" s="80" t="inlineStr">
        <is>
          <t>AUGMENT, EXIT, GLOBAL_CHECK, REDUCE, STOCKS_EXIT</t>
        </is>
      </c>
      <c r="E180" s="80" t="n"/>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NEW_POSITION_MAX_LOSS_THRESHOLD</t>
        </is>
      </c>
      <c r="B181" s="80" t="inlineStr">
        <is>
          <t>0</t>
        </is>
      </c>
      <c r="C181" s="80" t="n"/>
      <c r="D181" s="80" t="inlineStr">
        <is>
          <t>AUGMENT, EXIT, GLOBAL_CHECK, REDUCE, STOCKS_EXIT</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NEW_POSITION_MAX_LOSS_THRESHOLD</t>
        </is>
      </c>
      <c r="B182" s="80" t="inlineStr">
        <is>
          <t>2.0</t>
        </is>
      </c>
      <c r="C182" s="80" t="n"/>
      <c r="D182" s="80" t="inlineStr">
        <is>
          <t>AUGMENT, EXIT, GLOBAL_CHECK, REDUCE,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NEW_POSITION_MAX_LOSS_THRESHOLD</t>
        </is>
      </c>
      <c r="B183" s="80" t="inlineStr">
        <is>
          <t>1.0</t>
        </is>
      </c>
      <c r="C183" s="80" t="n"/>
      <c r="D183" s="80" t="inlineStr">
        <is>
          <t>AUGMENT, EXIT, GLOBAL_CHECK, REDUCE,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NEW_POSITION_MAX_LOSS_THRESHOLD</t>
        </is>
      </c>
      <c r="B184" s="80" t="inlineStr">
        <is>
          <t>0.5</t>
        </is>
      </c>
      <c r="C184" s="80" t="n"/>
      <c r="D184" s="80" t="inlineStr">
        <is>
          <t>AUGMENT, EXIT, GLOBAL_CHECK, REDUCE, STOCKS_EXIT</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OI_CONFIRM_ENABLED</t>
        </is>
      </c>
      <c r="B185" s="80" t="inlineStr">
        <is>
          <t>False</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OI_CONFIRM_ENABLED</t>
        </is>
      </c>
      <c r="B186" s="80" t="inlineStr">
        <is>
          <t>True</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OI_CONFIRM_MIN_CHANGE_PCT</t>
        </is>
      </c>
      <c r="B187" s="80" t="inlineStr">
        <is>
          <t>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OI_CONFIRM_MIN_CHANGE_PCT</t>
        </is>
      </c>
      <c r="B188" s="80" t="inlineStr">
        <is>
          <t>2.0</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OI_CONFIRM_MIN_CHANGE_PCT</t>
        </is>
      </c>
      <c r="B189" s="80" t="inlineStr">
        <is>
          <t>1.0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OI_CONFIRM_MIN_CHANGE_PCT</t>
        </is>
      </c>
      <c r="B190" s="80" t="inlineStr">
        <is>
          <t>0.5</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OI_CONFIRM_MIN_PRICE_PCT</t>
        </is>
      </c>
      <c r="B191" s="80" t="inlineStr">
        <is>
          <t>0</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OI_CONFIRM_MIN_PRICE_PCT</t>
        </is>
      </c>
      <c r="B192" s="80" t="inlineStr">
        <is>
          <t>2.0</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YES</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OI_CONFIRM_MIN_PRICE_PCT</t>
        </is>
      </c>
      <c r="B193" s="80" t="inlineStr">
        <is>
          <t>1.0</t>
        </is>
      </c>
      <c r="C193" s="80" t="n"/>
      <c r="D193" s="80" t="inlineStr">
        <is>
          <t>ENTRY, 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OI_CONFIRM_MIN_PRICE_PCT</t>
        </is>
      </c>
      <c r="B194" s="80" t="inlineStr">
        <is>
          <t>0.5</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DD_BOUNCE_ENABLED</t>
        </is>
      </c>
      <c r="B3" s="72" t="inlineStr">
        <is>
          <t>True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ez_manage.py:4586 top()</t>
        </is>
      </c>
      <c r="IN3" s="72" t="inlineStr">
        <is>
          <t>v12_quick_engine.py:567 x9</t>
        </is>
      </c>
      <c r="IO3" s="72" t="n"/>
    </row>
    <row r="4" ht="10.5" customHeight="1" s="65">
      <c r="A4" s="71" t="inlineStr">
        <is>
          <t>MAX_AUGMENTS_PER_POSITION</t>
        </is>
      </c>
      <c r="B4" s="72" t="inlineStr">
        <is>
          <t>0</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YES</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ez_manage.py:3521 top()</t>
        </is>
      </c>
      <c r="IN4" s="72" t="inlineStr">
        <is>
          <t>v12_quick_engine.py:2267 x7</t>
        </is>
      </c>
      <c r="IO4" s="72" t="n"/>
    </row>
    <row r="5" ht="10.5" customHeight="1" s="65">
      <c r="A5" s="72" t="inlineStr">
        <is>
          <t>MAX_AUGMENTS_PER_POSITION</t>
        </is>
      </c>
      <c r="B5" s="72" t="inlineStr">
        <is>
          <t>0.5</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ez_manage.py:3521 top()</t>
        </is>
      </c>
      <c r="IN5" s="72" t="inlineStr">
        <is>
          <t>v12_quick_engine.py:2267 x7</t>
        </is>
      </c>
      <c r="IO5" s="72" t="n"/>
    </row>
    <row r="6" ht="10.5" customHeight="1" s="65">
      <c r="A6" s="72" t="inlineStr">
        <is>
          <t>MAX_AUGMENTS_PER_POSITION</t>
        </is>
      </c>
      <c r="B6" s="72" t="inlineStr">
        <is>
          <t>1.0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ez_manage.py:3521 top()</t>
        </is>
      </c>
      <c r="IN6" s="72" t="inlineStr">
        <is>
          <t>v12_quick_engine.py:2267 x7</t>
        </is>
      </c>
      <c r="IO6" s="72" t="n"/>
    </row>
    <row r="7" ht="10.5" customHeight="1" s="65">
      <c r="A7" s="72" t="inlineStr">
        <is>
          <t>MAX_AUGMENTS_PER_POSITION</t>
        </is>
      </c>
      <c r="B7" s="72" t="inlineStr">
        <is>
          <t>2.0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ez_manage.py:3521 top()</t>
        </is>
      </c>
      <c r="IN7" s="72" t="inlineStr">
        <is>
          <t>v12_quick_engine.py:2267 x7</t>
        </is>
      </c>
      <c r="IO7" s="72" t="n"/>
    </row>
    <row r="8" ht="10.5" customHeight="1" s="65">
      <c r="A8" s="72" t="inlineStr">
        <is>
          <t>AUGMENTED_POSITIONS_GUARD_FLOOR_MULT</t>
        </is>
      </c>
      <c r="B8" s="72" t="inlineStr">
        <is>
          <t>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ez_manage.py:4336 top()</t>
        </is>
      </c>
      <c r="IN8" s="72" t="inlineStr">
        <is>
          <t>v12_quick_engine.py:221 x13</t>
        </is>
      </c>
      <c r="IO8" s="72" t="n"/>
    </row>
    <row r="9" ht="10.5" customHeight="1" s="65">
      <c r="A9" s="71" t="inlineStr">
        <is>
          <t>AUGMENTED_POSITIONS_GUARD_FLOOR_MULT</t>
        </is>
      </c>
      <c r="B9" s="72" t="inlineStr">
        <is>
          <t>0.5</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ez_manage.py:4336 top()</t>
        </is>
      </c>
      <c r="IN9" s="72" t="inlineStr">
        <is>
          <t>v12_quick_engine.py:221 x13</t>
        </is>
      </c>
      <c r="IO9" s="72" t="n"/>
    </row>
    <row r="10" ht="10.5" customHeight="1" s="65">
      <c r="A10" s="72" t="inlineStr">
        <is>
          <t>AUGMENTED_POSITIONS_GUARD_FLOOR_MULT</t>
        </is>
      </c>
      <c r="B10" s="72" t="inlineStr">
        <is>
          <t>1.0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ez_manage.py:4336 top()</t>
        </is>
      </c>
      <c r="IN10" s="72" t="inlineStr">
        <is>
          <t>v12_quick_engine.py:221 x13</t>
        </is>
      </c>
      <c r="IO10" s="72" t="n"/>
    </row>
    <row r="11" ht="10.5" customHeight="1" s="65">
      <c r="A11" s="72" t="inlineStr">
        <is>
          <t>AUGMENTED_POSITIONS_GUARD_FLOOR_MULT</t>
        </is>
      </c>
      <c r="B11" s="72" t="inlineStr">
        <is>
          <t>2.0</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ez_manage.py:4336 top()</t>
        </is>
      </c>
      <c r="IN11" s="72" t="inlineStr">
        <is>
          <t>v12_quick_engine.py:221 x13</t>
        </is>
      </c>
      <c r="IO11" s="72" t="n"/>
    </row>
    <row r="12" ht="10.5" customHeight="1" s="65">
      <c r="A12" s="71" t="inlineStr">
        <is>
          <t>AUGMENT_AT_LOSS_ENABLED</t>
        </is>
      </c>
      <c r="B12" s="72" t="inlineStr">
        <is>
          <t>False</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ez_manage.py:5956 top()</t>
        </is>
      </c>
      <c r="IN12" s="72" t="inlineStr">
        <is>
          <t>v12_quick_engine.py:228 x5</t>
        </is>
      </c>
      <c r="IO12" s="72" t="n"/>
    </row>
    <row r="13" ht="10.5" customHeight="1" s="65">
      <c r="A13" s="72" t="inlineStr">
        <is>
          <t>AUGMENT_AT_LOSS_ENABLED</t>
        </is>
      </c>
      <c r="B13" s="72" t="inlineStr">
        <is>
          <t>True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8" t="n"/>
      <c r="GW13" s="78" t="n"/>
      <c r="GX13" s="78" t="n"/>
      <c r="GY13" s="78" t="n"/>
      <c r="GZ13" s="78"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ez_manage.py:5956 top()</t>
        </is>
      </c>
      <c r="IN13" s="72" t="inlineStr">
        <is>
          <t>v12_quick_engine.py:228 x5</t>
        </is>
      </c>
      <c r="IO13" s="72" t="n"/>
    </row>
    <row r="14" ht="10.5" customHeight="1" s="65">
      <c r="A14" s="72" t="inlineStr">
        <is>
          <t>AUGMENT_FALLBACK_GAIN_PCT</t>
        </is>
      </c>
      <c r="B14" s="72" t="inlineStr">
        <is>
          <t>0.5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ez_manage.py:56864 top()</t>
        </is>
      </c>
      <c r="IN14" s="72" t="inlineStr">
        <is>
          <t>v12_quick_engine.py:4990 x4</t>
        </is>
      </c>
      <c r="IO14" s="72" t="n"/>
    </row>
    <row r="15" ht="10.5" customHeight="1" s="65">
      <c r="A15" s="72" t="inlineStr">
        <is>
          <t>AUGMENT_FALLBACK_GAIN_PCT</t>
        </is>
      </c>
      <c r="B15" s="72" t="inlineStr">
        <is>
          <t>0.75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ez_manage.py:56864 top()</t>
        </is>
      </c>
      <c r="IN15" s="72" t="inlineStr">
        <is>
          <t>v12_quick_engine.py:4990 x4</t>
        </is>
      </c>
      <c r="IO15" s="72" t="n"/>
    </row>
    <row r="16" ht="10.5" customHeight="1" s="65">
      <c r="A16" s="71" t="inlineStr">
        <is>
          <t>AUGMENT_FALLBACK_GAIN_PCT</t>
        </is>
      </c>
      <c r="B16" s="72" t="inlineStr">
        <is>
          <t>1.0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YES</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ez_manage.py:56864 top()</t>
        </is>
      </c>
      <c r="IN16" s="72" t="inlineStr">
        <is>
          <t>v12_quick_engine.py:4990 x4</t>
        </is>
      </c>
      <c r="IO16" s="72" t="n"/>
    </row>
    <row r="17" ht="10.5" customHeight="1" s="65">
      <c r="A17" s="72" t="inlineStr">
        <is>
          <t>AUGMENT_FALLBACK_GAIN_PCT</t>
        </is>
      </c>
      <c r="B17" s="72" t="inlineStr">
        <is>
          <t>1.25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NO</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ez_manage.py:56864 top()</t>
        </is>
      </c>
      <c r="IN17" s="72" t="inlineStr">
        <is>
          <t>v12_quick_engine.py:4990 x4</t>
        </is>
      </c>
      <c r="IO17" s="72" t="n"/>
    </row>
    <row r="18" ht="10.5" customHeight="1" s="65">
      <c r="A18" s="72" t="inlineStr">
        <is>
          <t>AUGMENT_FALLBACK_GAIN_PCT</t>
        </is>
      </c>
      <c r="B18" s="72" t="inlineStr">
        <is>
          <t>1.5</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ez_manage.py:56864 top()</t>
        </is>
      </c>
      <c r="IN18" s="72" t="inlineStr">
        <is>
          <t>v12_quick_engine.py:4990 x4</t>
        </is>
      </c>
      <c r="IO18" s="72" t="n"/>
    </row>
    <row r="19" ht="10.5" customHeight="1" s="65">
      <c r="A19" s="71" t="inlineStr">
        <is>
          <t>AUGMENT_FALLBACK_REDUCE_ENABLED</t>
        </is>
      </c>
      <c r="B19" s="72" t="inlineStr">
        <is>
          <t>False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8" t="n"/>
      <c r="BN19" s="78" t="n"/>
      <c r="BO19" s="78" t="n"/>
      <c r="BP19" s="78" t="n"/>
      <c r="BQ19" s="78"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ez_manage.py:56872 top()</t>
        </is>
      </c>
      <c r="IN19" s="72" t="inlineStr">
        <is>
          <t>v12_quick_engine.py:4988 x3</t>
        </is>
      </c>
      <c r="IO19" s="72" t="n"/>
    </row>
    <row r="20" ht="10.5" customHeight="1" s="65">
      <c r="A20" s="72" t="inlineStr">
        <is>
          <t>AUGMENT_FALLBACK_REDUCE_ENABLED</t>
        </is>
      </c>
      <c r="B20" s="72" t="inlineStr">
        <is>
          <t>True</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8" t="n"/>
      <c r="BN20" s="78" t="n"/>
      <c r="BO20" s="78" t="n"/>
      <c r="BP20" s="78" t="n"/>
      <c r="BQ20" s="78"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ez_manage.py:56872 top()</t>
        </is>
      </c>
      <c r="IN20" s="72" t="inlineStr">
        <is>
          <t>v12_quick_engine.py:4988 x3</t>
        </is>
      </c>
      <c r="IO20" s="72" t="n"/>
    </row>
    <row r="21" ht="10.5" customHeight="1" s="65">
      <c r="A21" s="72" t="inlineStr">
        <is>
          <t>AUGMENT_FALLBACK_REDUCE_PCT</t>
        </is>
      </c>
      <c r="B21" s="72" t="inlineStr">
        <is>
          <t>0.25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8" t="n"/>
      <c r="BN21" s="78" t="n"/>
      <c r="BO21" s="78" t="n"/>
      <c r="BP21" s="78" t="n"/>
      <c r="BQ21" s="78"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8" t="n"/>
      <c r="DL21" s="78" t="n"/>
      <c r="DM21" s="78" t="n"/>
      <c r="DN21" s="78" t="n"/>
      <c r="DO21" s="78"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ez_manage.py:56876 top()</t>
        </is>
      </c>
      <c r="IN21" s="72" t="inlineStr">
        <is>
          <t>v12_quick_engine.py:4989 x3</t>
        </is>
      </c>
      <c r="IO21" s="72" t="n"/>
    </row>
    <row r="22" ht="10.5" customHeight="1" s="65">
      <c r="A22" s="72" t="inlineStr">
        <is>
          <t>AUGMENT_FALLBACK_REDUCE_PCT</t>
        </is>
      </c>
      <c r="B22" s="72" t="inlineStr">
        <is>
          <t>0.375</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8" t="n"/>
      <c r="BN22" s="78" t="n"/>
      <c r="BO22" s="78" t="n"/>
      <c r="BP22" s="78" t="n"/>
      <c r="BQ22" s="78"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8" t="n"/>
      <c r="DL22" s="78" t="n"/>
      <c r="DM22" s="78" t="n"/>
      <c r="DN22" s="78" t="n"/>
      <c r="DO22" s="78"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ez_manage.py:56876 top()</t>
        </is>
      </c>
      <c r="IN22" s="72" t="inlineStr">
        <is>
          <t>v12_quick_engine.py:4989 x3</t>
        </is>
      </c>
      <c r="IO22" s="72" t="n"/>
    </row>
    <row r="23" ht="10.5" customHeight="1" s="65">
      <c r="A23" s="71" t="inlineStr">
        <is>
          <t>AUGMENT_FALLBACK_REDUCE_PCT</t>
        </is>
      </c>
      <c r="B23" s="72" t="inlineStr">
        <is>
          <t>0.5</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8" t="n"/>
      <c r="BN23" s="78" t="n"/>
      <c r="BO23" s="78" t="n"/>
      <c r="BP23" s="78" t="n"/>
      <c r="BQ23" s="78"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8" t="n"/>
      <c r="DL23" s="78" t="n"/>
      <c r="DM23" s="78" t="n"/>
      <c r="DN23" s="78" t="n"/>
      <c r="DO23" s="78"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ez_manage.py:56876 top()</t>
        </is>
      </c>
      <c r="IN23" s="72" t="inlineStr">
        <is>
          <t>v12_quick_engine.py:4989 x3</t>
        </is>
      </c>
      <c r="IO23" s="72" t="n"/>
    </row>
    <row r="24" ht="10.5" customHeight="1" s="65">
      <c r="A24" s="72" t="inlineStr">
        <is>
          <t>AUGMENT_FALLBACK_REDUCE_PCT</t>
        </is>
      </c>
      <c r="B24" s="72" t="inlineStr">
        <is>
          <t>0.625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8" t="n"/>
      <c r="BN24" s="78" t="n"/>
      <c r="BO24" s="78" t="n"/>
      <c r="BP24" s="78" t="n"/>
      <c r="BQ24" s="78"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ez_manage.py:56876 top()</t>
        </is>
      </c>
      <c r="IN24" s="72" t="inlineStr">
        <is>
          <t>v12_quick_engine.py:4989 x3</t>
        </is>
      </c>
      <c r="IO24" s="72" t="n"/>
    </row>
    <row r="25" ht="10.5" customHeight="1" s="65">
      <c r="A25" s="72" t="inlineStr">
        <is>
          <t>AUGMENT_FALLBACK_REDUCE_PCT</t>
        </is>
      </c>
      <c r="B25" s="72" t="inlineStr">
        <is>
          <t>0.75</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8" t="n"/>
      <c r="BN25" s="78" t="n"/>
      <c r="BO25" s="78" t="n"/>
      <c r="BP25" s="78" t="n"/>
      <c r="BQ25" s="78"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ez_manage.py:56876 top()</t>
        </is>
      </c>
      <c r="IN25" s="72" t="inlineStr">
        <is>
          <t>v12_quick_engine.py:4989 x3</t>
        </is>
      </c>
      <c r="IO25" s="72" t="n"/>
    </row>
    <row r="26" ht="10.5" customHeight="1" s="65">
      <c r="A26" s="71" t="inlineStr">
        <is>
          <t>AUGMENT_ONLY_WHEN_PROFITABLE</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8" t="n"/>
      <c r="FQ26" s="78" t="n"/>
      <c r="FR26" s="78" t="n"/>
      <c r="FS26" s="78" t="n"/>
      <c r="FT26" s="78"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ez_manage.py:2943 top()</t>
        </is>
      </c>
      <c r="IN26" s="72" t="inlineStr">
        <is>
          <t>v12_quick_engine.py:235 x18</t>
        </is>
      </c>
      <c r="IO26" s="72" t="n"/>
    </row>
    <row r="27" ht="10.5" customHeight="1" s="65">
      <c r="A27" s="72" t="inlineStr">
        <is>
          <t>AUGMENT_ONLY_WHEN_PROFITABLE</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8" t="n"/>
      <c r="FQ27" s="78" t="n"/>
      <c r="FR27" s="78" t="n"/>
      <c r="FS27" s="78" t="n"/>
      <c r="FT27" s="78"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ez_manage.py:2943 top()</t>
        </is>
      </c>
      <c r="IN27" s="72" t="inlineStr">
        <is>
          <t>v12_quick_engine.py:235 x18</t>
        </is>
      </c>
      <c r="IO27" s="72" t="n"/>
    </row>
    <row r="28" ht="10.5" customHeight="1" s="65">
      <c r="A28" s="72" t="inlineStr">
        <is>
          <t>AUGMENT_ONLY_WHEN_PROFITABLE</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8" t="n"/>
      <c r="FQ28" s="78" t="n"/>
      <c r="FR28" s="78" t="n"/>
      <c r="FS28" s="78" t="n"/>
      <c r="FT28" s="78"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ez_manage.py:2943 top()</t>
        </is>
      </c>
      <c r="IN28" s="72" t="inlineStr">
        <is>
          <t>v12_quick_engine.py:235 x18</t>
        </is>
      </c>
      <c r="IO28" s="72" t="n"/>
    </row>
    <row r="29" ht="10.5" customHeight="1" s="65">
      <c r="A29" s="72" t="inlineStr">
        <is>
          <t>AUGMENT_ONLY_WHEN_PROFITABLE</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8" t="n"/>
      <c r="FQ29" s="78" t="n"/>
      <c r="FR29" s="78" t="n"/>
      <c r="FS29" s="78" t="n"/>
      <c r="FT29" s="78"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ez_manage.py:2943 top()</t>
        </is>
      </c>
      <c r="IN29" s="72" t="inlineStr">
        <is>
          <t>v12_quick_engine.py:235 x18</t>
        </is>
      </c>
      <c r="IO29" s="72" t="n"/>
    </row>
    <row r="30" ht="10.5" customHeight="1" s="65">
      <c r="A30" s="71" t="inlineStr">
        <is>
          <t>AUGMENT_WT_4H_BOUNCE_ENABLED</t>
        </is>
      </c>
      <c r="B30" s="72" t="inlineStr">
        <is>
          <t>False</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ez_manage.py:5957 top()</t>
        </is>
      </c>
      <c r="IN30" s="72" t="inlineStr">
        <is>
          <t>v12_quick_engine.py:242 x9</t>
        </is>
      </c>
      <c r="IO30" s="72" t="n"/>
    </row>
    <row r="31" ht="10.5" customHeight="1" s="65">
      <c r="A31" s="72" t="inlineStr">
        <is>
          <t>AUGMENT_WT_4H_BOUNCE_ENABLED</t>
        </is>
      </c>
      <c r="B31" s="72" t="inlineStr">
        <is>
          <t>True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NO</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ez_manage.py:5957 top()</t>
        </is>
      </c>
      <c r="IN31" s="72" t="inlineStr">
        <is>
          <t>v12_quick_engine.py:242 x9</t>
        </is>
      </c>
      <c r="IO31" s="72" t="n"/>
    </row>
    <row r="32" ht="10.5" customHeight="1" s="65">
      <c r="A32" s="71" t="inlineStr">
        <is>
          <t>DELTA_PYRAMID_MAX</t>
        </is>
      </c>
      <c r="B32" s="72" t="inlineStr">
        <is>
          <t>0</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YES</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8" t="n"/>
      <c r="CC32" s="78" t="n"/>
      <c r="CD32" s="78" t="n"/>
      <c r="CE32" s="78" t="n"/>
      <c r="CF32" s="78"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ez_manage.py:3153 top()</t>
        </is>
      </c>
      <c r="IN32" s="72" t="inlineStr">
        <is>
          <t>v12_quick_engine.py:591 x16</t>
        </is>
      </c>
      <c r="IO32" s="72" t="n"/>
    </row>
    <row r="33" ht="10.5" customHeight="1" s="65">
      <c r="A33" s="72" t="inlineStr">
        <is>
          <t>DELTA_PYRAMID_MAX</t>
        </is>
      </c>
      <c r="B33" s="72" t="inlineStr">
        <is>
          <t>0.5</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8" t="n"/>
      <c r="CC33" s="78" t="n"/>
      <c r="CD33" s="78" t="n"/>
      <c r="CE33" s="78" t="n"/>
      <c r="CF33" s="78"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ez_manage.py:3153 top()</t>
        </is>
      </c>
      <c r="IN33" s="72" t="inlineStr">
        <is>
          <t>v12_quick_engine.py:591 x16</t>
        </is>
      </c>
      <c r="IO33" s="72" t="n"/>
    </row>
    <row r="34" ht="10.5" customHeight="1" s="65">
      <c r="A34" s="72" t="inlineStr">
        <is>
          <t>DELTA_PYRAMID_MAX</t>
        </is>
      </c>
      <c r="B34" s="72" t="inlineStr">
        <is>
          <t>1.0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8" t="n"/>
      <c r="CC34" s="78" t="n"/>
      <c r="CD34" s="78" t="n"/>
      <c r="CE34" s="78" t="n"/>
      <c r="CF34" s="78"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ez_manage.py:3153 top()</t>
        </is>
      </c>
      <c r="IN34" s="72" t="inlineStr">
        <is>
          <t>v12_quick_engine.py:591 x16</t>
        </is>
      </c>
      <c r="IO34" s="72" t="n"/>
    </row>
    <row r="35" ht="10.5" customHeight="1" s="65">
      <c r="A35" s="72" t="inlineStr">
        <is>
          <t>DELTA_PYRAMID_MAX</t>
        </is>
      </c>
      <c r="B35" s="72" t="inlineStr">
        <is>
          <t>2.0</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8" t="n"/>
      <c r="CC35" s="78" t="n"/>
      <c r="CD35" s="78" t="n"/>
      <c r="CE35" s="78" t="n"/>
      <c r="CF35" s="78"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ez_manage.py:3153 top()</t>
        </is>
      </c>
      <c r="IN35" s="72" t="inlineStr">
        <is>
          <t>v12_quick_engine.py:591 x16</t>
        </is>
      </c>
      <c r="IO35" s="72" t="n"/>
    </row>
    <row r="36" ht="10.5" customHeight="1" s="65">
      <c r="A36" s="71" t="inlineStr">
        <is>
          <t>DELTA_PYRAMID_PRICE_TOL</t>
        </is>
      </c>
      <c r="B36" s="72" t="inlineStr">
        <is>
          <t>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YES</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ez_manage.py:3155 top()</t>
        </is>
      </c>
      <c r="IN36" s="72" t="inlineStr">
        <is>
          <t>v12_quick_engine.py:597 x16</t>
        </is>
      </c>
      <c r="IO36" s="72" t="n"/>
    </row>
    <row r="37" ht="10.5" customHeight="1" s="65">
      <c r="A37" s="72" t="inlineStr">
        <is>
          <t>DELTA_PYRAMID_PRICE_TOL</t>
        </is>
      </c>
      <c r="B37" s="72" t="inlineStr">
        <is>
          <t>0.5</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ez_manage.py:3155 top()</t>
        </is>
      </c>
      <c r="IN37" s="72" t="inlineStr">
        <is>
          <t>v12_quick_engine.py:597 x16</t>
        </is>
      </c>
      <c r="IO37" s="72" t="n"/>
    </row>
    <row r="38" ht="10.5" customHeight="1" s="65">
      <c r="A38" s="72" t="inlineStr">
        <is>
          <t>DELTA_PYRAMID_PRICE_TOL</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ez_manage.py:3155 top()</t>
        </is>
      </c>
      <c r="IN38" s="72" t="inlineStr">
        <is>
          <t>v12_quick_engine.py:597 x16</t>
        </is>
      </c>
      <c r="IO38" s="72" t="n"/>
    </row>
    <row r="39" ht="10.5" customHeight="1" s="65">
      <c r="A39" s="72" t="inlineStr">
        <is>
          <t>DELTA_PYRAMID_PRICE_TOL</t>
        </is>
      </c>
      <c r="B39" s="72" t="inlineStr">
        <is>
          <t>2.0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ez_manage.py:3155 top()</t>
        </is>
      </c>
      <c r="IN39" s="72" t="inlineStr">
        <is>
          <t>v12_quick_engine.py:597 x16</t>
        </is>
      </c>
      <c r="IO39" s="72" t="n"/>
    </row>
    <row r="40" ht="10.5" customHeight="1" s="65">
      <c r="A40" s="72" t="inlineStr">
        <is>
          <t>DYNAMIC_SCORE_AUGMENT_ENABLED</t>
        </is>
      </c>
      <c r="B40" s="72" t="inlineStr">
        <is>
          <t>False</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ez_manage.py:5978 top()</t>
        </is>
      </c>
      <c r="IN40" s="72" t="inlineStr">
        <is>
          <t>v12_quick_engine.py:983 x9</t>
        </is>
      </c>
      <c r="IO40" s="72" t="n"/>
    </row>
    <row r="41" ht="10.5" customHeight="1" s="65">
      <c r="A41" s="71" t="inlineStr">
        <is>
          <t>DYNAMIC_SCORE_AUGMENT_ENABLED</t>
        </is>
      </c>
      <c r="B41" s="72" t="inlineStr">
        <is>
          <t>True</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ez_manage.py:5978 top()</t>
        </is>
      </c>
      <c r="IN41" s="72" t="inlineStr">
        <is>
          <t>v12_quick_engine.py:983 x9</t>
        </is>
      </c>
      <c r="IO41" s="72" t="n"/>
    </row>
    <row r="42" ht="10.5" customHeight="1" s="65">
      <c r="A42" s="71" t="inlineStr">
        <is>
          <t>HIGH_GAIN_AUGMENTATION_MIN_SIZE</t>
        </is>
      </c>
      <c r="B42" s="72" t="inlineStr">
        <is>
          <t>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YES</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8" t="n"/>
      <c r="AO42" s="78" t="n"/>
      <c r="AP42" s="78" t="n"/>
      <c r="AQ42" s="78" t="n"/>
      <c r="AR42" s="78"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8" t="n"/>
      <c r="HL42" s="78" t="n"/>
      <c r="HM42" s="78" t="n"/>
      <c r="HN42" s="78" t="n"/>
      <c r="HO42" s="78"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ez_manage.py:3366 top()</t>
        </is>
      </c>
      <c r="IN42" s="72" t="inlineStr">
        <is>
          <t>v12_quick_engine.py:2019 x10</t>
        </is>
      </c>
      <c r="IO42" s="72" t="n"/>
    </row>
    <row r="43" ht="10.5" customHeight="1" s="65">
      <c r="A43" s="72" t="inlineStr">
        <is>
          <t>HIGH_GAIN_AUGMENTATION_MIN_SIZE</t>
        </is>
      </c>
      <c r="B43" s="72" t="inlineStr">
        <is>
          <t>0.5</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8" t="n"/>
      <c r="AO43" s="78" t="n"/>
      <c r="AP43" s="78" t="n"/>
      <c r="AQ43" s="78" t="n"/>
      <c r="AR43" s="78"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8" t="n"/>
      <c r="HL43" s="78" t="n"/>
      <c r="HM43" s="78" t="n"/>
      <c r="HN43" s="78" t="n"/>
      <c r="HO43" s="78"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ez_manage.py:3366 top()</t>
        </is>
      </c>
      <c r="IN43" s="72" t="inlineStr">
        <is>
          <t>v12_quick_engine.py:2019 x10</t>
        </is>
      </c>
      <c r="IO43" s="72" t="n"/>
    </row>
    <row r="44" ht="10.5" customHeight="1" s="65">
      <c r="A44" s="72" t="inlineStr">
        <is>
          <t>HIGH_GAIN_AUGMENTATION_MIN_SIZE</t>
        </is>
      </c>
      <c r="B44" s="72" t="inlineStr">
        <is>
          <t>1.0</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8" t="n"/>
      <c r="AO44" s="78" t="n"/>
      <c r="AP44" s="78" t="n"/>
      <c r="AQ44" s="78" t="n"/>
      <c r="AR44" s="78"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8" t="n"/>
      <c r="HL44" s="78" t="n"/>
      <c r="HM44" s="78" t="n"/>
      <c r="HN44" s="78" t="n"/>
      <c r="HO44" s="78"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ez_manage.py:3366 top()</t>
        </is>
      </c>
      <c r="IN44" s="72" t="inlineStr">
        <is>
          <t>v12_quick_engine.py:2019 x10</t>
        </is>
      </c>
      <c r="IO44" s="72" t="n"/>
    </row>
    <row r="45" ht="10.5" customHeight="1" s="65">
      <c r="A45" s="72" t="inlineStr">
        <is>
          <t>HIGH_GAIN_AUGMENTATION_MIN_SIZE</t>
        </is>
      </c>
      <c r="B45" s="72" t="inlineStr">
        <is>
          <t>2.0</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8" t="n"/>
      <c r="AO45" s="78" t="n"/>
      <c r="AP45" s="78" t="n"/>
      <c r="AQ45" s="78" t="n"/>
      <c r="AR45" s="78"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8" t="n"/>
      <c r="HL45" s="78" t="n"/>
      <c r="HM45" s="78" t="n"/>
      <c r="HN45" s="78" t="n"/>
      <c r="HO45" s="78"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ez_manage.py:3366 top()</t>
        </is>
      </c>
      <c r="IN45" s="72" t="inlineStr">
        <is>
          <t>v12_quick_engine.py:2019 x10</t>
        </is>
      </c>
      <c r="IO45" s="72" t="n"/>
    </row>
    <row r="46" ht="10.5" customHeight="1" s="65">
      <c r="A46" s="72" t="inlineStr">
        <is>
          <t>PYRAMID_MIN_WT_VEL_1H</t>
        </is>
      </c>
      <c r="B46" s="72" t="inlineStr">
        <is>
          <t>1.0</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ez_manage.py:5196 top()</t>
        </is>
      </c>
      <c r="IN46" s="72" t="inlineStr">
        <is>
          <t>v12_quick_engine.py:2727 x10</t>
        </is>
      </c>
      <c r="IO46" s="72" t="n"/>
    </row>
    <row r="47" ht="10.5" customHeight="1" s="65">
      <c r="A47" s="72" t="inlineStr">
        <is>
          <t>PYRAMID_MIN_WT_VEL_1H</t>
        </is>
      </c>
      <c r="B47" s="72" t="inlineStr">
        <is>
          <t>1.5</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ez_manage.py:5196 top()</t>
        </is>
      </c>
      <c r="IN47" s="72" t="inlineStr">
        <is>
          <t>v12_quick_engine.py:2727 x10</t>
        </is>
      </c>
      <c r="IO47" s="72" t="n"/>
    </row>
    <row r="48" ht="10.5" customHeight="1" s="65">
      <c r="A48" s="71" t="inlineStr">
        <is>
          <t>PYRAMID_MIN_WT_VEL_1H</t>
        </is>
      </c>
      <c r="B48" s="72" t="inlineStr">
        <is>
          <t>2.0</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YES</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ez_manage.py:5196 top()</t>
        </is>
      </c>
      <c r="IN48" s="72" t="inlineStr">
        <is>
          <t>v12_quick_engine.py:2727 x10</t>
        </is>
      </c>
      <c r="IO48" s="72" t="n"/>
    </row>
    <row r="49" ht="10.5" customHeight="1" s="65">
      <c r="A49" s="72" t="inlineStr">
        <is>
          <t>PYRAMID_MIN_WT_VEL_1H</t>
        </is>
      </c>
      <c r="B49" s="72" t="inlineStr">
        <is>
          <t>2.5</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ez_manage.py:5196 top()</t>
        </is>
      </c>
      <c r="IN49" s="72" t="inlineStr">
        <is>
          <t>v12_quick_engine.py:2727 x10</t>
        </is>
      </c>
      <c r="IO49" s="72" t="n"/>
    </row>
    <row r="50" ht="10.5" customHeight="1" s="65">
      <c r="A50" s="72" t="inlineStr">
        <is>
          <t>PYRAMID_MIN_WT_VEL_1H</t>
        </is>
      </c>
      <c r="B50" s="72" t="inlineStr">
        <is>
          <t>3.0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NO</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ez_manage.py:5196 top()</t>
        </is>
      </c>
      <c r="IN50" s="72" t="inlineStr">
        <is>
          <t>v12_quick_engine.py:2727 x10</t>
        </is>
      </c>
      <c r="IO50" s="72" t="n"/>
    </row>
    <row r="51" ht="10.5" customHeight="1" s="65">
      <c r="A51" s="72" t="inlineStr">
        <is>
          <t>SCALP_V3_AUG_BE_STOP_ENABLED</t>
        </is>
      </c>
      <c r="B51" s="72" t="inlineStr">
        <is>
          <t>False</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8" t="n"/>
      <c r="EF51" s="78" t="n"/>
      <c r="EG51" s="78" t="n"/>
      <c r="EH51" s="78" t="n"/>
      <c r="EI51" s="78"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ez_manage.py:5494 top()</t>
        </is>
      </c>
      <c r="IN51" s="72" t="inlineStr">
        <is>
          <t>v12_quick_engine.py:3136 x8</t>
        </is>
      </c>
      <c r="IO51" s="72" t="n"/>
    </row>
    <row r="52" ht="10.5" customHeight="1" s="65">
      <c r="A52" s="71" t="inlineStr">
        <is>
          <t>SCALP_V3_AUG_BE_STOP_ENABLED</t>
        </is>
      </c>
      <c r="B52" s="72" t="inlineStr">
        <is>
          <t>True</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YES</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8" t="n"/>
      <c r="EF52" s="78" t="n"/>
      <c r="EG52" s="78" t="n"/>
      <c r="EH52" s="78" t="n"/>
      <c r="EI52" s="78"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ez_manage.py:5494 top()</t>
        </is>
      </c>
      <c r="IN52" s="72" t="inlineStr">
        <is>
          <t>v12_quick_engine.py:3136 x8</t>
        </is>
      </c>
      <c r="IO52" s="72" t="n"/>
    </row>
    <row r="53" ht="10.5" customHeight="1" s="65">
      <c r="A53" s="72" t="inlineStr">
        <is>
          <t>SCALP_V3_AUG_BE_STOP_PCT</t>
        </is>
      </c>
      <c r="B53" s="72" t="inlineStr">
        <is>
          <t>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8" t="n"/>
      <c r="EF53" s="78" t="n"/>
      <c r="EG53" s="78" t="n"/>
      <c r="EH53" s="78" t="n"/>
      <c r="EI53" s="78"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ez_manage.py:5495 top()</t>
        </is>
      </c>
      <c r="IN53" s="72" t="inlineStr">
        <is>
          <t>v12_quick_engine.py:4074 x7</t>
        </is>
      </c>
      <c r="IO53" s="72" t="n"/>
    </row>
    <row r="54" ht="10.5" customHeight="1" s="65">
      <c r="A54" s="71" t="inlineStr">
        <is>
          <t>SCALP_V3_AUG_BE_STOP_PCT</t>
        </is>
      </c>
      <c r="B54" s="72" t="inlineStr">
        <is>
          <t>0.5</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YES</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8" t="n"/>
      <c r="EF54" s="78" t="n"/>
      <c r="EG54" s="78" t="n"/>
      <c r="EH54" s="78" t="n"/>
      <c r="EI54" s="78"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ez_manage.py:5495 top()</t>
        </is>
      </c>
      <c r="IN54" s="72" t="inlineStr">
        <is>
          <t>v12_quick_engine.py:4074 x7</t>
        </is>
      </c>
      <c r="IO54" s="72" t="n"/>
    </row>
    <row r="55" ht="10.5" customHeight="1" s="65">
      <c r="A55" s="72" t="inlineStr">
        <is>
          <t>SCALP_V3_AUG_BE_STOP_PCT</t>
        </is>
      </c>
      <c r="B55" s="72" t="inlineStr">
        <is>
          <t>1.0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NO</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8" t="n"/>
      <c r="EF55" s="78" t="n"/>
      <c r="EG55" s="78" t="n"/>
      <c r="EH55" s="78" t="n"/>
      <c r="EI55" s="78"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ez_manage.py:5495 top()</t>
        </is>
      </c>
      <c r="IN55" s="72" t="inlineStr">
        <is>
          <t>v12_quick_engine.py:4074 x7</t>
        </is>
      </c>
      <c r="IO55" s="72" t="n"/>
    </row>
    <row r="56" ht="10.5" customHeight="1" s="65">
      <c r="A56" s="72" t="inlineStr">
        <is>
          <t>SCALP_V3_AUG_BE_STOP_PCT</t>
        </is>
      </c>
      <c r="B56" s="72" t="inlineStr">
        <is>
          <t>2.0</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NO</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8" t="n"/>
      <c r="EF56" s="78" t="n"/>
      <c r="EG56" s="78" t="n"/>
      <c r="EH56" s="78" t="n"/>
      <c r="EI56" s="78"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ez_manage.py:5495 top()</t>
        </is>
      </c>
      <c r="IN56" s="72" t="inlineStr">
        <is>
          <t>v12_quick_engine.py:4074 x7</t>
        </is>
      </c>
      <c r="IO56" s="72" t="n"/>
    </row>
    <row r="57" ht="10.5" customHeight="1" s="65">
      <c r="A57" s="72" t="inlineStr">
        <is>
          <t>UNIVERSAL_AUGMENT_GAIN_GATE_ENABLED</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8" t="n"/>
      <c r="AO57" s="78" t="n"/>
      <c r="AP57" s="78" t="n"/>
      <c r="AQ57" s="78" t="n"/>
      <c r="AR57" s="78"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ez_manage.py:5804 top()</t>
        </is>
      </c>
      <c r="IN57" s="72" t="inlineStr">
        <is>
          <t>v12_quick_engine.py:3581 x3</t>
        </is>
      </c>
      <c r="IO57" s="72" t="n"/>
    </row>
    <row r="58" ht="10.5" customHeight="1" s="65">
      <c r="A58" s="71" t="inlineStr">
        <is>
          <t>UNIVERSAL_AUGMENT_GAIN_GATE_ENABLED</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8" t="n"/>
      <c r="AO58" s="78" t="n"/>
      <c r="AP58" s="78" t="n"/>
      <c r="AQ58" s="78" t="n"/>
      <c r="AR58" s="78"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ez_manage.py:5804 top()</t>
        </is>
      </c>
      <c r="IN58" s="72" t="inlineStr">
        <is>
          <t>v12_quick_engine.py:3581 x3</t>
        </is>
      </c>
      <c r="IO58" s="72" t="n"/>
    </row>
    <row r="59" ht="15.75" customHeight="1" s="65">
      <c r="A59" s="70" t="inlineStr">
        <is>
          <t>ADX_RANGING_THRESHOLD</t>
        </is>
      </c>
      <c r="B59" s="80" t="inlineStr">
        <is>
          <t>25</t>
        </is>
      </c>
      <c r="C59" s="80" t="n"/>
      <c r="D59" s="80" t="inlineStr">
        <is>
          <t>ENTRY, GLOBAL_CHECK, STOCKS_EXIT</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ADX_RANGING_THRESHOLD</t>
        </is>
      </c>
      <c r="B60" s="80" t="inlineStr">
        <is>
          <t>15</t>
        </is>
      </c>
      <c r="C60" s="80" t="n"/>
      <c r="D60" s="80" t="inlineStr">
        <is>
          <t>ENTRY, 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ADX_RANGING_THRESHOLD</t>
        </is>
      </c>
      <c r="B61" s="80" t="inlineStr">
        <is>
          <t>10</t>
        </is>
      </c>
      <c r="C61" s="80" t="n"/>
      <c r="D61" s="80" t="inlineStr">
        <is>
          <t>ENTRY, 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BANDAID_OFF_LOSER_RECOVER_PCT</t>
        </is>
      </c>
      <c r="B62" s="80" t="inlineStr">
        <is>
          <t>0</t>
        </is>
      </c>
      <c r="C62" s="80" t="n"/>
      <c r="D62" s="80" t="inlineStr">
        <is>
          <t>AUGMENT, ENTRY, EXIT, GLOBAL_CHECK, REDUCE, STOCKS_EXIT</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BANDAID_OFF_LOSER_RECOVER_PCT</t>
        </is>
      </c>
      <c r="B63" s="80" t="inlineStr">
        <is>
          <t>2.0</t>
        </is>
      </c>
      <c r="C63" s="80" t="n"/>
      <c r="D63" s="80" t="inlineStr">
        <is>
          <t>AUGMENT, ENTRY, EXIT, GLOBAL_CHECK, REDUCE,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BANDAID_OFF_LOSER_RECOVER_PCT</t>
        </is>
      </c>
      <c r="B64" s="80" t="inlineStr">
        <is>
          <t>1.0</t>
        </is>
      </c>
      <c r="C64" s="80" t="n"/>
      <c r="D64" s="80" t="inlineStr">
        <is>
          <t>AUGMENT, ENTRY, EXIT, GLOBAL_CHECK, REDUCE,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BANDAID_OFF_LOSER_RECOVER_PCT</t>
        </is>
      </c>
      <c r="B65" s="80" t="inlineStr">
        <is>
          <t>0.5</t>
        </is>
      </c>
      <c r="C65" s="80" t="n"/>
      <c r="D65" s="80" t="inlineStr">
        <is>
          <t>AUGMENT, ENTRY, EXIT, GLOBAL_CHECK, REDUCE,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BAND_ARROW_ENABLED</t>
        </is>
      </c>
      <c r="B66" s="80" t="inlineStr">
        <is>
          <t>False</t>
        </is>
      </c>
      <c r="C66" s="80" t="n"/>
      <c r="D66" s="80" t="inlineStr">
        <is>
          <t>GLOBAL_CHECK, STOCKS_EXIT</t>
        </is>
      </c>
      <c r="E66" s="80" t="n"/>
      <c r="F66" s="72" t="n"/>
      <c r="G66" s="80">
        <f>IFERROR(VLOOKUP($A67&amp;"_"&amp;$B67,Results_Deltas!$A$2:$P$15000,5,FALSE),"")</f>
        <v/>
      </c>
      <c r="H66" s="80" t="inlineStr">
        <is>
          <t>Blanket (page end)</t>
        </is>
      </c>
      <c r="I66" s="72" t="n"/>
      <c r="J66" s="72" t="n"/>
      <c r="K66" s="72" t="n"/>
      <c r="L66" s="72" t="inlineStr">
        <is>
          <t>YES</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BAND_ARROW_ENABLED</t>
        </is>
      </c>
      <c r="B67" s="80" t="inlineStr">
        <is>
          <t>True</t>
        </is>
      </c>
      <c r="C67" s="80" t="n"/>
      <c r="D67" s="80" t="inlineStr">
        <is>
          <t>GLOBAL_CHECK, STOCKS_EXIT</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COOLDOWN_LOCKS_FILTER_TF</t>
        </is>
      </c>
      <c r="B68" s="80" t="inlineStr">
        <is>
          <t>OFF</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COOLDOWN_LOCKS_FILTER_TF</t>
        </is>
      </c>
      <c r="B69" s="80" t="inlineStr">
        <is>
          <t>D</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COOLDOWN_LOCKS_FILTER_TF</t>
        </is>
      </c>
      <c r="B70" s="80" t="inlineStr">
        <is>
          <t>4h</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COOLDOWN_LOCKS_FILTER_TF</t>
        </is>
      </c>
      <c r="B71" s="80" t="inlineStr">
        <is>
          <t>1h</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COOLDOWN_LOCKS_FILTER_TF</t>
        </is>
      </c>
      <c r="B72" s="80" t="inlineStr">
        <is>
          <t>15m</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YES</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69" t="inlineStr">
        <is>
          <t>CRYPTO_SPIKE_FADE_THRESHOLD_PCT</t>
        </is>
      </c>
      <c r="B73" s="80" t="inlineStr">
        <is>
          <t>10</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YES</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CRYPTO_SPIKE_FADE_THRESHOLD_PCT</t>
        </is>
      </c>
      <c r="B74" s="80" t="inlineStr">
        <is>
          <t>12.5</t>
        </is>
      </c>
      <c r="C74" s="80" t="n"/>
      <c r="D74" s="80" t="inlineStr">
        <is>
          <t>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CRYPTO_SPIKE_FADE_THRESHOLD_PCT</t>
        </is>
      </c>
      <c r="B75" s="80" t="inlineStr">
        <is>
          <t>7.5</t>
        </is>
      </c>
      <c r="C75" s="80" t="n"/>
      <c r="D75" s="80" t="inlineStr">
        <is>
          <t>GLOBAL_CHECK, STOCKS_EXIT</t>
        </is>
      </c>
      <c r="E75" s="80" t="n"/>
      <c r="F75" s="72" t="n"/>
      <c r="G75" s="80">
        <f>IFERROR(VLOOKUP($A76&amp;"_"&amp;$B76,Results_Deltas!$A$2:$P$15000,5,FALSE),"")</f>
        <v/>
      </c>
      <c r="H75" s="80" t="inlineStr">
        <is>
          <t>Blanket (page end)</t>
        </is>
      </c>
      <c r="I75" s="72" t="n"/>
      <c r="J75" s="72" t="n"/>
      <c r="K75" s="72" t="n"/>
      <c r="L75" s="72" t="inlineStr">
        <is>
          <t>NO</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CRYPTO_SPIKE_FADE_THRESHOLD_PCT</t>
        </is>
      </c>
      <c r="B76" s="80" t="inlineStr">
        <is>
          <t>5</t>
        </is>
      </c>
      <c r="C76" s="80" t="n"/>
      <c r="D76" s="80" t="inlineStr">
        <is>
          <t>GLOBAL_CHECK, STOCKS_EXIT</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69" t="inlineStr">
        <is>
          <t>DC_MOMENT_STRONG_THRESHOLD</t>
        </is>
      </c>
      <c r="B77" s="80" t="inlineStr">
        <is>
          <t>40</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YES</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DC_MOMENT_STRONG_THRESHOLD</t>
        </is>
      </c>
      <c r="B78" s="80" t="inlineStr">
        <is>
          <t>50</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DC_MOMENT_STRONG_THRESHOLD</t>
        </is>
      </c>
      <c r="B79" s="80" t="inlineStr">
        <is>
          <t>30</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70" t="inlineStr">
        <is>
          <t>DC_MOMENT_STRONG_THRESHOLD</t>
        </is>
      </c>
      <c r="B80" s="80" t="inlineStr">
        <is>
          <t>20</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NO</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DELTA_HTF_GATE</t>
        </is>
      </c>
      <c r="B81" s="80" t="inlineStr">
        <is>
          <t>4h</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DELTA_HTF_GATE</t>
        </is>
      </c>
      <c r="B82" s="80" t="inlineStr">
        <is>
          <t>4h_ALT</t>
        </is>
      </c>
      <c r="C82" s="80" t="n"/>
      <c r="D82" s="80" t="inlineStr">
        <is>
          <t>ENTRY, GLOBAL_CHECK, STOCKS_EXIT</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DELTA_REENTRY_FILTER_ENABLED</t>
        </is>
      </c>
      <c r="B83" s="80" t="inlineStr">
        <is>
          <t>False</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DELTA_REENTRY_FILTER_ENABLED</t>
        </is>
      </c>
      <c r="B84" s="80" t="inlineStr">
        <is>
          <t>True</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DUP_GUARD_FILTER_TF</t>
        </is>
      </c>
      <c r="B85" s="80" t="inlineStr">
        <is>
          <t>OFF</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DUP_GUARD_FILTER_TF</t>
        </is>
      </c>
      <c r="B86" s="80" t="inlineStr">
        <is>
          <t>D</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DUP_GUARD_FILTER_TF</t>
        </is>
      </c>
      <c r="B87" s="80" t="inlineStr">
        <is>
          <t>4h</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DUP_GUARD_FILTER_TF</t>
        </is>
      </c>
      <c r="B88" s="80" t="inlineStr">
        <is>
          <t>1h</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DUP_GUARD_FILTER_TF</t>
        </is>
      </c>
      <c r="B89" s="80" t="inlineStr">
        <is>
          <t>15m</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69" t="inlineStr">
        <is>
          <t>EMA_9_21_FILTER_MIN_TFS</t>
        </is>
      </c>
      <c r="B90" s="80" t="inlineStr">
        <is>
          <t>0</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YES</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70" t="inlineStr">
        <is>
          <t>EMA_9_21_FILTER_MIN_TFS</t>
        </is>
      </c>
      <c r="B91" s="80" t="inlineStr">
        <is>
          <t>2</t>
        </is>
      </c>
      <c r="C91" s="80" t="n"/>
      <c r="D91" s="80" t="inlineStr">
        <is>
          <t>GLOBAL_CHECK</t>
        </is>
      </c>
      <c r="E91" s="80" t="n"/>
      <c r="F91" s="72" t="n"/>
      <c r="G91" s="80">
        <f>IFERROR(VLOOKUP($A92&amp;"_"&amp;$B92,Results_Deltas!$A$2:$P$15000,5,FALSE),"")</f>
        <v/>
      </c>
      <c r="H91" s="80" t="inlineStr">
        <is>
          <t>Blanket (page end)</t>
        </is>
      </c>
      <c r="I91" s="72" t="n"/>
      <c r="J91" s="72" t="n"/>
      <c r="K91" s="72" t="n"/>
      <c r="L91" s="72" t="inlineStr">
        <is>
          <t>NO</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EMA_9_21_FILTER_MIN_TFS</t>
        </is>
      </c>
      <c r="B92" s="80" t="inlineStr">
        <is>
          <t>1</t>
        </is>
      </c>
      <c r="C92" s="80" t="n"/>
      <c r="D92" s="80" t="inlineStr">
        <is>
          <t>GLOBAL_CHECK</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EMA_BLANKET_FILTER_ENABLED</t>
        </is>
      </c>
      <c r="B93" s="80" t="inlineStr">
        <is>
          <t>False</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EMA_BLANKET_FILTER_ENABLED</t>
        </is>
      </c>
      <c r="B94" s="80" t="inlineStr">
        <is>
          <t>True</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YES</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EMA_BLANKET_FILTER_MIN_TFS</t>
        </is>
      </c>
      <c r="B95" s="80" t="inlineStr">
        <is>
          <t>0</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EMA_BLANKET_FILTER_MIN_TFS</t>
        </is>
      </c>
      <c r="B96" s="80" t="inlineStr">
        <is>
          <t>2</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EMA_BLANKET_FILTER_MIN_TFS</t>
        </is>
      </c>
      <c r="B97" s="80" t="inlineStr">
        <is>
          <t>1</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EXECUTE_NOW_SINGLE_GATE_ENFORCE</t>
        </is>
      </c>
      <c r="B98" s="80" t="inlineStr">
        <is>
          <t>0.0</t>
        </is>
      </c>
      <c r="C98" s="80" t="n"/>
      <c r="D98" s="80" t="inlineStr">
        <is>
          <t>ENTRY, GLOBAL_CHECK, STOCKS_EXIT</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69" t="inlineStr">
        <is>
          <t>EXECUTE_NOW_SINGLE_GATE_ENFORCE</t>
        </is>
      </c>
      <c r="B99" s="80" t="inlineStr">
        <is>
          <t>0.0_ALT</t>
        </is>
      </c>
      <c r="C99" s="80" t="n"/>
      <c r="D99" s="80" t="inlineStr">
        <is>
          <t>ENTRY, GLOBAL_CHECK, STOCKS_EXIT</t>
        </is>
      </c>
      <c r="E99" s="80" t="n"/>
      <c r="F99" s="72" t="n"/>
      <c r="G99" s="80">
        <f>IFERROR(VLOOKUP($A100&amp;"_"&amp;$B100,Results_Deltas!$A$2:$P$15000,5,FALSE),"")</f>
        <v/>
      </c>
      <c r="H99" s="80" t="inlineStr">
        <is>
          <t>Blanket (page end)</t>
        </is>
      </c>
      <c r="I99" s="72" t="n"/>
      <c r="J99" s="72" t="n"/>
      <c r="K99" s="72" t="n"/>
      <c r="L99" s="72" t="inlineStr">
        <is>
          <t>YES</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EZ_MANAGE_THROTTLER_RATE</t>
        </is>
      </c>
      <c r="B100" s="80" t="inlineStr">
        <is>
          <t>0.0</t>
        </is>
      </c>
      <c r="C100" s="80" t="n"/>
      <c r="D100" s="80" t="inlineStr">
        <is>
          <t>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EZ_MANAGE_THROTTLER_RATE</t>
        </is>
      </c>
      <c r="B101" s="80" t="inlineStr">
        <is>
          <t>0.0_ALT</t>
        </is>
      </c>
      <c r="C101" s="80" t="n"/>
      <c r="D101" s="80" t="inlineStr">
        <is>
          <t>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69" t="inlineStr">
        <is>
          <t>FG_FEAR_THRESHOLD</t>
        </is>
      </c>
      <c r="B102" s="80" t="inlineStr">
        <is>
          <t>25</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YES</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FG_FEAR_THRESHOLD</t>
        </is>
      </c>
      <c r="B103" s="80" t="inlineStr">
        <is>
          <t>31.25</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FG_FEAR_THRESHOLD</t>
        </is>
      </c>
      <c r="B104" s="80" t="inlineStr">
        <is>
          <t>18.75</t>
        </is>
      </c>
      <c r="C104" s="80" t="n"/>
      <c r="D104" s="80" t="inlineStr">
        <is>
          <t>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FG_FEAR_THRESHOLD</t>
        </is>
      </c>
      <c r="B105" s="80" t="inlineStr">
        <is>
          <t>12.5</t>
        </is>
      </c>
      <c r="C105" s="80" t="n"/>
      <c r="D105" s="80" t="inlineStr">
        <is>
          <t>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FG_GREED_THRESHOLD</t>
        </is>
      </c>
      <c r="B106" s="80" t="inlineStr">
        <is>
          <t>75</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69" t="inlineStr">
        <is>
          <t>FG_GREED_THRESHOLD</t>
        </is>
      </c>
      <c r="B107" s="80" t="inlineStr">
        <is>
          <t>93.75</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YES</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FG_GREED_THRESHOLD</t>
        </is>
      </c>
      <c r="B108" s="80" t="inlineStr">
        <is>
          <t>56.25</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FG_GREED_THRESHOLD</t>
        </is>
      </c>
      <c r="B109" s="80" t="inlineStr">
        <is>
          <t>37.5</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FUNDING_GATE_FILTER_TF</t>
        </is>
      </c>
      <c r="B110" s="80" t="inlineStr">
        <is>
          <t>OFF</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FUNDING_GATE_FILTER_TF</t>
        </is>
      </c>
      <c r="B111" s="80" t="inlineStr">
        <is>
          <t>D</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FUNDING_GATE_FILTER_TF</t>
        </is>
      </c>
      <c r="B112" s="80" t="inlineStr">
        <is>
          <t>4h</t>
        </is>
      </c>
      <c r="C112" s="80" t="n"/>
      <c r="D112" s="80" t="inlineStr">
        <is>
          <t>GLOBAL_CHECK</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FUNDING_GATE_FILTER_TF</t>
        </is>
      </c>
      <c r="B113" s="80" t="inlineStr">
        <is>
          <t>1h</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FUNDING_GATE_FILTER_TF</t>
        </is>
      </c>
      <c r="B114" s="80" t="inlineStr">
        <is>
          <t>15m</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69" t="inlineStr">
        <is>
          <t>FUNDING_GATE_LONG_MAX</t>
        </is>
      </c>
      <c r="B115" s="80" t="inlineStr">
        <is>
          <t>0.0</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FUNDING_GATE_LONG_MAX</t>
        </is>
      </c>
      <c r="B116" s="80" t="inlineStr">
        <is>
          <t>0.0_ALT</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FUNDING_GATE_MTF_REQUIRED</t>
        </is>
      </c>
      <c r="B117" s="80" t="inlineStr">
        <is>
          <t>0.0</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FUNDING_GATE_MTF_REQUIRED</t>
        </is>
      </c>
      <c r="B118" s="80" t="inlineStr">
        <is>
          <t>0.0_ALT</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FUNDING_GATE_SHORT_MIN</t>
        </is>
      </c>
      <c r="B119" s="80" t="inlineStr">
        <is>
          <t>0.0</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FUNDING_GATE_SHORT_MIN</t>
        </is>
      </c>
      <c r="B120" s="80" t="inlineStr">
        <is>
          <t>0.0_ALT</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GOLDEN_RULE_BASE_USD</t>
        </is>
      </c>
      <c r="B121" s="80" t="inlineStr">
        <is>
          <t>0.0</t>
        </is>
      </c>
      <c r="C121" s="80" t="n"/>
      <c r="D121" s="80" t="inlineStr">
        <is>
          <t>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GOLDEN_RULE_BASE_USD</t>
        </is>
      </c>
      <c r="B122" s="80" t="inlineStr">
        <is>
          <t>0.0_ALT</t>
        </is>
      </c>
      <c r="C122" s="80" t="n"/>
      <c r="D122" s="80" t="inlineStr">
        <is>
          <t>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69" t="inlineStr">
        <is>
          <t>GR_FILTER_ALL_ENTRIES</t>
        </is>
      </c>
      <c r="B123" s="80" t="inlineStr">
        <is>
          <t>0.0</t>
        </is>
      </c>
      <c r="C123" s="80" t="n"/>
      <c r="D123" s="80" t="inlineStr">
        <is>
          <t>GLOBAL_CHECK, STOCKS_EXIT</t>
        </is>
      </c>
      <c r="E123" s="80" t="n"/>
      <c r="F123" s="72" t="n"/>
      <c r="G123" s="80">
        <f>IFERROR(VLOOKUP($A124&amp;"_"&amp;$B124,Results_Deltas!$A$2:$P$15000,5,FALSE),"")</f>
        <v/>
      </c>
      <c r="H123" s="80" t="inlineStr">
        <is>
          <t>Blanket (page end)</t>
        </is>
      </c>
      <c r="I123" s="72" t="n"/>
      <c r="J123" s="72" t="n"/>
      <c r="K123" s="72" t="n"/>
      <c r="L123" s="72" t="inlineStr">
        <is>
          <t>YES</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GR_FILTER_ALL_ENTRIES</t>
        </is>
      </c>
      <c r="B124" s="80" t="inlineStr">
        <is>
          <t>0.0_ALT</t>
        </is>
      </c>
      <c r="C124" s="80" t="n"/>
      <c r="D124" s="80" t="inlineStr">
        <is>
          <t>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69" t="inlineStr">
        <is>
          <t>GR_FILTER_VEC_ENABLED</t>
        </is>
      </c>
      <c r="B125" s="80" t="inlineStr">
        <is>
          <t>False</t>
        </is>
      </c>
      <c r="C125" s="80" t="n"/>
      <c r="D125" s="80" t="inlineStr">
        <is>
          <t>GLOBAL_CHECK</t>
        </is>
      </c>
      <c r="E125" s="80" t="n"/>
      <c r="F125" s="72" t="n"/>
      <c r="G125" s="80">
        <f>IFERROR(VLOOKUP($A126&amp;"_"&amp;$B126,Results_Deltas!$A$2:$P$15000,5,FALSE),"")</f>
        <v/>
      </c>
      <c r="H125" s="80" t="inlineStr">
        <is>
          <t>Blanket (page end)</t>
        </is>
      </c>
      <c r="I125" s="72" t="n"/>
      <c r="J125" s="72" t="n"/>
      <c r="K125" s="72" t="n"/>
      <c r="L125" s="72" t="inlineStr">
        <is>
          <t>YES</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GR_FILTER_VEC_ENABLED</t>
        </is>
      </c>
      <c r="B126" s="80" t="inlineStr">
        <is>
          <t>True</t>
        </is>
      </c>
      <c r="C126" s="80" t="n"/>
      <c r="D126" s="80" t="inlineStr">
        <is>
          <t>GLOBAL_CHECK</t>
        </is>
      </c>
      <c r="E126" s="80" t="n"/>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GR_FILTER_VEC_MIN_TFS</t>
        </is>
      </c>
      <c r="B127" s="80" t="inlineStr">
        <is>
          <t>0</t>
        </is>
      </c>
      <c r="C127" s="80" t="n"/>
      <c r="D127" s="80" t="inlineStr">
        <is>
          <t>GLOBAL_CHECK</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69" t="inlineStr">
        <is>
          <t>GR_FILTER_VEC_MIN_TFS</t>
        </is>
      </c>
      <c r="B128" s="80" t="inlineStr">
        <is>
          <t>2</t>
        </is>
      </c>
      <c r="C128" s="80" t="n"/>
      <c r="D128" s="80" t="inlineStr">
        <is>
          <t>GLOBAL_CHECK</t>
        </is>
      </c>
      <c r="E128" s="80" t="n"/>
      <c r="F128" s="72" t="n"/>
      <c r="G128" s="80">
        <f>IFERROR(VLOOKUP($A129&amp;"_"&amp;$B129,Results_Deltas!$A$2:$P$15000,5,FALSE),"")</f>
        <v/>
      </c>
      <c r="H128" s="80" t="inlineStr">
        <is>
          <t>Blanket (page end)</t>
        </is>
      </c>
      <c r="I128" s="72" t="n"/>
      <c r="J128" s="72" t="n"/>
      <c r="K128" s="72" t="n"/>
      <c r="L128" s="72" t="inlineStr">
        <is>
          <t>YES</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GR_FILTER_VEC_MIN_TFS</t>
        </is>
      </c>
      <c r="B129" s="80" t="inlineStr">
        <is>
          <t>1</t>
        </is>
      </c>
      <c r="C129" s="80" t="n"/>
      <c r="D129" s="80" t="inlineStr">
        <is>
          <t>GLOBAL_CHECK</t>
        </is>
      </c>
      <c r="E129" s="80" t="n"/>
      <c r="F129" s="72" t="n"/>
      <c r="G129" s="80">
        <f>IFERROR(VLOOKUP($A130&amp;"_"&amp;$B130,Results_Deltas!$A$2:$P$15000,5,FALSE),"")</f>
        <v/>
      </c>
      <c r="H129" s="80" t="inlineStr">
        <is>
          <t>Blanket (page end)</t>
        </is>
      </c>
      <c r="I129" s="72" t="n"/>
      <c r="J129" s="72" t="n"/>
      <c r="K129" s="72" t="n"/>
      <c r="L129" s="72" t="inlineStr">
        <is>
          <t>NO</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69" t="inlineStr">
        <is>
          <t>HA_WICK_QUALITY_ENABLED</t>
        </is>
      </c>
      <c r="B130" s="80" t="inlineStr">
        <is>
          <t>False</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YES</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70" t="inlineStr">
        <is>
          <t>HA_WICK_QUALITY_ENABLED</t>
        </is>
      </c>
      <c r="B131" s="80" t="inlineStr">
        <is>
          <t>True</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NO</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HA_WICK_QUALITY_SCORE</t>
        </is>
      </c>
      <c r="B132" s="80" t="inlineStr">
        <is>
          <t>15</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HA_WICK_QUALITY_SCORE</t>
        </is>
      </c>
      <c r="B133" s="80" t="inlineStr">
        <is>
          <t>15_ALT</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HA_WICK_QUALITY_TF</t>
        </is>
      </c>
      <c r="B134" s="80" t="inlineStr">
        <is>
          <t>OFF</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HA_WICK_QUALITY_TF</t>
        </is>
      </c>
      <c r="B135" s="80" t="inlineStr">
        <is>
          <t>D</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HA_WICK_QUALITY_TF</t>
        </is>
      </c>
      <c r="B136" s="80" t="inlineStr">
        <is>
          <t>4h</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HA_WICK_QUALITY_TF</t>
        </is>
      </c>
      <c r="B137" s="80" t="inlineStr">
        <is>
          <t>1h</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HA_WICK_QUALITY_TF</t>
        </is>
      </c>
      <c r="B138" s="80" t="inlineStr">
        <is>
          <t>15m</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HLR_SMA_BAND_PCT</t>
        </is>
      </c>
      <c r="B139" s="80" t="inlineStr">
        <is>
          <t>0</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HLR_SMA_BAND_PCT</t>
        </is>
      </c>
      <c r="B140" s="80" t="inlineStr">
        <is>
          <t>2.0</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HLR_SMA_BAND_PCT</t>
        </is>
      </c>
      <c r="B141" s="80" t="inlineStr">
        <is>
          <t>1.0</t>
        </is>
      </c>
      <c r="C141" s="80" t="n"/>
      <c r="D141" s="80" t="inlineStr">
        <is>
          <t>ENTRY, 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HLR_SMA_BAND_PCT</t>
        </is>
      </c>
      <c r="B142" s="80" t="inlineStr">
        <is>
          <t>0.5</t>
        </is>
      </c>
      <c r="C142" s="80" t="n"/>
      <c r="D142" s="80" t="inlineStr">
        <is>
          <t>ENTRY, 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70" t="inlineStr">
        <is>
          <t>HLR_TOP_MIN_TFS</t>
        </is>
      </c>
      <c r="B143" s="80" t="inlineStr">
        <is>
          <t>0</t>
        </is>
      </c>
      <c r="C143" s="80" t="n"/>
      <c r="D143" s="80" t="inlineStr">
        <is>
          <t>GLOBAL_CHECK, REENTRY, STOCKS_EXIT</t>
        </is>
      </c>
      <c r="E143" s="80" t="n"/>
      <c r="F143" s="72" t="n"/>
      <c r="G143" s="80">
        <f>IFERROR(VLOOKUP($A144&amp;"_"&amp;$B144,Results_Deltas!$A$2:$P$15000,5,FALSE),"")</f>
        <v/>
      </c>
      <c r="H143" s="80" t="inlineStr">
        <is>
          <t>Blanket (page end)</t>
        </is>
      </c>
      <c r="I143" s="72" t="n"/>
      <c r="J143" s="72" t="n"/>
      <c r="K143" s="72" t="n"/>
      <c r="L143" s="72" t="inlineStr">
        <is>
          <t>NO</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69" t="inlineStr">
        <is>
          <t>HLR_TOP_MIN_TFS</t>
        </is>
      </c>
      <c r="B144" s="80" t="inlineStr">
        <is>
          <t>2</t>
        </is>
      </c>
      <c r="C144" s="80" t="n"/>
      <c r="D144" s="80" t="inlineStr">
        <is>
          <t>GLOBAL_CHECK, REENTRY, STOCKS_EXIT</t>
        </is>
      </c>
      <c r="E144" s="80" t="n"/>
      <c r="F144" s="72" t="n"/>
      <c r="G144" s="80">
        <f>IFERROR(VLOOKUP($A145&amp;"_"&amp;$B145,Results_Deltas!$A$2:$P$15000,5,FALSE),"")</f>
        <v/>
      </c>
      <c r="H144" s="80" t="inlineStr">
        <is>
          <t>Blanket (page end)</t>
        </is>
      </c>
      <c r="I144" s="72" t="n"/>
      <c r="J144" s="72" t="n"/>
      <c r="K144" s="72" t="n"/>
      <c r="L144" s="72" t="inlineStr">
        <is>
          <t>YES</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HLR_TOP_MIN_TFS</t>
        </is>
      </c>
      <c r="B145" s="80" t="inlineStr">
        <is>
          <t>1</t>
        </is>
      </c>
      <c r="C145" s="80" t="n"/>
      <c r="D145" s="80" t="inlineStr">
        <is>
          <t>GLOBAL_CHECK, REENTRY,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HTF4_CONF</t>
        </is>
      </c>
      <c r="B146" s="80" t="inlineStr">
        <is>
          <t>False</t>
        </is>
      </c>
      <c r="C146" s="80" t="n"/>
      <c r="D146" s="80" t="inlineStr">
        <is>
          <t>GLOBAL_CHECK,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70" t="inlineStr">
        <is>
          <t>HTF4_CONF</t>
        </is>
      </c>
      <c r="B147" s="80" t="inlineStr">
        <is>
          <t>False_ALT</t>
        </is>
      </c>
      <c r="C147" s="80" t="n"/>
      <c r="D147" s="80" t="inlineStr">
        <is>
          <t>GLOBAL_CHECK, STOCKS_EXIT</t>
        </is>
      </c>
      <c r="E147" s="80" t="n"/>
      <c r="F147" s="72" t="n"/>
      <c r="G147" s="80">
        <f>IFERROR(VLOOKUP($A148&amp;"_"&amp;$B148,Results_Deltas!$A$2:$P$15000,5,FALSE),"")</f>
        <v/>
      </c>
      <c r="H147" s="80" t="inlineStr">
        <is>
          <t>Blanket (page end)</t>
        </is>
      </c>
      <c r="I147" s="72" t="n"/>
      <c r="J147" s="72" t="n"/>
      <c r="K147" s="72" t="n"/>
      <c r="L147" s="72" t="inlineStr">
        <is>
          <t>NO</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HTF_DIRECTION_GATE_ENABLED</t>
        </is>
      </c>
      <c r="B148" s="80" t="inlineStr">
        <is>
          <t>False</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HTF_DIRECTION_GATE_ENABLED</t>
        </is>
      </c>
      <c r="B149" s="80" t="inlineStr">
        <is>
          <t>True</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69" t="inlineStr">
        <is>
          <t>HTF_GATE_BYPASS_RZ</t>
        </is>
      </c>
      <c r="B150" s="80" t="inlineStr">
        <is>
          <t>0.0</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YES</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HTF_GATE_BYPASS_RZ</t>
        </is>
      </c>
      <c r="B151" s="80" t="inlineStr">
        <is>
          <t>0.0_ALT</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HTF_GATE_D_MANDATORY</t>
        </is>
      </c>
      <c r="B152" s="80" t="inlineStr">
        <is>
          <t>0.0</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HTF_GATE_D_MANDATORY</t>
        </is>
      </c>
      <c r="B153" s="80" t="inlineStr">
        <is>
          <t>0.0_ALT</t>
        </is>
      </c>
      <c r="C153" s="80" t="n"/>
      <c r="D153" s="80" t="inlineStr">
        <is>
          <t>ENTRY, 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HTF_GATE_MIN_CONFIRMATIONS</t>
        </is>
      </c>
      <c r="B154" s="80" t="inlineStr">
        <is>
          <t>0.0</t>
        </is>
      </c>
      <c r="C154" s="80" t="n"/>
      <c r="D154" s="80" t="inlineStr">
        <is>
          <t>ENTRY, 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HTF_GATE_MIN_CONFIRMATIONS</t>
        </is>
      </c>
      <c r="B155" s="80" t="inlineStr">
        <is>
          <t>0.0_ALT</t>
        </is>
      </c>
      <c r="C155" s="80" t="n"/>
      <c r="D155" s="80" t="inlineStr">
        <is>
          <t>ENTRY, 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HTF_TREND_VETO_BYPASS_ENABLED</t>
        </is>
      </c>
      <c r="B156" s="80" t="inlineStr">
        <is>
          <t>False</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HTF_TREND_VETO_BYPASS_ENABLED</t>
        </is>
      </c>
      <c r="B157" s="80" t="inlineStr">
        <is>
          <t>True</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69" t="inlineStr">
        <is>
          <t>HTF_TREND_VETO_BYPASS_REASONS</t>
        </is>
      </c>
      <c r="B158" s="80" t="inlineStr">
        <is>
          <t>0.0</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YES</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HTF_TREND_VETO_BYPASS_REASONS</t>
        </is>
      </c>
      <c r="B159" s="80" t="inlineStr">
        <is>
          <t>0.0_ALT</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NO</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LEADERBOARD_FILTER</t>
        </is>
      </c>
      <c r="B160" s="80" t="inlineStr">
        <is>
          <t>False</t>
        </is>
      </c>
      <c r="C160" s="80" t="n"/>
      <c r="D160" s="80" t="inlineStr">
        <is>
          <t>AUGMENT, ENTRY, EXIT, GLOBAL_CHECK, REDUCE, STOCKS_EXIT</t>
        </is>
      </c>
      <c r="E160" s="80" t="n"/>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LEADERBOARD_FILTER</t>
        </is>
      </c>
      <c r="B161" s="80" t="inlineStr">
        <is>
          <t>False_ALT</t>
        </is>
      </c>
      <c r="C161" s="80" t="n"/>
      <c r="D161" s="80" t="inlineStr">
        <is>
          <t>AUGMENT, ENTRY, EXIT, GLOBAL_CHECK, REDUCE,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69" t="inlineStr">
        <is>
          <t>LH_HL_FILTER_ENABLED</t>
        </is>
      </c>
      <c r="B162" s="80" t="inlineStr">
        <is>
          <t>False</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YES</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LH_HL_FILTER_ENABLED</t>
        </is>
      </c>
      <c r="B163" s="80" t="inlineStr">
        <is>
          <t>True</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LH_HL_FILTER_MODE</t>
        </is>
      </c>
      <c r="B164" s="80" t="inlineStr">
        <is>
          <t>STRICT_2BAR</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LH_HL_FILTER_MODE</t>
        </is>
      </c>
      <c r="B165" s="80" t="inlineStr">
        <is>
          <t>STRICT_2BAR_ALT</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LH_HL_FILTER_REQUIRE_BOTH</t>
        </is>
      </c>
      <c r="B166" s="80" t="inlineStr">
        <is>
          <t>False</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LH_HL_FILTER_REQUIRE_BOTH</t>
        </is>
      </c>
      <c r="B167" s="80" t="inlineStr">
        <is>
          <t>False_ALT</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LIVE_VEC_EMERGENCY_BRAKE_ENABLED</t>
        </is>
      </c>
      <c r="B168" s="80" t="inlineStr">
        <is>
          <t>False</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LIVE_VEC_EMERGENCY_BRAKE_ENABLED</t>
        </is>
      </c>
      <c r="B169" s="80" t="inlineStr">
        <is>
          <t>True</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LR_BAND_LADDER_STOCH_EXTREME</t>
        </is>
      </c>
      <c r="B170" s="80" t="inlineStr">
        <is>
          <t>30.0</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69" t="inlineStr">
        <is>
          <t>LR_BAND_LADDER_STOCH_EXTREME</t>
        </is>
      </c>
      <c r="B171" s="80" t="inlineStr">
        <is>
          <t>30.0_ALT</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YES</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LR_BAND_LADDER_TF_BOTTOM</t>
        </is>
      </c>
      <c r="B172" s="80" t="inlineStr">
        <is>
          <t>0</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69" t="inlineStr">
        <is>
          <t>LR_BAND_LADDER_TF_BOTTOM</t>
        </is>
      </c>
      <c r="B173" s="80" t="inlineStr">
        <is>
          <t>1</t>
        </is>
      </c>
      <c r="C173" s="80" t="n"/>
      <c r="D173" s="80" t="inlineStr">
        <is>
          <t>GLOBAL_CHECK, STOCKS_EXIT</t>
        </is>
      </c>
      <c r="E173" s="80" t="n"/>
      <c r="F173" s="72" t="n"/>
      <c r="G173" s="80">
        <f>IFERROR(VLOOKUP($A174&amp;"_"&amp;$B174,Results_Deltas!$A$2:$P$15000,5,FALSE),"")</f>
        <v/>
      </c>
      <c r="H173" s="80" t="inlineStr">
        <is>
          <t>Blanket (page end)</t>
        </is>
      </c>
      <c r="I173" s="72" t="n"/>
      <c r="J173" s="72" t="n"/>
      <c r="K173" s="72" t="n"/>
      <c r="L173" s="72" t="inlineStr">
        <is>
          <t>YES</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LR_BAND_LADDER_TF_TOP</t>
        </is>
      </c>
      <c r="B174" s="80" t="inlineStr">
        <is>
          <t>0</t>
        </is>
      </c>
      <c r="C174" s="80" t="n"/>
      <c r="D174" s="80" t="inlineStr">
        <is>
          <t>GLOBAL_CHECK, STOCKS_EXIT</t>
        </is>
      </c>
      <c r="E174" s="80" t="n"/>
      <c r="F174" s="72" t="n"/>
      <c r="G174" s="80">
        <f>IFERROR(VLOOKUP($A175&amp;"_"&amp;$B175,Results_Deltas!$A$2:$P$15000,5,FALSE),"")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LR_BAND_LADDER_TF_TOP</t>
        </is>
      </c>
      <c r="B175" s="80" t="inlineStr">
        <is>
          <t>1</t>
        </is>
      </c>
      <c r="C175" s="80" t="n"/>
      <c r="D175" s="80" t="inlineStr">
        <is>
          <t>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MANDATORY_REENTRY_WT_FILTER_MIN_TFS</t>
        </is>
      </c>
      <c r="B176" s="80" t="inlineStr">
        <is>
          <t>1</t>
        </is>
      </c>
      <c r="C176" s="80" t="n"/>
      <c r="D176" s="80" t="inlineStr">
        <is>
          <t>GLOBAL_CHECK, STOCKS_EXIT</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MANDATORY_REENTRY_WT_FILTER_MIN_TFS</t>
        </is>
      </c>
      <c r="B177" s="80" t="inlineStr">
        <is>
          <t>3</t>
        </is>
      </c>
      <c r="C177" s="80" t="n"/>
      <c r="D177" s="80" t="inlineStr">
        <is>
          <t>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MANDATORY_REENTRY_WT_FILTER_MIN_TFS</t>
        </is>
      </c>
      <c r="B178" s="80" t="inlineStr">
        <is>
          <t>2</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69" t="inlineStr">
        <is>
          <t>MANDATORY_REENTRY_WT_FILTER_MIN_VELOCITY</t>
        </is>
      </c>
      <c r="B179" s="80" t="inlineStr">
        <is>
          <t>0.0</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YES</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MANDATORY_REENTRY_WT_FILTER_MIN_VELOCITY</t>
        </is>
      </c>
      <c r="B180" s="80" t="inlineStr">
        <is>
          <t>0.0_ALT</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MANDATORY_REENTRY_WT_FILTER_REQUIRE_FLIP</t>
        </is>
      </c>
      <c r="B181" s="80" t="inlineStr">
        <is>
          <t>False</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70" t="inlineStr">
        <is>
          <t>MANDATORY_REENTRY_WT_FILTER_REQUIRE_FLIP</t>
        </is>
      </c>
      <c r="B182" s="80" t="inlineStr">
        <is>
          <t>False_ALT</t>
        </is>
      </c>
      <c r="C182" s="80" t="n"/>
      <c r="D182" s="80" t="inlineStr">
        <is>
          <t>GLOBAL_CHECK, STOCKS_EXIT</t>
        </is>
      </c>
      <c r="E182" s="80" t="n"/>
      <c r="F182" s="72" t="n"/>
      <c r="G182" s="80">
        <f>IFERROR(VLOOKUP($A183&amp;"_"&amp;$B183,Results_Deltas!$A$2:$P$15000,5,FALSE),"")</f>
        <v/>
      </c>
      <c r="H182" s="80" t="inlineStr">
        <is>
          <t>Blanket (page end)</t>
        </is>
      </c>
      <c r="I182" s="72" t="n"/>
      <c r="J182" s="72" t="n"/>
      <c r="K182" s="72" t="n"/>
      <c r="L182" s="72" t="inlineStr">
        <is>
          <t>NO</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MANDATORY_REENTRY_WT_FILTER_VELOCITY_RATIO</t>
        </is>
      </c>
      <c r="B183" s="80" t="inlineStr">
        <is>
          <t>0.90</t>
        </is>
      </c>
      <c r="C183" s="80" t="n"/>
      <c r="D183" s="80" t="inlineStr">
        <is>
          <t>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MANDATORY_REENTRY_WT_FILTER_VELOCITY_RATIO</t>
        </is>
      </c>
      <c r="B184" s="80" t="inlineStr">
        <is>
          <t>0.90_ALT</t>
        </is>
      </c>
      <c r="C184" s="80" t="n"/>
      <c r="D184" s="80" t="inlineStr">
        <is>
          <t>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MARKET_QUALITY_SCORE_ENABLED</t>
        </is>
      </c>
      <c r="B185" s="80" t="inlineStr">
        <is>
          <t>False</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MARKET_QUALITY_SCORE_ENABLED</t>
        </is>
      </c>
      <c r="B186" s="80" t="inlineStr">
        <is>
          <t>True</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MI_TF_AGREE_MIN</t>
        </is>
      </c>
      <c r="B187" s="80" t="inlineStr">
        <is>
          <t>0.0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MI_TF_AGREE_MIN</t>
        </is>
      </c>
      <c r="B188" s="80" t="inlineStr">
        <is>
          <t>0.0_ALT</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MOVER_THRESHOLD</t>
        </is>
      </c>
      <c r="B189" s="80" t="inlineStr">
        <is>
          <t>5</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MOVER_THRESHOLD</t>
        </is>
      </c>
      <c r="B190" s="80" t="inlineStr">
        <is>
          <t>6.25</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MOVER_THRESHOLD</t>
        </is>
      </c>
      <c r="B191" s="80" t="inlineStr">
        <is>
          <t>3.75</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MOVER_THRESHOLD</t>
        </is>
      </c>
      <c r="B192" s="80" t="inlineStr">
        <is>
          <t>2.5</t>
        </is>
      </c>
      <c r="C192" s="80" t="n"/>
      <c r="D192" s="80" t="inlineStr">
        <is>
          <t>ENTRY, 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MTF_FILTER_STRONG_BUY_QUICK_BYPASS</t>
        </is>
      </c>
      <c r="B193" s="80" t="inlineStr">
        <is>
          <t>0.0</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69" t="inlineStr">
        <is>
          <t>MTF_FILTER_STRONG_BUY_QUICK_BYPASS</t>
        </is>
      </c>
      <c r="B194" s="80" t="inlineStr">
        <is>
          <t>0.0_ALT</t>
        </is>
      </c>
      <c r="C194" s="80" t="n"/>
      <c r="D194" s="80" t="inlineStr">
        <is>
          <t>GLOBAL_CHECK, STOCKS_EXIT</t>
        </is>
      </c>
      <c r="E194" s="80" t="n"/>
      <c r="F194" s="72" t="n"/>
      <c r="G194" s="80">
        <f>IFERROR(VLOOKUP($A195&amp;"_"&amp;$B195,Results_Deltas!$A$2:$P$15000,5,FALSE),"")</f>
        <v/>
      </c>
      <c r="H194" s="80" t="inlineStr">
        <is>
          <t>Blanket (page end)</t>
        </is>
      </c>
      <c r="I194" s="72" t="n"/>
      <c r="J194" s="72" t="n"/>
      <c r="K194" s="72" t="n"/>
      <c r="L194" s="72" t="inlineStr">
        <is>
          <t>YES</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MTF_GR_MIN_IND</t>
        </is>
      </c>
      <c r="B195" s="80" t="inlineStr">
        <is>
          <t>5</t>
        </is>
      </c>
      <c r="C195" s="80" t="n"/>
      <c r="D195" s="80" t="inlineStr">
        <is>
          <t>GLOBAL_CHECK, STOCKS_EXIT</t>
        </is>
      </c>
      <c r="E195" s="80" t="n"/>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70" t="inlineStr">
        <is>
          <t>MTF_GR_MIN_IND</t>
        </is>
      </c>
      <c r="B196" s="80" t="inlineStr">
        <is>
          <t>5_ALT</t>
        </is>
      </c>
      <c r="C196" s="80" t="n"/>
      <c r="D196" s="80" t="inlineStr">
        <is>
          <t>GLOBAL_CHECK, STOCKS_EXIT</t>
        </is>
      </c>
      <c r="E196" s="80" t="n"/>
      <c r="F196" s="72" t="n"/>
      <c r="G196" s="80">
        <f>IFERROR(VLOOKUP($A197&amp;"_"&amp;$B197,Results_Deltas!$A$2:$P$15000,5,FALSE),"")</f>
        <v/>
      </c>
      <c r="H196" s="80" t="inlineStr">
        <is>
          <t>Blanket (page end)</t>
        </is>
      </c>
      <c r="I196" s="72" t="n"/>
      <c r="J196" s="72" t="n"/>
      <c r="K196" s="72" t="n"/>
      <c r="L196" s="72" t="inlineStr">
        <is>
          <t>NO</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69" t="inlineStr">
        <is>
          <t>MTS_BOTTOM_BONUS_THRESHOLD</t>
        </is>
      </c>
      <c r="B197" s="80" t="inlineStr">
        <is>
          <t>25</t>
        </is>
      </c>
      <c r="C197" s="80" t="n"/>
      <c r="D197" s="80" t="inlineStr">
        <is>
          <t>ENTRY, GLOBAL_CHECK, STOCKS_EXIT</t>
        </is>
      </c>
      <c r="E197" s="80" t="n"/>
      <c r="F197" s="72" t="n"/>
      <c r="G197" s="80">
        <f>IFERROR(VLOOKUP($A198&amp;"_"&amp;$B198,Results_Deltas!$A$2:$P$15000,5,FALSE),"")</f>
        <v/>
      </c>
      <c r="H197" s="80" t="inlineStr">
        <is>
          <t>Blanket (page end)</t>
        </is>
      </c>
      <c r="I197" s="72" t="n"/>
      <c r="J197" s="72" t="n"/>
      <c r="K197" s="72" t="n"/>
      <c r="L197" s="72" t="inlineStr">
        <is>
          <t>YES</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MTS_BOTTOM_BONUS_THRESHOLD</t>
        </is>
      </c>
      <c r="B198" s="80" t="inlineStr">
        <is>
          <t>31.25</t>
        </is>
      </c>
      <c r="C198" s="80" t="n"/>
      <c r="D198" s="80" t="inlineStr">
        <is>
          <t>ENTRY, GLOBAL_CHECK, STOCKS_EXIT</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MTS_BOTTOM_BONUS_THRESHOLD</t>
        </is>
      </c>
      <c r="B199" s="80" t="inlineStr">
        <is>
          <t>18.75</t>
        </is>
      </c>
      <c r="C199" s="80" t="n"/>
      <c r="D199" s="80" t="inlineStr">
        <is>
          <t>ENTRY, GLOBAL_CHECK, STOCKS_EXIT</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MTS_BOTTOM_BONUS_THRESHOLD</t>
        </is>
      </c>
      <c r="B200" s="80" t="inlineStr">
        <is>
          <t>12.5</t>
        </is>
      </c>
      <c r="C200" s="80" t="n"/>
      <c r="D200" s="80" t="inlineStr">
        <is>
          <t>ENTRY, GLOBAL_CHECK, STOCKS_EXIT</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MTS_BOTTOM_STRONG_THRESHOLD</t>
        </is>
      </c>
      <c r="B201" s="80" t="inlineStr">
        <is>
          <t>40</t>
        </is>
      </c>
      <c r="C201" s="80" t="n"/>
      <c r="D201" s="80" t="inlineStr">
        <is>
          <t>ENTRY, GLOBAL_CHECK, STOCKS_EXIT</t>
        </is>
      </c>
      <c r="E201" s="80" t="n"/>
      <c r="F201" s="72" t="n"/>
      <c r="G201" s="80">
        <f>IFERROR(VLOOKUP($A202&amp;"_"&amp;$B202,Results_Deltas!$A$2:$P$15000,5,FALSE),"")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69" t="inlineStr">
        <is>
          <t>MTS_BOTTOM_STRONG_THRESHOLD</t>
        </is>
      </c>
      <c r="B202" s="80" t="inlineStr">
        <is>
          <t>50</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YES</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70" t="inlineStr">
        <is>
          <t>MTS_BOTTOM_STRONG_THRESHOLD</t>
        </is>
      </c>
      <c r="B203" s="80" t="inlineStr">
        <is>
          <t>30</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NO</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MTS_BOTTOM_STRONG_THRESHOLD</t>
        </is>
      </c>
      <c r="B204" s="80" t="inlineStr">
        <is>
          <t>20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MTS_GATE_ENABLED</t>
        </is>
      </c>
      <c r="B205" s="80" t="inlineStr">
        <is>
          <t>False</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MTS_GATE_ENABLED</t>
        </is>
      </c>
      <c r="B206" s="80" t="inlineStr">
        <is>
          <t>True</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69" t="inlineStr">
        <is>
          <t>NEWBORN_LOSS_KILL_GAIN_THRESHOLD_PCT</t>
        </is>
      </c>
      <c r="B207" s="80" t="inlineStr">
        <is>
          <t>0</t>
        </is>
      </c>
      <c r="C207" s="80" t="n"/>
      <c r="D207" s="80" t="inlineStr">
        <is>
          <t>AUGMENT, EXIT, GLOBAL_CHECK, REDUCE, STOCKS_EXIT</t>
        </is>
      </c>
      <c r="E207" s="80" t="n"/>
      <c r="F207" s="72" t="n"/>
      <c r="G207" s="80">
        <f>IFERROR(VLOOKUP($A208&amp;"_"&amp;$B208,Results_Deltas!$A$2:$P$15000,5,FALSE),"")</f>
        <v/>
      </c>
      <c r="H207" s="80" t="inlineStr">
        <is>
          <t>Blanket (page end)</t>
        </is>
      </c>
      <c r="I207" s="72" t="n"/>
      <c r="J207" s="72" t="n"/>
      <c r="K207" s="72" t="n"/>
      <c r="L207" s="72" t="inlineStr">
        <is>
          <t>YES</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70" t="inlineStr">
        <is>
          <t>NEWBORN_LOSS_KILL_GAIN_THRESHOLD_PCT</t>
        </is>
      </c>
      <c r="B208" s="80" t="inlineStr">
        <is>
          <t>2.0</t>
        </is>
      </c>
      <c r="C208" s="80" t="n"/>
      <c r="D208" s="80" t="inlineStr">
        <is>
          <t>AUGMENT, EXIT, GLOBAL_CHECK, REDUCE, STOCKS_EXIT</t>
        </is>
      </c>
      <c r="E208" s="80" t="n"/>
      <c r="F208" s="72" t="n"/>
      <c r="G208" s="80">
        <f>IFERROR(VLOOKUP($A209&amp;"_"&amp;$B209,Results_Deltas!$A$2:$P$15000,5,FALSE),"")</f>
        <v/>
      </c>
      <c r="H208" s="80" t="inlineStr">
        <is>
          <t>Blanket (page end)</t>
        </is>
      </c>
      <c r="I208" s="72" t="n"/>
      <c r="J208" s="72" t="n"/>
      <c r="K208" s="72" t="n"/>
      <c r="L208" s="72" t="inlineStr">
        <is>
          <t>NO</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NEWBORN_LOSS_KILL_GAIN_THRESHOLD_PCT</t>
        </is>
      </c>
      <c r="B209" s="80" t="inlineStr">
        <is>
          <t>1.0</t>
        </is>
      </c>
      <c r="C209" s="80" t="n"/>
      <c r="D209" s="80" t="inlineStr">
        <is>
          <t>AUGMENT, EXIT, GLOBAL_CHECK, REDUCE,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NEWBORN_LOSS_KILL_GAIN_THRESHOLD_PCT</t>
        </is>
      </c>
      <c r="B210" s="80" t="inlineStr">
        <is>
          <t>0.5</t>
        </is>
      </c>
      <c r="C210" s="80" t="n"/>
      <c r="D210" s="80" t="inlineStr">
        <is>
          <t>AUGMENT, EXIT, GLOBAL_CHECK, REDUCE, STOCKS_EXIT</t>
        </is>
      </c>
      <c r="E210" s="80" t="n"/>
      <c r="F210" s="72" t="n"/>
      <c r="G210" s="80">
        <f>IFERROR(VLOOKUP($A211&amp;"_"&amp;$B211,Results_Deltas!$A$2:$P$15000,5,FALSE),"")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NEWBORN_LOSS_KILL_REQUIRE_VEL_AGAINST</t>
        </is>
      </c>
      <c r="B211" s="80" t="inlineStr">
        <is>
          <t>0.0</t>
        </is>
      </c>
      <c r="C211" s="80"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69" t="inlineStr">
        <is>
          <t>NEWBORN_LOSS_KILL_REQUIRE_VEL_AGAINST</t>
        </is>
      </c>
      <c r="B212" s="80" t="inlineStr">
        <is>
          <t>0.0_ALT</t>
        </is>
      </c>
      <c r="C212" s="80"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72" t="inlineStr">
        <is>
          <t>YES</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69" t="inlineStr">
        <is>
          <t>NEW_POSITION_MAX_LOSS_THRESHOLD</t>
        </is>
      </c>
      <c r="B213" s="80" t="inlineStr">
        <is>
          <t>0</t>
        </is>
      </c>
      <c r="C213" s="80" t="n"/>
      <c r="D213" s="80" t="inlineStr">
        <is>
          <t>AUGMENT, EXIT, GLOBAL_CHECK, REDUCE, STOCKS_EXIT</t>
        </is>
      </c>
      <c r="E213" s="80" t="n"/>
      <c r="F213" s="72" t="n"/>
      <c r="G213" s="80">
        <f>IFERROR(VLOOKUP($A214&amp;"_"&amp;$B214,Results_Deltas!$A$2:$P$15000,5,FALSE),"")</f>
        <v/>
      </c>
      <c r="H213" s="80" t="inlineStr">
        <is>
          <t>Blanket (page end)</t>
        </is>
      </c>
      <c r="I213" s="72" t="n"/>
      <c r="J213" s="72" t="n"/>
      <c r="K213" s="72" t="n"/>
      <c r="L213" s="72" t="inlineStr">
        <is>
          <t>YES</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NEW_POSITION_MAX_LOSS_THRESHOLD</t>
        </is>
      </c>
      <c r="B214" s="80" t="inlineStr">
        <is>
          <t>2.0</t>
        </is>
      </c>
      <c r="C214" s="80" t="n"/>
      <c r="D214" s="80" t="inlineStr">
        <is>
          <t>AUGMENT, EXIT, GLOBAL_CHECK, REDUCE,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70" t="inlineStr">
        <is>
          <t>NEW_POSITION_MAX_LOSS_THRESHOLD</t>
        </is>
      </c>
      <c r="B215" s="80" t="inlineStr">
        <is>
          <t>1.0</t>
        </is>
      </c>
      <c r="C215" s="80" t="n"/>
      <c r="D215" s="80" t="inlineStr">
        <is>
          <t>AUGMENT, EXIT, GLOBAL_CHECK, REDUCE, STOCKS_EXIT</t>
        </is>
      </c>
      <c r="E215" s="80" t="n"/>
      <c r="F215" s="72" t="n"/>
      <c r="G215" s="80">
        <f>IFERROR(VLOOKUP($A216&amp;"_"&amp;$B216,Results_Deltas!$A$2:$P$15000,5,FALSE),"")</f>
        <v/>
      </c>
      <c r="H215" s="80" t="inlineStr">
        <is>
          <t>Blanket (page end)</t>
        </is>
      </c>
      <c r="I215" s="72" t="n"/>
      <c r="J215" s="72" t="n"/>
      <c r="K215" s="72" t="n"/>
      <c r="L215" s="72" t="inlineStr">
        <is>
          <t>NO</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NEW_POSITION_MAX_LOSS_THRESHOLD</t>
        </is>
      </c>
      <c r="B216" s="80" t="inlineStr">
        <is>
          <t>0.5</t>
        </is>
      </c>
      <c r="C216" s="80" t="n"/>
      <c r="D216" s="80" t="inlineStr">
        <is>
          <t>AUGMENT, EXIT, GLOBAL_CHECK, REDUCE, STOCKS_EXIT</t>
        </is>
      </c>
      <c r="E216" s="80" t="n"/>
      <c r="F216" s="72" t="n"/>
      <c r="G216" s="80">
        <f>IFERROR(VLOOKUP($A217&amp;"_"&amp;$B217,Results_Deltas!$A$2:$P$15000,5,FALSE),"")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70" t="inlineStr">
        <is>
          <t>OI_CONFIRM_ENABLED</t>
        </is>
      </c>
      <c r="B217" s="80" t="inlineStr">
        <is>
          <t>False</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NO</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69" t="inlineStr">
        <is>
          <t>OI_CONFIRM_ENABLED</t>
        </is>
      </c>
      <c r="B218" s="80" t="inlineStr">
        <is>
          <t>True</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YES</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OI_CONFIRM_MIN_CHANGE_PCT</t>
        </is>
      </c>
      <c r="B219" s="80" t="inlineStr">
        <is>
          <t>0</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70" t="inlineStr">
        <is>
          <t>OI_CONFIRM_MIN_CHANGE_PCT</t>
        </is>
      </c>
      <c r="B220" s="80" t="inlineStr">
        <is>
          <t>2.0</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NO</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70" t="inlineStr">
        <is>
          <t>OI_CONFIRM_MIN_CHANGE_PCT</t>
        </is>
      </c>
      <c r="B221" s="80" t="inlineStr">
        <is>
          <t>1.0</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69" t="inlineStr">
        <is>
          <t>OI_CONFIRM_MIN_CHANGE_PCT</t>
        </is>
      </c>
      <c r="B222" s="80" t="inlineStr">
        <is>
          <t>0.5</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YES</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69" t="inlineStr">
        <is>
          <t>OI_CONFIRM_MIN_PRICE_PCT</t>
        </is>
      </c>
      <c r="B223" s="80" t="inlineStr">
        <is>
          <t>0</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YES</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70" t="inlineStr">
        <is>
          <t>OI_CONFIRM_MIN_PRICE_PCT</t>
        </is>
      </c>
      <c r="B224" s="80" t="inlineStr">
        <is>
          <t>2.0</t>
        </is>
      </c>
      <c r="C224" s="80" t="n"/>
      <c r="D224" s="80" t="inlineStr">
        <is>
          <t>ENTRY, GLOBAL_CHECK, STOCKS_EXIT</t>
        </is>
      </c>
      <c r="E224" s="80" t="n"/>
      <c r="F224" s="72" t="n"/>
      <c r="G224" s="80">
        <f>IFERROR(VLOOKUP($A225&amp;"_"&amp;$B225,Results_Deltas!$A$2:$P$15000,5,FALSE),"")</f>
        <v/>
      </c>
      <c r="H224" s="80" t="inlineStr">
        <is>
          <t>Blanket (page end)</t>
        </is>
      </c>
      <c r="I224" s="72" t="n"/>
      <c r="J224" s="72" t="n"/>
      <c r="K224" s="72" t="n"/>
      <c r="L224" s="72" t="inlineStr">
        <is>
          <t>NO</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70" t="inlineStr">
        <is>
          <t>OI_CONFIRM_MIN_PRICE_PCT</t>
        </is>
      </c>
      <c r="B225" s="80" t="inlineStr">
        <is>
          <t>1.0</t>
        </is>
      </c>
      <c r="C225" s="80" t="n"/>
      <c r="D225" s="80" t="inlineStr">
        <is>
          <t>ENTRY, GLOBAL_CHECK, STOCKS_EXIT</t>
        </is>
      </c>
      <c r="E225" s="80" t="n"/>
      <c r="F225" s="72" t="n"/>
      <c r="G225" s="80">
        <f>IFERROR(VLOOKUP($A226&amp;"_"&amp;$B226,Results_Deltas!$A$2:$P$15000,5,FALSE),"")</f>
        <v/>
      </c>
      <c r="H225" s="80" t="inlineStr">
        <is>
          <t>Blanket (page end)</t>
        </is>
      </c>
      <c r="I225" s="72" t="n"/>
      <c r="J225" s="72" t="n"/>
      <c r="K225" s="72" t="n"/>
      <c r="L225" s="72" t="inlineStr">
        <is>
          <t>NO</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70" t="inlineStr">
        <is>
          <t>OI_CONFIRM_MIN_PRICE_PCT</t>
        </is>
      </c>
      <c r="B226" s="80" t="inlineStr">
        <is>
          <t>0.5</t>
        </is>
      </c>
      <c r="C226" s="80" t="n"/>
      <c r="D226" s="80" t="inlineStr">
        <is>
          <t>ENTRY, GLOBAL_CHECK, STOCKS_EXIT</t>
        </is>
      </c>
      <c r="E226" s="80" t="n"/>
      <c r="F226" s="72" t="n"/>
      <c r="G226" s="80">
        <f>IFERROR(VLOOKUP($A227&amp;"_"&amp;$B227,Results_Deltas!$A$2:$P$15000,5,FALSE),"")</f>
        <v/>
      </c>
      <c r="H226" s="80" t="inlineStr">
        <is>
          <t>Blanket (page end)</t>
        </is>
      </c>
      <c r="I226" s="72" t="n"/>
      <c r="J226" s="72" t="n"/>
      <c r="K226" s="72" t="n"/>
      <c r="L226" s="72" t="inlineStr">
        <is>
          <t>NO</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PEAK_GIVEBACK_DROP_TRIGGER_ENABLED</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8" t="n"/>
      <c r="HV3" s="78" t="n"/>
      <c r="HW3" s="78" t="n"/>
      <c r="HX3" s="78" t="n"/>
      <c r="HY3" s="78" t="n"/>
      <c r="HZ3" s="77" t="n"/>
      <c r="IA3" s="77" t="n"/>
      <c r="IB3" s="77" t="n"/>
      <c r="IC3" s="77" t="n"/>
      <c r="ID3" s="77" t="n"/>
      <c r="IE3" s="77" t="n"/>
      <c r="IF3" s="77" t="n"/>
      <c r="IG3" s="77" t="n"/>
      <c r="IH3" s="77" t="n"/>
      <c r="II3" s="77" t="n"/>
      <c r="IJ3" s="77" t="n"/>
      <c r="IK3" s="77" t="n"/>
      <c r="IL3" s="72" t="n"/>
      <c r="IM3" s="72" t="inlineStr">
        <is>
          <t>ez_manage.py:5168 top()</t>
        </is>
      </c>
      <c r="IN3" s="72" t="inlineStr">
        <is>
          <t>v12_quick_engine.py:2682 x3</t>
        </is>
      </c>
      <c r="IO3" s="72" t="n"/>
    </row>
    <row r="4" ht="10.5" customHeight="1" s="65">
      <c r="A4" s="72" t="inlineStr">
        <is>
          <t>PEAK_GIVEBACK_DROP_TRIGGER_ENABLED</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8" t="n"/>
      <c r="HV4" s="78" t="n"/>
      <c r="HW4" s="78" t="n"/>
      <c r="HX4" s="78" t="n"/>
      <c r="HY4" s="78" t="n"/>
      <c r="HZ4" s="77" t="n"/>
      <c r="IA4" s="77" t="n"/>
      <c r="IB4" s="77" t="n"/>
      <c r="IC4" s="77" t="n"/>
      <c r="ID4" s="77" t="n"/>
      <c r="IE4" s="77" t="n"/>
      <c r="IF4" s="77" t="n"/>
      <c r="IG4" s="77" t="n"/>
      <c r="IH4" s="77" t="n"/>
      <c r="II4" s="77" t="n"/>
      <c r="IJ4" s="77" t="n"/>
      <c r="IK4" s="77" t="n"/>
      <c r="IL4" s="72" t="n"/>
      <c r="IM4" s="72" t="inlineStr">
        <is>
          <t>ez_manage.py:5168 top()</t>
        </is>
      </c>
      <c r="IN4" s="72" t="inlineStr">
        <is>
          <t>v12_quick_engine.py:2682 x3</t>
        </is>
      </c>
      <c r="IO4" s="72" t="n"/>
    </row>
    <row r="5" ht="10.5" customHeight="1" s="65">
      <c r="A5" s="72" t="inlineStr">
        <is>
          <t>PARTIAL_PROFIT_LOCK_FRAC</t>
        </is>
      </c>
      <c r="B5" s="72" t="inlineStr">
        <is>
          <t>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8" t="n"/>
      <c r="HQ5" s="78" t="n"/>
      <c r="HR5" s="78" t="n"/>
      <c r="HS5" s="78" t="n"/>
      <c r="HT5" s="78"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ez_manage.py:5158 top()</t>
        </is>
      </c>
      <c r="IN5" s="72" t="inlineStr">
        <is>
          <t>v12_quick_engine.py:2674 x7</t>
        </is>
      </c>
      <c r="IO5" s="72" t="n"/>
    </row>
    <row r="6" ht="10.5" customHeight="1" s="65">
      <c r="A6" s="71" t="inlineStr">
        <is>
          <t>PARTIAL_PROFIT_LOCK_FRAC</t>
        </is>
      </c>
      <c r="B6" s="72" t="inlineStr">
        <is>
          <t>0.5</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8" t="n"/>
      <c r="HQ6" s="78" t="n"/>
      <c r="HR6" s="78" t="n"/>
      <c r="HS6" s="78" t="n"/>
      <c r="HT6" s="78"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ez_manage.py:5158 top()</t>
        </is>
      </c>
      <c r="IN6" s="72" t="inlineStr">
        <is>
          <t>v12_quick_engine.py:2674 x7</t>
        </is>
      </c>
      <c r="IO6" s="72" t="n"/>
    </row>
    <row r="7" ht="10.5" customHeight="1" s="65">
      <c r="A7" s="72" t="inlineStr">
        <is>
          <t>PARTIAL_PROFIT_LOCK_FRAC</t>
        </is>
      </c>
      <c r="B7" s="72" t="inlineStr">
        <is>
          <t>1.0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8" t="n"/>
      <c r="HQ7" s="78" t="n"/>
      <c r="HR7" s="78" t="n"/>
      <c r="HS7" s="78" t="n"/>
      <c r="HT7" s="78"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ez_manage.py:5158 top()</t>
        </is>
      </c>
      <c r="IN7" s="72" t="inlineStr">
        <is>
          <t>v12_quick_engine.py:2674 x7</t>
        </is>
      </c>
      <c r="IO7" s="72" t="n"/>
    </row>
    <row r="8" ht="10.5" customHeight="1" s="65">
      <c r="A8" s="72" t="inlineStr">
        <is>
          <t>PARTIAL_PROFIT_LOCK_FRAC</t>
        </is>
      </c>
      <c r="B8" s="72" t="inlineStr">
        <is>
          <t>2.0</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8" t="n"/>
      <c r="HQ8" s="78" t="n"/>
      <c r="HR8" s="78" t="n"/>
      <c r="HS8" s="78" t="n"/>
      <c r="HT8" s="78"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ez_manage.py:5158 top()</t>
        </is>
      </c>
      <c r="IN8" s="72" t="inlineStr">
        <is>
          <t>v12_quick_engine.py:2674 x7</t>
        </is>
      </c>
      <c r="IO8" s="72" t="n"/>
    </row>
    <row r="9" ht="10.5" customHeight="1" s="65">
      <c r="A9" s="72" t="inlineStr">
        <is>
          <t>MIN_HOLD_BARS_BEFORE_EXIT</t>
        </is>
      </c>
      <c r="B9" s="72" t="inlineStr">
        <is>
          <t>16</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ez_manage.py:4990 top()</t>
        </is>
      </c>
      <c r="IN9" s="72" t="inlineStr">
        <is>
          <t>v12_quick_engine.py:2309 x7</t>
        </is>
      </c>
      <c r="IO9" s="72" t="n"/>
    </row>
    <row r="10" ht="10.5" customHeight="1" s="65">
      <c r="A10" s="72" t="inlineStr">
        <is>
          <t>MIN_HOLD_BARS_BEFORE_EXIT</t>
        </is>
      </c>
      <c r="B10" s="72" t="inlineStr">
        <is>
          <t>24</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ez_manage.py:4990 top()</t>
        </is>
      </c>
      <c r="IN10" s="72" t="inlineStr">
        <is>
          <t>v12_quick_engine.py:2309 x7</t>
        </is>
      </c>
      <c r="IO10" s="72" t="n"/>
    </row>
    <row r="11" ht="10.5" customHeight="1" s="65">
      <c r="A11" s="72" t="inlineStr">
        <is>
          <t>MIN_HOLD_BARS_BEFORE_EXIT</t>
        </is>
      </c>
      <c r="B11" s="72" t="inlineStr">
        <is>
          <t>32</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NO</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ez_manage.py:4990 top()</t>
        </is>
      </c>
      <c r="IN11" s="72" t="inlineStr">
        <is>
          <t>v12_quick_engine.py:2309 x7</t>
        </is>
      </c>
      <c r="IO11" s="72" t="n"/>
    </row>
    <row r="12" ht="10.5" customHeight="1" s="65">
      <c r="A12" s="72" t="inlineStr">
        <is>
          <t>MIN_HOLD_BARS_BEFORE_EXIT</t>
        </is>
      </c>
      <c r="B12" s="72" t="inlineStr">
        <is>
          <t>40</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ez_manage.py:4990 top()</t>
        </is>
      </c>
      <c r="IN12" s="72" t="inlineStr">
        <is>
          <t>v12_quick_engine.py:2309 x7</t>
        </is>
      </c>
      <c r="IO12" s="72" t="n"/>
    </row>
    <row r="13" ht="10.5" customHeight="1" s="65">
      <c r="A13" s="71" t="inlineStr">
        <is>
          <t>MIN_HOLD_BARS_BEFORE_EXIT</t>
        </is>
      </c>
      <c r="B13" s="72" t="inlineStr">
        <is>
          <t>48</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YES</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ez_manage.py:4990 top()</t>
        </is>
      </c>
      <c r="IN13" s="72" t="inlineStr">
        <is>
          <t>v12_quick_engine.py:2309 x7</t>
        </is>
      </c>
      <c r="IO13" s="72" t="n"/>
    </row>
    <row r="14" ht="10.5" customHeight="1" s="65">
      <c r="A14" s="71" t="inlineStr">
        <is>
          <t>BREAKEVEN_GAIN_EROSION_ENABLED</t>
        </is>
      </c>
      <c r="B14" s="72" t="inlineStr">
        <is>
          <t>False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8" t="n"/>
      <c r="HV14" s="78" t="n"/>
      <c r="HW14" s="78" t="n"/>
      <c r="HX14" s="78" t="n"/>
      <c r="HY14" s="78" t="n"/>
      <c r="HZ14" s="77" t="n"/>
      <c r="IA14" s="77" t="n"/>
      <c r="IB14" s="77" t="n"/>
      <c r="IC14" s="77" t="n"/>
      <c r="ID14" s="77" t="n"/>
      <c r="IE14" s="77" t="n"/>
      <c r="IF14" s="77" t="n"/>
      <c r="IG14" s="77" t="n"/>
      <c r="IH14" s="77" t="n"/>
      <c r="II14" s="77" t="n"/>
      <c r="IJ14" s="77" t="n"/>
      <c r="IK14" s="77" t="n"/>
      <c r="IL14" s="72" t="n"/>
      <c r="IM14" s="72" t="inlineStr">
        <is>
          <t>ez_manage.py:4400 top()</t>
        </is>
      </c>
      <c r="IN14" s="72" t="inlineStr">
        <is>
          <t>v12_quick_engine.py:341 x8</t>
        </is>
      </c>
      <c r="IO14" s="72" t="n"/>
    </row>
    <row r="15" ht="10.5" customHeight="1" s="65">
      <c r="A15" s="72" t="inlineStr">
        <is>
          <t>BREAKEVEN_GAIN_EROSION_ENABLED</t>
        </is>
      </c>
      <c r="B15" s="72" t="inlineStr">
        <is>
          <t>True</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8" t="n"/>
      <c r="HV15" s="78" t="n"/>
      <c r="HW15" s="78" t="n"/>
      <c r="HX15" s="78" t="n"/>
      <c r="HY15" s="78" t="n"/>
      <c r="HZ15" s="77" t="n"/>
      <c r="IA15" s="77" t="n"/>
      <c r="IB15" s="77" t="n"/>
      <c r="IC15" s="77" t="n"/>
      <c r="ID15" s="77" t="n"/>
      <c r="IE15" s="77" t="n"/>
      <c r="IF15" s="77" t="n"/>
      <c r="IG15" s="77" t="n"/>
      <c r="IH15" s="77" t="n"/>
      <c r="II15" s="77" t="n"/>
      <c r="IJ15" s="77" t="n"/>
      <c r="IK15" s="77" t="n"/>
      <c r="IL15" s="72" t="n"/>
      <c r="IM15" s="72" t="inlineStr">
        <is>
          <t>ez_manage.py:4400 top()</t>
        </is>
      </c>
      <c r="IN15" s="72" t="inlineStr">
        <is>
          <t>v12_quick_engine.py:341 x8</t>
        </is>
      </c>
      <c r="IO15" s="72" t="n"/>
    </row>
    <row r="16" ht="10.5" customHeight="1" s="65">
      <c r="A16" s="72" t="inlineStr">
        <is>
          <t>BREAKEVEN_GAIN_EROSION_MIN_GAIN</t>
        </is>
      </c>
      <c r="B16" s="72" t="inlineStr">
        <is>
          <t>25.0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8" t="n"/>
      <c r="HV16" s="78" t="n"/>
      <c r="HW16" s="78" t="n"/>
      <c r="HX16" s="78" t="n"/>
      <c r="HY16" s="78" t="n"/>
      <c r="HZ16" s="77" t="n"/>
      <c r="IA16" s="77" t="n"/>
      <c r="IB16" s="77" t="n"/>
      <c r="IC16" s="77" t="n"/>
      <c r="ID16" s="77" t="n"/>
      <c r="IE16" s="77" t="n"/>
      <c r="IF16" s="77" t="n"/>
      <c r="IG16" s="77" t="n"/>
      <c r="IH16" s="77" t="n"/>
      <c r="II16" s="77" t="n"/>
      <c r="IJ16" s="77" t="n"/>
      <c r="IK16" s="77" t="n"/>
      <c r="IL16" s="72" t="n"/>
      <c r="IM16" s="72" t="inlineStr">
        <is>
          <t>ez_manage.py:4401 top()</t>
        </is>
      </c>
      <c r="IN16" s="72" t="inlineStr">
        <is>
          <t>v12_quick_engine.py:357 x14</t>
        </is>
      </c>
      <c r="IO16" s="72" t="n"/>
    </row>
    <row r="17" ht="10.5" customHeight="1" s="65">
      <c r="A17" s="71" t="inlineStr">
        <is>
          <t>BREAKEVEN_GAIN_EROSION_MIN_GAIN</t>
        </is>
      </c>
      <c r="B17" s="72" t="inlineStr">
        <is>
          <t>37.5</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8" t="n"/>
      <c r="HV17" s="78" t="n"/>
      <c r="HW17" s="78" t="n"/>
      <c r="HX17" s="78" t="n"/>
      <c r="HY17" s="78" t="n"/>
      <c r="HZ17" s="77" t="n"/>
      <c r="IA17" s="77" t="n"/>
      <c r="IB17" s="77" t="n"/>
      <c r="IC17" s="77" t="n"/>
      <c r="ID17" s="77" t="n"/>
      <c r="IE17" s="77" t="n"/>
      <c r="IF17" s="77" t="n"/>
      <c r="IG17" s="77" t="n"/>
      <c r="IH17" s="77" t="n"/>
      <c r="II17" s="77" t="n"/>
      <c r="IJ17" s="77" t="n"/>
      <c r="IK17" s="77" t="n"/>
      <c r="IL17" s="72" t="n"/>
      <c r="IM17" s="72" t="inlineStr">
        <is>
          <t>ez_manage.py:4401 top()</t>
        </is>
      </c>
      <c r="IN17" s="72" t="inlineStr">
        <is>
          <t>v12_quick_engine.py:357 x14</t>
        </is>
      </c>
      <c r="IO17" s="72" t="n"/>
    </row>
    <row r="18" ht="10.5" customHeight="1" s="65">
      <c r="A18" s="72" t="inlineStr">
        <is>
          <t>BREAKEVEN_GAIN_EROSION_MIN_GAIN</t>
        </is>
      </c>
      <c r="B18" s="72" t="inlineStr">
        <is>
          <t>50.0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8" t="n"/>
      <c r="HV18" s="78" t="n"/>
      <c r="HW18" s="78" t="n"/>
      <c r="HX18" s="78" t="n"/>
      <c r="HY18" s="78" t="n"/>
      <c r="HZ18" s="77" t="n"/>
      <c r="IA18" s="77" t="n"/>
      <c r="IB18" s="77" t="n"/>
      <c r="IC18" s="77" t="n"/>
      <c r="ID18" s="77" t="n"/>
      <c r="IE18" s="77" t="n"/>
      <c r="IF18" s="77" t="n"/>
      <c r="IG18" s="77" t="n"/>
      <c r="IH18" s="77" t="n"/>
      <c r="II18" s="77" t="n"/>
      <c r="IJ18" s="77" t="n"/>
      <c r="IK18" s="77" t="n"/>
      <c r="IL18" s="72" t="n"/>
      <c r="IM18" s="72" t="inlineStr">
        <is>
          <t>ez_manage.py:4401 top()</t>
        </is>
      </c>
      <c r="IN18" s="72" t="inlineStr">
        <is>
          <t>v12_quick_engine.py:357 x14</t>
        </is>
      </c>
      <c r="IO18" s="72" t="n"/>
    </row>
    <row r="19" ht="10.5" customHeight="1" s="65">
      <c r="A19" s="72" t="inlineStr">
        <is>
          <t>BREAKEVEN_GAIN_EROSION_MIN_GAIN</t>
        </is>
      </c>
      <c r="B19" s="72" t="inlineStr">
        <is>
          <t>62.5</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8" t="n"/>
      <c r="HV19" s="78" t="n"/>
      <c r="HW19" s="78" t="n"/>
      <c r="HX19" s="78" t="n"/>
      <c r="HY19" s="78" t="n"/>
      <c r="HZ19" s="77" t="n"/>
      <c r="IA19" s="77" t="n"/>
      <c r="IB19" s="77" t="n"/>
      <c r="IC19" s="77" t="n"/>
      <c r="ID19" s="77" t="n"/>
      <c r="IE19" s="77" t="n"/>
      <c r="IF19" s="77" t="n"/>
      <c r="IG19" s="77" t="n"/>
      <c r="IH19" s="77" t="n"/>
      <c r="II19" s="77" t="n"/>
      <c r="IJ19" s="77" t="n"/>
      <c r="IK19" s="77" t="n"/>
      <c r="IL19" s="72" t="n"/>
      <c r="IM19" s="72" t="inlineStr">
        <is>
          <t>ez_manage.py:4401 top()</t>
        </is>
      </c>
      <c r="IN19" s="72" t="inlineStr">
        <is>
          <t>v12_quick_engine.py:357 x14</t>
        </is>
      </c>
      <c r="IO19" s="72" t="n"/>
    </row>
    <row r="20" ht="10.5" customHeight="1" s="65">
      <c r="A20" s="72" t="inlineStr">
        <is>
          <t>BREAKEVEN_GAIN_EROSION_MIN_GAIN</t>
        </is>
      </c>
      <c r="B20" s="72" t="inlineStr">
        <is>
          <t>75.0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NO</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8" t="n"/>
      <c r="HV20" s="78" t="n"/>
      <c r="HW20" s="78" t="n"/>
      <c r="HX20" s="78" t="n"/>
      <c r="HY20" s="78" t="n"/>
      <c r="HZ20" s="77" t="n"/>
      <c r="IA20" s="77" t="n"/>
      <c r="IB20" s="77" t="n"/>
      <c r="IC20" s="77" t="n"/>
      <c r="ID20" s="77" t="n"/>
      <c r="IE20" s="77" t="n"/>
      <c r="IF20" s="77" t="n"/>
      <c r="IG20" s="77" t="n"/>
      <c r="IH20" s="77" t="n"/>
      <c r="II20" s="77" t="n"/>
      <c r="IJ20" s="77" t="n"/>
      <c r="IK20" s="77" t="n"/>
      <c r="IL20" s="72" t="n"/>
      <c r="IM20" s="72" t="inlineStr">
        <is>
          <t>ez_manage.py:4401 top()</t>
        </is>
      </c>
      <c r="IN20" s="72" t="inlineStr">
        <is>
          <t>v12_quick_engine.py:357 x14</t>
        </is>
      </c>
      <c r="IO20" s="72" t="n"/>
    </row>
    <row r="21" ht="10.5" customHeight="1" s="65">
      <c r="A21" s="71" t="inlineStr">
        <is>
          <t>BREAKEVEN_GAIN_EROSION_REQUIRE_PROFIT</t>
        </is>
      </c>
      <c r="B21" s="72" t="inlineStr">
        <is>
          <t>False</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8" t="n"/>
      <c r="HQ21" s="78" t="n"/>
      <c r="HR21" s="78" t="n"/>
      <c r="HS21" s="78" t="n"/>
      <c r="HT21" s="78"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ez_manage.py:4402 top()</t>
        </is>
      </c>
      <c r="IN21" s="72" t="inlineStr">
        <is>
          <t>v12_quick_engine.py:364 x13</t>
        </is>
      </c>
      <c r="IO21" s="72" t="n"/>
    </row>
    <row r="22" ht="10.5" customHeight="1" s="65">
      <c r="A22" s="72" t="inlineStr">
        <is>
          <t>BREAKEVEN_GAIN_EROSION_REQUIRE_PROFIT</t>
        </is>
      </c>
      <c r="B22" s="72" t="inlineStr">
        <is>
          <t>True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8" t="n"/>
      <c r="HQ22" s="78" t="n"/>
      <c r="HR22" s="78" t="n"/>
      <c r="HS22" s="78" t="n"/>
      <c r="HT22" s="78"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ez_manage.py:4402 top()</t>
        </is>
      </c>
      <c r="IN22" s="72" t="inlineStr">
        <is>
          <t>v12_quick_engine.py:364 x13</t>
        </is>
      </c>
      <c r="IO22" s="72" t="n"/>
    </row>
    <row r="23" ht="10.5" customHeight="1" s="65">
      <c r="A23" s="72" t="inlineStr">
        <is>
          <t>FUNDING_GATE_LONG_MAX</t>
        </is>
      </c>
      <c r="B23" s="72" t="inlineStr">
        <is>
          <t>0.0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ez_manage.py:4730 top()</t>
        </is>
      </c>
      <c r="IN23" s="72" t="inlineStr">
        <is>
          <t>v12_quick_engine.py:1864 x6</t>
        </is>
      </c>
      <c r="IO23" s="72" t="n"/>
    </row>
    <row r="24" ht="10.5" customHeight="1" s="65">
      <c r="A24" s="72" t="inlineStr">
        <is>
          <t>FUNDING_GATE_LONG_MAX</t>
        </is>
      </c>
      <c r="B24" s="72" t="inlineStr">
        <is>
          <t>0.0_ALT</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ez_manage.py:4730 top()</t>
        </is>
      </c>
      <c r="IN24" s="72" t="inlineStr">
        <is>
          <t>v12_quick_engine.py:1864 x6</t>
        </is>
      </c>
      <c r="IO24" s="72" t="n"/>
    </row>
    <row r="25" ht="10.5" customHeight="1" s="65">
      <c r="A25" s="71" t="inlineStr">
        <is>
          <t>FUNDING_GATE_MTF_REQUIRED</t>
        </is>
      </c>
      <c r="B25" s="72" t="inlineStr">
        <is>
          <t>0.0</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YES</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8" t="n"/>
      <c r="GH25" s="78" t="n"/>
      <c r="GI25" s="78" t="n"/>
      <c r="GJ25" s="78" t="n"/>
      <c r="GK25" s="78" t="n"/>
      <c r="GL25" s="77" t="n"/>
      <c r="GM25" s="77" t="n"/>
      <c r="GN25" s="77" t="n"/>
      <c r="GO25" s="77" t="n"/>
      <c r="GP25" s="77" t="n"/>
      <c r="GQ25" s="78" t="n"/>
      <c r="GR25" s="78" t="n"/>
      <c r="GS25" s="78" t="n"/>
      <c r="GT25" s="78" t="n"/>
      <c r="GU25" s="78"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ez_manage.py:4732 top()</t>
        </is>
      </c>
      <c r="IN25" s="72" t="inlineStr">
        <is>
          <t>v12_quick_engine.py:1866 x5</t>
        </is>
      </c>
      <c r="IO25" s="72" t="n"/>
    </row>
    <row r="26" ht="10.5" customHeight="1" s="65">
      <c r="A26" s="72" t="inlineStr">
        <is>
          <t>FUNDING_GATE_MTF_REQUIRED</t>
        </is>
      </c>
      <c r="B26" s="72" t="inlineStr">
        <is>
          <t>0.0_ALT</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NO</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8" t="n"/>
      <c r="GH26" s="78" t="n"/>
      <c r="GI26" s="78" t="n"/>
      <c r="GJ26" s="78" t="n"/>
      <c r="GK26" s="78" t="n"/>
      <c r="GL26" s="77" t="n"/>
      <c r="GM26" s="77" t="n"/>
      <c r="GN26" s="77" t="n"/>
      <c r="GO26" s="77" t="n"/>
      <c r="GP26" s="77" t="n"/>
      <c r="GQ26" s="78" t="n"/>
      <c r="GR26" s="78" t="n"/>
      <c r="GS26" s="78" t="n"/>
      <c r="GT26" s="78" t="n"/>
      <c r="GU26" s="78"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ez_manage.py:4732 top()</t>
        </is>
      </c>
      <c r="IN26" s="72" t="inlineStr">
        <is>
          <t>v12_quick_engine.py:1866 x5</t>
        </is>
      </c>
      <c r="IO26" s="72" t="n"/>
    </row>
    <row r="27" ht="10.5" customHeight="1" s="65">
      <c r="A27" s="71" t="inlineStr">
        <is>
          <t>FUNDING_GATE_SHORT_MIN</t>
        </is>
      </c>
      <c r="B27" s="72" t="inlineStr">
        <is>
          <t>0.0</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YES</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ez_manage.py:4734 top()</t>
        </is>
      </c>
      <c r="IN27" s="72" t="inlineStr">
        <is>
          <t>v12_quick_engine.py:1870 x6</t>
        </is>
      </c>
      <c r="IO27" s="72" t="n"/>
    </row>
    <row r="28" ht="10.5" customHeight="1" s="65">
      <c r="A28" s="72" t="inlineStr">
        <is>
          <t>FUNDING_GATE_SHORT_MIN</t>
        </is>
      </c>
      <c r="B28" s="72" t="inlineStr">
        <is>
          <t>0.0_ALT</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ez_manage.py:4734 top()</t>
        </is>
      </c>
      <c r="IN28" s="72" t="inlineStr">
        <is>
          <t>v12_quick_engine.py:1870 x6</t>
        </is>
      </c>
      <c r="IO28" s="72" t="n"/>
    </row>
    <row r="29" ht="10.5" customHeight="1" s="65">
      <c r="A29" s="72" t="inlineStr">
        <is>
          <t>HTF4_CONF</t>
        </is>
      </c>
      <c r="B29" s="72" t="inlineStr">
        <is>
          <t>False</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ez_manage.py:3370 top()</t>
        </is>
      </c>
      <c r="IN29" s="72" t="inlineStr">
        <is>
          <t>v12_quick_engine.py:2038 x7</t>
        </is>
      </c>
      <c r="IO29" s="72" t="n"/>
    </row>
    <row r="30" ht="10.5" customHeight="1" s="65">
      <c r="A30" s="71" t="inlineStr">
        <is>
          <t>HTF4_CONF</t>
        </is>
      </c>
      <c r="B30" s="72" t="inlineStr">
        <is>
          <t>False_ALT</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ez_manage.py:3370 top()</t>
        </is>
      </c>
      <c r="IN30" s="72" t="inlineStr">
        <is>
          <t>v12_quick_engine.py:2038 x7</t>
        </is>
      </c>
      <c r="IO30" s="72" t="n"/>
    </row>
    <row r="31" ht="10.5" customHeight="1" s="65">
      <c r="A31" s="71" t="inlineStr">
        <is>
          <t>HTF_DIRECTION_GATE_ENABLED</t>
        </is>
      </c>
      <c r="B31" s="72" t="inlineStr">
        <is>
          <t>False</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8" t="n"/>
      <c r="EP31" s="78" t="n"/>
      <c r="EQ31" s="78" t="n"/>
      <c r="ER31" s="78" t="n"/>
      <c r="ES31" s="78"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ez_manage.py:4872 top()</t>
        </is>
      </c>
      <c r="IN31" s="72" t="inlineStr">
        <is>
          <t>v12_quick_engine.py:2048 x2</t>
        </is>
      </c>
      <c r="IO31" s="72" t="n"/>
    </row>
    <row r="32" ht="10.5" customHeight="1" s="65">
      <c r="A32" s="72" t="inlineStr">
        <is>
          <t>HTF_DIRECTION_GATE_ENABLED</t>
        </is>
      </c>
      <c r="B32" s="72" t="inlineStr">
        <is>
          <t>True</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8" t="n"/>
      <c r="EP32" s="78" t="n"/>
      <c r="EQ32" s="78" t="n"/>
      <c r="ER32" s="78" t="n"/>
      <c r="ES32" s="78"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ez_manage.py:4872 top()</t>
        </is>
      </c>
      <c r="IN32" s="72" t="inlineStr">
        <is>
          <t>v12_quick_engine.py:2048 x2</t>
        </is>
      </c>
      <c r="IO32" s="72" t="n"/>
    </row>
    <row r="33" ht="10.5" customHeight="1" s="65">
      <c r="A33" s="71" t="inlineStr">
        <is>
          <t>HTF_GATE_APPLY_TO_OPEN</t>
        </is>
      </c>
      <c r="B33" s="72" t="inlineStr">
        <is>
          <t>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YES</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8" t="n"/>
      <c r="EA33" s="78" t="n"/>
      <c r="EB33" s="78" t="n"/>
      <c r="EC33" s="78" t="n"/>
      <c r="ED33" s="78" t="n"/>
      <c r="EE33" s="77" t="n"/>
      <c r="EF33" s="77" t="n"/>
      <c r="EG33" s="77" t="n"/>
      <c r="EH33" s="77" t="n"/>
      <c r="EI33" s="77" t="n"/>
      <c r="EJ33" s="77" t="n"/>
      <c r="EK33" s="77" t="n"/>
      <c r="EL33" s="77" t="n"/>
      <c r="EM33" s="77" t="n"/>
      <c r="EN33" s="77" t="n"/>
      <c r="EO33" s="78" t="n"/>
      <c r="EP33" s="78" t="n"/>
      <c r="EQ33" s="78" t="n"/>
      <c r="ER33" s="78" t="n"/>
      <c r="ES33" s="78"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8" t="n"/>
      <c r="HL33" s="78" t="n"/>
      <c r="HM33" s="78" t="n"/>
      <c r="HN33" s="78" t="n"/>
      <c r="HO33" s="78"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ez_manage.py:4877 top()</t>
        </is>
      </c>
      <c r="IN33" s="72" t="inlineStr">
        <is>
          <t>v12_quick_engine.py:2053 x4</t>
        </is>
      </c>
      <c r="IO33" s="72" t="n"/>
    </row>
    <row r="34" ht="10.5" customHeight="1" s="65">
      <c r="A34" s="72" t="inlineStr">
        <is>
          <t>HTF_GATE_APPLY_TO_OPEN</t>
        </is>
      </c>
      <c r="B34" s="72" t="inlineStr">
        <is>
          <t>0.5</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8" t="n"/>
      <c r="EA34" s="78" t="n"/>
      <c r="EB34" s="78" t="n"/>
      <c r="EC34" s="78" t="n"/>
      <c r="ED34" s="78" t="n"/>
      <c r="EE34" s="77" t="n"/>
      <c r="EF34" s="77" t="n"/>
      <c r="EG34" s="77" t="n"/>
      <c r="EH34" s="77" t="n"/>
      <c r="EI34" s="77" t="n"/>
      <c r="EJ34" s="77" t="n"/>
      <c r="EK34" s="77" t="n"/>
      <c r="EL34" s="77" t="n"/>
      <c r="EM34" s="77" t="n"/>
      <c r="EN34" s="77" t="n"/>
      <c r="EO34" s="78" t="n"/>
      <c r="EP34" s="78" t="n"/>
      <c r="EQ34" s="78" t="n"/>
      <c r="ER34" s="78" t="n"/>
      <c r="ES34" s="78"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8" t="n"/>
      <c r="HL34" s="78" t="n"/>
      <c r="HM34" s="78" t="n"/>
      <c r="HN34" s="78" t="n"/>
      <c r="HO34" s="78"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ez_manage.py:4877 top()</t>
        </is>
      </c>
      <c r="IN34" s="72" t="inlineStr">
        <is>
          <t>v12_quick_engine.py:2053 x4</t>
        </is>
      </c>
      <c r="IO34" s="72" t="n"/>
    </row>
    <row r="35" ht="10.5" customHeight="1" s="65">
      <c r="A35" s="72" t="inlineStr">
        <is>
          <t>HTF_GATE_APPLY_TO_OPEN</t>
        </is>
      </c>
      <c r="B35" s="72" t="inlineStr">
        <is>
          <t>1.0</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8" t="n"/>
      <c r="EA35" s="78" t="n"/>
      <c r="EB35" s="78" t="n"/>
      <c r="EC35" s="78" t="n"/>
      <c r="ED35" s="78" t="n"/>
      <c r="EE35" s="77" t="n"/>
      <c r="EF35" s="77" t="n"/>
      <c r="EG35" s="77" t="n"/>
      <c r="EH35" s="77" t="n"/>
      <c r="EI35" s="77" t="n"/>
      <c r="EJ35" s="77" t="n"/>
      <c r="EK35" s="77" t="n"/>
      <c r="EL35" s="77" t="n"/>
      <c r="EM35" s="77" t="n"/>
      <c r="EN35" s="77" t="n"/>
      <c r="EO35" s="78" t="n"/>
      <c r="EP35" s="78" t="n"/>
      <c r="EQ35" s="78" t="n"/>
      <c r="ER35" s="78" t="n"/>
      <c r="ES35" s="78"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8" t="n"/>
      <c r="HL35" s="78" t="n"/>
      <c r="HM35" s="78" t="n"/>
      <c r="HN35" s="78" t="n"/>
      <c r="HO35" s="78"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ez_manage.py:4877 top()</t>
        </is>
      </c>
      <c r="IN35" s="72" t="inlineStr">
        <is>
          <t>v12_quick_engine.py:2053 x4</t>
        </is>
      </c>
      <c r="IO35" s="72" t="n"/>
    </row>
    <row r="36" ht="10.5" customHeight="1" s="65">
      <c r="A36" s="72" t="inlineStr">
        <is>
          <t>HTF_GATE_APPLY_TO_OPEN</t>
        </is>
      </c>
      <c r="B36" s="72" t="inlineStr">
        <is>
          <t>2.0</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8" t="n"/>
      <c r="EA36" s="78" t="n"/>
      <c r="EB36" s="78" t="n"/>
      <c r="EC36" s="78" t="n"/>
      <c r="ED36" s="78" t="n"/>
      <c r="EE36" s="77" t="n"/>
      <c r="EF36" s="77" t="n"/>
      <c r="EG36" s="77" t="n"/>
      <c r="EH36" s="77" t="n"/>
      <c r="EI36" s="77" t="n"/>
      <c r="EJ36" s="77" t="n"/>
      <c r="EK36" s="77" t="n"/>
      <c r="EL36" s="77" t="n"/>
      <c r="EM36" s="77" t="n"/>
      <c r="EN36" s="77" t="n"/>
      <c r="EO36" s="78" t="n"/>
      <c r="EP36" s="78" t="n"/>
      <c r="EQ36" s="78" t="n"/>
      <c r="ER36" s="78" t="n"/>
      <c r="ES36" s="78"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8" t="n"/>
      <c r="HL36" s="78" t="n"/>
      <c r="HM36" s="78" t="n"/>
      <c r="HN36" s="78" t="n"/>
      <c r="HO36" s="78"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ez_manage.py:4877 top()</t>
        </is>
      </c>
      <c r="IN36" s="72" t="inlineStr">
        <is>
          <t>v12_quick_engine.py:2053 x4</t>
        </is>
      </c>
      <c r="IO36" s="72" t="n"/>
    </row>
    <row r="37" ht="10.5" customHeight="1" s="65">
      <c r="A37" s="72" t="inlineStr">
        <is>
          <t>HTF_GATE_BYPASS_RZ</t>
        </is>
      </c>
      <c r="B37" s="72" t="inlineStr">
        <is>
          <t>0.0</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8" t="n"/>
      <c r="EP37" s="78" t="n"/>
      <c r="EQ37" s="78" t="n"/>
      <c r="ER37" s="78" t="n"/>
      <c r="ES37" s="78"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8" t="n"/>
      <c r="HG37" s="78" t="n"/>
      <c r="HH37" s="78" t="n"/>
      <c r="HI37" s="78" t="n"/>
      <c r="HJ37" s="78"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ez_manage.py:4878 top()</t>
        </is>
      </c>
      <c r="IN37" s="72" t="inlineStr">
        <is>
          <t>v12_quick_engine.py:2054 x4</t>
        </is>
      </c>
      <c r="IO37" s="72" t="n"/>
    </row>
    <row r="38" ht="10.5" customHeight="1" s="65">
      <c r="A38" s="72" t="inlineStr">
        <is>
          <t>HTF_GATE_BYPASS_RZ</t>
        </is>
      </c>
      <c r="B38" s="72" t="inlineStr">
        <is>
          <t>0.0_ALT</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8" t="n"/>
      <c r="HG38" s="78" t="n"/>
      <c r="HH38" s="78" t="n"/>
      <c r="HI38" s="78" t="n"/>
      <c r="HJ38" s="78"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ez_manage.py:4878 top()</t>
        </is>
      </c>
      <c r="IN38" s="72" t="inlineStr">
        <is>
          <t>v12_quick_engine.py:2054 x4</t>
        </is>
      </c>
      <c r="IO38" s="72" t="n"/>
    </row>
    <row r="39" ht="10.5" customHeight="1" s="65">
      <c r="A39" s="71" t="inlineStr">
        <is>
          <t>HTF_GATE_D_MANDATORY</t>
        </is>
      </c>
      <c r="B39" s="72" t="inlineStr">
        <is>
          <t>0.0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ez_manage.py:4879 top()</t>
        </is>
      </c>
      <c r="IN39" s="72" t="inlineStr">
        <is>
          <t>v12_quick_engine.py:2055 x5</t>
        </is>
      </c>
      <c r="IO39" s="72" t="n"/>
    </row>
    <row r="40" ht="10.5" customHeight="1" s="65">
      <c r="A40" s="72" t="inlineStr">
        <is>
          <t>HTF_GATE_D_MANDATORY</t>
        </is>
      </c>
      <c r="B40" s="72" t="inlineStr">
        <is>
          <t>0.0_ALT</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ez_manage.py:4879 top()</t>
        </is>
      </c>
      <c r="IN40" s="72" t="inlineStr">
        <is>
          <t>v12_quick_engine.py:2055 x5</t>
        </is>
      </c>
      <c r="IO40" s="72" t="n"/>
    </row>
    <row r="41" ht="10.5" customHeight="1" s="65">
      <c r="A41" s="71" t="inlineStr">
        <is>
          <t>HTF_GATE_MIN_CONFIRMATIONS</t>
        </is>
      </c>
      <c r="B41" s="72" t="inlineStr">
        <is>
          <t>0.0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YES</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ez_manage.py:4880 top()</t>
        </is>
      </c>
      <c r="IN41" s="72" t="inlineStr">
        <is>
          <t>v12_quick_engine.py:2056 x6</t>
        </is>
      </c>
      <c r="IO41" s="72" t="n"/>
    </row>
    <row r="42" ht="10.5" customHeight="1" s="65">
      <c r="A42" s="72" t="inlineStr">
        <is>
          <t>HTF_GATE_MIN_CONFIRMATIONS</t>
        </is>
      </c>
      <c r="B42" s="72" t="inlineStr">
        <is>
          <t>0.0_ALT</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ez_manage.py:4880 top()</t>
        </is>
      </c>
      <c r="IN42" s="72" t="inlineStr">
        <is>
          <t>v12_quick_engine.py:2056 x6</t>
        </is>
      </c>
      <c r="IO42" s="72" t="n"/>
    </row>
    <row r="43" ht="10.5" customHeight="1" s="65">
      <c r="A43" s="72" t="inlineStr">
        <is>
          <t>MARKET_QUALITY_SCORE_ENABLED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ez_manage.py:3518 top()</t>
        </is>
      </c>
      <c r="IN43" s="72" t="inlineStr">
        <is>
          <t>v12_quick_engine.py:2263 x8</t>
        </is>
      </c>
      <c r="IO43" s="72" t="n"/>
    </row>
    <row r="44" ht="10.5" customHeight="1" s="65">
      <c r="A44" s="72" t="inlineStr">
        <is>
          <t>MARKET_QUALITY_SCORE_ENABLED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NO</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ez_manage.py:3518 top()</t>
        </is>
      </c>
      <c r="IN44" s="72" t="inlineStr">
        <is>
          <t>v12_quick_engine.py:2263 x8</t>
        </is>
      </c>
      <c r="IO44" s="72" t="n"/>
    </row>
    <row r="45" ht="10.5" customHeight="1" s="65">
      <c r="A45" s="72" t="inlineStr">
        <is>
          <t>NOLOSS_BYPASS_WT_5OF5_MIN_TFS</t>
        </is>
      </c>
      <c r="B45" s="72" t="inlineStr">
        <is>
          <t>2</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8" t="n"/>
      <c r="HG45" s="78" t="n"/>
      <c r="HH45" s="78" t="n"/>
      <c r="HI45" s="78" t="n"/>
      <c r="HJ45" s="78"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ez_manage.py:5095 top()</t>
        </is>
      </c>
      <c r="IN45" s="72" t="inlineStr">
        <is>
          <t>v12_quick_engine.py:860 x7</t>
        </is>
      </c>
      <c r="IO45" s="72" t="n"/>
    </row>
    <row r="46" ht="10.5" customHeight="1" s="65">
      <c r="A46" s="72" t="inlineStr">
        <is>
          <t>NOLOSS_BYPASS_WT_5OF5_MIN_TFS</t>
        </is>
      </c>
      <c r="B46" s="72" t="inlineStr">
        <is>
          <t>4</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NO</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8" t="n"/>
      <c r="HG46" s="78" t="n"/>
      <c r="HH46" s="78" t="n"/>
      <c r="HI46" s="78" t="n"/>
      <c r="HJ46" s="78"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ez_manage.py:5095 top()</t>
        </is>
      </c>
      <c r="IN46" s="72" t="inlineStr">
        <is>
          <t>v12_quick_engine.py:860 x7</t>
        </is>
      </c>
      <c r="IO46" s="72" t="n"/>
    </row>
    <row r="47" ht="10.5" customHeight="1" s="65">
      <c r="A47" s="71" t="inlineStr">
        <is>
          <t>NOLOSS_BYPASS_WT_5OF5_MIN_TFS</t>
        </is>
      </c>
      <c r="B47" s="72" t="n">
        <v>3</v>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YES</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8" t="n"/>
      <c r="HG47" s="78" t="n"/>
      <c r="HH47" s="78" t="n"/>
      <c r="HI47" s="78" t="n"/>
      <c r="HJ47" s="78"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ez_manage.py:5095 top()</t>
        </is>
      </c>
      <c r="IN47" s="72" t="inlineStr">
        <is>
          <t>v12_quick_engine.py:860 x7</t>
        </is>
      </c>
      <c r="IO47" s="72" t="n"/>
    </row>
    <row r="48" ht="10.5" customHeight="1" s="65">
      <c r="A48" s="72" t="inlineStr">
        <is>
          <t>NOLOSS_BYPASS_WT_5OF5_MIN_TFS</t>
        </is>
      </c>
      <c r="B48" s="72" t="inlineStr">
        <is>
          <t>6</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8" t="n"/>
      <c r="HG48" s="78" t="n"/>
      <c r="HH48" s="78" t="n"/>
      <c r="HI48" s="78" t="n"/>
      <c r="HJ48" s="78"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ez_manage.py:5095 top()</t>
        </is>
      </c>
      <c r="IN48" s="72" t="inlineStr">
        <is>
          <t>v12_quick_engine.py:860 x7</t>
        </is>
      </c>
      <c r="IO48" s="72" t="n"/>
    </row>
    <row r="49" ht="10.5" customHeight="1" s="65">
      <c r="A49" s="72" t="inlineStr">
        <is>
          <t>NOLOSS_BYPASS_WT_5OF5_MIN_TFS</t>
        </is>
      </c>
      <c r="B49" s="72" t="inlineStr">
        <is>
          <t>8</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8" t="n"/>
      <c r="HG49" s="78" t="n"/>
      <c r="HH49" s="78" t="n"/>
      <c r="HI49" s="78" t="n"/>
      <c r="HJ49" s="78"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ez_manage.py:5095 top()</t>
        </is>
      </c>
      <c r="IN49" s="72" t="inlineStr">
        <is>
          <t>v12_quick_engine.py:860 x7</t>
        </is>
      </c>
      <c r="IO49" s="72" t="n"/>
    </row>
    <row r="50" ht="10.5" customHeight="1" s="65">
      <c r="A50" s="71" t="inlineStr">
        <is>
          <t>SIMPLE_TP_EXIT_ENABLED</t>
        </is>
      </c>
      <c r="B50" s="72" t="inlineStr">
        <is>
          <t>False</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YES</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ez_manage.py:4001 top()</t>
        </is>
      </c>
      <c r="IN50" s="72" t="inlineStr">
        <is>
          <t>v12_quick_engine.py:3227 x2</t>
        </is>
      </c>
      <c r="IO50" s="72" t="n"/>
    </row>
    <row r="51" ht="10.5" customHeight="1" s="65">
      <c r="A51" s="72" t="inlineStr">
        <is>
          <t>SIMPLE_TP_EXIT_ENABLED</t>
        </is>
      </c>
      <c r="B51" s="72" t="inlineStr">
        <is>
          <t>True</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NO</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ez_manage.py:4001 top()</t>
        </is>
      </c>
      <c r="IN51" s="72" t="inlineStr">
        <is>
          <t>v12_quick_engine.py:3227 x2</t>
        </is>
      </c>
      <c r="IO51" s="72" t="n"/>
    </row>
    <row r="52" ht="10.5" customHeight="1" s="65">
      <c r="A52" s="72" t="inlineStr">
        <is>
          <t>SIMPLE_TP_PCT</t>
        </is>
      </c>
      <c r="B52" s="72" t="inlineStr">
        <is>
          <t>0</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ez_manage.py:4002 top()</t>
        </is>
      </c>
      <c r="IN52" s="72" t="inlineStr">
        <is>
          <t>v12_quick_engine.py:3228 x2</t>
        </is>
      </c>
      <c r="IO52" s="72" t="n"/>
    </row>
    <row r="53" ht="10.5" customHeight="1" s="65">
      <c r="A53" s="72" t="inlineStr">
        <is>
          <t>SIMPLE_TP_PCT</t>
        </is>
      </c>
      <c r="B53" s="72" t="inlineStr">
        <is>
          <t>0.5</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ez_manage.py:4002 top()</t>
        </is>
      </c>
      <c r="IN53" s="72" t="inlineStr">
        <is>
          <t>v12_quick_engine.py:3228 x2</t>
        </is>
      </c>
      <c r="IO53" s="72" t="n"/>
    </row>
    <row r="54" ht="10.5" customHeight="1" s="65">
      <c r="A54" s="72" t="inlineStr">
        <is>
          <t>SIMPLE_TP_PCT</t>
        </is>
      </c>
      <c r="B54" s="72" t="inlineStr">
        <is>
          <t>1.0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ez_manage.py:4002 top()</t>
        </is>
      </c>
      <c r="IN54" s="72" t="inlineStr">
        <is>
          <t>v12_quick_engine.py:3228 x2</t>
        </is>
      </c>
      <c r="IO54" s="72" t="n"/>
    </row>
    <row r="55" ht="10.5" customHeight="1" s="65">
      <c r="A55" s="71" t="inlineStr">
        <is>
          <t>SIMPLE_TP_PCT</t>
        </is>
      </c>
      <c r="B55" s="72" t="inlineStr">
        <is>
          <t>2.0</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ez_manage.py:4002 top()</t>
        </is>
      </c>
      <c r="IN55" s="72" t="inlineStr">
        <is>
          <t>v12_quick_engine.py:3228 x2</t>
        </is>
      </c>
      <c r="IO55" s="72" t="n"/>
    </row>
    <row r="56" ht="15.75" customHeight="1" s="65">
      <c r="A56" s="69" t="inlineStr">
        <is>
          <t>ADX_RANGING_THRESHOLD</t>
        </is>
      </c>
      <c r="B56" s="80" t="inlineStr">
        <is>
          <t>25</t>
        </is>
      </c>
      <c r="C56" s="80" t="n"/>
      <c r="D56" s="80" t="inlineStr">
        <is>
          <t>ENTRY, GLOBAL_CHECK, STOCKS_EXIT</t>
        </is>
      </c>
      <c r="E56" s="80" t="n"/>
      <c r="F56" s="72" t="n"/>
      <c r="G56" s="80">
        <f>IFERROR(VLOOKUP($A57&amp;"_"&amp;$B57,Results_Deltas!$A$2:$P$15000,5,FALSE),"")</f>
        <v/>
      </c>
      <c r="H56" s="80" t="inlineStr">
        <is>
          <t>Blanket (page end)</t>
        </is>
      </c>
      <c r="I56" s="72" t="n"/>
      <c r="J56" s="72" t="n"/>
      <c r="K56" s="72" t="n"/>
      <c r="L56" s="72" t="inlineStr">
        <is>
          <t>YES</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ADX_RANGING_THRESHOLD</t>
        </is>
      </c>
      <c r="B57" s="80" t="inlineStr">
        <is>
          <t>15</t>
        </is>
      </c>
      <c r="C57" s="80" t="n"/>
      <c r="D57" s="80" t="inlineStr">
        <is>
          <t>ENTRY, GLOBAL_CHECK, STOCKS_EXIT</t>
        </is>
      </c>
      <c r="E57" s="80" t="n"/>
      <c r="F57" s="72" t="n"/>
      <c r="G57" s="80">
        <f>IFERROR(VLOOKUP($A58&amp;"_"&amp;$B58,Results_Deltas!$A$2:$P$15000,5,FALSE),"")</f>
        <v/>
      </c>
      <c r="H57" s="80" t="inlineStr">
        <is>
          <t>Blanket (page end)</t>
        </is>
      </c>
      <c r="I57" s="72" t="n"/>
      <c r="J57" s="72" t="n"/>
      <c r="K57" s="72" t="n"/>
      <c r="L57" s="72" t="inlineStr">
        <is>
          <t>NO</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ADX_RANGING_THRESHOLD</t>
        </is>
      </c>
      <c r="B58" s="80" t="inlineStr">
        <is>
          <t>10</t>
        </is>
      </c>
      <c r="C58" s="80" t="n"/>
      <c r="D58" s="80" t="inlineStr">
        <is>
          <t>ENTRY, GLOBAL_CHECK, STOCKS_EXIT</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69" t="inlineStr">
        <is>
          <t>BANDAID_OFF_LOSER_RECOVER_PCT</t>
        </is>
      </c>
      <c r="B59" s="80" t="inlineStr">
        <is>
          <t>0</t>
        </is>
      </c>
      <c r="C59" s="80" t="n"/>
      <c r="D59" s="80" t="inlineStr">
        <is>
          <t>AUGMENT, ENTRY, EXIT, GLOBAL_CHECK, REDUCE, STOCKS_EXIT</t>
        </is>
      </c>
      <c r="E59" s="80" t="n"/>
      <c r="F59" s="72" t="n"/>
      <c r="G59" s="80">
        <f>IFERROR(VLOOKUP($A60&amp;"_"&amp;$B60,Results_Deltas!$A$2:$P$15000,5,FALSE),"")</f>
        <v/>
      </c>
      <c r="H59" s="80" t="inlineStr">
        <is>
          <t>Blanket (page end)</t>
        </is>
      </c>
      <c r="I59" s="72" t="n"/>
      <c r="J59" s="72" t="n"/>
      <c r="K59" s="72" t="n"/>
      <c r="L59" s="72" t="inlineStr">
        <is>
          <t>YES</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BANDAID_OFF_LOSER_RECOVER_PCT</t>
        </is>
      </c>
      <c r="B60" s="80" t="inlineStr">
        <is>
          <t>2.0</t>
        </is>
      </c>
      <c r="C60" s="80" t="n"/>
      <c r="D60" s="80" t="inlineStr">
        <is>
          <t>AUGMENT, ENTRY, EXIT, GLOBAL_CHECK, REDUCE,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BANDAID_OFF_LOSER_RECOVER_PCT</t>
        </is>
      </c>
      <c r="B61" s="80" t="inlineStr">
        <is>
          <t>1.0</t>
        </is>
      </c>
      <c r="C61" s="80" t="n"/>
      <c r="D61" s="80" t="inlineStr">
        <is>
          <t>AUGMENT, ENTRY, EXIT, GLOBAL_CHECK, REDUCE, STOCKS_EXIT</t>
        </is>
      </c>
      <c r="E61" s="80" t="n"/>
      <c r="F61" s="72" t="n"/>
      <c r="G61" s="80">
        <f>IFERROR(VLOOKUP($A62&amp;"_"&amp;$B62,Results_Deltas!$A$2:$P$15000,5,FALSE),"")</f>
        <v/>
      </c>
      <c r="H61" s="80" t="inlineStr">
        <is>
          <t>Blanket (page end)</t>
        </is>
      </c>
      <c r="I61" s="72" t="n"/>
      <c r="J61" s="72" t="n"/>
      <c r="K61" s="72" t="n"/>
      <c r="L61" s="72" t="inlineStr">
        <is>
          <t>NO</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70" t="inlineStr">
        <is>
          <t>BANDAID_OFF_LOSER_RECOVER_PCT</t>
        </is>
      </c>
      <c r="B62" s="80" t="inlineStr">
        <is>
          <t>0.5</t>
        </is>
      </c>
      <c r="C62" s="80" t="n"/>
      <c r="D62" s="80" t="inlineStr">
        <is>
          <t>AUGMENT, ENTRY, EXIT, GLOBAL_CHECK, REDUCE, STOCKS_EXIT</t>
        </is>
      </c>
      <c r="E62" s="80" t="n"/>
      <c r="F62" s="72" t="n"/>
      <c r="G62" s="80">
        <f>IFERROR(VLOOKUP($A63&amp;"_"&amp;$B63,Results_Deltas!$A$2:$P$15000,5,FALSE),"")</f>
        <v/>
      </c>
      <c r="H62" s="80" t="inlineStr">
        <is>
          <t>Blanket (page end)</t>
        </is>
      </c>
      <c r="I62" s="72" t="n"/>
      <c r="J62" s="72" t="n"/>
      <c r="K62" s="72" t="n"/>
      <c r="L62" s="72" t="inlineStr">
        <is>
          <t>NO</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69" t="inlineStr">
        <is>
          <t>BAND_ARROW_ENABLED</t>
        </is>
      </c>
      <c r="B63" s="80" t="inlineStr">
        <is>
          <t>False</t>
        </is>
      </c>
      <c r="C63" s="80" t="n"/>
      <c r="D63" s="80" t="inlineStr">
        <is>
          <t>GLOBAL_CHECK, STOCKS_EXIT</t>
        </is>
      </c>
      <c r="E63" s="80" t="n"/>
      <c r="F63" s="72" t="n"/>
      <c r="G63" s="80">
        <f>IFERROR(VLOOKUP($A64&amp;"_"&amp;$B64,Results_Deltas!$A$2:$P$15000,5,FALSE),"")</f>
        <v/>
      </c>
      <c r="H63" s="80" t="inlineStr">
        <is>
          <t>Blanket (page end)</t>
        </is>
      </c>
      <c r="I63" s="72" t="n"/>
      <c r="J63" s="72" t="n"/>
      <c r="K63" s="72" t="n"/>
      <c r="L63" s="72" t="inlineStr">
        <is>
          <t>YES</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BAND_ARROW_ENABLED</t>
        </is>
      </c>
      <c r="B64" s="80" t="inlineStr">
        <is>
          <t>True</t>
        </is>
      </c>
      <c r="C64" s="80" t="n"/>
      <c r="D64" s="80" t="inlineStr">
        <is>
          <t>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COOLDOWN_LOCKS_FILTER_TF</t>
        </is>
      </c>
      <c r="B65" s="80" t="inlineStr">
        <is>
          <t>OFF</t>
        </is>
      </c>
      <c r="C65" s="80" t="n"/>
      <c r="D65" s="80" t="inlineStr">
        <is>
          <t>GLOBAL_CHECK</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COOLDOWN_LOCKS_FILTER_TF</t>
        </is>
      </c>
      <c r="B66" s="80" t="inlineStr">
        <is>
          <t>D</t>
        </is>
      </c>
      <c r="C66" s="80" t="n"/>
      <c r="D66" s="80" t="inlineStr">
        <is>
          <t>GLOBAL_CHECK</t>
        </is>
      </c>
      <c r="E66" s="80" t="n"/>
      <c r="F66" s="72" t="n"/>
      <c r="G66" s="80">
        <f>IFERROR(VLOOKUP($A67&amp;"_"&amp;$B67,Results_Deltas!$A$2:$P$15000,5,FALSE),"")</f>
        <v/>
      </c>
      <c r="H66" s="80" t="inlineStr">
        <is>
          <t>Blanket (page end)</t>
        </is>
      </c>
      <c r="I66" s="72" t="n"/>
      <c r="J66" s="72" t="n"/>
      <c r="K66" s="72" t="n"/>
      <c r="L66" s="72" t="inlineStr">
        <is>
          <t>NO</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COOLDOWN_LOCKS_FILTER_TF</t>
        </is>
      </c>
      <c r="B67" s="80" t="inlineStr">
        <is>
          <t>4h</t>
        </is>
      </c>
      <c r="C67" s="80" t="n"/>
      <c r="D67" s="80" t="inlineStr">
        <is>
          <t>GLOBAL_CHECK</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70" t="inlineStr">
        <is>
          <t>COOLDOWN_LOCKS_FILTER_TF</t>
        </is>
      </c>
      <c r="B68" s="80" t="inlineStr">
        <is>
          <t>1h</t>
        </is>
      </c>
      <c r="C68" s="80" t="n"/>
      <c r="D68" s="80" t="inlineStr">
        <is>
          <t>GLOBAL_CHECK</t>
        </is>
      </c>
      <c r="E68" s="80" t="n"/>
      <c r="F68" s="72" t="n"/>
      <c r="G68" s="80">
        <f>IFERROR(VLOOKUP($A69&amp;"_"&amp;$B69,Results_Deltas!$A$2:$P$15000,5,FALSE),"")</f>
        <v/>
      </c>
      <c r="H68" s="80" t="inlineStr">
        <is>
          <t>Blanket (page end)</t>
        </is>
      </c>
      <c r="I68" s="72" t="n"/>
      <c r="J68" s="72" t="n"/>
      <c r="K68" s="72" t="n"/>
      <c r="L68" s="72" t="inlineStr">
        <is>
          <t>NO</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69" t="inlineStr">
        <is>
          <t>COOLDOWN_LOCKS_FILTER_TF</t>
        </is>
      </c>
      <c r="B69" s="80" t="inlineStr">
        <is>
          <t>15m</t>
        </is>
      </c>
      <c r="C69" s="80" t="n"/>
      <c r="D69" s="80" t="inlineStr">
        <is>
          <t>GLOBAL_CHECK</t>
        </is>
      </c>
      <c r="E69" s="80" t="n"/>
      <c r="F69" s="72" t="n"/>
      <c r="G69" s="80">
        <f>IFERROR(VLOOKUP($A70&amp;"_"&amp;$B70,Results_Deltas!$A$2:$P$15000,5,FALSE),"")</f>
        <v/>
      </c>
      <c r="H69" s="80" t="inlineStr">
        <is>
          <t>Blanket (page end)</t>
        </is>
      </c>
      <c r="I69" s="72" t="n"/>
      <c r="J69" s="72" t="n"/>
      <c r="K69" s="72" t="n"/>
      <c r="L69" s="72" t="inlineStr">
        <is>
          <t>YES</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CRYPTO_SPIKE_FADE_THRESHOLD_PCT</t>
        </is>
      </c>
      <c r="B70" s="80" t="inlineStr">
        <is>
          <t>10</t>
        </is>
      </c>
      <c r="C70" s="80" t="n"/>
      <c r="D70" s="80" t="inlineStr">
        <is>
          <t>GLOBAL_CHECK, STOCKS_EXIT</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69" t="inlineStr">
        <is>
          <t>CRYPTO_SPIKE_FADE_THRESHOLD_PCT</t>
        </is>
      </c>
      <c r="B71" s="80" t="inlineStr">
        <is>
          <t>12.5</t>
        </is>
      </c>
      <c r="C71" s="80" t="n"/>
      <c r="D71" s="80" t="inlineStr">
        <is>
          <t>GLOBAL_CHECK, STOCKS_EXIT</t>
        </is>
      </c>
      <c r="E71" s="80" t="n"/>
      <c r="F71" s="72" t="n"/>
      <c r="G71" s="80">
        <f>IFERROR(VLOOKUP($A72&amp;"_"&amp;$B72,Results_Deltas!$A$2:$P$15000,5,FALSE),"")</f>
        <v/>
      </c>
      <c r="H71" s="80" t="inlineStr">
        <is>
          <t>Blanket (page end)</t>
        </is>
      </c>
      <c r="I71" s="72" t="n"/>
      <c r="J71" s="72" t="n"/>
      <c r="K71" s="72" t="n"/>
      <c r="L71" s="72" t="inlineStr">
        <is>
          <t>YES</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CRYPTO_SPIKE_FADE_THRESHOLD_PCT</t>
        </is>
      </c>
      <c r="B72" s="80" t="inlineStr">
        <is>
          <t>7.5</t>
        </is>
      </c>
      <c r="C72" s="80" t="n"/>
      <c r="D72" s="80" t="inlineStr">
        <is>
          <t>GLOBAL_CHECK, STOCKS_EXIT</t>
        </is>
      </c>
      <c r="E72" s="80" t="n"/>
      <c r="F72" s="72" t="n"/>
      <c r="G72" s="80">
        <f>IFERROR(VLOOKUP($A73&amp;"_"&amp;$B73,Results_Deltas!$A$2:$P$15000,5,FALSE),"")</f>
        <v/>
      </c>
      <c r="H72" s="80" t="inlineStr">
        <is>
          <t>Blanket (page end)</t>
        </is>
      </c>
      <c r="I72" s="72" t="n"/>
      <c r="J72" s="72" t="n"/>
      <c r="K72" s="72" t="n"/>
      <c r="L72" s="72" t="inlineStr">
        <is>
          <t>YES</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CRYPTO_SPIKE_FADE_THRESHOLD_PCT</t>
        </is>
      </c>
      <c r="B73" s="80" t="inlineStr">
        <is>
          <t>5</t>
        </is>
      </c>
      <c r="C73" s="80" t="n"/>
      <c r="D73" s="80" t="inlineStr">
        <is>
          <t>GLOBAL_CHECK, STOCKS_EXIT</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DC_MOMENT_STRONG_THRESHOLD</t>
        </is>
      </c>
      <c r="B74" s="80" t="inlineStr">
        <is>
          <t>40</t>
        </is>
      </c>
      <c r="C74" s="80" t="n"/>
      <c r="D74" s="80" t="inlineStr">
        <is>
          <t>ENTRY, GLOBAL_CHECK, STOCKS_EXIT</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70" t="inlineStr">
        <is>
          <t>DC_MOMENT_STRONG_THRESHOLD</t>
        </is>
      </c>
      <c r="B75" s="80" t="inlineStr">
        <is>
          <t>50</t>
        </is>
      </c>
      <c r="C75" s="80" t="n"/>
      <c r="D75" s="80" t="inlineStr">
        <is>
          <t>ENTRY, GLOBAL_CHECK, STOCKS_EXIT</t>
        </is>
      </c>
      <c r="E75" s="80" t="n"/>
      <c r="F75" s="72" t="n"/>
      <c r="G75" s="80">
        <f>IFERROR(VLOOKUP($A76&amp;"_"&amp;$B76,Results_Deltas!$A$2:$P$15000,5,FALSE),"")</f>
        <v/>
      </c>
      <c r="H75" s="80" t="inlineStr">
        <is>
          <t>Blanket (page end)</t>
        </is>
      </c>
      <c r="I75" s="72" t="n"/>
      <c r="J75" s="72" t="n"/>
      <c r="K75" s="72" t="n"/>
      <c r="L75" s="72" t="inlineStr">
        <is>
          <t>NO</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69" t="inlineStr">
        <is>
          <t>DC_MOMENT_STRONG_THRESHOLD</t>
        </is>
      </c>
      <c r="B76" s="80" t="inlineStr">
        <is>
          <t>30</t>
        </is>
      </c>
      <c r="C76" s="80" t="n"/>
      <c r="D76" s="80" t="inlineStr">
        <is>
          <t>ENTRY, GLOBAL_CHECK, STOCKS_EXIT</t>
        </is>
      </c>
      <c r="E76" s="80" t="n"/>
      <c r="F76" s="72" t="n"/>
      <c r="G76" s="80">
        <f>IFERROR(VLOOKUP($A77&amp;"_"&amp;$B77,Results_Deltas!$A$2:$P$15000,5,FALSE),"")</f>
        <v/>
      </c>
      <c r="H76" s="80" t="inlineStr">
        <is>
          <t>Blanket (page end)</t>
        </is>
      </c>
      <c r="I76" s="72" t="n"/>
      <c r="J76" s="72" t="n"/>
      <c r="K76" s="72" t="n"/>
      <c r="L76" s="72" t="inlineStr">
        <is>
          <t>YES</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DC_MOMENT_STRONG_THRESHOLD</t>
        </is>
      </c>
      <c r="B77" s="80" t="inlineStr">
        <is>
          <t>20</t>
        </is>
      </c>
      <c r="C77" s="80" t="n"/>
      <c r="D77" s="80" t="inlineStr">
        <is>
          <t>ENTRY, GLOBAL_CHECK, STOCKS_EXIT</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DELTA_HTF_GATE</t>
        </is>
      </c>
      <c r="B78" s="80" t="inlineStr">
        <is>
          <t>4h</t>
        </is>
      </c>
      <c r="C78" s="80" t="n"/>
      <c r="D78" s="80" t="inlineStr">
        <is>
          <t>ENTRY, GLOBAL_CHECK, STOCKS_EXIT</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DELTA_HTF_GATE</t>
        </is>
      </c>
      <c r="B79" s="80" t="inlineStr">
        <is>
          <t>4h_ALT</t>
        </is>
      </c>
      <c r="C79" s="80" t="n"/>
      <c r="D79" s="80" t="inlineStr">
        <is>
          <t>ENTRY, GLOBAL_CHECK, STOCKS_EXIT</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DELTA_REENTRY_FILTER_ENABLED</t>
        </is>
      </c>
      <c r="B80" s="80" t="inlineStr">
        <is>
          <t>False</t>
        </is>
      </c>
      <c r="C80" s="80" t="n"/>
      <c r="D80" s="80" t="inlineStr">
        <is>
          <t>ENTRY, GLOBAL_CHECK, STOCKS_EXIT</t>
        </is>
      </c>
      <c r="E80" s="80" t="n"/>
      <c r="F80" s="72" t="n"/>
      <c r="G80" s="80">
        <f>IFERROR(VLOOKUP($A81&amp;"_"&amp;$B81,Results_Deltas!$A$2:$P$15000,5,FALSE),"")</f>
        <v/>
      </c>
      <c r="H80" s="80" t="inlineStr">
        <is>
          <t>Blanket (page end)</t>
        </is>
      </c>
      <c r="I80" s="72" t="n"/>
      <c r="J80" s="72" t="n"/>
      <c r="K80" s="72" t="n"/>
      <c r="L80" s="72" t="inlineStr">
        <is>
          <t>YES</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DELTA_REENTRY_FILTER_ENABLED</t>
        </is>
      </c>
      <c r="B81" s="80" t="inlineStr">
        <is>
          <t>True</t>
        </is>
      </c>
      <c r="C81" s="80" t="n"/>
      <c r="D81" s="80" t="inlineStr">
        <is>
          <t>ENTRY, GLOBAL_CHECK, STOCKS_EXIT</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69" t="inlineStr">
        <is>
          <t>DUP_GUARD_FILTER_TF</t>
        </is>
      </c>
      <c r="B82" s="80" t="inlineStr">
        <is>
          <t>OFF</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YES</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70" t="inlineStr">
        <is>
          <t>DUP_GUARD_FILTER_TF</t>
        </is>
      </c>
      <c r="B83" s="80" t="inlineStr">
        <is>
          <t>D</t>
        </is>
      </c>
      <c r="C83" s="80" t="n"/>
      <c r="D83" s="80" t="inlineStr">
        <is>
          <t>GLOBAL_CHECK</t>
        </is>
      </c>
      <c r="E83" s="80" t="n"/>
      <c r="F83" s="72" t="n"/>
      <c r="G83" s="80">
        <f>IFERROR(VLOOKUP($A84&amp;"_"&amp;$B84,Results_Deltas!$A$2:$P$15000,5,FALSE),"")</f>
        <v/>
      </c>
      <c r="H83" s="80" t="inlineStr">
        <is>
          <t>Blanket (page end)</t>
        </is>
      </c>
      <c r="I83" s="72" t="n"/>
      <c r="J83" s="72" t="n"/>
      <c r="K83" s="72" t="n"/>
      <c r="L83" s="72" t="inlineStr">
        <is>
          <t>NO</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DUP_GUARD_FILTER_TF</t>
        </is>
      </c>
      <c r="B84" s="80" t="inlineStr">
        <is>
          <t>4h</t>
        </is>
      </c>
      <c r="C84" s="80" t="n"/>
      <c r="D84" s="80" t="inlineStr">
        <is>
          <t>GLOBAL_CHECK</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70" t="inlineStr">
        <is>
          <t>DUP_GUARD_FILTER_TF</t>
        </is>
      </c>
      <c r="B85" s="80" t="inlineStr">
        <is>
          <t>1h</t>
        </is>
      </c>
      <c r="C85" s="80" t="n"/>
      <c r="D85" s="80" t="inlineStr">
        <is>
          <t>GLOBAL_CHECK</t>
        </is>
      </c>
      <c r="E85" s="80" t="n"/>
      <c r="F85" s="72" t="n"/>
      <c r="G85" s="80">
        <f>IFERROR(VLOOKUP($A86&amp;"_"&amp;$B86,Results_Deltas!$A$2:$P$15000,5,FALSE),"")</f>
        <v/>
      </c>
      <c r="H85" s="80" t="inlineStr">
        <is>
          <t>Blanket (page end)</t>
        </is>
      </c>
      <c r="I85" s="72" t="n"/>
      <c r="J85" s="72" t="n"/>
      <c r="K85" s="72" t="n"/>
      <c r="L85" s="72" t="inlineStr">
        <is>
          <t>NO</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DUP_GUARD_FILTER_TF</t>
        </is>
      </c>
      <c r="B86" s="80" t="inlineStr">
        <is>
          <t>15m</t>
        </is>
      </c>
      <c r="C86" s="80" t="n"/>
      <c r="D86" s="80" t="inlineStr">
        <is>
          <t>GLOBAL_CHECK</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70" t="inlineStr">
        <is>
          <t>EMA_9_21_FILTER_MIN_TFS</t>
        </is>
      </c>
      <c r="B87" s="80" t="inlineStr">
        <is>
          <t>0</t>
        </is>
      </c>
      <c r="C87" s="80" t="n"/>
      <c r="D87" s="80" t="inlineStr">
        <is>
          <t>GLOBAL_CHECK</t>
        </is>
      </c>
      <c r="E87" s="80" t="n"/>
      <c r="F87" s="72" t="n"/>
      <c r="G87" s="80">
        <f>IFERROR(VLOOKUP($A88&amp;"_"&amp;$B88,Results_Deltas!$A$2:$P$15000,5,FALSE),"")</f>
        <v/>
      </c>
      <c r="H87" s="80" t="inlineStr">
        <is>
          <t>Blanket (page end)</t>
        </is>
      </c>
      <c r="I87" s="72" t="n"/>
      <c r="J87" s="72" t="n"/>
      <c r="K87" s="72" t="n"/>
      <c r="L87" s="72" t="inlineStr">
        <is>
          <t>NO</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69" t="inlineStr">
        <is>
          <t>EMA_9_21_FILTER_MIN_TFS</t>
        </is>
      </c>
      <c r="B88" s="80" t="inlineStr">
        <is>
          <t>2</t>
        </is>
      </c>
      <c r="C88" s="80" t="n"/>
      <c r="D88" s="80" t="inlineStr">
        <is>
          <t>GLOBAL_CHECK</t>
        </is>
      </c>
      <c r="E88" s="80" t="n"/>
      <c r="F88" s="72" t="n"/>
      <c r="G88" s="80">
        <f>IFERROR(VLOOKUP($A89&amp;"_"&amp;$B89,Results_Deltas!$A$2:$P$15000,5,FALSE),"")</f>
        <v/>
      </c>
      <c r="H88" s="80" t="inlineStr">
        <is>
          <t>Blanket (page end)</t>
        </is>
      </c>
      <c r="I88" s="72" t="n"/>
      <c r="J88" s="72" t="n"/>
      <c r="K88" s="72" t="n"/>
      <c r="L88" s="72" t="inlineStr">
        <is>
          <t>YES</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EMA_9_21_FILTER_MIN_TFS</t>
        </is>
      </c>
      <c r="B89" s="80" t="inlineStr">
        <is>
          <t>1</t>
        </is>
      </c>
      <c r="C89" s="80" t="n"/>
      <c r="D89" s="80" t="inlineStr">
        <is>
          <t>GLOBAL_CHECK</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EMA_BLANKET_FILTER_ENABLED</t>
        </is>
      </c>
      <c r="B90" s="80" t="inlineStr">
        <is>
          <t>False</t>
        </is>
      </c>
      <c r="C90" s="80" t="n"/>
      <c r="D90" s="80" t="inlineStr">
        <is>
          <t>GLOBAL_CHECK</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EMA_BLANKET_FILTER_ENABLED</t>
        </is>
      </c>
      <c r="B91" s="80" t="inlineStr">
        <is>
          <t>True</t>
        </is>
      </c>
      <c r="C91" s="80" t="n"/>
      <c r="D91" s="80" t="inlineStr">
        <is>
          <t>GLOBAL_CHECK</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EMA_BLANKET_FILTER_MIN_TFS</t>
        </is>
      </c>
      <c r="B92" s="80" t="inlineStr">
        <is>
          <t>0</t>
        </is>
      </c>
      <c r="C92" s="80" t="n"/>
      <c r="D92" s="80" t="inlineStr">
        <is>
          <t>GLOBAL_CHECK</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69" t="inlineStr">
        <is>
          <t>EMA_BLANKET_FILTER_MIN_TFS</t>
        </is>
      </c>
      <c r="B93" s="80" t="inlineStr">
        <is>
          <t>2</t>
        </is>
      </c>
      <c r="C93" s="80" t="n"/>
      <c r="D93" s="80" t="inlineStr">
        <is>
          <t>GLOBAL_CHECK</t>
        </is>
      </c>
      <c r="E93" s="80" t="n"/>
      <c r="F93" s="72" t="n"/>
      <c r="G93" s="80">
        <f>IFERROR(VLOOKUP($A94&amp;"_"&amp;$B94,Results_Deltas!$A$2:$P$15000,5,FALSE),"")</f>
        <v/>
      </c>
      <c r="H93" s="80" t="inlineStr">
        <is>
          <t>Blanket (page end)</t>
        </is>
      </c>
      <c r="I93" s="72" t="n"/>
      <c r="J93" s="72" t="n"/>
      <c r="K93" s="72" t="n"/>
      <c r="L93" s="72" t="inlineStr">
        <is>
          <t>YES</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EMA_BLANKET_FILTER_MIN_TFS</t>
        </is>
      </c>
      <c r="B94" s="80" t="inlineStr">
        <is>
          <t>1</t>
        </is>
      </c>
      <c r="C94" s="80" t="n"/>
      <c r="D94" s="80" t="inlineStr">
        <is>
          <t>GLOBAL_CHECK</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EXECUTE_NOW_SINGLE_GATE_ENFORCE</t>
        </is>
      </c>
      <c r="B95" s="80" t="inlineStr">
        <is>
          <t>0.0</t>
        </is>
      </c>
      <c r="C95" s="80" t="n"/>
      <c r="D95" s="80" t="inlineStr">
        <is>
          <t>ENTRY, GLOBAL_CHECK, STOCKS_EXIT</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EXECUTE_NOW_SINGLE_GATE_ENFORCE</t>
        </is>
      </c>
      <c r="B96" s="80" t="inlineStr">
        <is>
          <t>0.0_ALT</t>
        </is>
      </c>
      <c r="C96" s="80" t="n"/>
      <c r="D96" s="80" t="inlineStr">
        <is>
          <t>ENTRY, GLOBAL_CHECK, STOCKS_EXIT</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69" t="inlineStr">
        <is>
          <t>EZ_MANAGE_THROTTLER_RATE</t>
        </is>
      </c>
      <c r="B97" s="80" t="inlineStr">
        <is>
          <t>0.0</t>
        </is>
      </c>
      <c r="C97" s="80" t="n"/>
      <c r="D97" s="80" t="inlineStr">
        <is>
          <t>GLOBAL_CHECK, STOCKS_EXIT</t>
        </is>
      </c>
      <c r="E97" s="80" t="n"/>
      <c r="F97" s="72" t="n"/>
      <c r="G97" s="80">
        <f>IFERROR(VLOOKUP($A98&amp;"_"&amp;$B98,Results_Deltas!$A$2:$P$15000,5,FALSE),"")</f>
        <v/>
      </c>
      <c r="H97" s="80" t="inlineStr">
        <is>
          <t>Blanket (page end)</t>
        </is>
      </c>
      <c r="I97" s="72" t="n"/>
      <c r="J97" s="72" t="n"/>
      <c r="K97" s="72" t="n"/>
      <c r="L97" s="72" t="inlineStr">
        <is>
          <t>YES</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EZ_MANAGE_THROTTLER_RATE</t>
        </is>
      </c>
      <c r="B98" s="80" t="inlineStr">
        <is>
          <t>0.0_ALT</t>
        </is>
      </c>
      <c r="C98" s="80" t="n"/>
      <c r="D98" s="80" t="inlineStr">
        <is>
          <t>GLOBAL_CHECK, STOCKS_EXIT</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FG_FEAR_THRESHOLD</t>
        </is>
      </c>
      <c r="B99" s="80" t="inlineStr">
        <is>
          <t>25</t>
        </is>
      </c>
      <c r="C99" s="80" t="n"/>
      <c r="D99" s="80" t="inlineStr">
        <is>
          <t>GLOBAL_CHECK, STOCKS_EXIT</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70" t="inlineStr">
        <is>
          <t>FG_FEAR_THRESHOLD</t>
        </is>
      </c>
      <c r="B100" s="80" t="inlineStr">
        <is>
          <t>31.25</t>
        </is>
      </c>
      <c r="C100" s="80" t="n"/>
      <c r="D100" s="80" t="inlineStr">
        <is>
          <t>GLOBAL_CHECK, STOCKS_EXIT</t>
        </is>
      </c>
      <c r="E100" s="80" t="n"/>
      <c r="F100" s="72" t="n"/>
      <c r="G100" s="80">
        <f>IFERROR(VLOOKUP($A101&amp;"_"&amp;$B101,Results_Deltas!$A$2:$P$15000,5,FALSE),"")</f>
        <v/>
      </c>
      <c r="H100" s="80" t="inlineStr">
        <is>
          <t>Blanket (page end)</t>
        </is>
      </c>
      <c r="I100" s="72" t="n"/>
      <c r="J100" s="72" t="n"/>
      <c r="K100" s="72" t="n"/>
      <c r="L100" s="72" t="inlineStr">
        <is>
          <t>NO</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69" t="inlineStr">
        <is>
          <t>FG_FEAR_THRESHOLD</t>
        </is>
      </c>
      <c r="B101" s="80" t="inlineStr">
        <is>
          <t>18.75</t>
        </is>
      </c>
      <c r="C101" s="80" t="n"/>
      <c r="D101" s="80" t="inlineStr">
        <is>
          <t>GLOBAL_CHECK, STOCKS_EXIT</t>
        </is>
      </c>
      <c r="E101" s="80" t="n"/>
      <c r="F101" s="72" t="n"/>
      <c r="G101" s="80">
        <f>IFERROR(VLOOKUP($A102&amp;"_"&amp;$B102,Results_Deltas!$A$2:$P$15000,5,FALSE),"")</f>
        <v/>
      </c>
      <c r="H101" s="80" t="inlineStr">
        <is>
          <t>Blanket (page end)</t>
        </is>
      </c>
      <c r="I101" s="72" t="n"/>
      <c r="J101" s="72" t="n"/>
      <c r="K101" s="72" t="n"/>
      <c r="L101" s="72" t="inlineStr">
        <is>
          <t>YES</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FG_FEAR_THRESHOLD</t>
        </is>
      </c>
      <c r="B102" s="80" t="inlineStr">
        <is>
          <t>12.5</t>
        </is>
      </c>
      <c r="C102" s="80" t="n"/>
      <c r="D102" s="80" t="inlineStr">
        <is>
          <t>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70" t="inlineStr">
        <is>
          <t>FG_GREED_THRESHOLD</t>
        </is>
      </c>
      <c r="B103" s="80" t="inlineStr">
        <is>
          <t>75</t>
        </is>
      </c>
      <c r="C103" s="80" t="n"/>
      <c r="D103" s="80" t="inlineStr">
        <is>
          <t>GLOBAL_CHECK, STOCKS_EXIT</t>
        </is>
      </c>
      <c r="E103" s="80" t="n"/>
      <c r="F103" s="72" t="n"/>
      <c r="G103" s="80">
        <f>IFERROR(VLOOKUP($A104&amp;"_"&amp;$B104,Results_Deltas!$A$2:$P$15000,5,FALSE),"")</f>
        <v/>
      </c>
      <c r="H103" s="80" t="inlineStr">
        <is>
          <t>Blanket (page end)</t>
        </is>
      </c>
      <c r="I103" s="72" t="n"/>
      <c r="J103" s="72" t="n"/>
      <c r="K103" s="72" t="n"/>
      <c r="L103" s="72" t="inlineStr">
        <is>
          <t>NO</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70" t="inlineStr">
        <is>
          <t>FG_GREED_THRESHOLD</t>
        </is>
      </c>
      <c r="B104" s="80" t="inlineStr">
        <is>
          <t>93.75</t>
        </is>
      </c>
      <c r="C104" s="80" t="n"/>
      <c r="D104" s="80" t="inlineStr">
        <is>
          <t>GLOBAL_CHECK, STOCKS_EXIT</t>
        </is>
      </c>
      <c r="E104" s="80" t="n"/>
      <c r="F104" s="72" t="n"/>
      <c r="G104" s="80">
        <f>IFERROR(VLOOKUP($A105&amp;"_"&amp;$B105,Results_Deltas!$A$2:$P$15000,5,FALSE),"")</f>
        <v/>
      </c>
      <c r="H104" s="80" t="inlineStr">
        <is>
          <t>Blanket (page end)</t>
        </is>
      </c>
      <c r="I104" s="72" t="n"/>
      <c r="J104" s="72" t="n"/>
      <c r="K104" s="72" t="n"/>
      <c r="L104" s="72" t="inlineStr">
        <is>
          <t>NO</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69" t="inlineStr">
        <is>
          <t>FG_GREED_THRESHOLD</t>
        </is>
      </c>
      <c r="B105" s="80" t="inlineStr">
        <is>
          <t>56.25</t>
        </is>
      </c>
      <c r="C105" s="80" t="n"/>
      <c r="D105" s="80" t="inlineStr">
        <is>
          <t>GLOBAL_CHECK, STOCKS_EXIT</t>
        </is>
      </c>
      <c r="E105" s="80" t="n"/>
      <c r="F105" s="72" t="n"/>
      <c r="G105" s="80">
        <f>IFERROR(VLOOKUP($A106&amp;"_"&amp;$B106,Results_Deltas!$A$2:$P$15000,5,FALSE),"")</f>
        <v/>
      </c>
      <c r="H105" s="80" t="inlineStr">
        <is>
          <t>Blanket (page end)</t>
        </is>
      </c>
      <c r="I105" s="72" t="n"/>
      <c r="J105" s="72" t="n"/>
      <c r="K105" s="72" t="n"/>
      <c r="L105" s="72" t="inlineStr">
        <is>
          <t>YES</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70" t="inlineStr">
        <is>
          <t>FG_GREED_THRESHOLD</t>
        </is>
      </c>
      <c r="B106" s="80" t="inlineStr">
        <is>
          <t>37.5</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NO</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FUNDING_GATE_FILTER_TF</t>
        </is>
      </c>
      <c r="B107" s="80" t="inlineStr">
        <is>
          <t>OFF</t>
        </is>
      </c>
      <c r="C107" s="80" t="n"/>
      <c r="D107" s="80" t="inlineStr">
        <is>
          <t>GLOBAL_CHECK</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70" t="inlineStr">
        <is>
          <t>FUNDING_GATE_FILTER_TF</t>
        </is>
      </c>
      <c r="B108" s="80" t="inlineStr">
        <is>
          <t>D</t>
        </is>
      </c>
      <c r="C108" s="80" t="n"/>
      <c r="D108" s="80" t="inlineStr">
        <is>
          <t>GLOBAL_CHECK</t>
        </is>
      </c>
      <c r="E108" s="80" t="n"/>
      <c r="F108" s="72" t="n"/>
      <c r="G108" s="80">
        <f>IFERROR(VLOOKUP($A109&amp;"_"&amp;$B109,Results_Deltas!$A$2:$P$15000,5,FALSE),"")</f>
        <v/>
      </c>
      <c r="H108" s="80" t="inlineStr">
        <is>
          <t>Blanket (page end)</t>
        </is>
      </c>
      <c r="I108" s="72" t="n"/>
      <c r="J108" s="72" t="n"/>
      <c r="K108" s="72" t="n"/>
      <c r="L108" s="72" t="inlineStr">
        <is>
          <t>NO</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FUNDING_GATE_FILTER_TF</t>
        </is>
      </c>
      <c r="B109" s="80" t="inlineStr">
        <is>
          <t>4h</t>
        </is>
      </c>
      <c r="C109" s="80" t="n"/>
      <c r="D109" s="80" t="inlineStr">
        <is>
          <t>GLOBAL_CHECK</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70" t="inlineStr">
        <is>
          <t>FUNDING_GATE_FILTER_TF</t>
        </is>
      </c>
      <c r="B110" s="80" t="inlineStr">
        <is>
          <t>1h</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NO</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69" t="inlineStr">
        <is>
          <t>FUNDING_GATE_FILTER_TF</t>
        </is>
      </c>
      <c r="B111" s="80" t="inlineStr">
        <is>
          <t>15m</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YES</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FUNDING_GATE_LONG_MAX</t>
        </is>
      </c>
      <c r="B112" s="80" t="inlineStr">
        <is>
          <t>0.0</t>
        </is>
      </c>
      <c r="C112" s="80" t="n"/>
      <c r="D112" s="80" t="inlineStr">
        <is>
          <t>ENTRY, GLOBAL_CHECK, STOCKS_EXIT</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69" t="inlineStr">
        <is>
          <t>FUNDING_GATE_LONG_MAX</t>
        </is>
      </c>
      <c r="B113" s="80" t="inlineStr">
        <is>
          <t>0.0_ALT</t>
        </is>
      </c>
      <c r="C113" s="80" t="n"/>
      <c r="D113" s="80" t="inlineStr">
        <is>
          <t>ENTRY, GLOBAL_CHECK, STOCKS_EXIT</t>
        </is>
      </c>
      <c r="E113" s="80" t="n"/>
      <c r="F113" s="72" t="n"/>
      <c r="G113" s="80">
        <f>IFERROR(VLOOKUP($A114&amp;"_"&amp;$B114,Results_Deltas!$A$2:$P$15000,5,FALSE),"")</f>
        <v/>
      </c>
      <c r="H113" s="80" t="inlineStr">
        <is>
          <t>Blanket (page end)</t>
        </is>
      </c>
      <c r="I113" s="72" t="n"/>
      <c r="J113" s="72" t="n"/>
      <c r="K113" s="72" t="n"/>
      <c r="L113" s="72" t="inlineStr">
        <is>
          <t>YES</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70" t="inlineStr">
        <is>
          <t>FUNDING_GATE_MTF_REQUIRED</t>
        </is>
      </c>
      <c r="B114" s="80" t="inlineStr">
        <is>
          <t>0.0</t>
        </is>
      </c>
      <c r="C114" s="80" t="n"/>
      <c r="D114" s="80" t="inlineStr">
        <is>
          <t>ENTRY, GLOBAL_CHECK, STOCKS_EXIT</t>
        </is>
      </c>
      <c r="E114" s="80" t="n"/>
      <c r="F114" s="72" t="n"/>
      <c r="G114" s="80">
        <f>IFERROR(VLOOKUP($A115&amp;"_"&amp;$B115,Results_Deltas!$A$2:$P$15000,5,FALSE),"")</f>
        <v/>
      </c>
      <c r="H114" s="80" t="inlineStr">
        <is>
          <t>Blanket (page end)</t>
        </is>
      </c>
      <c r="I114" s="72" t="n"/>
      <c r="J114" s="72" t="n"/>
      <c r="K114" s="72" t="n"/>
      <c r="L114" s="72" t="inlineStr">
        <is>
          <t>NO</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FUNDING_GATE_MTF_REQUIRED</t>
        </is>
      </c>
      <c r="B115" s="80" t="inlineStr">
        <is>
          <t>0.0_ALT</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NO</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FUNDING_GATE_SHORT_MIN</t>
        </is>
      </c>
      <c r="B116" s="80" t="inlineStr">
        <is>
          <t>0.0</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70" t="inlineStr">
        <is>
          <t>FUNDING_GATE_SHORT_MIN</t>
        </is>
      </c>
      <c r="B117" s="80" t="inlineStr">
        <is>
          <t>0.0_ALT</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NO</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69" t="inlineStr">
        <is>
          <t>GOLDEN_RULE_BASE_USD</t>
        </is>
      </c>
      <c r="B118" s="80" t="inlineStr">
        <is>
          <t>0.0</t>
        </is>
      </c>
      <c r="C118" s="80" t="n"/>
      <c r="D118" s="80" t="inlineStr">
        <is>
          <t>GLOBAL_CHECK, STOCKS_EXIT</t>
        </is>
      </c>
      <c r="E118" s="80" t="n"/>
      <c r="F118" s="72" t="n"/>
      <c r="G118" s="80">
        <f>IFERROR(VLOOKUP($A119&amp;"_"&amp;$B119,Results_Deltas!$A$2:$P$15000,5,FALSE),"")</f>
        <v/>
      </c>
      <c r="H118" s="80" t="inlineStr">
        <is>
          <t>Blanket (page end)</t>
        </is>
      </c>
      <c r="I118" s="72" t="n"/>
      <c r="J118" s="72" t="n"/>
      <c r="K118" s="72" t="n"/>
      <c r="L118" s="72" t="inlineStr">
        <is>
          <t>YES</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70" t="inlineStr">
        <is>
          <t>GOLDEN_RULE_BASE_USD</t>
        </is>
      </c>
      <c r="B119" s="80" t="inlineStr">
        <is>
          <t>0.0_ALT</t>
        </is>
      </c>
      <c r="C119" s="80" t="n"/>
      <c r="D119" s="80" t="inlineStr">
        <is>
          <t>GLOBAL_CHECK, STOCKS_EXIT</t>
        </is>
      </c>
      <c r="E119" s="80" t="n"/>
      <c r="F119" s="72" t="n"/>
      <c r="G119" s="80">
        <f>IFERROR(VLOOKUP($A120&amp;"_"&amp;$B120,Results_Deltas!$A$2:$P$15000,5,FALSE),"")</f>
        <v/>
      </c>
      <c r="H119" s="80" t="inlineStr">
        <is>
          <t>Blanket (page end)</t>
        </is>
      </c>
      <c r="I119" s="72" t="n"/>
      <c r="J119" s="72" t="n"/>
      <c r="K119" s="72" t="n"/>
      <c r="L119" s="72" t="inlineStr">
        <is>
          <t>NO</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69" t="inlineStr">
        <is>
          <t>GR_FILTER_ALL_ENTRIES</t>
        </is>
      </c>
      <c r="B120" s="80" t="inlineStr">
        <is>
          <t>0.0</t>
        </is>
      </c>
      <c r="C120" s="80" t="n"/>
      <c r="D120" s="80" t="inlineStr">
        <is>
          <t>GLOBAL_CHECK, STOCKS_EXIT</t>
        </is>
      </c>
      <c r="E120" s="80" t="n"/>
      <c r="F120" s="72" t="n"/>
      <c r="G120" s="80">
        <f>IFERROR(VLOOKUP($A121&amp;"_"&amp;$B121,Results_Deltas!$A$2:$P$15000,5,FALSE),"")</f>
        <v/>
      </c>
      <c r="H120" s="80" t="inlineStr">
        <is>
          <t>Blanket (page end)</t>
        </is>
      </c>
      <c r="I120" s="72" t="n"/>
      <c r="J120" s="72" t="n"/>
      <c r="K120" s="72" t="n"/>
      <c r="L120" s="72" t="inlineStr">
        <is>
          <t>YES</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70" t="inlineStr">
        <is>
          <t>GR_FILTER_ALL_ENTRIES</t>
        </is>
      </c>
      <c r="B121" s="80" t="inlineStr">
        <is>
          <t>0.0_ALT</t>
        </is>
      </c>
      <c r="C121" s="80" t="n"/>
      <c r="D121" s="80" t="inlineStr">
        <is>
          <t>GLOBAL_CHECK, STOCKS_EXIT</t>
        </is>
      </c>
      <c r="E121" s="80" t="n"/>
      <c r="F121" s="72" t="n"/>
      <c r="G121" s="80">
        <f>IFERROR(VLOOKUP($A122&amp;"_"&amp;$B122,Results_Deltas!$A$2:$P$15000,5,FALSE),"")</f>
        <v/>
      </c>
      <c r="H121" s="80" t="inlineStr">
        <is>
          <t>Blanket (page end)</t>
        </is>
      </c>
      <c r="I121" s="72" t="n"/>
      <c r="J121" s="72" t="n"/>
      <c r="K121" s="72" t="n"/>
      <c r="L121" s="72" t="inlineStr">
        <is>
          <t>NO</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69" t="inlineStr">
        <is>
          <t>GR_FILTER_VEC_ENABLED</t>
        </is>
      </c>
      <c r="B122" s="80" t="inlineStr">
        <is>
          <t>False</t>
        </is>
      </c>
      <c r="C122" s="80" t="n"/>
      <c r="D122" s="80" t="inlineStr">
        <is>
          <t>GLOBAL_CHECK</t>
        </is>
      </c>
      <c r="E122" s="80" t="n"/>
      <c r="F122" s="72" t="n"/>
      <c r="G122" s="80">
        <f>IFERROR(VLOOKUP($A123&amp;"_"&amp;$B123,Results_Deltas!$A$2:$P$15000,5,FALSE),"")</f>
        <v/>
      </c>
      <c r="H122" s="80" t="inlineStr">
        <is>
          <t>Blanket (page end)</t>
        </is>
      </c>
      <c r="I122" s="72" t="n"/>
      <c r="J122" s="72" t="n"/>
      <c r="K122" s="72" t="n"/>
      <c r="L122" s="72" t="inlineStr">
        <is>
          <t>YES</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GR_FILTER_VEC_ENABLED</t>
        </is>
      </c>
      <c r="B123" s="80" t="inlineStr">
        <is>
          <t>True</t>
        </is>
      </c>
      <c r="C123" s="80" t="n"/>
      <c r="D123" s="80" t="inlineStr">
        <is>
          <t>GLOBAL_CHECK</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69" t="inlineStr">
        <is>
          <t>GR_FILTER_VEC_MIN_TFS</t>
        </is>
      </c>
      <c r="B124" s="80" t="inlineStr">
        <is>
          <t>0</t>
        </is>
      </c>
      <c r="C124" s="80" t="n"/>
      <c r="D124" s="80" t="inlineStr">
        <is>
          <t>GLOBAL_CHECK</t>
        </is>
      </c>
      <c r="E124" s="80" t="n"/>
      <c r="F124" s="72" t="n"/>
      <c r="G124" s="80">
        <f>IFERROR(VLOOKUP($A125&amp;"_"&amp;$B125,Results_Deltas!$A$2:$P$15000,5,FALSE),"")</f>
        <v/>
      </c>
      <c r="H124" s="80" t="inlineStr">
        <is>
          <t>Blanket (page end)</t>
        </is>
      </c>
      <c r="I124" s="72" t="n"/>
      <c r="J124" s="72" t="n"/>
      <c r="K124" s="72" t="n"/>
      <c r="L124" s="72" t="inlineStr">
        <is>
          <t>YES</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GR_FILTER_VEC_MIN_TFS</t>
        </is>
      </c>
      <c r="B125" s="80" t="inlineStr">
        <is>
          <t>2</t>
        </is>
      </c>
      <c r="C125" s="80" t="n"/>
      <c r="D125" s="80" t="inlineStr">
        <is>
          <t>GLOBAL_CHECK</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70" t="inlineStr">
        <is>
          <t>GR_FILTER_VEC_MIN_TFS</t>
        </is>
      </c>
      <c r="B126" s="80" t="inlineStr">
        <is>
          <t>1</t>
        </is>
      </c>
      <c r="C126" s="80" t="n"/>
      <c r="D126" s="80" t="inlineStr">
        <is>
          <t>GLOBAL_CHECK</t>
        </is>
      </c>
      <c r="E126" s="80" t="n"/>
      <c r="F126" s="72" t="n"/>
      <c r="G126" s="80">
        <f>IFERROR(VLOOKUP($A127&amp;"_"&amp;$B127,Results_Deltas!$A$2:$P$15000,5,FALSE),"")</f>
        <v/>
      </c>
      <c r="H126" s="80" t="inlineStr">
        <is>
          <t>Blanket (page end)</t>
        </is>
      </c>
      <c r="I126" s="72" t="n"/>
      <c r="J126" s="72" t="n"/>
      <c r="K126" s="72" t="n"/>
      <c r="L126" s="72" t="inlineStr">
        <is>
          <t>NO</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69" t="inlineStr">
        <is>
          <t>HA_WICK_QUALITY_ENABLED</t>
        </is>
      </c>
      <c r="B127" s="80" t="inlineStr">
        <is>
          <t>False</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YES</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HA_WICK_QUALITY_ENABLED</t>
        </is>
      </c>
      <c r="B128" s="80" t="inlineStr">
        <is>
          <t>True</t>
        </is>
      </c>
      <c r="C128" s="80" t="n"/>
      <c r="D128" s="80" t="inlineStr">
        <is>
          <t>ENTRY, GLOBAL_CHECK,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HA_WICK_QUALITY_SCORE</t>
        </is>
      </c>
      <c r="B129" s="80" t="inlineStr">
        <is>
          <t>15</t>
        </is>
      </c>
      <c r="C129" s="80" t="n"/>
      <c r="D129" s="80" t="inlineStr">
        <is>
          <t>ENTRY, GLOBAL_CHECK, STOCKS_EXIT</t>
        </is>
      </c>
      <c r="E129" s="80" t="n"/>
      <c r="F129" s="72" t="n"/>
      <c r="G129" s="80">
        <f>IFERROR(VLOOKUP($A130&amp;"_"&amp;$B130,Results_Deltas!$A$2:$P$15000,5,FALSE),"")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HA_WICK_QUALITY_SCORE</t>
        </is>
      </c>
      <c r="B130" s="80" t="inlineStr">
        <is>
          <t>15_ALT</t>
        </is>
      </c>
      <c r="C130" s="80" t="n"/>
      <c r="D130" s="80" t="inlineStr">
        <is>
          <t>ENTRY, GLOBAL_CHECK,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HA_WICK_QUALITY_TF</t>
        </is>
      </c>
      <c r="B131" s="80" t="inlineStr">
        <is>
          <t>OFF</t>
        </is>
      </c>
      <c r="C131" s="80" t="n"/>
      <c r="D131" s="80" t="inlineStr">
        <is>
          <t>ENTRY, 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HA_WICK_QUALITY_TF</t>
        </is>
      </c>
      <c r="B132" s="80" t="inlineStr">
        <is>
          <t>D</t>
        </is>
      </c>
      <c r="C132" s="80" t="n"/>
      <c r="D132" s="80" t="inlineStr">
        <is>
          <t>ENTRY, 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70" t="inlineStr">
        <is>
          <t>HA_WICK_QUALITY_TF</t>
        </is>
      </c>
      <c r="B133" s="80" t="inlineStr">
        <is>
          <t>4h</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NO</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HA_WICK_QUALITY_TF</t>
        </is>
      </c>
      <c r="B134" s="80" t="inlineStr">
        <is>
          <t>1h</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70" t="inlineStr">
        <is>
          <t>HA_WICK_QUALITY_TF</t>
        </is>
      </c>
      <c r="B135" s="80" t="inlineStr">
        <is>
          <t>15m</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NO</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69" t="inlineStr">
        <is>
          <t>HLR_SMA_BAND_PCT</t>
        </is>
      </c>
      <c r="B136" s="80" t="inlineStr">
        <is>
          <t>0</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YES</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70" t="inlineStr">
        <is>
          <t>HLR_SMA_BAND_PCT</t>
        </is>
      </c>
      <c r="B137" s="80" t="inlineStr">
        <is>
          <t>2.0</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NO</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HLR_SMA_BAND_PCT</t>
        </is>
      </c>
      <c r="B138" s="80" t="inlineStr">
        <is>
          <t>1.0</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70" t="inlineStr">
        <is>
          <t>HLR_SMA_BAND_PCT</t>
        </is>
      </c>
      <c r="B139" s="80" t="inlineStr">
        <is>
          <t>0.5</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NO</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HLR_TOP_MIN_TFS</t>
        </is>
      </c>
      <c r="B140" s="80" t="inlineStr">
        <is>
          <t>0</t>
        </is>
      </c>
      <c r="C140" s="80" t="n"/>
      <c r="D140" s="80" t="inlineStr">
        <is>
          <t>GLOBAL_CHECK, REENTRY,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69" t="inlineStr">
        <is>
          <t>HLR_TOP_MIN_TFS</t>
        </is>
      </c>
      <c r="B141" s="80" t="inlineStr">
        <is>
          <t>2</t>
        </is>
      </c>
      <c r="C141" s="80" t="n"/>
      <c r="D141" s="80" t="inlineStr">
        <is>
          <t>GLOBAL_CHECK, REENTRY, STOCKS_EXIT</t>
        </is>
      </c>
      <c r="E141" s="80" t="n"/>
      <c r="F141" s="72" t="n"/>
      <c r="G141" s="80">
        <f>IFERROR(VLOOKUP($A142&amp;"_"&amp;$B142,Results_Deltas!$A$2:$P$15000,5,FALSE),"")</f>
        <v/>
      </c>
      <c r="H141" s="80" t="inlineStr">
        <is>
          <t>Blanket (page end)</t>
        </is>
      </c>
      <c r="I141" s="72" t="n"/>
      <c r="J141" s="72" t="n"/>
      <c r="K141" s="72" t="n"/>
      <c r="L141" s="72" t="inlineStr">
        <is>
          <t>YES</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HLR_TOP_MIN_TFS</t>
        </is>
      </c>
      <c r="B142" s="80" t="inlineStr">
        <is>
          <t>1</t>
        </is>
      </c>
      <c r="C142" s="80" t="n"/>
      <c r="D142" s="80" t="inlineStr">
        <is>
          <t>GLOBAL_CHECK, REENTRY, STOCKS_EXIT</t>
        </is>
      </c>
      <c r="E142" s="80" t="n"/>
      <c r="F142" s="72" t="n"/>
      <c r="G142" s="80">
        <f>IFERROR(VLOOKUP($A143&amp;"_"&amp;$B143,Results_Deltas!$A$2:$P$15000,5,FALSE),"")</f>
        <v/>
      </c>
      <c r="H142" s="80" t="inlineStr">
        <is>
          <t>Blanket (page end)</t>
        </is>
      </c>
      <c r="I142" s="72" t="n"/>
      <c r="J142" s="72" t="n"/>
      <c r="K142" s="72" t="n"/>
      <c r="L142" s="72" t="inlineStr">
        <is>
          <t>NO</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HTF4_CONF</t>
        </is>
      </c>
      <c r="B143" s="80" t="inlineStr">
        <is>
          <t>False</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HTF4_CONF</t>
        </is>
      </c>
      <c r="B144" s="80" t="inlineStr">
        <is>
          <t>False_ALT</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HTF_DIRECTION_GATE_ENABLED</t>
        </is>
      </c>
      <c r="B145" s="80" t="inlineStr">
        <is>
          <t>False</t>
        </is>
      </c>
      <c r="C145" s="80" t="n"/>
      <c r="D145" s="80" t="inlineStr">
        <is>
          <t>ENTRY, GLOBAL_CHECK,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70" t="inlineStr">
        <is>
          <t>HTF_DIRECTION_GATE_ENABLED</t>
        </is>
      </c>
      <c r="B146" s="80" t="inlineStr">
        <is>
          <t>True</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HTF_GATE_BYPASS_RZ</t>
        </is>
      </c>
      <c r="B147" s="80" t="inlineStr">
        <is>
          <t>0.0</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HTF_GATE_BYPASS_RZ</t>
        </is>
      </c>
      <c r="B148" s="80" t="inlineStr">
        <is>
          <t>0.0_ALT</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HTF_GATE_D_MANDATORY</t>
        </is>
      </c>
      <c r="B149" s="80" t="inlineStr">
        <is>
          <t>0.0</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NO</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HTF_GATE_D_MANDATORY</t>
        </is>
      </c>
      <c r="B150" s="80" t="inlineStr">
        <is>
          <t>0.0_ALT</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HTF_GATE_MIN_CONFIRMATIONS</t>
        </is>
      </c>
      <c r="B151" s="80" t="inlineStr">
        <is>
          <t>0.0</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HTF_GATE_MIN_CONFIRMATIONS</t>
        </is>
      </c>
      <c r="B152" s="80" t="inlineStr">
        <is>
          <t>0.0_ALT</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HTF_TREND_VETO_BYPASS_ENABLED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NO</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69" t="inlineStr">
        <is>
          <t>HTF_TREND_VETO_BYPASS_ENABLED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YES</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HTF_TREND_VETO_BYPASS_REASONS</t>
        </is>
      </c>
      <c r="B155" s="80" t="inlineStr">
        <is>
          <t>0.0</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69" t="inlineStr">
        <is>
          <t>HTF_TREND_VETO_BYPASS_REASONS</t>
        </is>
      </c>
      <c r="B156" s="80" t="inlineStr">
        <is>
          <t>0.0_ALT</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YES</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LEADERBOARD_FILTER</t>
        </is>
      </c>
      <c r="B157" s="80" t="inlineStr">
        <is>
          <t>False</t>
        </is>
      </c>
      <c r="C157" s="80" t="n"/>
      <c r="D157" s="80" t="inlineStr">
        <is>
          <t>AUGMENT, ENTRY, EXIT, GLOBAL_CHECK, REDUCE,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LEADERBOARD_FILTER</t>
        </is>
      </c>
      <c r="B158" s="80" t="inlineStr">
        <is>
          <t>False_ALT</t>
        </is>
      </c>
      <c r="C158" s="80" t="n"/>
      <c r="D158" s="80" t="inlineStr">
        <is>
          <t>AUGMENT, ENTRY, EXIT, GLOBAL_CHECK, REDUCE,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LH_HL_FILTER_ENABLED</t>
        </is>
      </c>
      <c r="B159" s="80" t="inlineStr">
        <is>
          <t>False</t>
        </is>
      </c>
      <c r="C159" s="80" t="n"/>
      <c r="D159" s="80" t="inlineStr">
        <is>
          <t>ENTRY, 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LH_HL_FILTER_ENABLED</t>
        </is>
      </c>
      <c r="B160" s="80" t="inlineStr">
        <is>
          <t>True</t>
        </is>
      </c>
      <c r="C160" s="80" t="n"/>
      <c r="D160" s="80" t="inlineStr">
        <is>
          <t>ENTRY, 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LH_HL_FILTER_MODE</t>
        </is>
      </c>
      <c r="B161" s="80" t="inlineStr">
        <is>
          <t>STRICT_2BAR</t>
        </is>
      </c>
      <c r="C161" s="80" t="n"/>
      <c r="D161" s="80" t="inlineStr">
        <is>
          <t>ENTRY, 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LH_HL_FILTER_MODE</t>
        </is>
      </c>
      <c r="B162" s="80" t="inlineStr">
        <is>
          <t>STRICT_2BAR_ALT</t>
        </is>
      </c>
      <c r="C162" s="80" t="n"/>
      <c r="D162" s="80" t="inlineStr">
        <is>
          <t>ENTRY, 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69" t="inlineStr">
        <is>
          <t>LH_HL_FILTER_REQUIRE_BOTH</t>
        </is>
      </c>
      <c r="B163" s="80" t="inlineStr">
        <is>
          <t>False</t>
        </is>
      </c>
      <c r="C163" s="80" t="n"/>
      <c r="D163" s="80" t="inlineStr">
        <is>
          <t>ENTRY, GLOBAL_CHECK, STOCKS_EXIT</t>
        </is>
      </c>
      <c r="E163" s="80" t="n"/>
      <c r="F163" s="72" t="n"/>
      <c r="G163" s="80">
        <f>IFERROR(VLOOKUP($A164&amp;"_"&amp;$B164,Results_Deltas!$A$2:$P$15000,5,FALSE),"")</f>
        <v/>
      </c>
      <c r="H163" s="80" t="inlineStr">
        <is>
          <t>Blanket (page end)</t>
        </is>
      </c>
      <c r="I163" s="72" t="n"/>
      <c r="J163" s="72" t="n"/>
      <c r="K163" s="72" t="n"/>
      <c r="L163" s="72" t="inlineStr">
        <is>
          <t>YES</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LH_HL_FILTER_REQUIRE_BOTH</t>
        </is>
      </c>
      <c r="B164" s="80" t="inlineStr">
        <is>
          <t>False_ALT</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LIVE_VEC_EMERGENCY_BRAKE_ENABLED</t>
        </is>
      </c>
      <c r="B165" s="80" t="inlineStr">
        <is>
          <t>False</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LIVE_VEC_EMERGENCY_BRAKE_ENABLED</t>
        </is>
      </c>
      <c r="B166" s="80" t="inlineStr">
        <is>
          <t>True</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69" t="inlineStr">
        <is>
          <t>LR_BAND_LADDER_STOCH_EXTREME</t>
        </is>
      </c>
      <c r="B167" s="80" t="inlineStr">
        <is>
          <t>30.0</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YES</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70" t="inlineStr">
        <is>
          <t>LR_BAND_LADDER_STOCH_EXTREME</t>
        </is>
      </c>
      <c r="B168" s="80" t="inlineStr">
        <is>
          <t>30.0_ALT</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NO</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69" t="inlineStr">
        <is>
          <t>LR_BAND_LADDER_TF_BOTTOM</t>
        </is>
      </c>
      <c r="B169" s="80" t="inlineStr">
        <is>
          <t>0</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YES</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70" t="inlineStr">
        <is>
          <t>LR_BAND_LADDER_TF_BOTTOM</t>
        </is>
      </c>
      <c r="B170" s="80" t="inlineStr">
        <is>
          <t>1</t>
        </is>
      </c>
      <c r="C170" s="80" t="n"/>
      <c r="D170" s="80" t="inlineStr">
        <is>
          <t>GLOBAL_CHECK, STOCKS_EXIT</t>
        </is>
      </c>
      <c r="E170" s="80" t="n"/>
      <c r="F170" s="72" t="n"/>
      <c r="G170" s="80">
        <f>IFERROR(VLOOKUP($A171&amp;"_"&amp;$B171,Results_Deltas!$A$2:$P$15000,5,FALSE),"")</f>
        <v/>
      </c>
      <c r="H170" s="80" t="inlineStr">
        <is>
          <t>Blanket (page end)</t>
        </is>
      </c>
      <c r="I170" s="72" t="n"/>
      <c r="J170" s="72" t="n"/>
      <c r="K170" s="72" t="n"/>
      <c r="L170" s="72" t="inlineStr">
        <is>
          <t>NO</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69" t="inlineStr">
        <is>
          <t>LR_BAND_LADDER_TF_TOP</t>
        </is>
      </c>
      <c r="B171" s="80" t="inlineStr">
        <is>
          <t>0</t>
        </is>
      </c>
      <c r="C171" s="80" t="n"/>
      <c r="D171" s="80" t="inlineStr">
        <is>
          <t>GLOBAL_CHECK, STOCKS_EXIT</t>
        </is>
      </c>
      <c r="E171" s="80" t="n"/>
      <c r="F171" s="72" t="n"/>
      <c r="G171" s="80">
        <f>IFERROR(VLOOKUP($A172&amp;"_"&amp;$B172,Results_Deltas!$A$2:$P$15000,5,FALSE),"")</f>
        <v/>
      </c>
      <c r="H171" s="80" t="inlineStr">
        <is>
          <t>Blanket (page end)</t>
        </is>
      </c>
      <c r="I171" s="72" t="n"/>
      <c r="J171" s="72" t="n"/>
      <c r="K171" s="72" t="n"/>
      <c r="L171" s="72" t="inlineStr">
        <is>
          <t>YES</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LR_BAND_LADDER_TF_TOP</t>
        </is>
      </c>
      <c r="B172" s="80" t="inlineStr">
        <is>
          <t>1</t>
        </is>
      </c>
      <c r="C172" s="80" t="n"/>
      <c r="D172" s="80" t="inlineStr">
        <is>
          <t>GLOBAL_CHECK, STOCKS_EXIT</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MANDATORY_REENTRY_WT_FILTER_MIN_TFS</t>
        </is>
      </c>
      <c r="B173" s="80" t="inlineStr">
        <is>
          <t>1</t>
        </is>
      </c>
      <c r="C173" s="80" t="n"/>
      <c r="D173" s="80" t="inlineStr">
        <is>
          <t>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MANDATORY_REENTRY_WT_FILTER_MIN_TFS</t>
        </is>
      </c>
      <c r="B174" s="80" t="inlineStr">
        <is>
          <t>3</t>
        </is>
      </c>
      <c r="C174" s="80" t="n"/>
      <c r="D174" s="80" t="inlineStr">
        <is>
          <t>GLOBAL_CHECK, STOCKS_EXIT</t>
        </is>
      </c>
      <c r="E174" s="80" t="n"/>
      <c r="F174" s="72" t="n"/>
      <c r="G174" s="80">
        <f>IFERROR(VLOOKUP($A175&amp;"_"&amp;$B175,Results_Deltas!$A$2:$P$15000,5,FALSE),"")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69" t="inlineStr">
        <is>
          <t>MANDATORY_REENTRY_WT_FILTER_MIN_TFS</t>
        </is>
      </c>
      <c r="B175" s="80" t="inlineStr">
        <is>
          <t>2</t>
        </is>
      </c>
      <c r="C175" s="80" t="n"/>
      <c r="D175" s="80" t="inlineStr">
        <is>
          <t>GLOBAL_CHECK, STOCKS_EXIT</t>
        </is>
      </c>
      <c r="E175" s="80" t="n"/>
      <c r="F175" s="72" t="n"/>
      <c r="G175" s="80">
        <f>IFERROR(VLOOKUP($A176&amp;"_"&amp;$B176,Results_Deltas!$A$2:$P$15000,5,FALSE),"")</f>
        <v/>
      </c>
      <c r="H175" s="80" t="inlineStr">
        <is>
          <t>Blanket (page end)</t>
        </is>
      </c>
      <c r="I175" s="72" t="n"/>
      <c r="J175" s="72" t="n"/>
      <c r="K175" s="72" t="n"/>
      <c r="L175" s="72" t="inlineStr">
        <is>
          <t>YES</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MANDATORY_REENTRY_WT_FILTER_MIN_VELOCITY</t>
        </is>
      </c>
      <c r="B176" s="80" t="inlineStr">
        <is>
          <t>0.0</t>
        </is>
      </c>
      <c r="C176" s="80" t="n"/>
      <c r="D176" s="80" t="inlineStr">
        <is>
          <t>GLOBAL_CHECK, STOCKS_EXIT</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MANDATORY_REENTRY_WT_FILTER_MIN_VELOCITY</t>
        </is>
      </c>
      <c r="B177" s="80" t="inlineStr">
        <is>
          <t>0.0_ALT</t>
        </is>
      </c>
      <c r="C177" s="80" t="n"/>
      <c r="D177" s="80" t="inlineStr">
        <is>
          <t>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MANDATORY_REENTRY_WT_FILTER_REQUIRE_FLIP</t>
        </is>
      </c>
      <c r="B178" s="80" t="inlineStr">
        <is>
          <t>False</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MANDATORY_REENTRY_WT_FILTER_REQUIRE_FLIP</t>
        </is>
      </c>
      <c r="B179" s="80" t="inlineStr">
        <is>
          <t>False_ALT</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MANDATORY_REENTRY_WT_FILTER_VELOCITY_RATIO</t>
        </is>
      </c>
      <c r="B180" s="80" t="inlineStr">
        <is>
          <t>0.90</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MANDATORY_REENTRY_WT_FILTER_VELOCITY_RATIO</t>
        </is>
      </c>
      <c r="B181" s="80" t="inlineStr">
        <is>
          <t>0.90_ALT</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69" t="inlineStr">
        <is>
          <t>MARKET_QUALITY_SCORE_ENABLED</t>
        </is>
      </c>
      <c r="B182" s="80" t="inlineStr">
        <is>
          <t>False</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YES</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MARKET_QUALITY_SCORE_ENABLED</t>
        </is>
      </c>
      <c r="B183" s="80" t="inlineStr">
        <is>
          <t>True</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69" t="inlineStr">
        <is>
          <t>MI_TF_AGREE_MIN</t>
        </is>
      </c>
      <c r="B184" s="80" t="inlineStr">
        <is>
          <t>0.0</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YES</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MI_TF_AGREE_MIN</t>
        </is>
      </c>
      <c r="B185" s="80" t="inlineStr">
        <is>
          <t>0.0_ALT</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MOVER_THRESHOLD</t>
        </is>
      </c>
      <c r="B186" s="80" t="inlineStr">
        <is>
          <t>5</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MOVER_THRESHOLD</t>
        </is>
      </c>
      <c r="B187" s="80" t="inlineStr">
        <is>
          <t>6.25</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69" t="inlineStr">
        <is>
          <t>MOVER_THRESHOLD</t>
        </is>
      </c>
      <c r="B188" s="80" t="inlineStr">
        <is>
          <t>3.75</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YES</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MOVER_THRESHOLD</t>
        </is>
      </c>
      <c r="B189" s="80" t="inlineStr">
        <is>
          <t>2.5</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MTF_FILTER_STRONG_BUY_QUICK_BYPASS</t>
        </is>
      </c>
      <c r="B190" s="80" t="inlineStr">
        <is>
          <t>0.0</t>
        </is>
      </c>
      <c r="C190" s="80" t="n"/>
      <c r="D190" s="80" t="inlineStr">
        <is>
          <t>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MTF_FILTER_STRONG_BUY_QUICK_BYPASS</t>
        </is>
      </c>
      <c r="B191" s="80" t="inlineStr">
        <is>
          <t>0.0_ALT</t>
        </is>
      </c>
      <c r="C191" s="80" t="n"/>
      <c r="D191" s="80" t="inlineStr">
        <is>
          <t>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69" t="inlineStr">
        <is>
          <t>MTF_GR_MIN_IND</t>
        </is>
      </c>
      <c r="B192" s="80" t="inlineStr">
        <is>
          <t>5</t>
        </is>
      </c>
      <c r="C192" s="80" t="n"/>
      <c r="D192" s="80" t="inlineStr">
        <is>
          <t>GLOBAL_CHECK, STOCKS_EXIT</t>
        </is>
      </c>
      <c r="E192" s="80" t="n"/>
      <c r="F192" s="72" t="n"/>
      <c r="G192" s="80">
        <f>IFERROR(VLOOKUP($A193&amp;"_"&amp;$B193,Results_Deltas!$A$2:$P$15000,5,FALSE),"")</f>
        <v/>
      </c>
      <c r="H192" s="80" t="inlineStr">
        <is>
          <t>Blanket (page end)</t>
        </is>
      </c>
      <c r="I192" s="72" t="n"/>
      <c r="J192" s="72" t="n"/>
      <c r="K192" s="72" t="n"/>
      <c r="L192" s="72" t="inlineStr">
        <is>
          <t>YES</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MTF_GR_MIN_IND</t>
        </is>
      </c>
      <c r="B193" s="80" t="inlineStr">
        <is>
          <t>5_ALT</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MTS_BOTTOM_BONUS_THRESHOLD</t>
        </is>
      </c>
      <c r="B194" s="80" t="inlineStr">
        <is>
          <t>25</t>
        </is>
      </c>
      <c r="C194" s="80" t="n"/>
      <c r="D194" s="80" t="inlineStr">
        <is>
          <t>ENTRY, 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MTS_BOTTOM_BONUS_THRESHOLD</t>
        </is>
      </c>
      <c r="B195" s="80" t="inlineStr">
        <is>
          <t>31.25</t>
        </is>
      </c>
      <c r="C195" s="80" t="n"/>
      <c r="D195" s="80" t="inlineStr">
        <is>
          <t>ENTRY, GLOBAL_CHECK, STOCKS_EXIT</t>
        </is>
      </c>
      <c r="E195" s="80" t="n"/>
      <c r="F195" s="72" t="n"/>
      <c r="G195" s="80">
        <f>IFERROR(VLOOKUP($A196&amp;"_"&amp;$B196,Results_Deltas!$A$2:$P$15000,5,FALSE),"")</f>
        <v/>
      </c>
      <c r="H195" s="80" t="inlineStr">
        <is>
          <t>Blanket (page end)</t>
        </is>
      </c>
      <c r="I195" s="72" t="n"/>
      <c r="J195" s="72" t="n"/>
      <c r="K195" s="72" t="n"/>
      <c r="L195" s="72" t="inlineStr">
        <is>
          <t>NO</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MTS_BOTTOM_BONUS_THRESHOLD</t>
        </is>
      </c>
      <c r="B196" s="80" t="inlineStr">
        <is>
          <t>18.75</t>
        </is>
      </c>
      <c r="C196" s="80" t="n"/>
      <c r="D196" s="80" t="inlineStr">
        <is>
          <t>ENTRY, GLOBAL_CHECK, STOCKS_EXIT</t>
        </is>
      </c>
      <c r="E196" s="80" t="n"/>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MTS_BOTTOM_BONUS_THRESHOLD</t>
        </is>
      </c>
      <c r="B197" s="80" t="inlineStr">
        <is>
          <t>12.5</t>
        </is>
      </c>
      <c r="C197" s="80" t="n"/>
      <c r="D197" s="80" t="inlineStr">
        <is>
          <t>ENTRY, GLOBAL_CHECK, STOCKS_EXIT</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MTS_BOTTOM_STRONG_THRESHOLD</t>
        </is>
      </c>
      <c r="B198" s="80" t="inlineStr">
        <is>
          <t>40</t>
        </is>
      </c>
      <c r="C198" s="80" t="n"/>
      <c r="D198" s="80" t="inlineStr">
        <is>
          <t>ENTRY, GLOBAL_CHECK, STOCKS_EXIT</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MTS_BOTTOM_STRONG_THRESHOLD</t>
        </is>
      </c>
      <c r="B199" s="80" t="inlineStr">
        <is>
          <t>50</t>
        </is>
      </c>
      <c r="C199" s="80" t="n"/>
      <c r="D199" s="80" t="inlineStr">
        <is>
          <t>ENTRY, GLOBAL_CHECK, STOCKS_EXIT</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69" t="inlineStr">
        <is>
          <t>MTS_BOTTOM_STRONG_THRESHOLD</t>
        </is>
      </c>
      <c r="B200" s="80" t="inlineStr">
        <is>
          <t>30</t>
        </is>
      </c>
      <c r="C200" s="80" t="n"/>
      <c r="D200" s="80" t="inlineStr">
        <is>
          <t>ENTRY, GLOBAL_CHECK, STOCKS_EXIT</t>
        </is>
      </c>
      <c r="E200" s="80" t="n"/>
      <c r="F200" s="72" t="n"/>
      <c r="G200" s="80">
        <f>IFERROR(VLOOKUP($A201&amp;"_"&amp;$B201,Results_Deltas!$A$2:$P$15000,5,FALSE),"")</f>
        <v/>
      </c>
      <c r="H200" s="80" t="inlineStr">
        <is>
          <t>Blanket (page end)</t>
        </is>
      </c>
      <c r="I200" s="72" t="n"/>
      <c r="J200" s="72" t="n"/>
      <c r="K200" s="72" t="n"/>
      <c r="L200" s="72" t="inlineStr">
        <is>
          <t>YES</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MTS_BOTTOM_STRONG_THRESHOLD</t>
        </is>
      </c>
      <c r="B201" s="80" t="inlineStr">
        <is>
          <t>20</t>
        </is>
      </c>
      <c r="C201" s="80" t="n"/>
      <c r="D201" s="80" t="inlineStr">
        <is>
          <t>ENTRY, GLOBAL_CHECK, STOCKS_EXIT</t>
        </is>
      </c>
      <c r="E201" s="80" t="n"/>
      <c r="F201" s="72" t="n"/>
      <c r="G201" s="80">
        <f>IFERROR(VLOOKUP($A202&amp;"_"&amp;$B202,Results_Deltas!$A$2:$P$15000,5,FALSE),"")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70" t="inlineStr">
        <is>
          <t>MTS_GATE_ENABLED</t>
        </is>
      </c>
      <c r="B202" s="80" t="inlineStr">
        <is>
          <t>False</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NO</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69" t="inlineStr">
        <is>
          <t>MTS_GATE_ENABLED</t>
        </is>
      </c>
      <c r="B203" s="80" t="inlineStr">
        <is>
          <t>True</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YES</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NEWBORN_LOSS_KILL_GAIN_THRESHOLD_PCT</t>
        </is>
      </c>
      <c r="B204" s="80" t="inlineStr">
        <is>
          <t>0</t>
        </is>
      </c>
      <c r="C204" s="80" t="n"/>
      <c r="D204" s="80" t="inlineStr">
        <is>
          <t>AUGMENT, EXIT, GLOBAL_CHECK, REDUCE,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69" t="inlineStr">
        <is>
          <t>NEWBORN_LOSS_KILL_GAIN_THRESHOLD_PCT</t>
        </is>
      </c>
      <c r="B205" s="80" t="inlineStr">
        <is>
          <t>2.0</t>
        </is>
      </c>
      <c r="C205" s="80" t="n"/>
      <c r="D205" s="80" t="inlineStr">
        <is>
          <t>AUGMENT, EXIT, GLOBAL_CHECK, REDUCE, STOCKS_EXIT</t>
        </is>
      </c>
      <c r="E205" s="80" t="n"/>
      <c r="F205" s="72" t="n"/>
      <c r="G205" s="80">
        <f>IFERROR(VLOOKUP($A206&amp;"_"&amp;$B206,Results_Deltas!$A$2:$P$15000,5,FALSE),"")</f>
        <v/>
      </c>
      <c r="H205" s="80" t="inlineStr">
        <is>
          <t>Blanket (page end)</t>
        </is>
      </c>
      <c r="I205" s="72" t="n"/>
      <c r="J205" s="72" t="n"/>
      <c r="K205" s="72" t="n"/>
      <c r="L205" s="72" t="inlineStr">
        <is>
          <t>YES</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NEWBORN_LOSS_KILL_GAIN_THRESHOLD_PCT</t>
        </is>
      </c>
      <c r="B206" s="80" t="inlineStr">
        <is>
          <t>1.0</t>
        </is>
      </c>
      <c r="C206" s="80" t="n"/>
      <c r="D206" s="80" t="inlineStr">
        <is>
          <t>AUGMENT, EXIT, GLOBAL_CHECK, REDUCE,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70" t="inlineStr">
        <is>
          <t>NEWBORN_LOSS_KILL_GAIN_THRESHOLD_PCT</t>
        </is>
      </c>
      <c r="B207" s="80" t="inlineStr">
        <is>
          <t>0.5</t>
        </is>
      </c>
      <c r="C207" s="80" t="n"/>
      <c r="D207" s="80" t="inlineStr">
        <is>
          <t>AUGMENT, EXIT, GLOBAL_CHECK, REDUCE, STOCKS_EXIT</t>
        </is>
      </c>
      <c r="E207" s="80" t="n"/>
      <c r="F207" s="72" t="n"/>
      <c r="G207" s="80">
        <f>IFERROR(VLOOKUP($A208&amp;"_"&amp;$B208,Results_Deltas!$A$2:$P$15000,5,FALSE),"")</f>
        <v/>
      </c>
      <c r="H207" s="80" t="inlineStr">
        <is>
          <t>Blanket (page end)</t>
        </is>
      </c>
      <c r="I207" s="72" t="n"/>
      <c r="J207" s="72" t="n"/>
      <c r="K207" s="72" t="n"/>
      <c r="L207" s="72" t="inlineStr">
        <is>
          <t>NO</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69" t="inlineStr">
        <is>
          <t>NEWBORN_LOSS_KILL_REQUIRE_VEL_AGAINST</t>
        </is>
      </c>
      <c r="B208" s="80" t="inlineStr">
        <is>
          <t>0.0</t>
        </is>
      </c>
      <c r="C208" s="80" t="n"/>
      <c r="D208" s="80" t="inlineStr">
        <is>
          <t>AUGMENT, EXIT, GLOBAL_CHECK, REDUCE, STOCKS_EXIT</t>
        </is>
      </c>
      <c r="E208" s="80" t="n"/>
      <c r="F208" s="72" t="n"/>
      <c r="G208" s="80">
        <f>IFERROR(VLOOKUP($A209&amp;"_"&amp;$B209,Results_Deltas!$A$2:$P$15000,5,FALSE),"")</f>
        <v/>
      </c>
      <c r="H208" s="80" t="inlineStr">
        <is>
          <t>Blanket (page end)</t>
        </is>
      </c>
      <c r="I208" s="72" t="n"/>
      <c r="J208" s="72" t="n"/>
      <c r="K208" s="72" t="n"/>
      <c r="L208" s="72" t="inlineStr">
        <is>
          <t>YES</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NEWBORN_LOSS_KILL_REQUIRE_VEL_AGAINST</t>
        </is>
      </c>
      <c r="B209" s="80" t="inlineStr">
        <is>
          <t>0.0_ALT</t>
        </is>
      </c>
      <c r="C209" s="80" t="n"/>
      <c r="D209" s="80" t="inlineStr">
        <is>
          <t>AUGMENT, EXIT, GLOBAL_CHECK, REDUCE,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69" t="inlineStr">
        <is>
          <t>NEW_POSITION_MAX_LOSS_THRESHOLD</t>
        </is>
      </c>
      <c r="B210" s="80" t="inlineStr">
        <is>
          <t>0</t>
        </is>
      </c>
      <c r="C210" s="80" t="n"/>
      <c r="D210" s="80" t="inlineStr">
        <is>
          <t>AUGMENT, EXIT, GLOBAL_CHECK, REDUCE, STOCKS_EXIT</t>
        </is>
      </c>
      <c r="E210" s="80" t="n"/>
      <c r="F210" s="72" t="n"/>
      <c r="G210" s="80">
        <f>IFERROR(VLOOKUP($A211&amp;"_"&amp;$B211,Results_Deltas!$A$2:$P$15000,5,FALSE),"")</f>
        <v/>
      </c>
      <c r="H210" s="80" t="inlineStr">
        <is>
          <t>Blanket (page end)</t>
        </is>
      </c>
      <c r="I210" s="72" t="n"/>
      <c r="J210" s="72" t="n"/>
      <c r="K210" s="72" t="n"/>
      <c r="L210" s="72" t="inlineStr">
        <is>
          <t>YES</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70" t="inlineStr">
        <is>
          <t>NEW_POSITION_MAX_LOSS_THRESHOLD</t>
        </is>
      </c>
      <c r="B211" s="80" t="inlineStr">
        <is>
          <t>2.0</t>
        </is>
      </c>
      <c r="C211" s="80"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72" t="inlineStr">
        <is>
          <t>NO</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70" t="inlineStr">
        <is>
          <t>NEW_POSITION_MAX_LOSS_THRESHOLD</t>
        </is>
      </c>
      <c r="B212" s="80" t="inlineStr">
        <is>
          <t>1.0</t>
        </is>
      </c>
      <c r="C212" s="80"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72" t="inlineStr">
        <is>
          <t>NO</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70" t="inlineStr">
        <is>
          <t>NEW_POSITION_MAX_LOSS_THRESHOLD</t>
        </is>
      </c>
      <c r="B213" s="80" t="inlineStr">
        <is>
          <t>0.5</t>
        </is>
      </c>
      <c r="C213" s="80" t="n"/>
      <c r="D213" s="80" t="inlineStr">
        <is>
          <t>AUGMENT, EXIT, GLOBAL_CHECK, REDUCE, STOCKS_EXIT</t>
        </is>
      </c>
      <c r="E213" s="80" t="n"/>
      <c r="F213" s="72" t="n"/>
      <c r="G213" s="80">
        <f>IFERROR(VLOOKUP($A214&amp;"_"&amp;$B214,Results_Deltas!$A$2:$P$15000,5,FALSE),"")</f>
        <v/>
      </c>
      <c r="H213" s="80" t="inlineStr">
        <is>
          <t>Blanket (page end)</t>
        </is>
      </c>
      <c r="I213" s="72" t="n"/>
      <c r="J213" s="72" t="n"/>
      <c r="K213" s="72" t="n"/>
      <c r="L213" s="72" t="inlineStr">
        <is>
          <t>NO</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OI_CONFIRM_ENABLED</t>
        </is>
      </c>
      <c r="B214" s="80" t="inlineStr">
        <is>
          <t>False</t>
        </is>
      </c>
      <c r="C214" s="80" t="n"/>
      <c r="D214" s="80" t="inlineStr">
        <is>
          <t>ENTRY, GLOBAL_CHECK, STOCKS_EXIT</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69" t="inlineStr">
        <is>
          <t>OI_CONFIRM_ENABLED</t>
        </is>
      </c>
      <c r="B215" s="80" t="inlineStr">
        <is>
          <t>True</t>
        </is>
      </c>
      <c r="C215" s="80" t="n"/>
      <c r="D215" s="80" t="inlineStr">
        <is>
          <t>ENTRY, GLOBAL_CHECK, STOCKS_EXIT</t>
        </is>
      </c>
      <c r="E215" s="80" t="n"/>
      <c r="F215" s="72" t="n"/>
      <c r="G215" s="80">
        <f>IFERROR(VLOOKUP($A216&amp;"_"&amp;$B216,Results_Deltas!$A$2:$P$15000,5,FALSE),"")</f>
        <v/>
      </c>
      <c r="H215" s="80" t="inlineStr">
        <is>
          <t>Blanket (page end)</t>
        </is>
      </c>
      <c r="I215" s="72" t="n"/>
      <c r="J215" s="72" t="n"/>
      <c r="K215" s="72" t="n"/>
      <c r="L215" s="72" t="inlineStr">
        <is>
          <t>YES</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OI_CONFIRM_MIN_CHANGE_PCT</t>
        </is>
      </c>
      <c r="B216" s="80" t="inlineStr">
        <is>
          <t>0</t>
        </is>
      </c>
      <c r="C216" s="80" t="n"/>
      <c r="D216" s="80" t="inlineStr">
        <is>
          <t>ENTRY, GLOBAL_CHECK, STOCKS_EXIT</t>
        </is>
      </c>
      <c r="E216" s="80" t="n"/>
      <c r="F216" s="72" t="n"/>
      <c r="G216" s="80">
        <f>IFERROR(VLOOKUP($A217&amp;"_"&amp;$B217,Results_Deltas!$A$2:$P$15000,5,FALSE),"")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69" t="inlineStr">
        <is>
          <t>OI_CONFIRM_MIN_CHANGE_PCT</t>
        </is>
      </c>
      <c r="B217" s="80" t="inlineStr">
        <is>
          <t>2.0</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YES</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70" t="inlineStr">
        <is>
          <t>OI_CONFIRM_MIN_CHANGE_PCT</t>
        </is>
      </c>
      <c r="B218" s="80" t="inlineStr">
        <is>
          <t>1.0</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NO</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OI_CONFIRM_MIN_CHANGE_PCT</t>
        </is>
      </c>
      <c r="B219" s="80" t="inlineStr">
        <is>
          <t>0.5</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70" t="inlineStr">
        <is>
          <t>OI_CONFIRM_MIN_PRICE_PCT</t>
        </is>
      </c>
      <c r="B220" s="80" t="inlineStr">
        <is>
          <t>0</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NO</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69" t="inlineStr">
        <is>
          <t>OI_CONFIRM_MIN_PRICE_PCT</t>
        </is>
      </c>
      <c r="B221" s="80" t="inlineStr">
        <is>
          <t>2.0</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YES</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70" t="inlineStr">
        <is>
          <t>OI_CONFIRM_MIN_PRICE_PCT</t>
        </is>
      </c>
      <c r="B222" s="80" t="inlineStr">
        <is>
          <t>1.0</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NO</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OI_CONFIRM_MIN_PRICE_PCT</t>
        </is>
      </c>
      <c r="B223" s="80" t="inlineStr">
        <is>
          <t>0.5</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32" t="n"/>
      <c r="B224" s="32" t="n"/>
      <c r="C224" s="31" t="n"/>
      <c r="D224" s="31" t="n"/>
      <c r="E224" s="31" t="n"/>
      <c r="F224" s="31" t="n"/>
      <c r="G224" s="31" t="n"/>
      <c r="H224" s="31" t="n"/>
      <c r="I224" s="31" t="n"/>
      <c r="J224" s="31" t="n"/>
      <c r="K224" s="31" t="n"/>
      <c r="L224" s="31" t="n"/>
      <c r="M224" s="33" t="n"/>
      <c r="N224" s="33"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6" t="n"/>
      <c r="HV224" s="36" t="n"/>
      <c r="HW224" s="36" t="n"/>
      <c r="HX224" s="36" t="n"/>
      <c r="HY224" s="36" t="n"/>
      <c r="HZ224" s="34" t="n"/>
      <c r="IA224" s="34" t="n"/>
      <c r="IB224" s="34" t="n"/>
      <c r="IC224" s="34" t="n"/>
      <c r="ID224" s="34" t="n"/>
      <c r="IE224" s="34" t="n"/>
      <c r="IF224" s="34" t="n"/>
      <c r="IG224" s="34" t="n"/>
      <c r="IH224" s="34" t="n"/>
      <c r="II224" s="34" t="n"/>
      <c r="IJ224" s="34" t="n"/>
      <c r="IK224" s="34" t="n"/>
      <c r="IL224" s="31" t="n"/>
      <c r="IM224" s="31" t="n"/>
      <c r="IN224" s="31" t="n"/>
      <c r="IO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QUICK_REDUCE_TECHNICAL_ONLY</t>
        </is>
      </c>
      <c r="B3" s="72" t="inlineStr">
        <is>
          <t>0</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8" t="n"/>
      <c r="BN3" s="78" t="n"/>
      <c r="BO3" s="78" t="n"/>
      <c r="BP3" s="78" t="n"/>
      <c r="BQ3" s="78"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8" t="n"/>
      <c r="FQ3" s="78" t="n"/>
      <c r="FR3" s="78" t="n"/>
      <c r="FS3" s="78" t="n"/>
      <c r="FT3" s="78"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ez_manage.py:5218 top()</t>
        </is>
      </c>
      <c r="IN3" s="72" t="inlineStr">
        <is>
          <t>v12_quick_engine.py:2747 x2</t>
        </is>
      </c>
      <c r="IO3" s="72" t="n"/>
    </row>
    <row r="4" ht="10.5" customHeight="1" s="65">
      <c r="A4" s="72" t="inlineStr">
        <is>
          <t>QUICK_REDUCE_TECHNICAL_ONLY</t>
        </is>
      </c>
      <c r="B4" s="72" t="inlineStr">
        <is>
          <t>0.5</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8" t="n"/>
      <c r="BN4" s="78" t="n"/>
      <c r="BO4" s="78" t="n"/>
      <c r="BP4" s="78" t="n"/>
      <c r="BQ4" s="78"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8" t="n"/>
      <c r="FQ4" s="78" t="n"/>
      <c r="FR4" s="78" t="n"/>
      <c r="FS4" s="78" t="n"/>
      <c r="FT4" s="78"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ez_manage.py:5218 top()</t>
        </is>
      </c>
      <c r="IN4" s="72" t="inlineStr">
        <is>
          <t>v12_quick_engine.py:2747 x2</t>
        </is>
      </c>
      <c r="IO4" s="72" t="n"/>
    </row>
    <row r="5" ht="10.5" customHeight="1" s="65">
      <c r="A5" s="72" t="inlineStr">
        <is>
          <t>QUICK_REDUCE_TECHNICAL_ONLY</t>
        </is>
      </c>
      <c r="B5" s="72" t="inlineStr">
        <is>
          <t>1.0</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8" t="n"/>
      <c r="BN5" s="78" t="n"/>
      <c r="BO5" s="78" t="n"/>
      <c r="BP5" s="78" t="n"/>
      <c r="BQ5" s="78"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8" t="n"/>
      <c r="FQ5" s="78" t="n"/>
      <c r="FR5" s="78" t="n"/>
      <c r="FS5" s="78" t="n"/>
      <c r="FT5" s="78"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ez_manage.py:5218 top()</t>
        </is>
      </c>
      <c r="IN5" s="72" t="inlineStr">
        <is>
          <t>v12_quick_engine.py:2747 x2</t>
        </is>
      </c>
      <c r="IO5" s="72" t="n"/>
    </row>
    <row r="6" ht="10.5" customHeight="1" s="65">
      <c r="A6" s="72" t="inlineStr">
        <is>
          <t>QUICK_REDUCE_TECHNICAL_ONLY</t>
        </is>
      </c>
      <c r="B6" s="72" t="inlineStr">
        <is>
          <t>2.0</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NO</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8" t="n"/>
      <c r="BN6" s="78" t="n"/>
      <c r="BO6" s="78" t="n"/>
      <c r="BP6" s="78" t="n"/>
      <c r="BQ6" s="78"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8" t="n"/>
      <c r="FQ6" s="78" t="n"/>
      <c r="FR6" s="78" t="n"/>
      <c r="FS6" s="78" t="n"/>
      <c r="FT6" s="78"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ez_manage.py:5218 top()</t>
        </is>
      </c>
      <c r="IN6" s="72" t="inlineStr">
        <is>
          <t>v12_quick_engine.py:2747 x2</t>
        </is>
      </c>
      <c r="IO6" s="72" t="n"/>
    </row>
    <row r="7" ht="10.5" customHeight="1" s="65">
      <c r="A7" s="71" t="inlineStr">
        <is>
          <t>ALL_TF_AGAINST_CLOSE_MIN_TFS</t>
        </is>
      </c>
      <c r="B7" s="72" t="inlineStr">
        <is>
          <t>0</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YES</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ez_manage.py:2932 top()</t>
        </is>
      </c>
      <c r="IN7" s="72" t="inlineStr">
        <is>
          <t>v12_quick_engine.py:181 x11</t>
        </is>
      </c>
      <c r="IO7" s="72" t="n"/>
    </row>
    <row r="8" ht="10.5" customHeight="1" s="65">
      <c r="A8" s="72" t="inlineStr">
        <is>
          <t>ALL_TF_AGAINST_CLOSE_MIN_TFS</t>
        </is>
      </c>
      <c r="B8" s="72" t="inlineStr">
        <is>
          <t>0.5</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NO</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ez_manage.py:2932 top()</t>
        </is>
      </c>
      <c r="IN8" s="72" t="inlineStr">
        <is>
          <t>v12_quick_engine.py:181 x11</t>
        </is>
      </c>
      <c r="IO8" s="72" t="n"/>
    </row>
    <row r="9" ht="10.5" customHeight="1" s="65">
      <c r="A9" s="72" t="inlineStr">
        <is>
          <t>ALL_TF_AGAINST_CLOSE_MIN_TFS</t>
        </is>
      </c>
      <c r="B9" s="72" t="inlineStr">
        <is>
          <t>1.0</t>
        </is>
      </c>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NO</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ez_manage.py:2932 top()</t>
        </is>
      </c>
      <c r="IN9" s="72" t="inlineStr">
        <is>
          <t>v12_quick_engine.py:181 x11</t>
        </is>
      </c>
      <c r="IO9" s="72" t="n"/>
    </row>
    <row r="10" ht="10.5" customHeight="1" s="65">
      <c r="A10" s="72" t="inlineStr">
        <is>
          <t>ALL_TF_AGAINST_CLOSE_MIN_TFS</t>
        </is>
      </c>
      <c r="B10" s="72" t="inlineStr">
        <is>
          <t>2.0</t>
        </is>
      </c>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NO</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ez_manage.py:2932 top()</t>
        </is>
      </c>
      <c r="IN10" s="72" t="inlineStr">
        <is>
          <t>v12_quick_engine.py:181 x11</t>
        </is>
      </c>
      <c r="IO10" s="72" t="n"/>
    </row>
    <row r="11" ht="10.5" customHeight="1" s="65">
      <c r="A11" s="71" t="inlineStr">
        <is>
          <t>SATOSHIT_EXIT_LONG_RSI_MIN_TRADIER</t>
        </is>
      </c>
      <c r="B11" s="72" t="inlineStr">
        <is>
          <t>27.5</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ez_manage.py:5452 top()</t>
        </is>
      </c>
      <c r="IN11" s="72" t="inlineStr">
        <is>
          <t>v12_quick_engine.py:3061 x7</t>
        </is>
      </c>
      <c r="IO11" s="72" t="n"/>
    </row>
    <row r="12" ht="10.5" customHeight="1" s="65">
      <c r="A12" s="72" t="inlineStr">
        <is>
          <t>SATOSHIT_EXIT_LONG_RSI_MIN_TRADIER</t>
        </is>
      </c>
      <c r="B12" s="72" t="inlineStr">
        <is>
          <t>41.25</t>
        </is>
      </c>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NO</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ez_manage.py:5452 top()</t>
        </is>
      </c>
      <c r="IN12" s="72" t="inlineStr">
        <is>
          <t>v12_quick_engine.py:3061 x7</t>
        </is>
      </c>
      <c r="IO12" s="72" t="n"/>
    </row>
    <row r="13" ht="10.5" customHeight="1" s="65">
      <c r="A13" s="72" t="inlineStr">
        <is>
          <t>SATOSHIT_EXIT_LONG_RSI_MIN_TRADIER</t>
        </is>
      </c>
      <c r="B13" s="72" t="inlineStr">
        <is>
          <t>55.0</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ez_manage.py:5452 top()</t>
        </is>
      </c>
      <c r="IN13" s="72" t="inlineStr">
        <is>
          <t>v12_quick_engine.py:3061 x7</t>
        </is>
      </c>
      <c r="IO13" s="72" t="n"/>
    </row>
    <row r="14" ht="10.5" customHeight="1" s="65">
      <c r="A14" s="72" t="inlineStr">
        <is>
          <t>SATOSHIT_EXIT_LONG_RSI_MIN_TRADIER</t>
        </is>
      </c>
      <c r="B14" s="72" t="inlineStr">
        <is>
          <t>68.75</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NO</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ez_manage.py:5452 top()</t>
        </is>
      </c>
      <c r="IN14" s="72" t="inlineStr">
        <is>
          <t>v12_quick_engine.py:3061 x7</t>
        </is>
      </c>
      <c r="IO14" s="72" t="n"/>
    </row>
    <row r="15" ht="10.5" customHeight="1" s="65">
      <c r="A15" s="72" t="inlineStr">
        <is>
          <t>SATOSHIT_EXIT_LONG_RSI_MIN_TRADIER</t>
        </is>
      </c>
      <c r="B15" s="72" t="inlineStr">
        <is>
          <t>82.5</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ez_manage.py:5452 top()</t>
        </is>
      </c>
      <c r="IN15" s="72" t="inlineStr">
        <is>
          <t>v12_quick_engine.py:3061 x7</t>
        </is>
      </c>
      <c r="IO15" s="72" t="n"/>
    </row>
    <row r="16" ht="10.5" customHeight="1" s="65">
      <c r="A16" s="72" t="inlineStr">
        <is>
          <t>DC_HOPELESS_EXIT_ENABLED</t>
        </is>
      </c>
      <c r="B16" s="72" t="inlineStr">
        <is>
          <t>False</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ez_manage.py:4572 top()</t>
        </is>
      </c>
      <c r="IN16" s="72" t="inlineStr">
        <is>
          <t>v12_quick_engine.py:541 x9</t>
        </is>
      </c>
      <c r="IO16" s="72" t="n"/>
    </row>
    <row r="17" ht="10.5" customHeight="1" s="65">
      <c r="A17" s="71" t="inlineStr">
        <is>
          <t>DC_HOPELESS_EXIT_ENABLED</t>
        </is>
      </c>
      <c r="B17" s="72" t="inlineStr">
        <is>
          <t>True</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ez_manage.py:4572 top()</t>
        </is>
      </c>
      <c r="IN17" s="72" t="inlineStr">
        <is>
          <t>v12_quick_engine.py:541 x9</t>
        </is>
      </c>
      <c r="IO17" s="72" t="n"/>
    </row>
    <row r="18" ht="10.5" customHeight="1" s="65">
      <c r="A18" s="72" t="inlineStr">
        <is>
          <t>WT_PERCENTILE_EXIT_ENABLED</t>
        </is>
      </c>
      <c r="B18" s="72" t="inlineStr">
        <is>
          <t>False</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ez_manage.py:5927 top()</t>
        </is>
      </c>
      <c r="IN18" s="72" t="inlineStr">
        <is>
          <t>v12_quick_engine.py:3767 x3</t>
        </is>
      </c>
      <c r="IO18" s="72" t="n"/>
    </row>
    <row r="19" ht="10.5" customHeight="1" s="65">
      <c r="A19" s="71" t="inlineStr">
        <is>
          <t>WT_PERCENTILE_EXIT_ENABLED</t>
        </is>
      </c>
      <c r="B19" s="72" t="inlineStr">
        <is>
          <t>True</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YES</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ez_manage.py:5927 top()</t>
        </is>
      </c>
      <c r="IN19" s="72" t="inlineStr">
        <is>
          <t>v12_quick_engine.py:3767 x3</t>
        </is>
      </c>
      <c r="IO19" s="72" t="n"/>
    </row>
    <row r="20" ht="10.5" customHeight="1" s="65">
      <c r="A20" s="71" t="inlineStr">
        <is>
          <t>ALL_TF_AGAINST_CLOSE_COOLDOWN_SEC</t>
        </is>
      </c>
      <c r="B20" s="72" t="inlineStr">
        <is>
          <t>0</t>
        </is>
      </c>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ez_manage.py:4324 top()</t>
        </is>
      </c>
      <c r="IN20" s="72" t="inlineStr">
        <is>
          <t>v12_quick_engine.py:168 x9</t>
        </is>
      </c>
      <c r="IO20" s="72" t="n"/>
    </row>
    <row r="21" ht="10.5" customHeight="1" s="65">
      <c r="A21" s="72" t="inlineStr">
        <is>
          <t>ALL_TF_AGAINST_CLOSE_COOLDOWN_SEC</t>
        </is>
      </c>
      <c r="B21" s="72" t="inlineStr">
        <is>
          <t>0.5</t>
        </is>
      </c>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NO</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ez_manage.py:4324 top()</t>
        </is>
      </c>
      <c r="IN21" s="72" t="inlineStr">
        <is>
          <t>v12_quick_engine.py:168 x9</t>
        </is>
      </c>
      <c r="IO21" s="72" t="n"/>
    </row>
    <row r="22" ht="10.5" customHeight="1" s="65">
      <c r="A22" s="72" t="inlineStr">
        <is>
          <t>ALL_TF_AGAINST_CLOSE_COOLDOWN_SEC</t>
        </is>
      </c>
      <c r="B22" s="72" t="inlineStr">
        <is>
          <t>1.0</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ez_manage.py:4324 top()</t>
        </is>
      </c>
      <c r="IN22" s="72" t="inlineStr">
        <is>
          <t>v12_quick_engine.py:168 x9</t>
        </is>
      </c>
      <c r="IO22" s="72" t="n"/>
    </row>
    <row r="23" ht="10.5" customHeight="1" s="65">
      <c r="A23" s="72" t="inlineStr">
        <is>
          <t>ALL_TF_AGAINST_CLOSE_COOLDOWN_SEC</t>
        </is>
      </c>
      <c r="B23" s="72" t="inlineStr">
        <is>
          <t>2.0</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NO</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ez_manage.py:4324 top()</t>
        </is>
      </c>
      <c r="IN23" s="72" t="inlineStr">
        <is>
          <t>v12_quick_engine.py:168 x9</t>
        </is>
      </c>
      <c r="IO23" s="72" t="n"/>
    </row>
    <row r="24" ht="10.5" customHeight="1" s="65">
      <c r="A24" s="71" t="inlineStr">
        <is>
          <t>ATR_TRAIL_SWEEP_ENABLED</t>
        </is>
      </c>
      <c r="B24" s="72" t="inlineStr">
        <is>
          <t>False</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YES</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ez_manage.py:5955 top()</t>
        </is>
      </c>
      <c r="IN24" s="72" t="inlineStr">
        <is>
          <t>v12_quick_engine.py:215 x7</t>
        </is>
      </c>
      <c r="IO24" s="72" t="n"/>
    </row>
    <row r="25" ht="10.5" customHeight="1" s="65">
      <c r="A25" s="72" t="inlineStr">
        <is>
          <t>ATR_TRAIL_SWEEP_ENABLED</t>
        </is>
      </c>
      <c r="B25" s="72" t="inlineStr">
        <is>
          <t>True</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ez_manage.py:5955 top()</t>
        </is>
      </c>
      <c r="IN25" s="72" t="inlineStr">
        <is>
          <t>v12_quick_engine.py:215 x7</t>
        </is>
      </c>
      <c r="IO25" s="72" t="n"/>
    </row>
    <row r="26" ht="10.5" customHeight="1" s="65">
      <c r="A26" s="71" t="inlineStr">
        <is>
          <t>BAND_ARROW_SLOPE_DEADBAND</t>
        </is>
      </c>
      <c r="B26" s="72" t="inlineStr">
        <is>
          <t>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ez_manage.py:2954 top()</t>
        </is>
      </c>
      <c r="IN26" s="72" t="inlineStr">
        <is>
          <t>v12_quick_engine.py:263 x12</t>
        </is>
      </c>
      <c r="IO26" s="72" t="n"/>
    </row>
    <row r="27" ht="10.5" customHeight="1" s="65">
      <c r="A27" s="72" t="inlineStr">
        <is>
          <t>BAND_ARROW_SLOPE_DEADBAND</t>
        </is>
      </c>
      <c r="B27" s="72" t="inlineStr">
        <is>
          <t>0.5</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ez_manage.py:2954 top()</t>
        </is>
      </c>
      <c r="IN27" s="72" t="inlineStr">
        <is>
          <t>v12_quick_engine.py:263 x12</t>
        </is>
      </c>
      <c r="IO27" s="72" t="n"/>
    </row>
    <row r="28" ht="10.5" customHeight="1" s="65">
      <c r="A28" s="72" t="inlineStr">
        <is>
          <t>BAND_ARROW_SLOPE_DEADBAND</t>
        </is>
      </c>
      <c r="B28" s="72" t="inlineStr">
        <is>
          <t>1.0</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ez_manage.py:2954 top()</t>
        </is>
      </c>
      <c r="IN28" s="72" t="inlineStr">
        <is>
          <t>v12_quick_engine.py:263 x12</t>
        </is>
      </c>
      <c r="IO28" s="72" t="n"/>
    </row>
    <row r="29" ht="10.5" customHeight="1" s="65">
      <c r="A29" s="72" t="inlineStr">
        <is>
          <t>BAND_ARROW_SLOPE_DEADBAND</t>
        </is>
      </c>
      <c r="B29" s="72" t="inlineStr">
        <is>
          <t>2.0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ez_manage.py:2954 top()</t>
        </is>
      </c>
      <c r="IN29" s="72" t="inlineStr">
        <is>
          <t>v12_quick_engine.py:263 x12</t>
        </is>
      </c>
      <c r="IO29" s="72" t="n"/>
    </row>
    <row r="30" ht="10.5" customHeight="1" s="65">
      <c r="A30" s="71" t="inlineStr">
        <is>
          <t>BREAKEVEN_DC_FIELD_MODE</t>
        </is>
      </c>
      <c r="B30" s="72" t="inlineStr">
        <is>
          <t>DC4</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YES</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8" t="n"/>
      <c r="AO30" s="78" t="n"/>
      <c r="AP30" s="78" t="n"/>
      <c r="AQ30" s="78" t="n"/>
      <c r="AR30" s="78"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ez_manage.py:4394 top()</t>
        </is>
      </c>
      <c r="IN30" s="72" t="inlineStr">
        <is>
          <t>v12_quick_engine.py:333 x13</t>
        </is>
      </c>
      <c r="IO30" s="72" t="n"/>
    </row>
    <row r="31" ht="10.5" customHeight="1" s="65">
      <c r="A31" s="71" t="inlineStr">
        <is>
          <t>DC_HOPELESS_EXIT_MIN_AGE_S</t>
        </is>
      </c>
      <c r="B31" s="72" t="inlineStr">
        <is>
          <t>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ez_manage.py:4573 top()</t>
        </is>
      </c>
      <c r="IN31" s="72" t="inlineStr">
        <is>
          <t>v12_quick_engine.py:547 x9</t>
        </is>
      </c>
      <c r="IO31" s="72" t="n"/>
    </row>
    <row r="32" ht="10.5" customHeight="1" s="65">
      <c r="A32" s="72" t="inlineStr">
        <is>
          <t>DC_HOPELESS_EXIT_MIN_AGE_S</t>
        </is>
      </c>
      <c r="B32" s="72" t="inlineStr">
        <is>
          <t>0.5</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ez_manage.py:4573 top()</t>
        </is>
      </c>
      <c r="IN32" s="72" t="inlineStr">
        <is>
          <t>v12_quick_engine.py:547 x9</t>
        </is>
      </c>
      <c r="IO32" s="72" t="n"/>
    </row>
    <row r="33" ht="10.5" customHeight="1" s="65">
      <c r="A33" s="72" t="inlineStr">
        <is>
          <t>DC_HOPELESS_EXIT_MIN_AGE_S</t>
        </is>
      </c>
      <c r="B33" s="72" t="inlineStr">
        <is>
          <t>1.0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ez_manage.py:4573 top()</t>
        </is>
      </c>
      <c r="IN33" s="72" t="inlineStr">
        <is>
          <t>v12_quick_engine.py:547 x9</t>
        </is>
      </c>
      <c r="IO33" s="72" t="n"/>
    </row>
    <row r="34" ht="10.5" customHeight="1" s="65">
      <c r="A34" s="72" t="inlineStr">
        <is>
          <t>DC_HOPELESS_EXIT_MIN_AGE_S</t>
        </is>
      </c>
      <c r="B34" s="72" t="inlineStr">
        <is>
          <t>2.0</t>
        </is>
      </c>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NO</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ez_manage.py:4573 top()</t>
        </is>
      </c>
      <c r="IN34" s="72" t="inlineStr">
        <is>
          <t>v12_quick_engine.py:547 x9</t>
        </is>
      </c>
      <c r="IO34" s="72" t="n"/>
    </row>
    <row r="35" ht="10.5" customHeight="1" s="65">
      <c r="A35" s="71" t="inlineStr">
        <is>
          <t>DYN_STRUCT_TRAIL_ENABLED</t>
        </is>
      </c>
      <c r="B35" s="72" t="inlineStr">
        <is>
          <t>False</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YES</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ez_manage.py:5979 top()</t>
        </is>
      </c>
      <c r="IN35" s="72" t="inlineStr">
        <is>
          <t>v12_quick_engine.py:865 x8</t>
        </is>
      </c>
      <c r="IO35" s="72" t="n"/>
    </row>
    <row r="36" ht="10.5" customHeight="1" s="65">
      <c r="A36" s="72" t="inlineStr">
        <is>
          <t>DYN_STRUCT_TRAIL_ENABLED</t>
        </is>
      </c>
      <c r="B36" s="72" t="inlineStr">
        <is>
          <t>True</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ez_manage.py:5979 top()</t>
        </is>
      </c>
      <c r="IN36" s="72" t="inlineStr">
        <is>
          <t>v12_quick_engine.py:865 x8</t>
        </is>
      </c>
      <c r="IO36" s="72" t="n"/>
    </row>
    <row r="37" ht="10.5" customHeight="1" s="65">
      <c r="A37" s="72" t="inlineStr">
        <is>
          <t>HLR_TOP_EXIT_ENABLED</t>
        </is>
      </c>
      <c r="B37" s="72" t="inlineStr">
        <is>
          <t>False</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NO</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ez_manage.py:4858 top()</t>
        </is>
      </c>
      <c r="IN37" s="72" t="inlineStr">
        <is>
          <t>v12_quick_engine.py:2031 x5</t>
        </is>
      </c>
      <c r="IO37" s="72" t="n"/>
    </row>
    <row r="38" ht="10.5" customHeight="1" s="65">
      <c r="A38" s="71" t="inlineStr">
        <is>
          <t>HLR_TOP_EXIT_ENABLED</t>
        </is>
      </c>
      <c r="B38" s="72" t="inlineStr">
        <is>
          <t>True</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YES</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ez_manage.py:4858 top()</t>
        </is>
      </c>
      <c r="IN38" s="72" t="inlineStr">
        <is>
          <t>v12_quick_engine.py:2031 x5</t>
        </is>
      </c>
      <c r="IO38" s="72" t="n"/>
    </row>
    <row r="39" ht="10.5" customHeight="1" s="65">
      <c r="A39" s="71" t="inlineStr">
        <is>
          <t>HTF_AGAINST_FORCE_CLOSE_CONFIRM_4H</t>
        </is>
      </c>
      <c r="B39" s="72" t="inlineStr">
        <is>
          <t>0</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YES</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ez_manage.py:4868 top()</t>
        </is>
      </c>
      <c r="IN39" s="72" t="inlineStr">
        <is>
          <t>v12_quick_engine.py:2039 x7</t>
        </is>
      </c>
      <c r="IO39" s="72" t="n"/>
    </row>
    <row r="40" ht="10.5" customHeight="1" s="65">
      <c r="A40" s="72" t="inlineStr">
        <is>
          <t>HTF_AGAINST_FORCE_CLOSE_CONFIRM_4H</t>
        </is>
      </c>
      <c r="B40" s="72" t="inlineStr">
        <is>
          <t>0.5</t>
        </is>
      </c>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NO</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ez_manage.py:4868 top()</t>
        </is>
      </c>
      <c r="IN40" s="72" t="inlineStr">
        <is>
          <t>v12_quick_engine.py:2039 x7</t>
        </is>
      </c>
      <c r="IO40" s="72" t="n"/>
    </row>
    <row r="41" ht="10.5" customHeight="1" s="65">
      <c r="A41" s="72" t="inlineStr">
        <is>
          <t>HTF_AGAINST_FORCE_CLOSE_CONFIRM_4H</t>
        </is>
      </c>
      <c r="B41" s="72" t="inlineStr">
        <is>
          <t>1.0</t>
        </is>
      </c>
      <c r="C41" s="7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72" t="inlineStr">
        <is>
          <t>NO</t>
        </is>
      </c>
      <c r="M41" s="76" t="n"/>
      <c r="N41" s="76" t="n"/>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ez_manage.py:4868 top()</t>
        </is>
      </c>
      <c r="IN41" s="72" t="inlineStr">
        <is>
          <t>v12_quick_engine.py:2039 x7</t>
        </is>
      </c>
      <c r="IO41" s="72" t="n"/>
    </row>
    <row r="42" ht="10.5" customHeight="1" s="65">
      <c r="A42" s="72" t="inlineStr">
        <is>
          <t>HTF_AGAINST_FORCE_CLOSE_CONFIRM_4H</t>
        </is>
      </c>
      <c r="B42" s="72" t="inlineStr">
        <is>
          <t>2.0</t>
        </is>
      </c>
      <c r="C42" s="7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72" t="inlineStr">
        <is>
          <t>NO</t>
        </is>
      </c>
      <c r="M42" s="76" t="n"/>
      <c r="N42" s="76" t="n"/>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ez_manage.py:4868 top()</t>
        </is>
      </c>
      <c r="IN42" s="72" t="inlineStr">
        <is>
          <t>v12_quick_engine.py:2039 x7</t>
        </is>
      </c>
      <c r="IO42" s="72" t="n"/>
    </row>
    <row r="43" ht="10.5" customHeight="1" s="65">
      <c r="A43" s="72" t="inlineStr">
        <is>
          <t>HTF_AGAINST_FORCE_CLOSE_ENABLED</t>
        </is>
      </c>
      <c r="B43" s="72" t="inlineStr">
        <is>
          <t>False</t>
        </is>
      </c>
      <c r="C43" s="7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72" t="inlineStr">
        <is>
          <t>NO</t>
        </is>
      </c>
      <c r="M43" s="76" t="n"/>
      <c r="N43" s="76" t="n"/>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8" t="n"/>
      <c r="EP43" s="78" t="n"/>
      <c r="EQ43" s="78" t="n"/>
      <c r="ER43" s="78" t="n"/>
      <c r="ES43" s="78"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ez_manage.py:4869 top()</t>
        </is>
      </c>
      <c r="IN43" s="72" t="inlineStr">
        <is>
          <t>v12_quick_engine.py:2040 x3</t>
        </is>
      </c>
      <c r="IO43" s="72" t="n"/>
    </row>
    <row r="44" ht="10.5" customHeight="1" s="65">
      <c r="A44" s="71" t="inlineStr">
        <is>
          <t>HTF_AGAINST_FORCE_CLOSE_ENABLED</t>
        </is>
      </c>
      <c r="B44" s="72" t="inlineStr">
        <is>
          <t>True</t>
        </is>
      </c>
      <c r="C44" s="7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72" t="inlineStr">
        <is>
          <t>YES</t>
        </is>
      </c>
      <c r="M44" s="76" t="n"/>
      <c r="N44" s="76" t="n"/>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8" t="n"/>
      <c r="EP44" s="78" t="n"/>
      <c r="EQ44" s="78" t="n"/>
      <c r="ER44" s="78" t="n"/>
      <c r="ES44" s="78"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ez_manage.py:4869 top()</t>
        </is>
      </c>
      <c r="IN44" s="72" t="inlineStr">
        <is>
          <t>v12_quick_engine.py:2040 x3</t>
        </is>
      </c>
      <c r="IO44" s="72" t="n"/>
    </row>
    <row r="45" ht="10.5" customHeight="1" s="65">
      <c r="A45" s="72" t="inlineStr">
        <is>
          <t>HTF_EXIT_VETO_ENABLED</t>
        </is>
      </c>
      <c r="B45" s="72" t="inlineStr">
        <is>
          <t>False</t>
        </is>
      </c>
      <c r="C45" s="7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72" t="inlineStr">
        <is>
          <t>NO</t>
        </is>
      </c>
      <c r="M45" s="76" t="n"/>
      <c r="N45" s="76" t="n"/>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8" t="n"/>
      <c r="EP45" s="78" t="n"/>
      <c r="EQ45" s="78" t="n"/>
      <c r="ER45" s="78" t="n"/>
      <c r="ES45" s="78"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ez_manage.py:4873 top()</t>
        </is>
      </c>
      <c r="IN45" s="72" t="inlineStr">
        <is>
          <t>v12_quick_engine.py:2049 x2</t>
        </is>
      </c>
      <c r="IO45" s="72" t="n"/>
    </row>
    <row r="46" ht="10.5" customHeight="1" s="65">
      <c r="A46" s="71" t="inlineStr">
        <is>
          <t>HTF_EXIT_VETO_ENABLED</t>
        </is>
      </c>
      <c r="B46" s="72" t="inlineStr">
        <is>
          <t>True</t>
        </is>
      </c>
      <c r="C46" s="7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72" t="inlineStr">
        <is>
          <t>YES</t>
        </is>
      </c>
      <c r="M46" s="76" t="n"/>
      <c r="N46" s="76" t="n"/>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8" t="n"/>
      <c r="EP46" s="78" t="n"/>
      <c r="EQ46" s="78" t="n"/>
      <c r="ER46" s="78" t="n"/>
      <c r="ES46" s="78"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ez_manage.py:4873 top()</t>
        </is>
      </c>
      <c r="IN46" s="72" t="inlineStr">
        <is>
          <t>v12_quick_engine.py:2049 x2</t>
        </is>
      </c>
      <c r="IO46" s="72" t="n"/>
    </row>
    <row r="47" ht="10.5" customHeight="1" s="65">
      <c r="A47" s="72" t="inlineStr">
        <is>
          <t>HTF_EXIT_VETO_MAX_LOSS_PCT</t>
        </is>
      </c>
      <c r="B47" s="72" t="inlineStr">
        <is>
          <t>0</t>
        </is>
      </c>
      <c r="C47" s="7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72" t="inlineStr">
        <is>
          <t>NO</t>
        </is>
      </c>
      <c r="M47" s="76" t="n"/>
      <c r="N47" s="76" t="n"/>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8" t="n"/>
      <c r="EP47" s="78" t="n"/>
      <c r="EQ47" s="78" t="n"/>
      <c r="ER47" s="78" t="n"/>
      <c r="ES47" s="78"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8" t="n"/>
      <c r="GW47" s="78" t="n"/>
      <c r="GX47" s="78" t="n"/>
      <c r="GY47" s="78" t="n"/>
      <c r="GZ47" s="78"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ez_manage.py:4874 top()</t>
        </is>
      </c>
      <c r="IN47" s="72" t="inlineStr">
        <is>
          <t>v12_quick_engine.py:2050 x5</t>
        </is>
      </c>
      <c r="IO47" s="72" t="n"/>
    </row>
    <row r="48" ht="10.5" customHeight="1" s="65">
      <c r="A48" s="72" t="inlineStr">
        <is>
          <t>HTF_EXIT_VETO_MAX_LOSS_PCT</t>
        </is>
      </c>
      <c r="B48" s="72" t="inlineStr">
        <is>
          <t>0.5</t>
        </is>
      </c>
      <c r="C48" s="7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72" t="inlineStr">
        <is>
          <t>NO</t>
        </is>
      </c>
      <c r="M48" s="76" t="n"/>
      <c r="N48" s="76" t="n"/>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8" t="n"/>
      <c r="EP48" s="78" t="n"/>
      <c r="EQ48" s="78" t="n"/>
      <c r="ER48" s="78" t="n"/>
      <c r="ES48" s="78"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8" t="n"/>
      <c r="GW48" s="78" t="n"/>
      <c r="GX48" s="78" t="n"/>
      <c r="GY48" s="78" t="n"/>
      <c r="GZ48" s="78"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ez_manage.py:4874 top()</t>
        </is>
      </c>
      <c r="IN48" s="72" t="inlineStr">
        <is>
          <t>v12_quick_engine.py:2050 x5</t>
        </is>
      </c>
      <c r="IO48" s="72" t="n"/>
    </row>
    <row r="49" ht="10.5" customHeight="1" s="65">
      <c r="A49" s="72" t="inlineStr">
        <is>
          <t>HTF_EXIT_VETO_MAX_LOSS_PCT</t>
        </is>
      </c>
      <c r="B49" s="72" t="inlineStr">
        <is>
          <t>1.0</t>
        </is>
      </c>
      <c r="C49" s="7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72" t="inlineStr">
        <is>
          <t>NO</t>
        </is>
      </c>
      <c r="M49" s="76" t="n"/>
      <c r="N49" s="76" t="n"/>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8" t="n"/>
      <c r="EP49" s="78" t="n"/>
      <c r="EQ49" s="78" t="n"/>
      <c r="ER49" s="78" t="n"/>
      <c r="ES49" s="78"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8" t="n"/>
      <c r="GW49" s="78" t="n"/>
      <c r="GX49" s="78" t="n"/>
      <c r="GY49" s="78" t="n"/>
      <c r="GZ49" s="78"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ez_manage.py:4874 top()</t>
        </is>
      </c>
      <c r="IN49" s="72" t="inlineStr">
        <is>
          <t>v12_quick_engine.py:2050 x5</t>
        </is>
      </c>
      <c r="IO49" s="72" t="n"/>
    </row>
    <row r="50" ht="10.5" customHeight="1" s="65">
      <c r="A50" s="71" t="inlineStr">
        <is>
          <t>HTF_EXIT_VETO_MAX_LOSS_PCT</t>
        </is>
      </c>
      <c r="B50" s="72" t="inlineStr">
        <is>
          <t>2.0</t>
        </is>
      </c>
      <c r="C50" s="7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72" t="inlineStr">
        <is>
          <t>YES</t>
        </is>
      </c>
      <c r="M50" s="76" t="n"/>
      <c r="N50" s="76" t="n"/>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8" t="n"/>
      <c r="EP50" s="78" t="n"/>
      <c r="EQ50" s="78" t="n"/>
      <c r="ER50" s="78" t="n"/>
      <c r="ES50" s="78"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8" t="n"/>
      <c r="GW50" s="78" t="n"/>
      <c r="GX50" s="78" t="n"/>
      <c r="GY50" s="78" t="n"/>
      <c r="GZ50" s="78"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ez_manage.py:4874 top()</t>
        </is>
      </c>
      <c r="IN50" s="72" t="inlineStr">
        <is>
          <t>v12_quick_engine.py:2050 x5</t>
        </is>
      </c>
      <c r="IO50" s="72" t="n"/>
    </row>
    <row r="51" ht="10.5" customHeight="1" s="65">
      <c r="A51" s="71" t="inlineStr">
        <is>
          <t>HTF_EXIT_VETO_MIN_ALIGNED</t>
        </is>
      </c>
      <c r="B51" s="72" t="inlineStr">
        <is>
          <t>0</t>
        </is>
      </c>
      <c r="C51" s="7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72" t="inlineStr">
        <is>
          <t>YES</t>
        </is>
      </c>
      <c r="M51" s="76" t="n"/>
      <c r="N51" s="76" t="n"/>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8" t="n"/>
      <c r="EP51" s="78" t="n"/>
      <c r="EQ51" s="78" t="n"/>
      <c r="ER51" s="78" t="n"/>
      <c r="ES51" s="78"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ez_manage.py:4875 top()</t>
        </is>
      </c>
      <c r="IN51" s="72" t="inlineStr">
        <is>
          <t>v12_quick_engine.py:2051 x3</t>
        </is>
      </c>
      <c r="IO51" s="72" t="n"/>
    </row>
    <row r="52" ht="10.5" customHeight="1" s="65">
      <c r="A52" s="72" t="inlineStr">
        <is>
          <t>HTF_EXIT_VETO_MIN_ALIGNED</t>
        </is>
      </c>
      <c r="B52" s="72" t="inlineStr">
        <is>
          <t>0.5</t>
        </is>
      </c>
      <c r="C52" s="7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72" t="inlineStr">
        <is>
          <t>NO</t>
        </is>
      </c>
      <c r="M52" s="76" t="n"/>
      <c r="N52" s="76" t="n"/>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8" t="n"/>
      <c r="EP52" s="78" t="n"/>
      <c r="EQ52" s="78" t="n"/>
      <c r="ER52" s="78" t="n"/>
      <c r="ES52" s="78"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ez_manage.py:4875 top()</t>
        </is>
      </c>
      <c r="IN52" s="72" t="inlineStr">
        <is>
          <t>v12_quick_engine.py:2051 x3</t>
        </is>
      </c>
      <c r="IO52" s="72" t="n"/>
    </row>
    <row r="53" ht="10.5" customHeight="1" s="65">
      <c r="A53" s="72" t="inlineStr">
        <is>
          <t>HTF_EXIT_VETO_MIN_ALIGNED</t>
        </is>
      </c>
      <c r="B53" s="72" t="inlineStr">
        <is>
          <t>1.0</t>
        </is>
      </c>
      <c r="C53" s="7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72" t="inlineStr">
        <is>
          <t>NO</t>
        </is>
      </c>
      <c r="M53" s="76" t="n"/>
      <c r="N53" s="76" t="n"/>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8" t="n"/>
      <c r="EP53" s="78" t="n"/>
      <c r="EQ53" s="78" t="n"/>
      <c r="ER53" s="78" t="n"/>
      <c r="ES53" s="78"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ez_manage.py:4875 top()</t>
        </is>
      </c>
      <c r="IN53" s="72" t="inlineStr">
        <is>
          <t>v12_quick_engine.py:2051 x3</t>
        </is>
      </c>
      <c r="IO53" s="72" t="n"/>
    </row>
    <row r="54" ht="10.5" customHeight="1" s="65">
      <c r="A54" s="72" t="inlineStr">
        <is>
          <t>HTF_EXIT_VETO_MIN_ALIGNED</t>
        </is>
      </c>
      <c r="B54" s="72" t="inlineStr">
        <is>
          <t>2.0</t>
        </is>
      </c>
      <c r="C54" s="7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72" t="inlineStr">
        <is>
          <t>NO</t>
        </is>
      </c>
      <c r="M54" s="76" t="n"/>
      <c r="N54" s="76" t="n"/>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8" t="n"/>
      <c r="EP54" s="78" t="n"/>
      <c r="EQ54" s="78" t="n"/>
      <c r="ER54" s="78" t="n"/>
      <c r="ES54" s="78"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ez_manage.py:4875 top()</t>
        </is>
      </c>
      <c r="IN54" s="72" t="inlineStr">
        <is>
          <t>v12_quick_engine.py:2051 x3</t>
        </is>
      </c>
      <c r="IO54" s="72" t="n"/>
    </row>
    <row r="55" ht="10.5" customHeight="1" s="65">
      <c r="A55" s="71" t="inlineStr">
        <is>
          <t>LOSS_EXIT_STALE_PRICE_ALLOW_NEAR_BE_ENABLED</t>
        </is>
      </c>
      <c r="B55" s="72" t="inlineStr">
        <is>
          <t>False</t>
        </is>
      </c>
      <c r="C55" s="7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72" t="inlineStr">
        <is>
          <t>YES</t>
        </is>
      </c>
      <c r="M55" s="76" t="n"/>
      <c r="N55" s="76" t="n"/>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8" t="n"/>
      <c r="GW55" s="78" t="n"/>
      <c r="GX55" s="78" t="n"/>
      <c r="GY55" s="78" t="n"/>
      <c r="GZ55" s="78"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ez_manage.py:3455 top()</t>
        </is>
      </c>
      <c r="IN55" s="72" t="inlineStr">
        <is>
          <t>v12_quick_engine.py:2169 x4</t>
        </is>
      </c>
      <c r="IO55" s="72" t="n"/>
    </row>
    <row r="56" ht="10.5" customHeight="1" s="65">
      <c r="A56" s="71" t="inlineStr">
        <is>
          <t>LOSS_EXIT_STALE_PRICE_ALLOW_NEAR_BE_ENABLED</t>
        </is>
      </c>
      <c r="B56" s="72" t="inlineStr">
        <is>
          <t>True</t>
        </is>
      </c>
      <c r="C56" s="7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72" t="inlineStr">
        <is>
          <t>YES</t>
        </is>
      </c>
      <c r="M56" s="76" t="n"/>
      <c r="N56" s="76" t="n"/>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8" t="n"/>
      <c r="GW56" s="78" t="n"/>
      <c r="GX56" s="78" t="n"/>
      <c r="GY56" s="78" t="n"/>
      <c r="GZ56" s="78"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ez_manage.py:3455 top()</t>
        </is>
      </c>
      <c r="IN56" s="72" t="inlineStr">
        <is>
          <t>v12_quick_engine.py:2169 x4</t>
        </is>
      </c>
      <c r="IO56" s="72" t="n"/>
    </row>
    <row r="57" ht="10.5" customHeight="1" s="65">
      <c r="A57" s="72" t="inlineStr">
        <is>
          <t>LOSS_EXIT_STOP_FUNCTIONS_KILL_ENABLED</t>
        </is>
      </c>
      <c r="B57" s="72" t="inlineStr">
        <is>
          <t>False</t>
        </is>
      </c>
      <c r="C57" s="7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72" t="inlineStr">
        <is>
          <t>NO</t>
        </is>
      </c>
      <c r="M57" s="76" t="n"/>
      <c r="N57" s="76" t="n"/>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8" t="n"/>
      <c r="EF57" s="78" t="n"/>
      <c r="EG57" s="78" t="n"/>
      <c r="EH57" s="78" t="n"/>
      <c r="EI57" s="78"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8" t="n"/>
      <c r="GW57" s="78" t="n"/>
      <c r="GX57" s="78" t="n"/>
      <c r="GY57" s="78" t="n"/>
      <c r="GZ57" s="78"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ez_manage.py:3456 top()</t>
        </is>
      </c>
      <c r="IN57" s="72" t="inlineStr">
        <is>
          <t>v12_quick_engine.py:867 x5</t>
        </is>
      </c>
      <c r="IO57" s="72" t="n"/>
    </row>
    <row r="58" ht="10.5" customHeight="1" s="65">
      <c r="A58" s="71" t="inlineStr">
        <is>
          <t>LOSS_EXIT_STOP_FUNCTIONS_KILL_ENABLED</t>
        </is>
      </c>
      <c r="B58" s="72" t="inlineStr">
        <is>
          <t>True</t>
        </is>
      </c>
      <c r="C58" s="7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72" t="inlineStr">
        <is>
          <t>YES</t>
        </is>
      </c>
      <c r="M58" s="76" t="n"/>
      <c r="N58" s="76" t="n"/>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8" t="n"/>
      <c r="EF58" s="78" t="n"/>
      <c r="EG58" s="78" t="n"/>
      <c r="EH58" s="78" t="n"/>
      <c r="EI58" s="78"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8" t="n"/>
      <c r="GW58" s="78" t="n"/>
      <c r="GX58" s="78" t="n"/>
      <c r="GY58" s="78" t="n"/>
      <c r="GZ58" s="78"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ez_manage.py:3456 top()</t>
        </is>
      </c>
      <c r="IN58" s="72" t="inlineStr">
        <is>
          <t>v12_quick_engine.py:867 x5</t>
        </is>
      </c>
      <c r="IO58" s="72" t="n"/>
    </row>
    <row r="59" ht="10.5" customHeight="1" s="65">
      <c r="A59" s="72" t="inlineStr">
        <is>
          <t>MACD_EXIT_ENABLED</t>
        </is>
      </c>
      <c r="B59" s="72" t="inlineStr">
        <is>
          <t>False</t>
        </is>
      </c>
      <c r="C59" s="7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72" t="inlineStr">
        <is>
          <t>NO</t>
        </is>
      </c>
      <c r="M59" s="76" t="n"/>
      <c r="N59" s="76" t="n"/>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ez_manage.py:3496 top()</t>
        </is>
      </c>
      <c r="IN59" s="72" t="inlineStr">
        <is>
          <t>v12_quick_engine.py:2231 x2</t>
        </is>
      </c>
      <c r="IO59" s="72" t="n"/>
    </row>
    <row r="60" ht="10.5" customHeight="1" s="65">
      <c r="A60" s="71" t="inlineStr">
        <is>
          <t>MACD_EXIT_ENABLED</t>
        </is>
      </c>
      <c r="B60" s="72" t="inlineStr">
        <is>
          <t>True</t>
        </is>
      </c>
      <c r="C60" s="7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72" t="inlineStr">
        <is>
          <t>YES</t>
        </is>
      </c>
      <c r="M60" s="76" t="n"/>
      <c r="N60" s="76" t="n"/>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ez_manage.py:3496 top()</t>
        </is>
      </c>
      <c r="IN60" s="72" t="inlineStr">
        <is>
          <t>v12_quick_engine.py:2231 x2</t>
        </is>
      </c>
      <c r="IO60" s="72" t="n"/>
    </row>
    <row r="61" ht="10.5" customHeight="1" s="65">
      <c r="A61" s="71" t="inlineStr">
        <is>
          <t>MACD_EXIT_MIN_GAIN</t>
        </is>
      </c>
      <c r="B61" s="72" t="inlineStr">
        <is>
          <t>0</t>
        </is>
      </c>
      <c r="C61" s="7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72" t="inlineStr">
        <is>
          <t>YES</t>
        </is>
      </c>
      <c r="M61" s="76" t="n"/>
      <c r="N61" s="76" t="n"/>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8" t="n"/>
      <c r="AO61" s="78" t="n"/>
      <c r="AP61" s="78" t="n"/>
      <c r="AQ61" s="78" t="n"/>
      <c r="AR61" s="78"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ez_manage.py:3497 top()</t>
        </is>
      </c>
      <c r="IN61" s="72" t="inlineStr">
        <is>
          <t>v12_quick_engine.py:2232 x2</t>
        </is>
      </c>
      <c r="IO61" s="72" t="n"/>
    </row>
    <row r="62" ht="10.5" customHeight="1" s="65">
      <c r="A62" s="72" t="inlineStr">
        <is>
          <t>MACD_EXIT_MIN_GAIN</t>
        </is>
      </c>
      <c r="B62" s="72" t="inlineStr">
        <is>
          <t>0.5</t>
        </is>
      </c>
      <c r="C62" s="7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72" t="inlineStr">
        <is>
          <t>NO</t>
        </is>
      </c>
      <c r="M62" s="76" t="n"/>
      <c r="N62" s="76" t="n"/>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8" t="n"/>
      <c r="AO62" s="78" t="n"/>
      <c r="AP62" s="78" t="n"/>
      <c r="AQ62" s="78" t="n"/>
      <c r="AR62" s="78"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ez_manage.py:3497 top()</t>
        </is>
      </c>
      <c r="IN62" s="72" t="inlineStr">
        <is>
          <t>v12_quick_engine.py:2232 x2</t>
        </is>
      </c>
      <c r="IO62" s="72" t="n"/>
    </row>
    <row r="63" ht="10.5" customHeight="1" s="65">
      <c r="A63" s="72" t="inlineStr">
        <is>
          <t>MACD_EXIT_MIN_GAIN</t>
        </is>
      </c>
      <c r="B63" s="72" t="inlineStr">
        <is>
          <t>1.0</t>
        </is>
      </c>
      <c r="C63" s="7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72" t="inlineStr">
        <is>
          <t>NO</t>
        </is>
      </c>
      <c r="M63" s="76" t="n"/>
      <c r="N63" s="76" t="n"/>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8" t="n"/>
      <c r="AO63" s="78" t="n"/>
      <c r="AP63" s="78" t="n"/>
      <c r="AQ63" s="78" t="n"/>
      <c r="AR63" s="78"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ez_manage.py:3497 top()</t>
        </is>
      </c>
      <c r="IN63" s="72" t="inlineStr">
        <is>
          <t>v12_quick_engine.py:2232 x2</t>
        </is>
      </c>
      <c r="IO63" s="72" t="n"/>
    </row>
    <row r="64" ht="10.5" customHeight="1" s="65">
      <c r="A64" s="72" t="inlineStr">
        <is>
          <t>MACD_EXIT_MIN_GAIN</t>
        </is>
      </c>
      <c r="B64" s="72" t="inlineStr">
        <is>
          <t>2.0</t>
        </is>
      </c>
      <c r="C64" s="7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72" t="inlineStr">
        <is>
          <t>NO</t>
        </is>
      </c>
      <c r="M64" s="76" t="n"/>
      <c r="N64" s="76" t="n"/>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8" t="n"/>
      <c r="AO64" s="78" t="n"/>
      <c r="AP64" s="78" t="n"/>
      <c r="AQ64" s="78" t="n"/>
      <c r="AR64" s="78"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ez_manage.py:3497 top()</t>
        </is>
      </c>
      <c r="IN64" s="72" t="inlineStr">
        <is>
          <t>v12_quick_engine.py:2232 x2</t>
        </is>
      </c>
      <c r="IO64" s="72" t="n"/>
    </row>
    <row r="65" ht="10.5" customHeight="1" s="65">
      <c r="A65" s="72" t="inlineStr">
        <is>
          <t>MACD_EXIT_TF</t>
        </is>
      </c>
      <c r="B65" s="72" t="inlineStr">
        <is>
          <t>OFF</t>
        </is>
      </c>
      <c r="C65" s="7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72" t="inlineStr">
        <is>
          <t>NO</t>
        </is>
      </c>
      <c r="M65" s="76" t="n"/>
      <c r="N65" s="76" t="n"/>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ez_manage.py:3498 top()</t>
        </is>
      </c>
      <c r="IN65" s="72" t="inlineStr">
        <is>
          <t>v12_quick_engine.py:2233 x2</t>
        </is>
      </c>
      <c r="IO65" s="72" t="n"/>
    </row>
    <row r="66" ht="10.5" customHeight="1" s="65">
      <c r="A66" s="72" t="inlineStr">
        <is>
          <t>MACD_EXIT_TF</t>
        </is>
      </c>
      <c r="B66" s="72" t="inlineStr">
        <is>
          <t>D</t>
        </is>
      </c>
      <c r="C66" s="7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72" t="inlineStr">
        <is>
          <t>NO</t>
        </is>
      </c>
      <c r="M66" s="76" t="n"/>
      <c r="N66" s="76" t="n"/>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ez_manage.py:3498 top()</t>
        </is>
      </c>
      <c r="IN66" s="72" t="inlineStr">
        <is>
          <t>v12_quick_engine.py:2233 x2</t>
        </is>
      </c>
      <c r="IO66" s="72" t="n"/>
    </row>
    <row r="67" ht="10.5" customHeight="1" s="65">
      <c r="A67" s="72" t="inlineStr">
        <is>
          <t>MACD_EXIT_TF</t>
        </is>
      </c>
      <c r="B67" s="72" t="inlineStr">
        <is>
          <t>4h</t>
        </is>
      </c>
      <c r="C67" s="7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72" t="inlineStr">
        <is>
          <t>NO</t>
        </is>
      </c>
      <c r="M67" s="76" t="n"/>
      <c r="N67" s="76" t="n"/>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ez_manage.py:3498 top()</t>
        </is>
      </c>
      <c r="IN67" s="72" t="inlineStr">
        <is>
          <t>v12_quick_engine.py:2233 x2</t>
        </is>
      </c>
      <c r="IO67" s="72" t="n"/>
    </row>
    <row r="68" ht="10.5" customHeight="1" s="65">
      <c r="A68" s="72" t="inlineStr">
        <is>
          <t>MACD_EXIT_TF</t>
        </is>
      </c>
      <c r="B68" s="72" t="inlineStr">
        <is>
          <t>1h</t>
        </is>
      </c>
      <c r="C68" s="7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72" t="inlineStr">
        <is>
          <t>NO</t>
        </is>
      </c>
      <c r="M68" s="76" t="n"/>
      <c r="N68" s="76" t="n"/>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ez_manage.py:3498 top()</t>
        </is>
      </c>
      <c r="IN68" s="72" t="inlineStr">
        <is>
          <t>v12_quick_engine.py:2233 x2</t>
        </is>
      </c>
      <c r="IO68" s="72" t="n"/>
    </row>
    <row r="69" ht="10.5" customHeight="1" s="65">
      <c r="A69" s="71" t="inlineStr">
        <is>
          <t>MACD_EXIT_TF</t>
        </is>
      </c>
      <c r="B69" s="72" t="inlineStr">
        <is>
          <t>15m</t>
        </is>
      </c>
      <c r="C69" s="7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72" t="inlineStr">
        <is>
          <t>YES</t>
        </is>
      </c>
      <c r="M69" s="76" t="n"/>
      <c r="N69" s="76" t="n"/>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ez_manage.py:3498 top()</t>
        </is>
      </c>
      <c r="IN69" s="72" t="inlineStr">
        <is>
          <t>v12_quick_engine.py:2233 x2</t>
        </is>
      </c>
      <c r="IO69" s="72" t="n"/>
    </row>
    <row r="70" ht="10.5" customHeight="1" s="65">
      <c r="A70" s="72" t="inlineStr">
        <is>
          <t>MI_DIV_EXIT_ENABLED</t>
        </is>
      </c>
      <c r="B70" s="72" t="inlineStr">
        <is>
          <t>False</t>
        </is>
      </c>
      <c r="C70" s="7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72" t="inlineStr">
        <is>
          <t>NO</t>
        </is>
      </c>
      <c r="M70" s="76" t="n"/>
      <c r="N70" s="76" t="n"/>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ez_manage.py:3560 top()</t>
        </is>
      </c>
      <c r="IN70" s="72" t="inlineStr">
        <is>
          <t>v12_quick_engine.py:2329 x8</t>
        </is>
      </c>
      <c r="IO70" s="72" t="n"/>
    </row>
    <row r="71" ht="10.5" customHeight="1" s="65">
      <c r="A71" s="71" t="inlineStr">
        <is>
          <t>MI_DIV_EXIT_ENABLED</t>
        </is>
      </c>
      <c r="B71" s="72" t="inlineStr">
        <is>
          <t>True</t>
        </is>
      </c>
      <c r="C71" s="7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72" t="inlineStr">
        <is>
          <t>YES</t>
        </is>
      </c>
      <c r="M71" s="76" t="n"/>
      <c r="N71" s="76" t="n"/>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ez_manage.py:3560 top()</t>
        </is>
      </c>
      <c r="IN71" s="72" t="inlineStr">
        <is>
          <t>v12_quick_engine.py:2329 x8</t>
        </is>
      </c>
      <c r="IO71" s="72" t="n"/>
    </row>
    <row r="72" ht="10.5" customHeight="1" s="65">
      <c r="A72" s="71" t="inlineStr">
        <is>
          <t>MI_ENTRY_ENABLED</t>
        </is>
      </c>
      <c r="B72" s="72" t="inlineStr">
        <is>
          <t>False</t>
        </is>
      </c>
      <c r="C72" s="7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72" t="inlineStr">
        <is>
          <t>YES</t>
        </is>
      </c>
      <c r="M72" s="76" t="n"/>
      <c r="N72" s="76" t="n"/>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8" t="n"/>
      <c r="FL72" s="78" t="n"/>
      <c r="FM72" s="78" t="n"/>
      <c r="FN72" s="78" t="n"/>
      <c r="FO72" s="78"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ez_manage.py:4996 top()</t>
        </is>
      </c>
      <c r="IN72" s="72" t="inlineStr">
        <is>
          <t>v12_quick_engine.py:2331 x16</t>
        </is>
      </c>
      <c r="IO72" s="72" t="n"/>
    </row>
    <row r="73" ht="10.5" customHeight="1" s="65">
      <c r="A73" s="72" t="inlineStr">
        <is>
          <t>MI_ENTRY_ENABLED</t>
        </is>
      </c>
      <c r="B73" s="72" t="inlineStr">
        <is>
          <t>True</t>
        </is>
      </c>
      <c r="C73" s="7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72" t="inlineStr">
        <is>
          <t>NO</t>
        </is>
      </c>
      <c r="M73" s="76" t="n"/>
      <c r="N73" s="76" t="n"/>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8" t="n"/>
      <c r="FL73" s="78" t="n"/>
      <c r="FM73" s="78" t="n"/>
      <c r="FN73" s="78" t="n"/>
      <c r="FO73" s="78"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ez_manage.py:4996 top()</t>
        </is>
      </c>
      <c r="IN73" s="72" t="inlineStr">
        <is>
          <t>v12_quick_engine.py:2331 x16</t>
        </is>
      </c>
      <c r="IO73" s="72" t="n"/>
    </row>
    <row r="74" ht="10.5" customHeight="1" s="65">
      <c r="A74" s="72" t="inlineStr">
        <is>
          <t>MI_ENTRY_EXHAUST_BONUS</t>
        </is>
      </c>
      <c r="B74" s="72" t="inlineStr">
        <is>
          <t>4</t>
        </is>
      </c>
      <c r="C74" s="7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72" t="inlineStr">
        <is>
          <t>NO</t>
        </is>
      </c>
      <c r="M74" s="76" t="n"/>
      <c r="N74" s="76" t="n"/>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8" t="n"/>
      <c r="FL74" s="78" t="n"/>
      <c r="FM74" s="78" t="n"/>
      <c r="FN74" s="78" t="n"/>
      <c r="FO74" s="78"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ez_manage.py:3561 top()</t>
        </is>
      </c>
      <c r="IN74" s="72" t="inlineStr">
        <is>
          <t>v12_quick_engine.py:2333 x8</t>
        </is>
      </c>
      <c r="IO74" s="72" t="n"/>
    </row>
    <row r="75" ht="10.5" customHeight="1" s="65">
      <c r="A75" s="72" t="inlineStr">
        <is>
          <t>MI_ENTRY_EXHAUST_BONUS</t>
        </is>
      </c>
      <c r="B75" s="72" t="inlineStr">
        <is>
          <t>6</t>
        </is>
      </c>
      <c r="C75" s="7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72" t="inlineStr">
        <is>
          <t>NO</t>
        </is>
      </c>
      <c r="M75" s="76" t="n"/>
      <c r="N75" s="76" t="n"/>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8" t="n"/>
      <c r="FL75" s="78" t="n"/>
      <c r="FM75" s="78" t="n"/>
      <c r="FN75" s="78" t="n"/>
      <c r="FO75" s="78"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ez_manage.py:3561 top()</t>
        </is>
      </c>
      <c r="IN75" s="72" t="inlineStr">
        <is>
          <t>v12_quick_engine.py:2333 x8</t>
        </is>
      </c>
      <c r="IO75" s="72" t="n"/>
    </row>
    <row r="76" ht="10.5" customHeight="1" s="65">
      <c r="A76" s="71" t="inlineStr">
        <is>
          <t>MI_ENTRY_EXHAUST_BONUS</t>
        </is>
      </c>
      <c r="B76" s="72" t="inlineStr">
        <is>
          <t>8</t>
        </is>
      </c>
      <c r="C76" s="7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72" t="inlineStr">
        <is>
          <t>YES</t>
        </is>
      </c>
      <c r="M76" s="76" t="n"/>
      <c r="N76" s="76" t="n"/>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8" t="n"/>
      <c r="FL76" s="78" t="n"/>
      <c r="FM76" s="78" t="n"/>
      <c r="FN76" s="78" t="n"/>
      <c r="FO76" s="78"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ez_manage.py:3561 top()</t>
        </is>
      </c>
      <c r="IN76" s="72" t="inlineStr">
        <is>
          <t>v12_quick_engine.py:2333 x8</t>
        </is>
      </c>
      <c r="IO76" s="72" t="n"/>
    </row>
    <row r="77" ht="10.5" customHeight="1" s="65">
      <c r="A77" s="72" t="inlineStr">
        <is>
          <t>MI_ENTRY_EXHAUST_BONUS</t>
        </is>
      </c>
      <c r="B77" s="72" t="inlineStr">
        <is>
          <t>10</t>
        </is>
      </c>
      <c r="C77" s="7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72" t="inlineStr">
        <is>
          <t>NO</t>
        </is>
      </c>
      <c r="M77" s="76" t="n"/>
      <c r="N77" s="76" t="n"/>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8" t="n"/>
      <c r="FL77" s="78" t="n"/>
      <c r="FM77" s="78" t="n"/>
      <c r="FN77" s="78" t="n"/>
      <c r="FO77" s="78"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ez_manage.py:3561 top()</t>
        </is>
      </c>
      <c r="IN77" s="72" t="inlineStr">
        <is>
          <t>v12_quick_engine.py:2333 x8</t>
        </is>
      </c>
      <c r="IO77" s="72" t="n"/>
    </row>
    <row r="78" ht="10.5" customHeight="1" s="65">
      <c r="A78" s="72" t="inlineStr">
        <is>
          <t>MI_ENTRY_EXHAUST_BONUS</t>
        </is>
      </c>
      <c r="B78" s="72" t="inlineStr">
        <is>
          <t>12</t>
        </is>
      </c>
      <c r="C78" s="7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72" t="inlineStr">
        <is>
          <t>NO</t>
        </is>
      </c>
      <c r="M78" s="76" t="n"/>
      <c r="N78" s="76" t="n"/>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8" t="n"/>
      <c r="FL78" s="78" t="n"/>
      <c r="FM78" s="78" t="n"/>
      <c r="FN78" s="78" t="n"/>
      <c r="FO78" s="78"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ez_manage.py:3561 top()</t>
        </is>
      </c>
      <c r="IN78" s="72" t="inlineStr">
        <is>
          <t>v12_quick_engine.py:2333 x8</t>
        </is>
      </c>
      <c r="IO78" s="72" t="n"/>
    </row>
    <row r="79" ht="10.5" customHeight="1" s="65">
      <c r="A79" s="72" t="inlineStr">
        <is>
          <t>MI_ENTRY_STRUCT_BONUS</t>
        </is>
      </c>
      <c r="B79" s="72" t="inlineStr">
        <is>
          <t>5</t>
        </is>
      </c>
      <c r="C79" s="7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72" t="inlineStr">
        <is>
          <t>NO</t>
        </is>
      </c>
      <c r="M79" s="76" t="n"/>
      <c r="N79" s="76" t="n"/>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8" t="n"/>
      <c r="FL79" s="78" t="n"/>
      <c r="FM79" s="78" t="n"/>
      <c r="FN79" s="78" t="n"/>
      <c r="FO79" s="78"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ez_manage.py:3562 top()</t>
        </is>
      </c>
      <c r="IN79" s="72" t="inlineStr">
        <is>
          <t>v12_quick_engine.py:2335 x8</t>
        </is>
      </c>
      <c r="IO79" s="72" t="n"/>
    </row>
    <row r="80" ht="10.5" customHeight="1" s="65">
      <c r="A80" s="72" t="inlineStr">
        <is>
          <t>MI_ENTRY_STRUCT_BONUS</t>
        </is>
      </c>
      <c r="B80" s="72" t="inlineStr">
        <is>
          <t>8</t>
        </is>
      </c>
      <c r="C80" s="7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72" t="inlineStr">
        <is>
          <t>NO</t>
        </is>
      </c>
      <c r="M80" s="76" t="n"/>
      <c r="N80" s="76" t="n"/>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8" t="n"/>
      <c r="FL80" s="78" t="n"/>
      <c r="FM80" s="78" t="n"/>
      <c r="FN80" s="78" t="n"/>
      <c r="FO80" s="78"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ez_manage.py:3562 top()</t>
        </is>
      </c>
      <c r="IN80" s="72" t="inlineStr">
        <is>
          <t>v12_quick_engine.py:2335 x8</t>
        </is>
      </c>
      <c r="IO80" s="72" t="n"/>
    </row>
    <row r="81" ht="10.5" customHeight="1" s="65">
      <c r="A81" s="71" t="inlineStr">
        <is>
          <t>MI_ENTRY_STRUCT_BONUS</t>
        </is>
      </c>
      <c r="B81" s="72" t="inlineStr">
        <is>
          <t>10</t>
        </is>
      </c>
      <c r="C81" s="7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72" t="inlineStr">
        <is>
          <t>YES</t>
        </is>
      </c>
      <c r="M81" s="76" t="n"/>
      <c r="N81" s="76" t="n"/>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8" t="n"/>
      <c r="FL81" s="78" t="n"/>
      <c r="FM81" s="78" t="n"/>
      <c r="FN81" s="78" t="n"/>
      <c r="FO81" s="78"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ez_manage.py:3562 top()</t>
        </is>
      </c>
      <c r="IN81" s="72" t="inlineStr">
        <is>
          <t>v12_quick_engine.py:2335 x8</t>
        </is>
      </c>
      <c r="IO81" s="72" t="n"/>
    </row>
    <row r="82" ht="10.5" customHeight="1" s="65">
      <c r="A82" s="72" t="inlineStr">
        <is>
          <t>MI_ENTRY_STRUCT_BONUS</t>
        </is>
      </c>
      <c r="B82" s="72" t="inlineStr">
        <is>
          <t>12</t>
        </is>
      </c>
      <c r="C82" s="7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72" t="inlineStr">
        <is>
          <t>NO</t>
        </is>
      </c>
      <c r="M82" s="76" t="n"/>
      <c r="N82" s="76" t="n"/>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8" t="n"/>
      <c r="FL82" s="78" t="n"/>
      <c r="FM82" s="78" t="n"/>
      <c r="FN82" s="78" t="n"/>
      <c r="FO82" s="78"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ez_manage.py:3562 top()</t>
        </is>
      </c>
      <c r="IN82" s="72" t="inlineStr">
        <is>
          <t>v12_quick_engine.py:2335 x8</t>
        </is>
      </c>
      <c r="IO82" s="72" t="n"/>
    </row>
    <row r="83" ht="10.5" customHeight="1" s="65">
      <c r="A83" s="72" t="inlineStr">
        <is>
          <t>MI_ENTRY_STRUCT_BONUS</t>
        </is>
      </c>
      <c r="B83" s="72" t="inlineStr">
        <is>
          <t>15</t>
        </is>
      </c>
      <c r="C83" s="7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72" t="inlineStr">
        <is>
          <t>NO</t>
        </is>
      </c>
      <c r="M83" s="76" t="n"/>
      <c r="N83" s="76" t="n"/>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8" t="n"/>
      <c r="FL83" s="78" t="n"/>
      <c r="FM83" s="78" t="n"/>
      <c r="FN83" s="78" t="n"/>
      <c r="FO83" s="78"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ez_manage.py:3562 top()</t>
        </is>
      </c>
      <c r="IN83" s="72" t="inlineStr">
        <is>
          <t>v12_quick_engine.py:2335 x8</t>
        </is>
      </c>
      <c r="IO83" s="72" t="n"/>
    </row>
    <row r="84" ht="10.5" customHeight="1" s="65">
      <c r="A84" s="72" t="inlineStr">
        <is>
          <t>MI_EXHAUST_EXIT_ENABLED</t>
        </is>
      </c>
      <c r="B84" s="72" t="inlineStr">
        <is>
          <t>False</t>
        </is>
      </c>
      <c r="C84" s="7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72" t="inlineStr">
        <is>
          <t>NO</t>
        </is>
      </c>
      <c r="M84" s="76" t="n"/>
      <c r="N84" s="76" t="n"/>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8" t="n"/>
      <c r="CW84" s="78"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ez_manage.py:3563 top()</t>
        </is>
      </c>
      <c r="IN84" s="72" t="inlineStr">
        <is>
          <t>v12_quick_engine.py:2337 x8</t>
        </is>
      </c>
      <c r="IO84" s="72" t="n"/>
    </row>
    <row r="85" ht="10.5" customHeight="1" s="65">
      <c r="A85" s="71" t="inlineStr">
        <is>
          <t>MI_EXHAUST_EXIT_ENABLED</t>
        </is>
      </c>
      <c r="B85" s="72" t="inlineStr">
        <is>
          <t>True</t>
        </is>
      </c>
      <c r="C85" s="7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72" t="inlineStr">
        <is>
          <t>YES</t>
        </is>
      </c>
      <c r="M85" s="76" t="n"/>
      <c r="N85" s="76" t="n"/>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8" t="n"/>
      <c r="CW85" s="78" t="n"/>
      <c r="CX85" s="78" t="n"/>
      <c r="CY85" s="78" t="n"/>
      <c r="CZ85" s="78" t="n"/>
      <c r="DA85" s="78" t="n"/>
      <c r="DB85" s="78" t="n"/>
      <c r="DC85" s="78" t="n"/>
      <c r="DD85" s="78" t="n"/>
      <c r="DE85" s="78" t="n"/>
      <c r="DF85" s="78" t="n"/>
      <c r="DG85" s="78" t="n"/>
      <c r="DH85" s="78" t="n"/>
      <c r="DI85" s="78" t="n"/>
      <c r="DJ85" s="78" t="n"/>
      <c r="DK85" s="78" t="n"/>
      <c r="DL85" s="78" t="n"/>
      <c r="DM85" s="78" t="n"/>
      <c r="DN85" s="78" t="n"/>
      <c r="DO85" s="78"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ez_manage.py:3563 top()</t>
        </is>
      </c>
      <c r="IN85" s="72" t="inlineStr">
        <is>
          <t>v12_quick_engine.py:2337 x8</t>
        </is>
      </c>
      <c r="IO85" s="72" t="n"/>
    </row>
    <row r="86" ht="10.5" customHeight="1" s="65">
      <c r="A86" s="72" t="inlineStr">
        <is>
          <t>REGIME_RANGING_EXIT_GAIN_MIN</t>
        </is>
      </c>
      <c r="B86" s="72" t="inlineStr">
        <is>
          <t>0.075</t>
        </is>
      </c>
      <c r="C86" s="7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72" t="inlineStr">
        <is>
          <t>NO</t>
        </is>
      </c>
      <c r="M86" s="76" t="n"/>
      <c r="N86" s="76" t="n"/>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ez_manage.py:5346 top()</t>
        </is>
      </c>
      <c r="IN86" s="72" t="inlineStr">
        <is>
          <t>v12_quick_engine.py:2938 x6</t>
        </is>
      </c>
      <c r="IO86" s="72" t="n"/>
    </row>
    <row r="87" ht="10.5" customHeight="1" s="65">
      <c r="A87" s="72" t="inlineStr">
        <is>
          <t>REGIME_RANGING_EXIT_GAIN_MIN</t>
        </is>
      </c>
      <c r="B87" s="72" t="inlineStr">
        <is>
          <t>0.1125</t>
        </is>
      </c>
      <c r="C87" s="7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72" t="inlineStr">
        <is>
          <t>NO</t>
        </is>
      </c>
      <c r="M87" s="76" t="n"/>
      <c r="N87" s="76" t="n"/>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ez_manage.py:5346 top()</t>
        </is>
      </c>
      <c r="IN87" s="72" t="inlineStr">
        <is>
          <t>v12_quick_engine.py:2938 x6</t>
        </is>
      </c>
      <c r="IO87" s="72" t="n"/>
    </row>
    <row r="88" ht="10.5" customHeight="1" s="65">
      <c r="A88" s="71" t="inlineStr">
        <is>
          <t>REGIME_RANGING_EXIT_GAIN_MIN</t>
        </is>
      </c>
      <c r="B88" s="72" t="inlineStr">
        <is>
          <t>0.15</t>
        </is>
      </c>
      <c r="C88" s="7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72" t="inlineStr">
        <is>
          <t>YES</t>
        </is>
      </c>
      <c r="M88" s="76" t="n"/>
      <c r="N88" s="76" t="n"/>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ez_manage.py:5346 top()</t>
        </is>
      </c>
      <c r="IN88" s="72" t="inlineStr">
        <is>
          <t>v12_quick_engine.py:2938 x6</t>
        </is>
      </c>
      <c r="IO88" s="72" t="n"/>
    </row>
    <row r="89" ht="10.5" customHeight="1" s="65">
      <c r="A89" s="72" t="inlineStr">
        <is>
          <t>REGIME_RANGING_EXIT_GAIN_MIN</t>
        </is>
      </c>
      <c r="B89" s="72" t="inlineStr">
        <is>
          <t>0.1875</t>
        </is>
      </c>
      <c r="C89" s="7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72" t="inlineStr">
        <is>
          <t>NO</t>
        </is>
      </c>
      <c r="M89" s="76" t="n"/>
      <c r="N89" s="76" t="n"/>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ez_manage.py:5346 top()</t>
        </is>
      </c>
      <c r="IN89" s="72" t="inlineStr">
        <is>
          <t>v12_quick_engine.py:2938 x6</t>
        </is>
      </c>
      <c r="IO89" s="72" t="n"/>
    </row>
    <row r="90" ht="10.5" customHeight="1" s="65">
      <c r="A90" s="72" t="inlineStr">
        <is>
          <t>REGIME_RANGING_EXIT_GAIN_MIN</t>
        </is>
      </c>
      <c r="B90" s="72" t="inlineStr">
        <is>
          <t>0.225</t>
        </is>
      </c>
      <c r="C90" s="7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72" t="inlineStr">
        <is>
          <t>NO</t>
        </is>
      </c>
      <c r="M90" s="76" t="n"/>
      <c r="N90" s="76" t="n"/>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8" t="n"/>
      <c r="AO90" s="78" t="n"/>
      <c r="AP90" s="78" t="n"/>
      <c r="AQ90" s="78" t="n"/>
      <c r="AR90" s="78"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ez_manage.py:5346 top()</t>
        </is>
      </c>
      <c r="IN90" s="72" t="inlineStr">
        <is>
          <t>v12_quick_engine.py:2938 x6</t>
        </is>
      </c>
      <c r="IO90" s="72" t="n"/>
    </row>
    <row r="91" ht="10.5" customHeight="1" s="65">
      <c r="A91" s="72" t="inlineStr">
        <is>
          <t>REGIME_RANGING_WT_REDUCE_FRAC_LOW</t>
        </is>
      </c>
      <c r="B91" s="72" t="inlineStr">
        <is>
          <t>0.2</t>
        </is>
      </c>
      <c r="C91" s="7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72" t="inlineStr">
        <is>
          <t>NO</t>
        </is>
      </c>
      <c r="M91" s="76" t="n"/>
      <c r="N91" s="76" t="n"/>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8" t="n"/>
      <c r="BN91" s="78" t="n"/>
      <c r="BO91" s="78" t="n"/>
      <c r="BP91" s="78" t="n"/>
      <c r="BQ91" s="78"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ez_manage.py:5356 top()</t>
        </is>
      </c>
      <c r="IN91" s="72" t="inlineStr">
        <is>
          <t>v12_quick_engine.py:2948 x4</t>
        </is>
      </c>
      <c r="IO91" s="72" t="n"/>
    </row>
    <row r="92" ht="10.5" customHeight="1" s="65">
      <c r="A92" s="72" t="inlineStr">
        <is>
          <t>REGIME_RANGING_WT_REDUCE_FRAC_LOW</t>
        </is>
      </c>
      <c r="B92" s="72" t="inlineStr">
        <is>
          <t>0.3</t>
        </is>
      </c>
      <c r="C92" s="7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72" t="inlineStr">
        <is>
          <t>NO</t>
        </is>
      </c>
      <c r="M92" s="76" t="n"/>
      <c r="N92" s="76" t="n"/>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8" t="n"/>
      <c r="BN92" s="78" t="n"/>
      <c r="BO92" s="78" t="n"/>
      <c r="BP92" s="78" t="n"/>
      <c r="BQ92" s="78"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ez_manage.py:5356 top()</t>
        </is>
      </c>
      <c r="IN92" s="72" t="inlineStr">
        <is>
          <t>v12_quick_engine.py:2948 x4</t>
        </is>
      </c>
      <c r="IO92" s="72" t="n"/>
    </row>
    <row r="93" ht="10.5" customHeight="1" s="65">
      <c r="A93" s="71" t="inlineStr">
        <is>
          <t>REGIME_RANGING_WT_REDUCE_FRAC_LOW</t>
        </is>
      </c>
      <c r="B93" s="72" t="inlineStr">
        <is>
          <t>0.4</t>
        </is>
      </c>
      <c r="C93" s="7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72" t="inlineStr">
        <is>
          <t>YES</t>
        </is>
      </c>
      <c r="M93" s="76" t="n"/>
      <c r="N93" s="76" t="n"/>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8" t="n"/>
      <c r="BN93" s="78" t="n"/>
      <c r="BO93" s="78" t="n"/>
      <c r="BP93" s="78" t="n"/>
      <c r="BQ93" s="78"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ez_manage.py:5356 top()</t>
        </is>
      </c>
      <c r="IN93" s="72" t="inlineStr">
        <is>
          <t>v12_quick_engine.py:2948 x4</t>
        </is>
      </c>
      <c r="IO93" s="72" t="n"/>
    </row>
    <row r="94" ht="10.5" customHeight="1" s="65">
      <c r="A94" s="72" t="inlineStr">
        <is>
          <t>REGIME_RANGING_WT_REDUCE_FRAC_LOW</t>
        </is>
      </c>
      <c r="B94" s="72" t="inlineStr">
        <is>
          <t>0.5</t>
        </is>
      </c>
      <c r="C94" s="7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72" t="inlineStr">
        <is>
          <t>NO</t>
        </is>
      </c>
      <c r="M94" s="76" t="n"/>
      <c r="N94" s="76" t="n"/>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8" t="n"/>
      <c r="BN94" s="78" t="n"/>
      <c r="BO94" s="78" t="n"/>
      <c r="BP94" s="78" t="n"/>
      <c r="BQ94" s="78"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8" t="n"/>
      <c r="DL94" s="78" t="n"/>
      <c r="DM94" s="78" t="n"/>
      <c r="DN94" s="78" t="n"/>
      <c r="DO94" s="78"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ez_manage.py:5356 top()</t>
        </is>
      </c>
      <c r="IN94" s="72" t="inlineStr">
        <is>
          <t>v12_quick_engine.py:2948 x4</t>
        </is>
      </c>
      <c r="IO94" s="72" t="n"/>
    </row>
    <row r="95" ht="10.5" customHeight="1" s="65">
      <c r="A95" s="72" t="inlineStr">
        <is>
          <t>REGIME_RANGING_WT_REDUCE_FRAC_LOW</t>
        </is>
      </c>
      <c r="B95" s="72" t="inlineStr">
        <is>
          <t>0.6</t>
        </is>
      </c>
      <c r="C95" s="7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72" t="inlineStr">
        <is>
          <t>NO</t>
        </is>
      </c>
      <c r="M95" s="76" t="n"/>
      <c r="N95" s="76" t="n"/>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8" t="n"/>
      <c r="BN95" s="78" t="n"/>
      <c r="BO95" s="78" t="n"/>
      <c r="BP95" s="78" t="n"/>
      <c r="BQ95" s="78"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8" t="n"/>
      <c r="DL95" s="78" t="n"/>
      <c r="DM95" s="78" t="n"/>
      <c r="DN95" s="78" t="n"/>
      <c r="DO95" s="78"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ez_manage.py:5356 top()</t>
        </is>
      </c>
      <c r="IN95" s="72" t="inlineStr">
        <is>
          <t>v12_quick_engine.py:2948 x4</t>
        </is>
      </c>
      <c r="IO95" s="72" t="n"/>
    </row>
    <row r="96" ht="10.5" customHeight="1" s="65">
      <c r="A96" s="71" t="inlineStr">
        <is>
          <t>WT_EXHAUST_ENTRY_GATE_ENABLED</t>
        </is>
      </c>
      <c r="B96" s="72" t="inlineStr">
        <is>
          <t>False</t>
        </is>
      </c>
      <c r="C96" s="7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72" t="inlineStr">
        <is>
          <t>YES</t>
        </is>
      </c>
      <c r="M96" s="76" t="n"/>
      <c r="N96" s="76" t="n"/>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8" t="n"/>
      <c r="FL96" s="78" t="n"/>
      <c r="FM96" s="78" t="n"/>
      <c r="FN96" s="78" t="n"/>
      <c r="FO96" s="78"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ez_manage.py:5914 top()</t>
        </is>
      </c>
      <c r="IN96" s="72" t="inlineStr">
        <is>
          <t>v12_quick_engine.py:3750 x2</t>
        </is>
      </c>
      <c r="IO96" s="72" t="n"/>
    </row>
    <row r="97" ht="10.5" customHeight="1" s="65">
      <c r="A97" s="72" t="inlineStr">
        <is>
          <t>WT_EXHAUST_ENTRY_GATE_ENABLED</t>
        </is>
      </c>
      <c r="B97" s="72" t="inlineStr">
        <is>
          <t>True</t>
        </is>
      </c>
      <c r="C97" s="7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72" t="inlineStr">
        <is>
          <t>NO</t>
        </is>
      </c>
      <c r="M97" s="76" t="n"/>
      <c r="N97" s="76" t="n"/>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8" t="n"/>
      <c r="FL97" s="78" t="n"/>
      <c r="FM97" s="78" t="n"/>
      <c r="FN97" s="78" t="n"/>
      <c r="FO97" s="78"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ez_manage.py:5914 top()</t>
        </is>
      </c>
      <c r="IN97" s="72" t="inlineStr">
        <is>
          <t>v12_quick_engine.py:3750 x2</t>
        </is>
      </c>
      <c r="IO97" s="72" t="n"/>
    </row>
    <row r="98" ht="10.5" customHeight="1" s="65">
      <c r="A98" s="72" t="inlineStr">
        <is>
          <t>WT_EXHAUST_EXIT_MIN_GAIN_PCT</t>
        </is>
      </c>
      <c r="B98" s="72" t="inlineStr">
        <is>
          <t>0</t>
        </is>
      </c>
      <c r="C98" s="7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72" t="inlineStr">
        <is>
          <t>NO</t>
        </is>
      </c>
      <c r="M98" s="76" t="n"/>
      <c r="N98" s="76" t="n"/>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8" t="n"/>
      <c r="AO98" s="78" t="n"/>
      <c r="AP98" s="78" t="n"/>
      <c r="AQ98" s="78" t="n"/>
      <c r="AR98" s="78"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8" t="n"/>
      <c r="CW98" s="78" t="n"/>
      <c r="CX98" s="78" t="n"/>
      <c r="CY98" s="78" t="n"/>
      <c r="CZ98" s="78" t="n"/>
      <c r="DA98" s="78" t="n"/>
      <c r="DB98" s="78" t="n"/>
      <c r="DC98" s="78" t="n"/>
      <c r="DD98" s="78" t="n"/>
      <c r="DE98" s="78" t="n"/>
      <c r="DF98" s="78" t="n"/>
      <c r="DG98" s="78" t="n"/>
      <c r="DH98" s="78" t="n"/>
      <c r="DI98" s="78" t="n"/>
      <c r="DJ98" s="78" t="n"/>
      <c r="DK98" s="78" t="n"/>
      <c r="DL98" s="78" t="n"/>
      <c r="DM98" s="78" t="n"/>
      <c r="DN98" s="78" t="n"/>
      <c r="DO98" s="78"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ez_manage.py:5916 top()</t>
        </is>
      </c>
      <c r="IN98" s="72" t="inlineStr">
        <is>
          <t>v12_quick_engine.py:3752 x3</t>
        </is>
      </c>
      <c r="IO98" s="72" t="n"/>
    </row>
    <row r="99" ht="10.5" customHeight="1" s="65">
      <c r="A99" s="71" t="inlineStr">
        <is>
          <t>WT_EXHAUST_EXIT_MIN_GAIN_PCT</t>
        </is>
      </c>
      <c r="B99" s="72" t="inlineStr">
        <is>
          <t>0.5</t>
        </is>
      </c>
      <c r="C99" s="7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72" t="inlineStr">
        <is>
          <t>YES</t>
        </is>
      </c>
      <c r="M99" s="76" t="n"/>
      <c r="N99" s="76" t="n"/>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8" t="n"/>
      <c r="AO99" s="78" t="n"/>
      <c r="AP99" s="78" t="n"/>
      <c r="AQ99" s="78" t="n"/>
      <c r="AR99" s="78"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8" t="n"/>
      <c r="CW99" s="78"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ez_manage.py:5916 top()</t>
        </is>
      </c>
      <c r="IN99" s="72" t="inlineStr">
        <is>
          <t>v12_quick_engine.py:3752 x3</t>
        </is>
      </c>
      <c r="IO99" s="72" t="n"/>
    </row>
    <row r="100" ht="10.5" customHeight="1" s="65">
      <c r="A100" s="72" t="inlineStr">
        <is>
          <t>WT_EXHAUST_EXIT_MIN_GAIN_PCT</t>
        </is>
      </c>
      <c r="B100" s="72" t="inlineStr">
        <is>
          <t>1.0</t>
        </is>
      </c>
      <c r="C100" s="7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72" t="inlineStr">
        <is>
          <t>NO</t>
        </is>
      </c>
      <c r="M100" s="76" t="n"/>
      <c r="N100" s="76" t="n"/>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8" t="n"/>
      <c r="AO100" s="78" t="n"/>
      <c r="AP100" s="78" t="n"/>
      <c r="AQ100" s="78" t="n"/>
      <c r="AR100" s="78"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8" t="n"/>
      <c r="CW100" s="78" t="n"/>
      <c r="CX100" s="78" t="n"/>
      <c r="CY100" s="78" t="n"/>
      <c r="CZ100" s="78" t="n"/>
      <c r="DA100" s="78" t="n"/>
      <c r="DB100" s="78" t="n"/>
      <c r="DC100" s="78" t="n"/>
      <c r="DD100" s="78" t="n"/>
      <c r="DE100" s="78" t="n"/>
      <c r="DF100" s="78" t="n"/>
      <c r="DG100" s="78" t="n"/>
      <c r="DH100" s="78" t="n"/>
      <c r="DI100" s="78" t="n"/>
      <c r="DJ100" s="78" t="n"/>
      <c r="DK100" s="78" t="n"/>
      <c r="DL100" s="78" t="n"/>
      <c r="DM100" s="78" t="n"/>
      <c r="DN100" s="78" t="n"/>
      <c r="DO100" s="78"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ez_manage.py:5916 top()</t>
        </is>
      </c>
      <c r="IN100" s="72" t="inlineStr">
        <is>
          <t>v12_quick_engine.py:3752 x3</t>
        </is>
      </c>
      <c r="IO100" s="72" t="n"/>
    </row>
    <row r="101" ht="10.5" customHeight="1" s="65">
      <c r="A101" s="72" t="inlineStr">
        <is>
          <t>WT_EXHAUST_EXIT_MIN_GAIN_PCT</t>
        </is>
      </c>
      <c r="B101" s="72" t="inlineStr">
        <is>
          <t>2.0</t>
        </is>
      </c>
      <c r="C101" s="7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72" t="inlineStr">
        <is>
          <t>NO</t>
        </is>
      </c>
      <c r="M101" s="76" t="n"/>
      <c r="N101" s="76" t="n"/>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8" t="n"/>
      <c r="AO101" s="78" t="n"/>
      <c r="AP101" s="78" t="n"/>
      <c r="AQ101" s="78" t="n"/>
      <c r="AR101" s="78"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8" t="n"/>
      <c r="CW101" s="78"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ez_manage.py:5916 top()</t>
        </is>
      </c>
      <c r="IN101" s="72" t="inlineStr">
        <is>
          <t>v12_quick_engine.py:3752 x3</t>
        </is>
      </c>
      <c r="IO101" s="72" t="n"/>
    </row>
    <row r="102" ht="10.5" customHeight="1" s="65">
      <c r="A102" s="71" t="inlineStr">
        <is>
          <t>WT_EXHAUST_EXIT_REQUIRE_GAIN</t>
        </is>
      </c>
      <c r="B102" s="72" t="inlineStr">
        <is>
          <t>0</t>
        </is>
      </c>
      <c r="C102" s="7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72" t="inlineStr">
        <is>
          <t>YES</t>
        </is>
      </c>
      <c r="M102" s="76" t="n"/>
      <c r="N102" s="76" t="n"/>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8" t="n"/>
      <c r="AO102" s="78" t="n"/>
      <c r="AP102" s="78" t="n"/>
      <c r="AQ102" s="78" t="n"/>
      <c r="AR102" s="78"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8" t="n"/>
      <c r="CW102" s="78"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ez_manage.py:5917 top()</t>
        </is>
      </c>
      <c r="IN102" s="72" t="inlineStr">
        <is>
          <t>v12_quick_engine.py:3753 x3</t>
        </is>
      </c>
      <c r="IO102" s="72" t="n"/>
    </row>
    <row r="103" ht="10.5" customHeight="1" s="65">
      <c r="A103" s="72" t="inlineStr">
        <is>
          <t>WT_EXHAUST_EXIT_REQUIRE_GAIN</t>
        </is>
      </c>
      <c r="B103" s="72" t="inlineStr">
        <is>
          <t>0.5</t>
        </is>
      </c>
      <c r="C103" s="7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72" t="inlineStr">
        <is>
          <t>NO</t>
        </is>
      </c>
      <c r="M103" s="76" t="n"/>
      <c r="N103" s="76" t="n"/>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8" t="n"/>
      <c r="AO103" s="78" t="n"/>
      <c r="AP103" s="78" t="n"/>
      <c r="AQ103" s="78" t="n"/>
      <c r="AR103" s="78"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8" t="n"/>
      <c r="CW103" s="78" t="n"/>
      <c r="CX103" s="78" t="n"/>
      <c r="CY103" s="78" t="n"/>
      <c r="CZ103" s="78" t="n"/>
      <c r="DA103" s="78" t="n"/>
      <c r="DB103" s="78" t="n"/>
      <c r="DC103" s="78" t="n"/>
      <c r="DD103" s="78" t="n"/>
      <c r="DE103" s="78" t="n"/>
      <c r="DF103" s="78" t="n"/>
      <c r="DG103" s="78" t="n"/>
      <c r="DH103" s="78" t="n"/>
      <c r="DI103" s="78" t="n"/>
      <c r="DJ103" s="78" t="n"/>
      <c r="DK103" s="78" t="n"/>
      <c r="DL103" s="78" t="n"/>
      <c r="DM103" s="78" t="n"/>
      <c r="DN103" s="78" t="n"/>
      <c r="DO103" s="78"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ez_manage.py:5917 top()</t>
        </is>
      </c>
      <c r="IN103" s="72" t="inlineStr">
        <is>
          <t>v12_quick_engine.py:3753 x3</t>
        </is>
      </c>
      <c r="IO103" s="72" t="n"/>
    </row>
    <row r="104" ht="10.5" customHeight="1" s="65">
      <c r="A104" s="72" t="inlineStr">
        <is>
          <t>WT_EXHAUST_EXIT_REQUIRE_GAIN</t>
        </is>
      </c>
      <c r="B104" s="72" t="inlineStr">
        <is>
          <t>1.0</t>
        </is>
      </c>
      <c r="C104" s="7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72" t="inlineStr">
        <is>
          <t>NO</t>
        </is>
      </c>
      <c r="M104" s="76" t="n"/>
      <c r="N104" s="76" t="n"/>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8" t="n"/>
      <c r="AO104" s="78" t="n"/>
      <c r="AP104" s="78" t="n"/>
      <c r="AQ104" s="78" t="n"/>
      <c r="AR104" s="78"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8" t="n"/>
      <c r="CW104" s="78"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ez_manage.py:5917 top()</t>
        </is>
      </c>
      <c r="IN104" s="72" t="inlineStr">
        <is>
          <t>v12_quick_engine.py:3753 x3</t>
        </is>
      </c>
      <c r="IO104" s="72" t="n"/>
    </row>
    <row r="105" ht="10.5" customHeight="1" s="65">
      <c r="A105" s="72" t="inlineStr">
        <is>
          <t>WT_EXHAUST_EXIT_REQUIRE_GAIN</t>
        </is>
      </c>
      <c r="B105" s="72" t="inlineStr">
        <is>
          <t>2.0</t>
        </is>
      </c>
      <c r="C105" s="7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72" t="inlineStr">
        <is>
          <t>NO</t>
        </is>
      </c>
      <c r="M105" s="76" t="n"/>
      <c r="N105" s="76" t="n"/>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8" t="n"/>
      <c r="AO105" s="78" t="n"/>
      <c r="AP105" s="78" t="n"/>
      <c r="AQ105" s="78" t="n"/>
      <c r="AR105" s="78"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8" t="n"/>
      <c r="CW105" s="78" t="n"/>
      <c r="CX105" s="78" t="n"/>
      <c r="CY105" s="78" t="n"/>
      <c r="CZ105" s="78" t="n"/>
      <c r="DA105" s="78" t="n"/>
      <c r="DB105" s="78" t="n"/>
      <c r="DC105" s="78" t="n"/>
      <c r="DD105" s="78" t="n"/>
      <c r="DE105" s="78" t="n"/>
      <c r="DF105" s="78" t="n"/>
      <c r="DG105" s="78" t="n"/>
      <c r="DH105" s="78" t="n"/>
      <c r="DI105" s="78" t="n"/>
      <c r="DJ105" s="78" t="n"/>
      <c r="DK105" s="78" t="n"/>
      <c r="DL105" s="78" t="n"/>
      <c r="DM105" s="78" t="n"/>
      <c r="DN105" s="78" t="n"/>
      <c r="DO105" s="78"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ez_manage.py:5917 top()</t>
        </is>
      </c>
      <c r="IN105" s="72" t="inlineStr">
        <is>
          <t>v12_quick_engine.py:3753 x3</t>
        </is>
      </c>
      <c r="IO105" s="72" t="n"/>
    </row>
    <row r="106" ht="10.5" customHeight="1" s="65">
      <c r="A106" s="72" t="inlineStr">
        <is>
          <t>WT_PERCENTILE_ENTRY_GATE_ENABLED</t>
        </is>
      </c>
      <c r="B106" s="72" t="inlineStr">
        <is>
          <t>False</t>
        </is>
      </c>
      <c r="C106" s="7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72" t="inlineStr">
        <is>
          <t>NO</t>
        </is>
      </c>
      <c r="M106" s="76" t="n"/>
      <c r="N106" s="76" t="n"/>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8" t="n"/>
      <c r="FL106" s="78" t="n"/>
      <c r="FM106" s="78" t="n"/>
      <c r="FN106" s="78" t="n"/>
      <c r="FO106" s="78"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ez_manage.py:5924 top()</t>
        </is>
      </c>
      <c r="IN106" s="72" t="inlineStr">
        <is>
          <t>v12_quick_engine.py:3764 x2</t>
        </is>
      </c>
      <c r="IO106" s="72" t="n"/>
    </row>
    <row r="107" ht="10.5" customHeight="1" s="65">
      <c r="A107" s="71" t="inlineStr">
        <is>
          <t>WT_PERCENTILE_ENTRY_GATE_ENABLED</t>
        </is>
      </c>
      <c r="B107" s="72" t="inlineStr">
        <is>
          <t>True</t>
        </is>
      </c>
      <c r="C107" s="7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72" t="inlineStr">
        <is>
          <t>YES</t>
        </is>
      </c>
      <c r="M107" s="76" t="n"/>
      <c r="N107" s="76" t="n"/>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8" t="n"/>
      <c r="FL107" s="78" t="n"/>
      <c r="FM107" s="78" t="n"/>
      <c r="FN107" s="78" t="n"/>
      <c r="FO107" s="78"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ez_manage.py:5924 top()</t>
        </is>
      </c>
      <c r="IN107" s="72" t="inlineStr">
        <is>
          <t>v12_quick_engine.py:3764 x2</t>
        </is>
      </c>
      <c r="IO107" s="72" t="n"/>
    </row>
    <row r="108" ht="10.5" customHeight="1" s="65">
      <c r="A108" s="72" t="inlineStr">
        <is>
          <t>WT_PERCENTILE_ENTRY_OB_D</t>
        </is>
      </c>
      <c r="B108" s="72" t="inlineStr">
        <is>
          <t>45.0</t>
        </is>
      </c>
      <c r="C108" s="7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72" t="inlineStr">
        <is>
          <t>NO</t>
        </is>
      </c>
      <c r="M108" s="76" t="n"/>
      <c r="N108" s="76" t="n"/>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8" t="n"/>
      <c r="FL108" s="78" t="n"/>
      <c r="FM108" s="78" t="n"/>
      <c r="FN108" s="78" t="n"/>
      <c r="FO108" s="78"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ez_manage.py:5925 top()</t>
        </is>
      </c>
      <c r="IN108" s="72" t="inlineStr">
        <is>
          <t>v12_quick_engine.py:3765 x2</t>
        </is>
      </c>
      <c r="IO108" s="72" t="n"/>
    </row>
    <row r="109" ht="10.5" customHeight="1" s="65">
      <c r="A109" s="72" t="inlineStr">
        <is>
          <t>WT_PERCENTILE_ENTRY_OB_D</t>
        </is>
      </c>
      <c r="B109" s="72" t="inlineStr">
        <is>
          <t>67.5</t>
        </is>
      </c>
      <c r="C109" s="7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72" t="inlineStr">
        <is>
          <t>NO</t>
        </is>
      </c>
      <c r="M109" s="76" t="n"/>
      <c r="N109" s="76" t="n"/>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8" t="n"/>
      <c r="FL109" s="78" t="n"/>
      <c r="FM109" s="78" t="n"/>
      <c r="FN109" s="78" t="n"/>
      <c r="FO109" s="78"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ez_manage.py:5925 top()</t>
        </is>
      </c>
      <c r="IN109" s="72" t="inlineStr">
        <is>
          <t>v12_quick_engine.py:3765 x2</t>
        </is>
      </c>
      <c r="IO109" s="72" t="n"/>
    </row>
    <row r="110" ht="10.5" customHeight="1" s="65">
      <c r="A110" s="72" t="inlineStr">
        <is>
          <t>WT_PERCENTILE_ENTRY_OB_D</t>
        </is>
      </c>
      <c r="B110" s="72" t="inlineStr">
        <is>
          <t>90.0</t>
        </is>
      </c>
      <c r="C110" s="7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72" t="inlineStr">
        <is>
          <t>NO</t>
        </is>
      </c>
      <c r="M110" s="76" t="n"/>
      <c r="N110" s="76" t="n"/>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8" t="n"/>
      <c r="FL110" s="78" t="n"/>
      <c r="FM110" s="78" t="n"/>
      <c r="FN110" s="78" t="n"/>
      <c r="FO110" s="78"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ez_manage.py:5925 top()</t>
        </is>
      </c>
      <c r="IN110" s="72" t="inlineStr">
        <is>
          <t>v12_quick_engine.py:3765 x2</t>
        </is>
      </c>
      <c r="IO110" s="72" t="n"/>
    </row>
    <row r="111" ht="10.5" customHeight="1" s="65">
      <c r="A111" s="71" t="inlineStr">
        <is>
          <t>WT_PERCENTILE_ENTRY_OB_D</t>
        </is>
      </c>
      <c r="B111" s="72" t="inlineStr">
        <is>
          <t>112.5</t>
        </is>
      </c>
      <c r="C111" s="7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72" t="inlineStr">
        <is>
          <t>YES</t>
        </is>
      </c>
      <c r="M111" s="76" t="n"/>
      <c r="N111" s="76" t="n"/>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8" t="n"/>
      <c r="FL111" s="78" t="n"/>
      <c r="FM111" s="78" t="n"/>
      <c r="FN111" s="78" t="n"/>
      <c r="FO111" s="78"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ez_manage.py:5925 top()</t>
        </is>
      </c>
      <c r="IN111" s="72" t="inlineStr">
        <is>
          <t>v12_quick_engine.py:3765 x2</t>
        </is>
      </c>
      <c r="IO111" s="72" t="n"/>
    </row>
    <row r="112" ht="10.5" customHeight="1" s="65">
      <c r="A112" s="72" t="inlineStr">
        <is>
          <t>WT_PERCENTILE_ENTRY_OB_D</t>
        </is>
      </c>
      <c r="B112" s="72" t="inlineStr">
        <is>
          <t>135.0</t>
        </is>
      </c>
      <c r="C112" s="7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72" t="inlineStr">
        <is>
          <t>NO</t>
        </is>
      </c>
      <c r="M112" s="76" t="n"/>
      <c r="N112" s="76" t="n"/>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8" t="n"/>
      <c r="FL112" s="78" t="n"/>
      <c r="FM112" s="78" t="n"/>
      <c r="FN112" s="78" t="n"/>
      <c r="FO112" s="78"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ez_manage.py:5925 top()</t>
        </is>
      </c>
      <c r="IN112" s="72" t="inlineStr">
        <is>
          <t>v12_quick_engine.py:3765 x2</t>
        </is>
      </c>
      <c r="IO112" s="72" t="n"/>
    </row>
    <row r="113" ht="10.5" customHeight="1" s="65">
      <c r="A113" s="72" t="inlineStr">
        <is>
          <t>WT_PERCENTILE_ENTRY_OS_D</t>
        </is>
      </c>
      <c r="B113" s="72" t="inlineStr">
        <is>
          <t>5.0</t>
        </is>
      </c>
      <c r="C113" s="7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72" t="inlineStr">
        <is>
          <t>NO</t>
        </is>
      </c>
      <c r="M113" s="76" t="n"/>
      <c r="N113" s="76" t="n"/>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8" t="n"/>
      <c r="FL113" s="78" t="n"/>
      <c r="FM113" s="78" t="n"/>
      <c r="FN113" s="78" t="n"/>
      <c r="FO113" s="78"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ez_manage.py:5926 top()</t>
        </is>
      </c>
      <c r="IN113" s="72" t="inlineStr">
        <is>
          <t>v12_quick_engine.py:3766 x2</t>
        </is>
      </c>
      <c r="IO113" s="72" t="n"/>
    </row>
    <row r="114" ht="10.5" customHeight="1" s="65">
      <c r="A114" s="72" t="inlineStr">
        <is>
          <t>WT_PERCENTILE_ENTRY_OS_D</t>
        </is>
      </c>
      <c r="B114" s="72" t="inlineStr">
        <is>
          <t>7.5</t>
        </is>
      </c>
      <c r="C114" s="7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72" t="inlineStr">
        <is>
          <t>NO</t>
        </is>
      </c>
      <c r="M114" s="76" t="n"/>
      <c r="N114" s="76" t="n"/>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8" t="n"/>
      <c r="FL114" s="78" t="n"/>
      <c r="FM114" s="78" t="n"/>
      <c r="FN114" s="78" t="n"/>
      <c r="FO114" s="78"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ez_manage.py:5926 top()</t>
        </is>
      </c>
      <c r="IN114" s="72" t="inlineStr">
        <is>
          <t>v12_quick_engine.py:3766 x2</t>
        </is>
      </c>
      <c r="IO114" s="72" t="n"/>
    </row>
    <row r="115" ht="10.5" customHeight="1" s="65">
      <c r="A115" s="72" t="inlineStr">
        <is>
          <t>WT_PERCENTILE_ENTRY_OS_D</t>
        </is>
      </c>
      <c r="B115" s="72" t="inlineStr">
        <is>
          <t>10.0</t>
        </is>
      </c>
      <c r="C115" s="7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72" t="inlineStr">
        <is>
          <t>NO</t>
        </is>
      </c>
      <c r="M115" s="76" t="n"/>
      <c r="N115" s="76" t="n"/>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8" t="n"/>
      <c r="FL115" s="78" t="n"/>
      <c r="FM115" s="78" t="n"/>
      <c r="FN115" s="78" t="n"/>
      <c r="FO115" s="78"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ez_manage.py:5926 top()</t>
        </is>
      </c>
      <c r="IN115" s="72" t="inlineStr">
        <is>
          <t>v12_quick_engine.py:3766 x2</t>
        </is>
      </c>
      <c r="IO115" s="72" t="n"/>
    </row>
    <row r="116" ht="10.5" customHeight="1" s="65">
      <c r="A116" s="71" t="inlineStr">
        <is>
          <t>WT_PERCENTILE_ENTRY_OS_D</t>
        </is>
      </c>
      <c r="B116" s="72" t="inlineStr">
        <is>
          <t>12.5</t>
        </is>
      </c>
      <c r="C116" s="7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72" t="inlineStr">
        <is>
          <t>YES</t>
        </is>
      </c>
      <c r="M116" s="76" t="n"/>
      <c r="N116" s="76" t="n"/>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8" t="n"/>
      <c r="FL116" s="78" t="n"/>
      <c r="FM116" s="78" t="n"/>
      <c r="FN116" s="78" t="n"/>
      <c r="FO116" s="78"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ez_manage.py:5926 top()</t>
        </is>
      </c>
      <c r="IN116" s="72" t="inlineStr">
        <is>
          <t>v12_quick_engine.py:3766 x2</t>
        </is>
      </c>
      <c r="IO116" s="72" t="n"/>
    </row>
    <row r="117" ht="10.5" customHeight="1" s="65">
      <c r="A117" s="72" t="inlineStr">
        <is>
          <t>WT_PERCENTILE_ENTRY_OS_D</t>
        </is>
      </c>
      <c r="B117" s="72" t="inlineStr">
        <is>
          <t>15.0</t>
        </is>
      </c>
      <c r="C117" s="7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72" t="inlineStr">
        <is>
          <t>NO</t>
        </is>
      </c>
      <c r="M117" s="76" t="n"/>
      <c r="N117" s="76" t="n"/>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8" t="n"/>
      <c r="FL117" s="78" t="n"/>
      <c r="FM117" s="78" t="n"/>
      <c r="FN117" s="78" t="n"/>
      <c r="FO117" s="78"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ez_manage.py:5926 top()</t>
        </is>
      </c>
      <c r="IN117" s="72" t="inlineStr">
        <is>
          <t>v12_quick_engine.py:3766 x2</t>
        </is>
      </c>
      <c r="IO117" s="72" t="n"/>
    </row>
    <row r="118" ht="10.5" customHeight="1" s="65">
      <c r="A118" s="71" t="inlineStr">
        <is>
          <t>WT_PERCENTILE_EXIT_OB_4H</t>
        </is>
      </c>
      <c r="B118" s="72" t="inlineStr">
        <is>
          <t>0</t>
        </is>
      </c>
      <c r="C118" s="7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72" t="inlineStr">
        <is>
          <t>YES</t>
        </is>
      </c>
      <c r="M118" s="76" t="n"/>
      <c r="N118" s="76" t="n"/>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8" t="n"/>
      <c r="CW118" s="78"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ez_manage.py:5928 top()</t>
        </is>
      </c>
      <c r="IN118" s="72" t="inlineStr">
        <is>
          <t>v12_quick_engine.py:3768 x5</t>
        </is>
      </c>
      <c r="IO118" s="72" t="n"/>
    </row>
    <row r="119" ht="10.5" customHeight="1" s="65">
      <c r="A119" s="72" t="inlineStr">
        <is>
          <t>WT_PERCENTILE_EXIT_OB_4H</t>
        </is>
      </c>
      <c r="B119" s="72" t="inlineStr">
        <is>
          <t>0.5</t>
        </is>
      </c>
      <c r="C119" s="7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72" t="inlineStr">
        <is>
          <t>NO</t>
        </is>
      </c>
      <c r="M119" s="76" t="n"/>
      <c r="N119" s="76" t="n"/>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8" t="n"/>
      <c r="CW119" s="78"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ez_manage.py:5928 top()</t>
        </is>
      </c>
      <c r="IN119" s="72" t="inlineStr">
        <is>
          <t>v12_quick_engine.py:3768 x5</t>
        </is>
      </c>
      <c r="IO119" s="72" t="n"/>
    </row>
    <row r="120" ht="10.5" customHeight="1" s="65">
      <c r="A120" s="72" t="inlineStr">
        <is>
          <t>WT_PERCENTILE_EXIT_OB_4H</t>
        </is>
      </c>
      <c r="B120" s="72" t="inlineStr">
        <is>
          <t>1.0</t>
        </is>
      </c>
      <c r="C120" s="7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72" t="inlineStr">
        <is>
          <t>NO</t>
        </is>
      </c>
      <c r="M120" s="76" t="n"/>
      <c r="N120" s="76" t="n"/>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8" t="n"/>
      <c r="CW120" s="78"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ez_manage.py:5928 top()</t>
        </is>
      </c>
      <c r="IN120" s="72" t="inlineStr">
        <is>
          <t>v12_quick_engine.py:3768 x5</t>
        </is>
      </c>
      <c r="IO120" s="72" t="n"/>
    </row>
    <row r="121" ht="10.5" customHeight="1" s="65">
      <c r="A121" s="72" t="inlineStr">
        <is>
          <t>WT_PERCENTILE_EXIT_OB_4H</t>
        </is>
      </c>
      <c r="B121" s="72" t="inlineStr">
        <is>
          <t>2.0</t>
        </is>
      </c>
      <c r="C121" s="7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72" t="inlineStr">
        <is>
          <t>NO</t>
        </is>
      </c>
      <c r="M121" s="76" t="n"/>
      <c r="N121" s="76" t="n"/>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8" t="n"/>
      <c r="CW121" s="78"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ez_manage.py:5928 top()</t>
        </is>
      </c>
      <c r="IN121" s="72" t="inlineStr">
        <is>
          <t>v12_quick_engine.py:3768 x5</t>
        </is>
      </c>
      <c r="IO121" s="72" t="n"/>
    </row>
    <row r="122" ht="10.5" customHeight="1" s="65">
      <c r="A122" s="71" t="inlineStr">
        <is>
          <t>WT_PERCENTILE_EXIT_OB_D</t>
        </is>
      </c>
      <c r="B122" s="72" t="inlineStr">
        <is>
          <t>0</t>
        </is>
      </c>
      <c r="C122" s="7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72" t="inlineStr">
        <is>
          <t>YES</t>
        </is>
      </c>
      <c r="M122" s="76" t="n"/>
      <c r="N122" s="76" t="n"/>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8" t="n"/>
      <c r="CW122" s="78"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ez_manage.py:5929 top()</t>
        </is>
      </c>
      <c r="IN122" s="72" t="inlineStr">
        <is>
          <t>v12_quick_engine.py:3769 x3</t>
        </is>
      </c>
      <c r="IO122" s="72" t="n"/>
    </row>
    <row r="123" ht="10.5" customHeight="1" s="65">
      <c r="A123" s="72" t="inlineStr">
        <is>
          <t>WT_PERCENTILE_EXIT_OB_D</t>
        </is>
      </c>
      <c r="B123" s="72" t="inlineStr">
        <is>
          <t>0.5</t>
        </is>
      </c>
      <c r="C123" s="7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72" t="inlineStr">
        <is>
          <t>NO</t>
        </is>
      </c>
      <c r="M123" s="76" t="n"/>
      <c r="N123" s="76" t="n"/>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8" t="n"/>
      <c r="CW123" s="78"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ez_manage.py:5929 top()</t>
        </is>
      </c>
      <c r="IN123" s="72" t="inlineStr">
        <is>
          <t>v12_quick_engine.py:3769 x3</t>
        </is>
      </c>
      <c r="IO123" s="72" t="n"/>
    </row>
    <row r="124" ht="10.5" customHeight="1" s="65">
      <c r="A124" s="72" t="inlineStr">
        <is>
          <t>WT_PERCENTILE_EXIT_OB_D</t>
        </is>
      </c>
      <c r="B124" s="72" t="inlineStr">
        <is>
          <t>1.0</t>
        </is>
      </c>
      <c r="C124" s="7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72" t="inlineStr">
        <is>
          <t>NO</t>
        </is>
      </c>
      <c r="M124" s="76" t="n"/>
      <c r="N124" s="76" t="n"/>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8" t="n"/>
      <c r="CW124" s="78" t="n"/>
      <c r="CX124" s="78" t="n"/>
      <c r="CY124" s="78" t="n"/>
      <c r="CZ124" s="78" t="n"/>
      <c r="DA124" s="78" t="n"/>
      <c r="DB124" s="78" t="n"/>
      <c r="DC124" s="78" t="n"/>
      <c r="DD124" s="78" t="n"/>
      <c r="DE124" s="78" t="n"/>
      <c r="DF124" s="78" t="n"/>
      <c r="DG124" s="78" t="n"/>
      <c r="DH124" s="78" t="n"/>
      <c r="DI124" s="78" t="n"/>
      <c r="DJ124" s="78" t="n"/>
      <c r="DK124" s="78" t="n"/>
      <c r="DL124" s="78" t="n"/>
      <c r="DM124" s="78" t="n"/>
      <c r="DN124" s="78" t="n"/>
      <c r="DO124" s="78"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ez_manage.py:5929 top()</t>
        </is>
      </c>
      <c r="IN124" s="72" t="inlineStr">
        <is>
          <t>v12_quick_engine.py:3769 x3</t>
        </is>
      </c>
      <c r="IO124" s="72" t="n"/>
    </row>
    <row r="125" ht="10.5" customHeight="1" s="65">
      <c r="A125" s="72" t="inlineStr">
        <is>
          <t>WT_PERCENTILE_EXIT_OB_D</t>
        </is>
      </c>
      <c r="B125" s="72" t="inlineStr">
        <is>
          <t>2.0</t>
        </is>
      </c>
      <c r="C125" s="7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72" t="inlineStr">
        <is>
          <t>NO</t>
        </is>
      </c>
      <c r="M125" s="76" t="n"/>
      <c r="N125" s="76" t="n"/>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8" t="n"/>
      <c r="CW125" s="78" t="n"/>
      <c r="CX125" s="78" t="n"/>
      <c r="CY125" s="78" t="n"/>
      <c r="CZ125" s="78" t="n"/>
      <c r="DA125" s="78" t="n"/>
      <c r="DB125" s="78" t="n"/>
      <c r="DC125" s="78" t="n"/>
      <c r="DD125" s="78" t="n"/>
      <c r="DE125" s="78" t="n"/>
      <c r="DF125" s="78" t="n"/>
      <c r="DG125" s="78" t="n"/>
      <c r="DH125" s="78" t="n"/>
      <c r="DI125" s="78" t="n"/>
      <c r="DJ125" s="78" t="n"/>
      <c r="DK125" s="78" t="n"/>
      <c r="DL125" s="78" t="n"/>
      <c r="DM125" s="78" t="n"/>
      <c r="DN125" s="78" t="n"/>
      <c r="DO125" s="78"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ez_manage.py:5929 top()</t>
        </is>
      </c>
      <c r="IN125" s="72" t="inlineStr">
        <is>
          <t>v12_quick_engine.py:3769 x3</t>
        </is>
      </c>
      <c r="IO125" s="72" t="n"/>
    </row>
    <row r="126" ht="10.5" customHeight="1" s="65">
      <c r="A126" s="71" t="inlineStr">
        <is>
          <t>WT_PERCENTILE_EXIT_OS_4H</t>
        </is>
      </c>
      <c r="B126" s="72" t="inlineStr">
        <is>
          <t>0</t>
        </is>
      </c>
      <c r="C126" s="7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72" t="inlineStr">
        <is>
          <t>YES</t>
        </is>
      </c>
      <c r="M126" s="76" t="n"/>
      <c r="N126" s="76" t="n"/>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ez_manage.py:5930 top()</t>
        </is>
      </c>
      <c r="IN126" s="72" t="inlineStr">
        <is>
          <t>v12_quick_engine.py:3770 x5</t>
        </is>
      </c>
      <c r="IO126" s="72" t="n"/>
    </row>
    <row r="127" ht="10.5" customHeight="1" s="65">
      <c r="A127" s="72" t="inlineStr">
        <is>
          <t>WT_PERCENTILE_EXIT_OS_4H</t>
        </is>
      </c>
      <c r="B127" s="72" t="inlineStr">
        <is>
          <t>0.5</t>
        </is>
      </c>
      <c r="C127" s="7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72" t="inlineStr">
        <is>
          <t>NO</t>
        </is>
      </c>
      <c r="M127" s="76" t="n"/>
      <c r="N127" s="76" t="n"/>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ez_manage.py:5930 top()</t>
        </is>
      </c>
      <c r="IN127" s="72" t="inlineStr">
        <is>
          <t>v12_quick_engine.py:3770 x5</t>
        </is>
      </c>
      <c r="IO127" s="72" t="n"/>
    </row>
    <row r="128" ht="10.5" customHeight="1" s="65">
      <c r="A128" s="72" t="inlineStr">
        <is>
          <t>WT_PERCENTILE_EXIT_OS_4H</t>
        </is>
      </c>
      <c r="B128" s="72" t="inlineStr">
        <is>
          <t>1.0</t>
        </is>
      </c>
      <c r="C128" s="7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72" t="inlineStr">
        <is>
          <t>NO</t>
        </is>
      </c>
      <c r="M128" s="76" t="n"/>
      <c r="N128" s="76" t="n"/>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ez_manage.py:5930 top()</t>
        </is>
      </c>
      <c r="IN128" s="72" t="inlineStr">
        <is>
          <t>v12_quick_engine.py:3770 x5</t>
        </is>
      </c>
      <c r="IO128" s="72" t="n"/>
    </row>
    <row r="129" ht="10.5" customHeight="1" s="65">
      <c r="A129" s="72" t="inlineStr">
        <is>
          <t>WT_PERCENTILE_EXIT_OS_4H</t>
        </is>
      </c>
      <c r="B129" s="72" t="inlineStr">
        <is>
          <t>2.0</t>
        </is>
      </c>
      <c r="C129" s="7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72" t="inlineStr">
        <is>
          <t>NO</t>
        </is>
      </c>
      <c r="M129" s="76" t="n"/>
      <c r="N129" s="76" t="n"/>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ez_manage.py:5930 top()</t>
        </is>
      </c>
      <c r="IN129" s="72" t="inlineStr">
        <is>
          <t>v12_quick_engine.py:3770 x5</t>
        </is>
      </c>
      <c r="IO129" s="72" t="n"/>
    </row>
    <row r="130" ht="10.5" customHeight="1" s="65">
      <c r="A130" s="72" t="inlineStr">
        <is>
          <t>WT_PERCENTILE_EXIT_OS_D</t>
        </is>
      </c>
      <c r="B130" s="72" t="inlineStr">
        <is>
          <t>0</t>
        </is>
      </c>
      <c r="C130" s="7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72" t="inlineStr">
        <is>
          <t>NO</t>
        </is>
      </c>
      <c r="M130" s="76" t="n"/>
      <c r="N130" s="76" t="n"/>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ez_manage.py:5931 top()</t>
        </is>
      </c>
      <c r="IN130" s="72" t="inlineStr">
        <is>
          <t>v12_quick_engine.py:3771 x3</t>
        </is>
      </c>
      <c r="IO130" s="72" t="n"/>
    </row>
    <row r="131" ht="10.5" customHeight="1" s="65">
      <c r="A131" s="71" t="inlineStr">
        <is>
          <t>WT_PERCENTILE_EXIT_OS_D</t>
        </is>
      </c>
      <c r="B131" s="72" t="inlineStr">
        <is>
          <t>0.5</t>
        </is>
      </c>
      <c r="C131" s="7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72" t="inlineStr">
        <is>
          <t>YES</t>
        </is>
      </c>
      <c r="M131" s="76" t="n"/>
      <c r="N131" s="76" t="n"/>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ez_manage.py:5931 top()</t>
        </is>
      </c>
      <c r="IN131" s="72" t="inlineStr">
        <is>
          <t>v12_quick_engine.py:3771 x3</t>
        </is>
      </c>
      <c r="IO131" s="72" t="n"/>
    </row>
    <row r="132" ht="10.5" customHeight="1" s="65">
      <c r="A132" s="72" t="inlineStr">
        <is>
          <t>WT_PERCENTILE_EXIT_OS_D</t>
        </is>
      </c>
      <c r="B132" s="72" t="inlineStr">
        <is>
          <t>1.0</t>
        </is>
      </c>
      <c r="C132" s="7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72" t="inlineStr">
        <is>
          <t>NO</t>
        </is>
      </c>
      <c r="M132" s="76" t="n"/>
      <c r="N132" s="76" t="n"/>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ez_manage.py:5931 top()</t>
        </is>
      </c>
      <c r="IN132" s="72" t="inlineStr">
        <is>
          <t>v12_quick_engine.py:3771 x3</t>
        </is>
      </c>
      <c r="IO132" s="72" t="n"/>
    </row>
    <row r="133" ht="10.5" customHeight="1" s="65">
      <c r="A133" s="72" t="inlineStr">
        <is>
          <t>WT_PERCENTILE_EXIT_OS_D</t>
        </is>
      </c>
      <c r="B133" s="72" t="inlineStr">
        <is>
          <t>2.0</t>
        </is>
      </c>
      <c r="C133" s="7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72" t="inlineStr">
        <is>
          <t>NO</t>
        </is>
      </c>
      <c r="M133" s="76" t="n"/>
      <c r="N133" s="76" t="n"/>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ez_manage.py:5931 top()</t>
        </is>
      </c>
      <c r="IN133" s="72" t="inlineStr">
        <is>
          <t>v12_quick_engine.py:3771 x3</t>
        </is>
      </c>
      <c r="IO133" s="72" t="n"/>
    </row>
    <row r="134" ht="10.5" customHeight="1" s="65">
      <c r="A134" s="72" t="inlineStr">
        <is>
          <t>WT_REDUCE_FRAC_HIGH</t>
        </is>
      </c>
      <c r="B134" s="72" t="inlineStr">
        <is>
          <t>0</t>
        </is>
      </c>
      <c r="C134" s="7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72" t="inlineStr">
        <is>
          <t>NO</t>
        </is>
      </c>
      <c r="M134" s="76" t="n"/>
      <c r="N134" s="76" t="n"/>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8" t="n"/>
      <c r="BN134" s="78" t="n"/>
      <c r="BO134" s="78" t="n"/>
      <c r="BP134" s="78" t="n"/>
      <c r="BQ134" s="78"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ez_manage.py:4307 top()</t>
        </is>
      </c>
      <c r="IN134" s="72" t="inlineStr">
        <is>
          <t>v12_quick_engine.py:3772 x2</t>
        </is>
      </c>
      <c r="IO134" s="72" t="n"/>
    </row>
    <row r="135" ht="10.5" customHeight="1" s="65">
      <c r="A135" s="71" t="inlineStr">
        <is>
          <t>WT_REDUCE_FRAC_HIGH</t>
        </is>
      </c>
      <c r="B135" s="72" t="inlineStr">
        <is>
          <t>0.5</t>
        </is>
      </c>
      <c r="C135" s="7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72" t="inlineStr">
        <is>
          <t>YES</t>
        </is>
      </c>
      <c r="M135" s="76" t="n"/>
      <c r="N135" s="76" t="n"/>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8" t="n"/>
      <c r="BN135" s="78" t="n"/>
      <c r="BO135" s="78" t="n"/>
      <c r="BP135" s="78" t="n"/>
      <c r="BQ135" s="78"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ez_manage.py:4307 top()</t>
        </is>
      </c>
      <c r="IN135" s="72" t="inlineStr">
        <is>
          <t>v12_quick_engine.py:3772 x2</t>
        </is>
      </c>
      <c r="IO135" s="72" t="n"/>
    </row>
    <row r="136" ht="10.5" customHeight="1" s="65">
      <c r="A136" s="72" t="inlineStr">
        <is>
          <t>WT_REDUCE_FRAC_HIGH</t>
        </is>
      </c>
      <c r="B136" s="72" t="inlineStr">
        <is>
          <t>1.0</t>
        </is>
      </c>
      <c r="C136" s="7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72" t="inlineStr">
        <is>
          <t>NO</t>
        </is>
      </c>
      <c r="M136" s="76" t="n"/>
      <c r="N136" s="76" t="n"/>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8" t="n"/>
      <c r="BN136" s="78" t="n"/>
      <c r="BO136" s="78" t="n"/>
      <c r="BP136" s="78" t="n"/>
      <c r="BQ136" s="78"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ez_manage.py:4307 top()</t>
        </is>
      </c>
      <c r="IN136" s="72" t="inlineStr">
        <is>
          <t>v12_quick_engine.py:3772 x2</t>
        </is>
      </c>
      <c r="IO136" s="72" t="n"/>
    </row>
    <row r="137" ht="10.5" customHeight="1" s="65">
      <c r="A137" s="72" t="inlineStr">
        <is>
          <t>WT_REDUCE_FRAC_HIGH</t>
        </is>
      </c>
      <c r="B137" s="72" t="inlineStr">
        <is>
          <t>2.0</t>
        </is>
      </c>
      <c r="C137" s="7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72" t="inlineStr">
        <is>
          <t>NO</t>
        </is>
      </c>
      <c r="M137" s="76" t="n"/>
      <c r="N137" s="76" t="n"/>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8" t="n"/>
      <c r="BN137" s="78" t="n"/>
      <c r="BO137" s="78" t="n"/>
      <c r="BP137" s="78" t="n"/>
      <c r="BQ137" s="78"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ez_manage.py:4307 top()</t>
        </is>
      </c>
      <c r="IN137" s="72" t="inlineStr">
        <is>
          <t>v12_quick_engine.py:3772 x2</t>
        </is>
      </c>
      <c r="IO137" s="72" t="n"/>
    </row>
    <row r="138" ht="10.5" customHeight="1" s="65">
      <c r="A138" s="71" t="inlineStr">
        <is>
          <t>WT_REDUCE_FRAC_LOW</t>
        </is>
      </c>
      <c r="B138" s="72" t="inlineStr">
        <is>
          <t>0</t>
        </is>
      </c>
      <c r="C138" s="7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72" t="inlineStr">
        <is>
          <t>YES</t>
        </is>
      </c>
      <c r="M138" s="76" t="n"/>
      <c r="N138" s="76" t="n"/>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8" t="n"/>
      <c r="BN138" s="78" t="n"/>
      <c r="BO138" s="78" t="n"/>
      <c r="BP138" s="78" t="n"/>
      <c r="BQ138" s="78"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ez_manage.py:4308 top()</t>
        </is>
      </c>
      <c r="IN138" s="72" t="inlineStr">
        <is>
          <t>v12_quick_engine.py:2948 x10</t>
        </is>
      </c>
      <c r="IO138" s="72" t="n"/>
    </row>
    <row r="139" ht="10.5" customHeight="1" s="65">
      <c r="A139" s="72" t="inlineStr">
        <is>
          <t>WT_REDUCE_FRAC_LOW</t>
        </is>
      </c>
      <c r="B139" s="72" t="inlineStr">
        <is>
          <t>0.5</t>
        </is>
      </c>
      <c r="C139" s="7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72" t="inlineStr">
        <is>
          <t>NO</t>
        </is>
      </c>
      <c r="M139" s="76" t="n"/>
      <c r="N139" s="76" t="n"/>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8" t="n"/>
      <c r="BN139" s="78" t="n"/>
      <c r="BO139" s="78" t="n"/>
      <c r="BP139" s="78" t="n"/>
      <c r="BQ139" s="78"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ez_manage.py:4308 top()</t>
        </is>
      </c>
      <c r="IN139" s="72" t="inlineStr">
        <is>
          <t>v12_quick_engine.py:2948 x10</t>
        </is>
      </c>
      <c r="IO139" s="72" t="n"/>
    </row>
    <row r="140" ht="10.5" customHeight="1" s="65">
      <c r="A140" s="72" t="inlineStr">
        <is>
          <t>WT_REDUCE_FRAC_LOW</t>
        </is>
      </c>
      <c r="B140" s="72" t="inlineStr">
        <is>
          <t>1.0</t>
        </is>
      </c>
      <c r="C140" s="7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72" t="inlineStr">
        <is>
          <t>NO</t>
        </is>
      </c>
      <c r="M140" s="76" t="n"/>
      <c r="N140" s="76" t="n"/>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8" t="n"/>
      <c r="BN140" s="78" t="n"/>
      <c r="BO140" s="78" t="n"/>
      <c r="BP140" s="78" t="n"/>
      <c r="BQ140" s="78"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ez_manage.py:4308 top()</t>
        </is>
      </c>
      <c r="IN140" s="72" t="inlineStr">
        <is>
          <t>v12_quick_engine.py:2948 x10</t>
        </is>
      </c>
      <c r="IO140" s="72" t="n"/>
    </row>
    <row r="141" ht="10.5" customHeight="1" s="65">
      <c r="A141" s="72" t="inlineStr">
        <is>
          <t>WT_REDUCE_FRAC_LOW</t>
        </is>
      </c>
      <c r="B141" s="72" t="inlineStr">
        <is>
          <t>2.0</t>
        </is>
      </c>
      <c r="C141" s="7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72" t="inlineStr">
        <is>
          <t>NO</t>
        </is>
      </c>
      <c r="M141" s="76" t="n"/>
      <c r="N141" s="76" t="n"/>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8" t="n"/>
      <c r="BN141" s="78" t="n"/>
      <c r="BO141" s="78" t="n"/>
      <c r="BP141" s="78" t="n"/>
      <c r="BQ141" s="78"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ez_manage.py:4308 top()</t>
        </is>
      </c>
      <c r="IN141" s="72" t="inlineStr">
        <is>
          <t>v12_quick_engine.py:2948 x10</t>
        </is>
      </c>
      <c r="IO141" s="72" t="n"/>
    </row>
    <row r="142" ht="10.5" customHeight="1" s="65">
      <c r="A142" s="72" t="inlineStr">
        <is>
          <t>WT_REDUCE_FRAC_MED</t>
        </is>
      </c>
      <c r="B142" s="72" t="inlineStr">
        <is>
          <t>0</t>
        </is>
      </c>
      <c r="C142" s="7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72" t="inlineStr">
        <is>
          <t>NO</t>
        </is>
      </c>
      <c r="M142" s="76" t="n"/>
      <c r="N142" s="76" t="n"/>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8" t="n"/>
      <c r="BN142" s="78" t="n"/>
      <c r="BO142" s="78" t="n"/>
      <c r="BP142" s="78" t="n"/>
      <c r="BQ142" s="78"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ez_manage.py:4309 top()</t>
        </is>
      </c>
      <c r="IN142" s="72" t="inlineStr">
        <is>
          <t>v12_quick_engine.py:2949 x14</t>
        </is>
      </c>
      <c r="IO142" s="72" t="n"/>
    </row>
    <row r="143" ht="10.5" customHeight="1" s="65">
      <c r="A143" s="71" t="inlineStr">
        <is>
          <t>WT_REDUCE_FRAC_MED</t>
        </is>
      </c>
      <c r="B143" s="72" t="inlineStr">
        <is>
          <t>0.5</t>
        </is>
      </c>
      <c r="C143" s="7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72" t="inlineStr">
        <is>
          <t>YES</t>
        </is>
      </c>
      <c r="M143" s="76" t="n"/>
      <c r="N143" s="76" t="n"/>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8" t="n"/>
      <c r="BN143" s="78" t="n"/>
      <c r="BO143" s="78" t="n"/>
      <c r="BP143" s="78" t="n"/>
      <c r="BQ143" s="78"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ez_manage.py:4309 top()</t>
        </is>
      </c>
      <c r="IN143" s="72" t="inlineStr">
        <is>
          <t>v12_quick_engine.py:2949 x14</t>
        </is>
      </c>
      <c r="IO143" s="72" t="n"/>
    </row>
    <row r="144" ht="10.5" customHeight="1" s="65">
      <c r="A144" s="72" t="inlineStr">
        <is>
          <t>WT_REDUCE_FRAC_MED</t>
        </is>
      </c>
      <c r="B144" s="72" t="inlineStr">
        <is>
          <t>1.0</t>
        </is>
      </c>
      <c r="C144" s="7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72" t="inlineStr">
        <is>
          <t>NO</t>
        </is>
      </c>
      <c r="M144" s="76" t="n"/>
      <c r="N144" s="76" t="n"/>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8" t="n"/>
      <c r="BN144" s="78" t="n"/>
      <c r="BO144" s="78" t="n"/>
      <c r="BP144" s="78" t="n"/>
      <c r="BQ144" s="78"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ez_manage.py:4309 top()</t>
        </is>
      </c>
      <c r="IN144" s="72" t="inlineStr">
        <is>
          <t>v12_quick_engine.py:2949 x14</t>
        </is>
      </c>
      <c r="IO144" s="72" t="n"/>
    </row>
    <row r="145" ht="10.5" customHeight="1" s="65">
      <c r="A145" s="72" t="inlineStr">
        <is>
          <t>WT_REDUCE_FRAC_MED</t>
        </is>
      </c>
      <c r="B145" s="72" t="inlineStr">
        <is>
          <t>2.0</t>
        </is>
      </c>
      <c r="C145" s="7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72" t="inlineStr">
        <is>
          <t>NO</t>
        </is>
      </c>
      <c r="M145" s="76" t="n"/>
      <c r="N145" s="76" t="n"/>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8" t="n"/>
      <c r="BN145" s="78" t="n"/>
      <c r="BO145" s="78" t="n"/>
      <c r="BP145" s="78" t="n"/>
      <c r="BQ145" s="78"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ez_manage.py:4309 top()</t>
        </is>
      </c>
      <c r="IN145" s="72" t="inlineStr">
        <is>
          <t>v12_quick_engine.py:2949 x14</t>
        </is>
      </c>
      <c r="IO145" s="72" t="n"/>
    </row>
    <row r="146" ht="15.75" customHeight="1" s="65">
      <c r="A146" s="70" t="inlineStr">
        <is>
          <t>ADX_RANGING_THRESHOLD</t>
        </is>
      </c>
      <c r="B146" s="80" t="inlineStr">
        <is>
          <t>25</t>
        </is>
      </c>
      <c r="C146" s="80" t="n"/>
      <c r="D146" s="80" t="inlineStr">
        <is>
          <t>ENTRY, GLOBAL_CHECK, STOCKS_EXIT</t>
        </is>
      </c>
      <c r="E146" s="80" t="n"/>
      <c r="F146" s="72" t="n"/>
      <c r="G146" s="80">
        <f>IFERROR(VLOOKUP($A147&amp;"_"&amp;$B147,Results_Deltas!$A$2:$P$15000,5,FALSE),"")</f>
        <v/>
      </c>
      <c r="H146" s="80" t="inlineStr">
        <is>
          <t>Blanket (page end)</t>
        </is>
      </c>
      <c r="I146" s="72" t="n"/>
      <c r="J146" s="72" t="n"/>
      <c r="K146" s="72" t="n"/>
      <c r="L146" s="72" t="inlineStr">
        <is>
          <t>NO</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ADX_RANGING_THRESHOLD</t>
        </is>
      </c>
      <c r="B147" s="80" t="inlineStr">
        <is>
          <t>15</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ADX_RANGING_THRESHOLD</t>
        </is>
      </c>
      <c r="B148" s="80" t="inlineStr">
        <is>
          <t>10</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BANDAID_OFF_LOSER_RECOVER_PCT</t>
        </is>
      </c>
      <c r="B149" s="80" t="inlineStr">
        <is>
          <t>0</t>
        </is>
      </c>
      <c r="C149" s="80" t="n"/>
      <c r="D149" s="80" t="inlineStr">
        <is>
          <t>AUGMENT, ENTRY, EXIT, GLOBAL_CHECK, REDUCE,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BANDAID_OFF_LOSER_RECOVER_PCT</t>
        </is>
      </c>
      <c r="B150" s="80" t="inlineStr">
        <is>
          <t>2.0</t>
        </is>
      </c>
      <c r="C150" s="80" t="n"/>
      <c r="D150" s="80" t="inlineStr">
        <is>
          <t>AUGMENT, ENTRY, EXIT, GLOBAL_CHECK, REDUCE,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70" t="inlineStr">
        <is>
          <t>BANDAID_OFF_LOSER_RECOVER_PCT</t>
        </is>
      </c>
      <c r="B151" s="80" t="inlineStr">
        <is>
          <t>1.0</t>
        </is>
      </c>
      <c r="C151" s="80" t="n"/>
      <c r="D151" s="80" t="inlineStr">
        <is>
          <t>AUGMENT, ENTRY, EXIT, GLOBAL_CHECK, REDUCE, STOCKS_EXIT</t>
        </is>
      </c>
      <c r="E151" s="80" t="n"/>
      <c r="F151" s="72" t="n"/>
      <c r="G151" s="80">
        <f>IFERROR(VLOOKUP($A152&amp;"_"&amp;$B152,Results_Deltas!$A$2:$P$15000,5,FALSE),"")</f>
        <v/>
      </c>
      <c r="H151" s="80" t="inlineStr">
        <is>
          <t>Blanket (page end)</t>
        </is>
      </c>
      <c r="I151" s="72" t="n"/>
      <c r="J151" s="72" t="n"/>
      <c r="K151" s="72" t="n"/>
      <c r="L151" s="72" t="inlineStr">
        <is>
          <t>NO</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BANDAID_OFF_LOSER_RECOVER_PCT</t>
        </is>
      </c>
      <c r="B152" s="80" t="inlineStr">
        <is>
          <t>0.5</t>
        </is>
      </c>
      <c r="C152" s="80" t="n"/>
      <c r="D152" s="80" t="inlineStr">
        <is>
          <t>AUGMENT, ENTRY, EXIT, GLOBAL_CHECK, REDUCE,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BAND_ARROW_ENABLED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BAND_ARROW_ENABLED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70" t="inlineStr">
        <is>
          <t>COOLDOWN_LOCKS_FILTER_TF</t>
        </is>
      </c>
      <c r="B155" s="80" t="inlineStr">
        <is>
          <t>OFF</t>
        </is>
      </c>
      <c r="C155" s="80" t="n"/>
      <c r="D155" s="80" t="inlineStr">
        <is>
          <t>GLOBAL_CHECK</t>
        </is>
      </c>
      <c r="E155" s="80" t="n"/>
      <c r="F155" s="72" t="n"/>
      <c r="G155" s="80">
        <f>IFERROR(VLOOKUP($A156&amp;"_"&amp;$B156,Results_Deltas!$A$2:$P$15000,5,FALSE),"")</f>
        <v/>
      </c>
      <c r="H155" s="80" t="inlineStr">
        <is>
          <t>Blanket (page end)</t>
        </is>
      </c>
      <c r="I155" s="72" t="n"/>
      <c r="J155" s="72" t="n"/>
      <c r="K155" s="72" t="n"/>
      <c r="L155" s="72" t="inlineStr">
        <is>
          <t>NO</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COOLDOWN_LOCKS_FILTER_TF</t>
        </is>
      </c>
      <c r="B156" s="80" t="inlineStr">
        <is>
          <t>D</t>
        </is>
      </c>
      <c r="C156" s="80" t="n"/>
      <c r="D156" s="80" t="inlineStr">
        <is>
          <t>GLOBAL_CHECK</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70" t="inlineStr">
        <is>
          <t>COOLDOWN_LOCKS_FILTER_TF</t>
        </is>
      </c>
      <c r="B157" s="80" t="inlineStr">
        <is>
          <t>4h</t>
        </is>
      </c>
      <c r="C157" s="80" t="n"/>
      <c r="D157" s="80" t="inlineStr">
        <is>
          <t>GLOBAL_CHECK</t>
        </is>
      </c>
      <c r="E157" s="80" t="n"/>
      <c r="F157" s="72" t="n"/>
      <c r="G157" s="80">
        <f>IFERROR(VLOOKUP($A158&amp;"_"&amp;$B158,Results_Deltas!$A$2:$P$15000,5,FALSE),"")</f>
        <v/>
      </c>
      <c r="H157" s="80" t="inlineStr">
        <is>
          <t>Blanket (page end)</t>
        </is>
      </c>
      <c r="I157" s="72" t="n"/>
      <c r="J157" s="72" t="n"/>
      <c r="K157" s="72" t="n"/>
      <c r="L157" s="72" t="inlineStr">
        <is>
          <t>NO</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COOLDOWN_LOCKS_FILTER_TF</t>
        </is>
      </c>
      <c r="B158" s="80" t="inlineStr">
        <is>
          <t>1h</t>
        </is>
      </c>
      <c r="C158" s="80" t="n"/>
      <c r="D158" s="80" t="inlineStr">
        <is>
          <t>GLOBAL_CHECK</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COOLDOWN_LOCKS_FILTER_TF</t>
        </is>
      </c>
      <c r="B159" s="80" t="inlineStr">
        <is>
          <t>15m</t>
        </is>
      </c>
      <c r="C159" s="80" t="n"/>
      <c r="D159" s="80" t="inlineStr">
        <is>
          <t>GLOBAL_CHECK</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69" t="inlineStr">
        <is>
          <t>CRYPTO_SPIKE_FADE_THRESHOLD_PCT</t>
        </is>
      </c>
      <c r="B160" s="80" t="inlineStr">
        <is>
          <t>10</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YES</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70" t="inlineStr">
        <is>
          <t>CRYPTO_SPIKE_FADE_THRESHOLD_PCT</t>
        </is>
      </c>
      <c r="B161" s="80" t="inlineStr">
        <is>
          <t>12.5</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NO</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CRYPTO_SPIKE_FADE_THRESHOLD_PCT</t>
        </is>
      </c>
      <c r="B162" s="80" t="inlineStr">
        <is>
          <t>7.5</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CRYPTO_SPIKE_FADE_THRESHOLD_PCT</t>
        </is>
      </c>
      <c r="B163" s="80" t="inlineStr">
        <is>
          <t>5</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69" t="inlineStr">
        <is>
          <t>DC_MOMENT_STRONG_THRESHOLD</t>
        </is>
      </c>
      <c r="B164" s="80" t="inlineStr">
        <is>
          <t>40</t>
        </is>
      </c>
      <c r="C164" s="80" t="n"/>
      <c r="D164" s="80" t="inlineStr">
        <is>
          <t>ENTRY, GLOBAL_CHECK, STOCKS_EXIT</t>
        </is>
      </c>
      <c r="E164" s="80" t="n"/>
      <c r="F164" s="72" t="n"/>
      <c r="G164" s="80">
        <f>IFERROR(VLOOKUP($A165&amp;"_"&amp;$B165,Results_Deltas!$A$2:$P$15000,5,FALSE),"")</f>
        <v/>
      </c>
      <c r="H164" s="80" t="inlineStr">
        <is>
          <t>Blanket (page end)</t>
        </is>
      </c>
      <c r="I164" s="72" t="n"/>
      <c r="J164" s="72" t="n"/>
      <c r="K164" s="72" t="n"/>
      <c r="L164" s="72" t="inlineStr">
        <is>
          <t>YES</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70" t="inlineStr">
        <is>
          <t>DC_MOMENT_STRONG_THRESHOLD</t>
        </is>
      </c>
      <c r="B165" s="80" t="inlineStr">
        <is>
          <t>50</t>
        </is>
      </c>
      <c r="C165" s="80" t="n"/>
      <c r="D165" s="80" t="inlineStr">
        <is>
          <t>ENTRY, GLOBAL_CHECK, STOCKS_EXIT</t>
        </is>
      </c>
      <c r="E165" s="80" t="n"/>
      <c r="F165" s="72" t="n"/>
      <c r="G165" s="80">
        <f>IFERROR(VLOOKUP($A166&amp;"_"&amp;$B166,Results_Deltas!$A$2:$P$15000,5,FALSE),"")</f>
        <v/>
      </c>
      <c r="H165" s="80" t="inlineStr">
        <is>
          <t>Blanket (page end)</t>
        </is>
      </c>
      <c r="I165" s="72" t="n"/>
      <c r="J165" s="72" t="n"/>
      <c r="K165" s="72" t="n"/>
      <c r="L165" s="72" t="inlineStr">
        <is>
          <t>NO</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70" t="inlineStr">
        <is>
          <t>DC_MOMENT_STRONG_THRESHOLD</t>
        </is>
      </c>
      <c r="B166" s="80" t="inlineStr">
        <is>
          <t>30</t>
        </is>
      </c>
      <c r="C166" s="80" t="n"/>
      <c r="D166" s="80" t="inlineStr">
        <is>
          <t>ENTRY, GLOBAL_CHECK, STOCKS_EXIT</t>
        </is>
      </c>
      <c r="E166" s="80" t="n"/>
      <c r="F166" s="72" t="n"/>
      <c r="G166" s="80">
        <f>IFERROR(VLOOKUP($A167&amp;"_"&amp;$B167,Results_Deltas!$A$2:$P$15000,5,FALSE),"")</f>
        <v/>
      </c>
      <c r="H166" s="80" t="inlineStr">
        <is>
          <t>Blanket (page end)</t>
        </is>
      </c>
      <c r="I166" s="72" t="n"/>
      <c r="J166" s="72" t="n"/>
      <c r="K166" s="72" t="n"/>
      <c r="L166" s="72" t="inlineStr">
        <is>
          <t>NO</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DC_MOMENT_STRONG_THRESHOLD</t>
        </is>
      </c>
      <c r="B167" s="80" t="inlineStr">
        <is>
          <t>20</t>
        </is>
      </c>
      <c r="C167" s="80" t="n"/>
      <c r="D167" s="80" t="inlineStr">
        <is>
          <t>ENTRY, 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DELTA_HTF_GATE</t>
        </is>
      </c>
      <c r="B168" s="80" t="inlineStr">
        <is>
          <t>4h</t>
        </is>
      </c>
      <c r="C168" s="80" t="n"/>
      <c r="D168" s="80" t="inlineStr">
        <is>
          <t>ENTRY, 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DELTA_HTF_GATE</t>
        </is>
      </c>
      <c r="B169" s="80" t="inlineStr">
        <is>
          <t>4h_ALT</t>
        </is>
      </c>
      <c r="C169" s="80" t="n"/>
      <c r="D169" s="80" t="inlineStr">
        <is>
          <t>ENTRY, 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DELTA_REENTRY_FILTER_ENABLED</t>
        </is>
      </c>
      <c r="B170" s="80" t="inlineStr">
        <is>
          <t>False</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DELTA_REENTRY_FILTER_ENABLED</t>
        </is>
      </c>
      <c r="B171" s="80" t="inlineStr">
        <is>
          <t>True</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70" t="inlineStr">
        <is>
          <t>DUP_GUARD_FILTER_TF</t>
        </is>
      </c>
      <c r="B172" s="80" t="inlineStr">
        <is>
          <t>OFF</t>
        </is>
      </c>
      <c r="C172" s="80" t="n"/>
      <c r="D172" s="80" t="inlineStr">
        <is>
          <t>GLOBAL_CHECK</t>
        </is>
      </c>
      <c r="E172" s="80" t="n"/>
      <c r="F172" s="72" t="n"/>
      <c r="G172" s="80">
        <f>IFERROR(VLOOKUP($A173&amp;"_"&amp;$B173,Results_Deltas!$A$2:$P$15000,5,FALSE),"")</f>
        <v/>
      </c>
      <c r="H172" s="80" t="inlineStr">
        <is>
          <t>Blanket (page end)</t>
        </is>
      </c>
      <c r="I172" s="72" t="n"/>
      <c r="J172" s="72" t="n"/>
      <c r="K172" s="72" t="n"/>
      <c r="L172" s="72" t="inlineStr">
        <is>
          <t>NO</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DUP_GUARD_FILTER_TF</t>
        </is>
      </c>
      <c r="B173" s="80" t="inlineStr">
        <is>
          <t>D</t>
        </is>
      </c>
      <c r="C173" s="80" t="n"/>
      <c r="D173" s="80" t="inlineStr">
        <is>
          <t>GLOBAL_CHECK</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70" t="inlineStr">
        <is>
          <t>DUP_GUARD_FILTER_TF</t>
        </is>
      </c>
      <c r="B174" s="80" t="inlineStr">
        <is>
          <t>4h</t>
        </is>
      </c>
      <c r="C174" s="80" t="n"/>
      <c r="D174" s="80" t="inlineStr">
        <is>
          <t>GLOBAL_CHECK</t>
        </is>
      </c>
      <c r="E174" s="80" t="n"/>
      <c r="F174" s="72" t="n"/>
      <c r="G174" s="80">
        <f>IFERROR(VLOOKUP($A175&amp;"_"&amp;$B175,Results_Deltas!$A$2:$P$15000,5,FALSE),"")</f>
        <v/>
      </c>
      <c r="H174" s="80" t="inlineStr">
        <is>
          <t>Blanket (page end)</t>
        </is>
      </c>
      <c r="I174" s="72" t="n"/>
      <c r="J174" s="72" t="n"/>
      <c r="K174" s="72" t="n"/>
      <c r="L174" s="72" t="inlineStr">
        <is>
          <t>NO</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DUP_GUARD_FILTER_TF</t>
        </is>
      </c>
      <c r="B175" s="80" t="inlineStr">
        <is>
          <t>1h</t>
        </is>
      </c>
      <c r="C175" s="80" t="n"/>
      <c r="D175" s="80" t="inlineStr">
        <is>
          <t>GLOBAL_CHECK</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69" t="inlineStr">
        <is>
          <t>DUP_GUARD_FILTER_TF</t>
        </is>
      </c>
      <c r="B176" s="80" t="inlineStr">
        <is>
          <t>15m</t>
        </is>
      </c>
      <c r="C176" s="80" t="n"/>
      <c r="D176" s="80" t="inlineStr">
        <is>
          <t>GLOBAL_CHECK</t>
        </is>
      </c>
      <c r="E176" s="80" t="n"/>
      <c r="F176" s="72" t="n"/>
      <c r="G176" s="80">
        <f>IFERROR(VLOOKUP($A177&amp;"_"&amp;$B177,Results_Deltas!$A$2:$P$15000,5,FALSE),"")</f>
        <v/>
      </c>
      <c r="H176" s="80" t="inlineStr">
        <is>
          <t>Blanket (page end)</t>
        </is>
      </c>
      <c r="I176" s="72" t="n"/>
      <c r="J176" s="72" t="n"/>
      <c r="K176" s="72" t="n"/>
      <c r="L176" s="72" t="inlineStr">
        <is>
          <t>YES</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69" t="inlineStr">
        <is>
          <t>EMA_9_21_FILTER_MIN_TFS</t>
        </is>
      </c>
      <c r="B177" s="80" t="inlineStr">
        <is>
          <t>0</t>
        </is>
      </c>
      <c r="C177" s="80" t="n"/>
      <c r="D177" s="80" t="inlineStr">
        <is>
          <t>GLOBAL_CHECK</t>
        </is>
      </c>
      <c r="E177" s="80" t="n"/>
      <c r="F177" s="72" t="n"/>
      <c r="G177" s="80">
        <f>IFERROR(VLOOKUP($A178&amp;"_"&amp;$B178,Results_Deltas!$A$2:$P$15000,5,FALSE),"")</f>
        <v/>
      </c>
      <c r="H177" s="80" t="inlineStr">
        <is>
          <t>Blanket (page end)</t>
        </is>
      </c>
      <c r="I177" s="72" t="n"/>
      <c r="J177" s="72" t="n"/>
      <c r="K177" s="72" t="n"/>
      <c r="L177" s="72" t="inlineStr">
        <is>
          <t>YES</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70" t="inlineStr">
        <is>
          <t>EMA_9_21_FILTER_MIN_TFS</t>
        </is>
      </c>
      <c r="B178" s="80" t="inlineStr">
        <is>
          <t>2</t>
        </is>
      </c>
      <c r="C178" s="80" t="n"/>
      <c r="D178" s="80" t="inlineStr">
        <is>
          <t>GLOBAL_CHECK</t>
        </is>
      </c>
      <c r="E178" s="80" t="n"/>
      <c r="F178" s="72" t="n"/>
      <c r="G178" s="80">
        <f>IFERROR(VLOOKUP($A179&amp;"_"&amp;$B179,Results_Deltas!$A$2:$P$15000,5,FALSE),"")</f>
        <v/>
      </c>
      <c r="H178" s="80" t="inlineStr">
        <is>
          <t>Blanket (page end)</t>
        </is>
      </c>
      <c r="I178" s="72" t="n"/>
      <c r="J178" s="72" t="n"/>
      <c r="K178" s="72" t="n"/>
      <c r="L178" s="72" t="inlineStr">
        <is>
          <t>NO</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EMA_9_21_FILTER_MIN_TFS</t>
        </is>
      </c>
      <c r="B179" s="80" t="inlineStr">
        <is>
          <t>1</t>
        </is>
      </c>
      <c r="C179" s="80" t="n"/>
      <c r="D179" s="80" t="inlineStr">
        <is>
          <t>GLOBAL_CHECK</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70" t="inlineStr">
        <is>
          <t>EMA_BLANKET_FILTER_ENABLED</t>
        </is>
      </c>
      <c r="B180" s="80" t="inlineStr">
        <is>
          <t>False</t>
        </is>
      </c>
      <c r="C180" s="80" t="n"/>
      <c r="D180" s="80" t="inlineStr">
        <is>
          <t>GLOBAL_CHECK</t>
        </is>
      </c>
      <c r="E180" s="80" t="n"/>
      <c r="F180" s="72" t="n"/>
      <c r="G180" s="80">
        <f>IFERROR(VLOOKUP($A181&amp;"_"&amp;$B181,Results_Deltas!$A$2:$P$15000,5,FALSE),"")</f>
        <v/>
      </c>
      <c r="H180" s="80" t="inlineStr">
        <is>
          <t>Blanket (page end)</t>
        </is>
      </c>
      <c r="I180" s="72" t="n"/>
      <c r="J180" s="72" t="n"/>
      <c r="K180" s="72" t="n"/>
      <c r="L180" s="72" t="inlineStr">
        <is>
          <t>NO</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69" t="inlineStr">
        <is>
          <t>EMA_BLANKET_FILTER_ENABLED</t>
        </is>
      </c>
      <c r="B181" s="80" t="inlineStr">
        <is>
          <t>True</t>
        </is>
      </c>
      <c r="C181" s="80" t="n"/>
      <c r="D181" s="80" t="inlineStr">
        <is>
          <t>GLOBAL_CHECK</t>
        </is>
      </c>
      <c r="E181" s="80" t="n"/>
      <c r="F181" s="72" t="n"/>
      <c r="G181" s="80">
        <f>IFERROR(VLOOKUP($A182&amp;"_"&amp;$B182,Results_Deltas!$A$2:$P$15000,5,FALSE),"")</f>
        <v/>
      </c>
      <c r="H181" s="80" t="inlineStr">
        <is>
          <t>Blanket (page end)</t>
        </is>
      </c>
      <c r="I181" s="72" t="n"/>
      <c r="J181" s="72" t="n"/>
      <c r="K181" s="72" t="n"/>
      <c r="L181" s="72" t="inlineStr">
        <is>
          <t>YES</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69" t="inlineStr">
        <is>
          <t>EMA_BLANKET_FILTER_MIN_TFS</t>
        </is>
      </c>
      <c r="B182" s="80" t="inlineStr">
        <is>
          <t>0</t>
        </is>
      </c>
      <c r="C182" s="80" t="n"/>
      <c r="D182" s="80" t="inlineStr">
        <is>
          <t>GLOBAL_CHECK</t>
        </is>
      </c>
      <c r="E182" s="80" t="n"/>
      <c r="F182" s="72" t="n"/>
      <c r="G182" s="80">
        <f>IFERROR(VLOOKUP($A183&amp;"_"&amp;$B183,Results_Deltas!$A$2:$P$15000,5,FALSE),"")</f>
        <v/>
      </c>
      <c r="H182" s="80" t="inlineStr">
        <is>
          <t>Blanket (page end)</t>
        </is>
      </c>
      <c r="I182" s="72" t="n"/>
      <c r="J182" s="72" t="n"/>
      <c r="K182" s="72" t="n"/>
      <c r="L182" s="72" t="inlineStr">
        <is>
          <t>YES</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EMA_BLANKET_FILTER_MIN_TFS</t>
        </is>
      </c>
      <c r="B183" s="80" t="inlineStr">
        <is>
          <t>2</t>
        </is>
      </c>
      <c r="C183" s="80" t="n"/>
      <c r="D183" s="80" t="inlineStr">
        <is>
          <t>GLOBAL_CHECK</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EMA_BLANKET_FILTER_MIN_TFS</t>
        </is>
      </c>
      <c r="B184" s="80" t="inlineStr">
        <is>
          <t>1</t>
        </is>
      </c>
      <c r="C184" s="80" t="n"/>
      <c r="D184" s="80" t="inlineStr">
        <is>
          <t>GLOBAL_CHECK</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EXECUTE_NOW_SINGLE_GATE_ENFORCE</t>
        </is>
      </c>
      <c r="B185" s="80" t="inlineStr">
        <is>
          <t>0.0</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YES</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70" t="inlineStr">
        <is>
          <t>EXECUTE_NOW_SINGLE_GATE_ENFORCE</t>
        </is>
      </c>
      <c r="B186" s="80" t="inlineStr">
        <is>
          <t>0.0_ALT</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NO</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69" t="inlineStr">
        <is>
          <t>EZ_MANAGE_THROTTLER_RATE</t>
        </is>
      </c>
      <c r="B187" s="80" t="inlineStr">
        <is>
          <t>0.0</t>
        </is>
      </c>
      <c r="C187" s="80" t="n"/>
      <c r="D187" s="80" t="inlineStr">
        <is>
          <t>GLOBAL_CHECK, STOCKS_EXIT</t>
        </is>
      </c>
      <c r="E187" s="80" t="n"/>
      <c r="F187" s="72" t="n"/>
      <c r="G187" s="80">
        <f>IFERROR(VLOOKUP($A188&amp;"_"&amp;$B188,Results_Deltas!$A$2:$P$15000,5,FALSE),"")</f>
        <v/>
      </c>
      <c r="H187" s="80" t="inlineStr">
        <is>
          <t>Blanket (page end)</t>
        </is>
      </c>
      <c r="I187" s="72" t="n"/>
      <c r="J187" s="72" t="n"/>
      <c r="K187" s="72" t="n"/>
      <c r="L187" s="72" t="inlineStr">
        <is>
          <t>YES</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EZ_MANAGE_THROTTLER_RATE</t>
        </is>
      </c>
      <c r="B188" s="80" t="inlineStr">
        <is>
          <t>0.0_ALT</t>
        </is>
      </c>
      <c r="C188" s="80" t="n"/>
      <c r="D188" s="80" t="inlineStr">
        <is>
          <t>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69" t="inlineStr">
        <is>
          <t>FG_FEAR_THRESHOLD</t>
        </is>
      </c>
      <c r="B189" s="80" t="inlineStr">
        <is>
          <t>25</t>
        </is>
      </c>
      <c r="C189" s="80" t="n"/>
      <c r="D189" s="80" t="inlineStr">
        <is>
          <t>GLOBAL_CHECK, STOCKS_EXIT</t>
        </is>
      </c>
      <c r="E189" s="80" t="n"/>
      <c r="F189" s="72" t="n"/>
      <c r="G189" s="80">
        <f>IFERROR(VLOOKUP($A190&amp;"_"&amp;$B190,Results_Deltas!$A$2:$P$15000,5,FALSE),"")</f>
        <v/>
      </c>
      <c r="H189" s="80" t="inlineStr">
        <is>
          <t>Blanket (page end)</t>
        </is>
      </c>
      <c r="I189" s="72" t="n"/>
      <c r="J189" s="72" t="n"/>
      <c r="K189" s="72" t="n"/>
      <c r="L189" s="72" t="inlineStr">
        <is>
          <t>YES</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70" t="inlineStr">
        <is>
          <t>FG_FEAR_THRESHOLD</t>
        </is>
      </c>
      <c r="B190" s="80" t="inlineStr">
        <is>
          <t>31.25</t>
        </is>
      </c>
      <c r="C190" s="80" t="n"/>
      <c r="D190" s="80" t="inlineStr">
        <is>
          <t>GLOBAL_CHECK, STOCKS_EXIT</t>
        </is>
      </c>
      <c r="E190" s="80" t="n"/>
      <c r="F190" s="72" t="n"/>
      <c r="G190" s="80">
        <f>IFERROR(VLOOKUP($A191&amp;"_"&amp;$B191,Results_Deltas!$A$2:$P$15000,5,FALSE),"")</f>
        <v/>
      </c>
      <c r="H190" s="80" t="inlineStr">
        <is>
          <t>Blanket (page end)</t>
        </is>
      </c>
      <c r="I190" s="72" t="n"/>
      <c r="J190" s="72" t="n"/>
      <c r="K190" s="72" t="n"/>
      <c r="L190" s="72" t="inlineStr">
        <is>
          <t>NO</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FG_FEAR_THRESHOLD</t>
        </is>
      </c>
      <c r="B191" s="80" t="inlineStr">
        <is>
          <t>18.75</t>
        </is>
      </c>
      <c r="C191" s="80" t="n"/>
      <c r="D191" s="80" t="inlineStr">
        <is>
          <t>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FG_FEAR_THRESHOLD</t>
        </is>
      </c>
      <c r="B192" s="80" t="inlineStr">
        <is>
          <t>12.5</t>
        </is>
      </c>
      <c r="C192" s="80" t="n"/>
      <c r="D192" s="80" t="inlineStr">
        <is>
          <t>GLOBAL_CHECK,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69" t="inlineStr">
        <is>
          <t>FG_GREED_THRESHOLD</t>
        </is>
      </c>
      <c r="B193" s="80" t="inlineStr">
        <is>
          <t>75</t>
        </is>
      </c>
      <c r="C193" s="80" t="n"/>
      <c r="D193" s="80" t="inlineStr">
        <is>
          <t>GLOBAL_CHECK, STOCKS_EXIT</t>
        </is>
      </c>
      <c r="E193" s="80" t="n"/>
      <c r="F193" s="72" t="n"/>
      <c r="G193" s="80">
        <f>IFERROR(VLOOKUP($A194&amp;"_"&amp;$B194,Results_Deltas!$A$2:$P$15000,5,FALSE),"")</f>
        <v/>
      </c>
      <c r="H193" s="80" t="inlineStr">
        <is>
          <t>Blanket (page end)</t>
        </is>
      </c>
      <c r="I193" s="72" t="n"/>
      <c r="J193" s="72" t="n"/>
      <c r="K193" s="72" t="n"/>
      <c r="L193" s="72" t="inlineStr">
        <is>
          <t>YES</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FG_GREED_THRESHOLD</t>
        </is>
      </c>
      <c r="B194" s="80" t="inlineStr">
        <is>
          <t>93.75</t>
        </is>
      </c>
      <c r="C194" s="80" t="n"/>
      <c r="D194" s="80" t="inlineStr">
        <is>
          <t>GLOBAL_CHECK,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70" t="inlineStr">
        <is>
          <t>FG_GREED_THRESHOLD</t>
        </is>
      </c>
      <c r="B195" s="80" t="inlineStr">
        <is>
          <t>56.25</t>
        </is>
      </c>
      <c r="C195" s="80" t="n"/>
      <c r="D195" s="80" t="inlineStr">
        <is>
          <t>GLOBAL_CHECK, STOCKS_EXIT</t>
        </is>
      </c>
      <c r="E195" s="80" t="n"/>
      <c r="F195" s="72" t="n"/>
      <c r="G195" s="80">
        <f>IFERROR(VLOOKUP($A196&amp;"_"&amp;$B196,Results_Deltas!$A$2:$P$15000,5,FALSE),"")</f>
        <v/>
      </c>
      <c r="H195" s="80" t="inlineStr">
        <is>
          <t>Blanket (page end)</t>
        </is>
      </c>
      <c r="I195" s="72" t="n"/>
      <c r="J195" s="72" t="n"/>
      <c r="K195" s="72" t="n"/>
      <c r="L195" s="72" t="inlineStr">
        <is>
          <t>NO</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70" t="inlineStr">
        <is>
          <t>FG_GREED_THRESHOLD</t>
        </is>
      </c>
      <c r="B196" s="80" t="inlineStr">
        <is>
          <t>37.5</t>
        </is>
      </c>
      <c r="C196" s="80" t="n"/>
      <c r="D196" s="80" t="inlineStr">
        <is>
          <t>GLOBAL_CHECK, STOCKS_EXIT</t>
        </is>
      </c>
      <c r="E196" s="80" t="n"/>
      <c r="F196" s="72" t="n"/>
      <c r="G196" s="80">
        <f>IFERROR(VLOOKUP($A197&amp;"_"&amp;$B197,Results_Deltas!$A$2:$P$15000,5,FALSE),"")</f>
        <v/>
      </c>
      <c r="H196" s="80" t="inlineStr">
        <is>
          <t>Blanket (page end)</t>
        </is>
      </c>
      <c r="I196" s="72" t="n"/>
      <c r="J196" s="72" t="n"/>
      <c r="K196" s="72" t="n"/>
      <c r="L196" s="72" t="inlineStr">
        <is>
          <t>NO</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FUNDING_GATE_FILTER_TF</t>
        </is>
      </c>
      <c r="B197" s="80" t="inlineStr">
        <is>
          <t>OFF</t>
        </is>
      </c>
      <c r="C197" s="80" t="n"/>
      <c r="D197" s="80" t="inlineStr">
        <is>
          <t>GLOBAL_CHECK</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70" t="inlineStr">
        <is>
          <t>FUNDING_GATE_FILTER_TF</t>
        </is>
      </c>
      <c r="B198" s="80" t="inlineStr">
        <is>
          <t>D</t>
        </is>
      </c>
      <c r="C198" s="80" t="n"/>
      <c r="D198" s="80" t="inlineStr">
        <is>
          <t>GLOBAL_CHECK</t>
        </is>
      </c>
      <c r="E198" s="80" t="n"/>
      <c r="F198" s="72" t="n"/>
      <c r="G198" s="80">
        <f>IFERROR(VLOOKUP($A199&amp;"_"&amp;$B199,Results_Deltas!$A$2:$P$15000,5,FALSE),"")</f>
        <v/>
      </c>
      <c r="H198" s="80" t="inlineStr">
        <is>
          <t>Blanket (page end)</t>
        </is>
      </c>
      <c r="I198" s="72" t="n"/>
      <c r="J198" s="72" t="n"/>
      <c r="K198" s="72" t="n"/>
      <c r="L198" s="72" t="inlineStr">
        <is>
          <t>NO</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FUNDING_GATE_FILTER_TF</t>
        </is>
      </c>
      <c r="B199" s="80" t="inlineStr">
        <is>
          <t>4h</t>
        </is>
      </c>
      <c r="C199" s="80" t="n"/>
      <c r="D199" s="80" t="inlineStr">
        <is>
          <t>GLOBAL_CHECK</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FUNDING_GATE_FILTER_TF</t>
        </is>
      </c>
      <c r="B200" s="80" t="inlineStr">
        <is>
          <t>1h</t>
        </is>
      </c>
      <c r="C200" s="80" t="n"/>
      <c r="D200" s="80" t="inlineStr">
        <is>
          <t>GLOBAL_CHECK</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69" t="inlineStr">
        <is>
          <t>FUNDING_GATE_FILTER_TF</t>
        </is>
      </c>
      <c r="B201" s="80" t="inlineStr">
        <is>
          <t>15m</t>
        </is>
      </c>
      <c r="C201" s="80" t="n"/>
      <c r="D201" s="80" t="inlineStr">
        <is>
          <t>GLOBAL_CHECK</t>
        </is>
      </c>
      <c r="E201" s="80" t="n"/>
      <c r="F201" s="72" t="n"/>
      <c r="G201" s="80">
        <f>IFERROR(VLOOKUP($A202&amp;"_"&amp;$B202,Results_Deltas!$A$2:$P$15000,5,FALSE),"")</f>
        <v/>
      </c>
      <c r="H201" s="80" t="inlineStr">
        <is>
          <t>Blanket (page end)</t>
        </is>
      </c>
      <c r="I201" s="72" t="n"/>
      <c r="J201" s="72" t="n"/>
      <c r="K201" s="72" t="n"/>
      <c r="L201" s="72" t="inlineStr">
        <is>
          <t>YES</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69" t="inlineStr">
        <is>
          <t>FUNDING_GATE_LONG_MAX</t>
        </is>
      </c>
      <c r="B202" s="80" t="inlineStr">
        <is>
          <t>0.0</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YES</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70" t="inlineStr">
        <is>
          <t>FUNDING_GATE_LONG_MAX</t>
        </is>
      </c>
      <c r="B203" s="80" t="inlineStr">
        <is>
          <t>0.0_ALT</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NO</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69" t="inlineStr">
        <is>
          <t>FUNDING_GATE_MTF_REQUIRED</t>
        </is>
      </c>
      <c r="B204" s="80" t="inlineStr">
        <is>
          <t>0.0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YES</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FUNDING_GATE_MTF_REQUIRED</t>
        </is>
      </c>
      <c r="B205" s="80" t="inlineStr">
        <is>
          <t>0.0_ALT</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69" t="inlineStr">
        <is>
          <t>FUNDING_GATE_SHORT_MIN</t>
        </is>
      </c>
      <c r="B206" s="80" t="inlineStr">
        <is>
          <t>0.0</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YES</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70" t="inlineStr">
        <is>
          <t>FUNDING_GATE_SHORT_MIN</t>
        </is>
      </c>
      <c r="B207" s="80" t="inlineStr">
        <is>
          <t>0.0_ALT</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NO</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69" t="inlineStr">
        <is>
          <t>GOLDEN_RULE_BASE_USD</t>
        </is>
      </c>
      <c r="B208" s="80" t="inlineStr">
        <is>
          <t>0.0</t>
        </is>
      </c>
      <c r="C208" s="80" t="n"/>
      <c r="D208" s="80" t="inlineStr">
        <is>
          <t>GLOBAL_CHECK, STOCKS_EXIT</t>
        </is>
      </c>
      <c r="E208" s="80" t="n"/>
      <c r="F208" s="72" t="n"/>
      <c r="G208" s="80">
        <f>IFERROR(VLOOKUP($A209&amp;"_"&amp;$B209,Results_Deltas!$A$2:$P$15000,5,FALSE),"")</f>
        <v/>
      </c>
      <c r="H208" s="80" t="inlineStr">
        <is>
          <t>Blanket (page end)</t>
        </is>
      </c>
      <c r="I208" s="72" t="n"/>
      <c r="J208" s="72" t="n"/>
      <c r="K208" s="72" t="n"/>
      <c r="L208" s="72" t="inlineStr">
        <is>
          <t>YES</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GOLDEN_RULE_BASE_USD</t>
        </is>
      </c>
      <c r="B209" s="80" t="inlineStr">
        <is>
          <t>0.0_ALT</t>
        </is>
      </c>
      <c r="C209" s="80" t="n"/>
      <c r="D209" s="80" t="inlineStr">
        <is>
          <t>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69" t="inlineStr">
        <is>
          <t>GR_FILTER_ALL_ENTRIES</t>
        </is>
      </c>
      <c r="B210" s="80" t="inlineStr">
        <is>
          <t>0.0</t>
        </is>
      </c>
      <c r="C210" s="80" t="n"/>
      <c r="D210" s="80" t="inlineStr">
        <is>
          <t>GLOBAL_CHECK, STOCKS_EXIT</t>
        </is>
      </c>
      <c r="E210" s="80" t="n"/>
      <c r="F210" s="72" t="n"/>
      <c r="G210" s="80">
        <f>IFERROR(VLOOKUP($A211&amp;"_"&amp;$B211,Results_Deltas!$A$2:$P$15000,5,FALSE),"")</f>
        <v/>
      </c>
      <c r="H210" s="80" t="inlineStr">
        <is>
          <t>Blanket (page end)</t>
        </is>
      </c>
      <c r="I210" s="72" t="n"/>
      <c r="J210" s="72" t="n"/>
      <c r="K210" s="72" t="n"/>
      <c r="L210" s="72" t="inlineStr">
        <is>
          <t>YES</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70" t="inlineStr">
        <is>
          <t>GR_FILTER_ALL_ENTRIES</t>
        </is>
      </c>
      <c r="B211" s="80" t="inlineStr">
        <is>
          <t>0.0_ALT</t>
        </is>
      </c>
      <c r="C211" s="80" t="n"/>
      <c r="D211" s="80" t="inlineStr">
        <is>
          <t>GLOBAL_CHECK, STOCKS_EXIT</t>
        </is>
      </c>
      <c r="E211" s="80" t="n"/>
      <c r="F211" s="72" t="n"/>
      <c r="G211" s="80">
        <f>IFERROR(VLOOKUP($A212&amp;"_"&amp;$B212,Results_Deltas!$A$2:$P$15000,5,FALSE),"")</f>
        <v/>
      </c>
      <c r="H211" s="80" t="inlineStr">
        <is>
          <t>Blanket (page end)</t>
        </is>
      </c>
      <c r="I211" s="72" t="n"/>
      <c r="J211" s="72" t="n"/>
      <c r="K211" s="72" t="n"/>
      <c r="L211" s="72" t="inlineStr">
        <is>
          <t>NO</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69" t="inlineStr">
        <is>
          <t>GR_FILTER_VEC_ENABLED</t>
        </is>
      </c>
      <c r="B212" s="80" t="inlineStr">
        <is>
          <t>False</t>
        </is>
      </c>
      <c r="C212" s="80" t="n"/>
      <c r="D212" s="80" t="inlineStr">
        <is>
          <t>GLOBAL_CHECK</t>
        </is>
      </c>
      <c r="E212" s="80" t="n"/>
      <c r="F212" s="72" t="n"/>
      <c r="G212" s="80">
        <f>IFERROR(VLOOKUP($A213&amp;"_"&amp;$B213,Results_Deltas!$A$2:$P$15000,5,FALSE),"")</f>
        <v/>
      </c>
      <c r="H212" s="80" t="inlineStr">
        <is>
          <t>Blanket (page end)</t>
        </is>
      </c>
      <c r="I212" s="72" t="n"/>
      <c r="J212" s="72" t="n"/>
      <c r="K212" s="72" t="n"/>
      <c r="L212" s="72" t="inlineStr">
        <is>
          <t>YES</t>
        </is>
      </c>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75" customHeight="1" s="65">
      <c r="A213" s="70" t="inlineStr">
        <is>
          <t>GR_FILTER_VEC_ENABLED</t>
        </is>
      </c>
      <c r="B213" s="80" t="inlineStr">
        <is>
          <t>True</t>
        </is>
      </c>
      <c r="C213" s="80" t="n"/>
      <c r="D213" s="80" t="inlineStr">
        <is>
          <t>GLOBAL_CHECK</t>
        </is>
      </c>
      <c r="E213" s="80" t="n"/>
      <c r="F213" s="72" t="n"/>
      <c r="G213" s="80">
        <f>IFERROR(VLOOKUP($A214&amp;"_"&amp;$B214,Results_Deltas!$A$2:$P$15000,5,FALSE),"")</f>
        <v/>
      </c>
      <c r="H213" s="80" t="inlineStr">
        <is>
          <t>Blanket (page end)</t>
        </is>
      </c>
      <c r="I213" s="72" t="n"/>
      <c r="J213" s="72" t="n"/>
      <c r="K213" s="72" t="n"/>
      <c r="L213" s="72" t="inlineStr">
        <is>
          <t>NO</t>
        </is>
      </c>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75" customHeight="1" s="65">
      <c r="A214" s="70" t="inlineStr">
        <is>
          <t>GR_FILTER_VEC_MIN_TFS</t>
        </is>
      </c>
      <c r="B214" s="80" t="inlineStr">
        <is>
          <t>0</t>
        </is>
      </c>
      <c r="C214" s="80" t="n"/>
      <c r="D214" s="80" t="inlineStr">
        <is>
          <t>GLOBAL_CHECK</t>
        </is>
      </c>
      <c r="E214" s="80" t="n"/>
      <c r="F214" s="72" t="n"/>
      <c r="G214" s="80">
        <f>IFERROR(VLOOKUP($A215&amp;"_"&amp;$B215,Results_Deltas!$A$2:$P$15000,5,FALSE),"")</f>
        <v/>
      </c>
      <c r="H214" s="80" t="inlineStr">
        <is>
          <t>Blanket (page end)</t>
        </is>
      </c>
      <c r="I214" s="72" t="n"/>
      <c r="J214" s="72" t="n"/>
      <c r="K214" s="72" t="n"/>
      <c r="L214" s="72" t="inlineStr">
        <is>
          <t>NO</t>
        </is>
      </c>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c r="A215" s="69" t="inlineStr">
        <is>
          <t>GR_FILTER_VEC_MIN_TFS</t>
        </is>
      </c>
      <c r="B215" s="80" t="inlineStr">
        <is>
          <t>2</t>
        </is>
      </c>
      <c r="C215" s="80" t="n"/>
      <c r="D215" s="80" t="inlineStr">
        <is>
          <t>GLOBAL_CHECK</t>
        </is>
      </c>
      <c r="E215" s="80" t="n"/>
      <c r="F215" s="72" t="n"/>
      <c r="G215" s="80">
        <f>IFERROR(VLOOKUP($A216&amp;"_"&amp;$B216,Results_Deltas!$A$2:$P$15000,5,FALSE),"")</f>
        <v/>
      </c>
      <c r="H215" s="80" t="inlineStr">
        <is>
          <t>Blanket (page end)</t>
        </is>
      </c>
      <c r="I215" s="72" t="n"/>
      <c r="J215" s="72" t="n"/>
      <c r="K215" s="72" t="n"/>
      <c r="L215" s="72" t="inlineStr">
        <is>
          <t>YES</t>
        </is>
      </c>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75" customHeight="1" s="65">
      <c r="A216" s="70" t="inlineStr">
        <is>
          <t>GR_FILTER_VEC_MIN_TFS</t>
        </is>
      </c>
      <c r="B216" s="80" t="inlineStr">
        <is>
          <t>1</t>
        </is>
      </c>
      <c r="C216" s="80" t="n"/>
      <c r="D216" s="80" t="inlineStr">
        <is>
          <t>GLOBAL_CHECK</t>
        </is>
      </c>
      <c r="E216" s="80" t="n"/>
      <c r="F216" s="72" t="n"/>
      <c r="G216" s="80">
        <f>IFERROR(VLOOKUP($A217&amp;"_"&amp;$B217,Results_Deltas!$A$2:$P$15000,5,FALSE),"")</f>
        <v/>
      </c>
      <c r="H216" s="80" t="inlineStr">
        <is>
          <t>Blanket (page end)</t>
        </is>
      </c>
      <c r="I216" s="72" t="n"/>
      <c r="J216" s="72" t="n"/>
      <c r="K216" s="72" t="n"/>
      <c r="L216" s="72" t="inlineStr">
        <is>
          <t>NO</t>
        </is>
      </c>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75" customHeight="1" s="65">
      <c r="A217" s="70" t="inlineStr">
        <is>
          <t>HA_WICK_QUALITY_ENABLED</t>
        </is>
      </c>
      <c r="B217" s="80" t="inlineStr">
        <is>
          <t>False</t>
        </is>
      </c>
      <c r="C217" s="80" t="n"/>
      <c r="D217" s="80" t="inlineStr">
        <is>
          <t>ENTRY, GLOBAL_CHECK, STOCKS_EXIT</t>
        </is>
      </c>
      <c r="E217" s="80" t="n"/>
      <c r="F217" s="72" t="n"/>
      <c r="G217" s="80">
        <f>IFERROR(VLOOKUP($A218&amp;"_"&amp;$B218,Results_Deltas!$A$2:$P$15000,5,FALSE),"")</f>
        <v/>
      </c>
      <c r="H217" s="80" t="inlineStr">
        <is>
          <t>Blanket (page end)</t>
        </is>
      </c>
      <c r="I217" s="72" t="n"/>
      <c r="J217" s="72" t="n"/>
      <c r="K217" s="72" t="n"/>
      <c r="L217" s="72" t="inlineStr">
        <is>
          <t>NO</t>
        </is>
      </c>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75" customHeight="1" s="65">
      <c r="A218" s="69" t="inlineStr">
        <is>
          <t>HA_WICK_QUALITY_ENABLED</t>
        </is>
      </c>
      <c r="B218" s="80" t="inlineStr">
        <is>
          <t>True</t>
        </is>
      </c>
      <c r="C218" s="80" t="n"/>
      <c r="D218" s="80" t="inlineStr">
        <is>
          <t>ENTRY, GLOBAL_CHECK, STOCKS_EXIT</t>
        </is>
      </c>
      <c r="E218" s="80" t="n"/>
      <c r="F218" s="72" t="n"/>
      <c r="G218" s="80">
        <f>IFERROR(VLOOKUP($A219&amp;"_"&amp;$B219,Results_Deltas!$A$2:$P$15000,5,FALSE),"")</f>
        <v/>
      </c>
      <c r="H218" s="80" t="inlineStr">
        <is>
          <t>Blanket (page end)</t>
        </is>
      </c>
      <c r="I218" s="72" t="n"/>
      <c r="J218" s="72" t="n"/>
      <c r="K218" s="72" t="n"/>
      <c r="L218" s="72" t="inlineStr">
        <is>
          <t>YES</t>
        </is>
      </c>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75" customHeight="1" s="65">
      <c r="A219" s="70" t="inlineStr">
        <is>
          <t>HA_WICK_QUALITY_SCORE</t>
        </is>
      </c>
      <c r="B219" s="80" t="inlineStr">
        <is>
          <t>15</t>
        </is>
      </c>
      <c r="C219" s="80" t="n"/>
      <c r="D219" s="80" t="inlineStr">
        <is>
          <t>ENTRY, GLOBAL_CHECK, STOCKS_EXIT</t>
        </is>
      </c>
      <c r="E219" s="80" t="n"/>
      <c r="F219" s="72" t="n"/>
      <c r="G219" s="80">
        <f>IFERROR(VLOOKUP($A220&amp;"_"&amp;$B220,Results_Deltas!$A$2:$P$15000,5,FALSE),"")</f>
        <v/>
      </c>
      <c r="H219" s="80" t="inlineStr">
        <is>
          <t>Blanket (page end)</t>
        </is>
      </c>
      <c r="I219" s="72" t="n"/>
      <c r="J219" s="72" t="n"/>
      <c r="K219" s="72" t="n"/>
      <c r="L219" s="72" t="inlineStr">
        <is>
          <t>NO</t>
        </is>
      </c>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75" customHeight="1" s="65">
      <c r="A220" s="69" t="inlineStr">
        <is>
          <t>HA_WICK_QUALITY_SCORE</t>
        </is>
      </c>
      <c r="B220" s="80" t="inlineStr">
        <is>
          <t>15_ALT</t>
        </is>
      </c>
      <c r="C220" s="80" t="n"/>
      <c r="D220" s="80" t="inlineStr">
        <is>
          <t>ENTRY, GLOBAL_CHECK, STOCKS_EXIT</t>
        </is>
      </c>
      <c r="E220" s="80" t="n"/>
      <c r="F220" s="72" t="n"/>
      <c r="G220" s="80">
        <f>IFERROR(VLOOKUP($A221&amp;"_"&amp;$B221,Results_Deltas!$A$2:$P$15000,5,FALSE),"")</f>
        <v/>
      </c>
      <c r="H220" s="80" t="inlineStr">
        <is>
          <t>Blanket (page end)</t>
        </is>
      </c>
      <c r="I220" s="72" t="n"/>
      <c r="J220" s="72" t="n"/>
      <c r="K220" s="72" t="n"/>
      <c r="L220" s="72" t="inlineStr">
        <is>
          <t>YES</t>
        </is>
      </c>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75" customHeight="1" s="65">
      <c r="A221" s="70" t="inlineStr">
        <is>
          <t>HA_WICK_QUALITY_TF</t>
        </is>
      </c>
      <c r="B221" s="80" t="inlineStr">
        <is>
          <t>OFF</t>
        </is>
      </c>
      <c r="C221" s="80" t="n"/>
      <c r="D221" s="80" t="inlineStr">
        <is>
          <t>ENTRY, GLOBAL_CHECK, STOCKS_EXIT</t>
        </is>
      </c>
      <c r="E221" s="80" t="n"/>
      <c r="F221" s="72" t="n"/>
      <c r="G221" s="80">
        <f>IFERROR(VLOOKUP($A222&amp;"_"&amp;$B222,Results_Deltas!$A$2:$P$15000,5,FALSE),"")</f>
        <v/>
      </c>
      <c r="H221" s="80" t="inlineStr">
        <is>
          <t>Blanket (page end)</t>
        </is>
      </c>
      <c r="I221" s="72" t="n"/>
      <c r="J221" s="72" t="n"/>
      <c r="K221" s="72" t="n"/>
      <c r="L221" s="72" t="inlineStr">
        <is>
          <t>NO</t>
        </is>
      </c>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75" customHeight="1" s="65">
      <c r="A222" s="70" t="inlineStr">
        <is>
          <t>HA_WICK_QUALITY_TF</t>
        </is>
      </c>
      <c r="B222" s="80" t="inlineStr">
        <is>
          <t>D</t>
        </is>
      </c>
      <c r="C222" s="80" t="n"/>
      <c r="D222" s="80" t="inlineStr">
        <is>
          <t>ENTRY, GLOBAL_CHECK, STOCKS_EXIT</t>
        </is>
      </c>
      <c r="E222" s="80" t="n"/>
      <c r="F222" s="72" t="n"/>
      <c r="G222" s="80">
        <f>IFERROR(VLOOKUP($A223&amp;"_"&amp;$B223,Results_Deltas!$A$2:$P$15000,5,FALSE),"")</f>
        <v/>
      </c>
      <c r="H222" s="80" t="inlineStr">
        <is>
          <t>Blanket (page end)</t>
        </is>
      </c>
      <c r="I222" s="72" t="n"/>
      <c r="J222" s="72" t="n"/>
      <c r="K222" s="72" t="n"/>
      <c r="L222" s="72" t="inlineStr">
        <is>
          <t>NO</t>
        </is>
      </c>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75" customHeight="1" s="65">
      <c r="A223" s="70" t="inlineStr">
        <is>
          <t>HA_WICK_QUALITY_TF</t>
        </is>
      </c>
      <c r="B223" s="80" t="inlineStr">
        <is>
          <t>4h</t>
        </is>
      </c>
      <c r="C223" s="80" t="n"/>
      <c r="D223" s="80" t="inlineStr">
        <is>
          <t>ENTRY, GLOBAL_CHECK, STOCKS_EXIT</t>
        </is>
      </c>
      <c r="E223" s="80" t="n"/>
      <c r="F223" s="72" t="n"/>
      <c r="G223" s="80">
        <f>IFERROR(VLOOKUP($A224&amp;"_"&amp;$B224,Results_Deltas!$A$2:$P$15000,5,FALSE),"")</f>
        <v/>
      </c>
      <c r="H223" s="80" t="inlineStr">
        <is>
          <t>Blanket (page end)</t>
        </is>
      </c>
      <c r="I223" s="72" t="n"/>
      <c r="J223" s="72" t="n"/>
      <c r="K223" s="72" t="n"/>
      <c r="L223" s="72" t="inlineStr">
        <is>
          <t>NO</t>
        </is>
      </c>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75" customHeight="1" s="65">
      <c r="A224" s="70" t="inlineStr">
        <is>
          <t>HA_WICK_QUALITY_TF</t>
        </is>
      </c>
      <c r="B224" s="80" t="inlineStr">
        <is>
          <t>1h</t>
        </is>
      </c>
      <c r="C224" s="80" t="n"/>
      <c r="D224" s="80" t="inlineStr">
        <is>
          <t>ENTRY, GLOBAL_CHECK, STOCKS_EXIT</t>
        </is>
      </c>
      <c r="E224" s="80" t="n"/>
      <c r="F224" s="72" t="n"/>
      <c r="G224" s="80">
        <f>IFERROR(VLOOKUP($A225&amp;"_"&amp;$B225,Results_Deltas!$A$2:$P$15000,5,FALSE),"")</f>
        <v/>
      </c>
      <c r="H224" s="80" t="inlineStr">
        <is>
          <t>Blanket (page end)</t>
        </is>
      </c>
      <c r="I224" s="72" t="n"/>
      <c r="J224" s="72" t="n"/>
      <c r="K224" s="72" t="n"/>
      <c r="L224" s="72" t="inlineStr">
        <is>
          <t>NO</t>
        </is>
      </c>
      <c r="M224" s="72" t="n"/>
      <c r="N224" s="72" t="n"/>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75" customHeight="1" s="65">
      <c r="A225" s="69" t="inlineStr">
        <is>
          <t>HA_WICK_QUALITY_TF</t>
        </is>
      </c>
      <c r="B225" s="80" t="inlineStr">
        <is>
          <t>15m</t>
        </is>
      </c>
      <c r="C225" s="80" t="n"/>
      <c r="D225" s="80" t="inlineStr">
        <is>
          <t>ENTRY, GLOBAL_CHECK, STOCKS_EXIT</t>
        </is>
      </c>
      <c r="E225" s="80" t="n"/>
      <c r="F225" s="72" t="n"/>
      <c r="G225" s="80">
        <f>IFERROR(VLOOKUP($A226&amp;"_"&amp;$B226,Results_Deltas!$A$2:$P$15000,5,FALSE),"")</f>
        <v/>
      </c>
      <c r="H225" s="80" t="inlineStr">
        <is>
          <t>Blanket (page end)</t>
        </is>
      </c>
      <c r="I225" s="72" t="n"/>
      <c r="J225" s="72" t="n"/>
      <c r="K225" s="72" t="n"/>
      <c r="L225" s="72" t="inlineStr">
        <is>
          <t>YES</t>
        </is>
      </c>
      <c r="M225" s="72" t="n"/>
      <c r="N225" s="72" t="n"/>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75" customHeight="1" s="65">
      <c r="A226" s="69" t="inlineStr">
        <is>
          <t>HLR_SMA_BAND_PCT</t>
        </is>
      </c>
      <c r="B226" s="80" t="inlineStr">
        <is>
          <t>0</t>
        </is>
      </c>
      <c r="C226" s="80" t="n"/>
      <c r="D226" s="80" t="inlineStr">
        <is>
          <t>ENTRY, GLOBAL_CHECK, STOCKS_EXIT</t>
        </is>
      </c>
      <c r="E226" s="80" t="n"/>
      <c r="F226" s="72" t="n"/>
      <c r="G226" s="80">
        <f>IFERROR(VLOOKUP($A227&amp;"_"&amp;$B227,Results_Deltas!$A$2:$P$15000,5,FALSE),"")</f>
        <v/>
      </c>
      <c r="H226" s="80" t="inlineStr">
        <is>
          <t>Blanket (page end)</t>
        </is>
      </c>
      <c r="I226" s="72" t="n"/>
      <c r="J226" s="72" t="n"/>
      <c r="K226" s="72" t="n"/>
      <c r="L226" s="72" t="inlineStr">
        <is>
          <t>YES</t>
        </is>
      </c>
      <c r="M226" s="72" t="n"/>
      <c r="N226" s="72" t="n"/>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c r="A227" s="70" t="inlineStr">
        <is>
          <t>HLR_SMA_BAND_PCT</t>
        </is>
      </c>
      <c r="B227" s="80" t="inlineStr">
        <is>
          <t>2.0</t>
        </is>
      </c>
      <c r="C227" s="80" t="n"/>
      <c r="D227" s="80" t="inlineStr">
        <is>
          <t>ENTRY, GLOBAL_CHECK, STOCKS_EXIT</t>
        </is>
      </c>
      <c r="E227" s="80" t="n"/>
      <c r="F227" s="72" t="n"/>
      <c r="G227" s="80">
        <f>IFERROR(VLOOKUP($A228&amp;"_"&amp;$B228,Results_Deltas!$A$2:$P$15000,5,FALSE),"")</f>
        <v/>
      </c>
      <c r="H227" s="80" t="inlineStr">
        <is>
          <t>Blanket (page end)</t>
        </is>
      </c>
      <c r="I227" s="72" t="n"/>
      <c r="J227" s="72" t="n"/>
      <c r="K227" s="72" t="n"/>
      <c r="L227" s="72" t="inlineStr">
        <is>
          <t>NO</t>
        </is>
      </c>
      <c r="M227" s="72" t="n"/>
      <c r="N227" s="72" t="n"/>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75" customHeight="1" s="65">
      <c r="A228" s="70" t="inlineStr">
        <is>
          <t>HLR_SMA_BAND_PCT</t>
        </is>
      </c>
      <c r="B228" s="80" t="inlineStr">
        <is>
          <t>1.0</t>
        </is>
      </c>
      <c r="C228" s="80" t="n"/>
      <c r="D228" s="80" t="inlineStr">
        <is>
          <t>ENTRY, GLOBAL_CHECK, STOCKS_EXIT</t>
        </is>
      </c>
      <c r="E228" s="80" t="n"/>
      <c r="F228" s="72" t="n"/>
      <c r="G228" s="80">
        <f>IFERROR(VLOOKUP($A229&amp;"_"&amp;$B229,Results_Deltas!$A$2:$P$15000,5,FALSE),"")</f>
        <v/>
      </c>
      <c r="H228" s="80" t="inlineStr">
        <is>
          <t>Blanket (page end)</t>
        </is>
      </c>
      <c r="I228" s="72" t="n"/>
      <c r="J228" s="72" t="n"/>
      <c r="K228" s="72" t="n"/>
      <c r="L228" s="72" t="inlineStr">
        <is>
          <t>NO</t>
        </is>
      </c>
      <c r="M228" s="72" t="n"/>
      <c r="N228" s="72" t="n"/>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75" customHeight="1" s="65">
      <c r="A229" s="70" t="inlineStr">
        <is>
          <t>HLR_SMA_BAND_PCT</t>
        </is>
      </c>
      <c r="B229" s="80" t="inlineStr">
        <is>
          <t>0.5</t>
        </is>
      </c>
      <c r="C229" s="80" t="n"/>
      <c r="D229" s="80" t="inlineStr">
        <is>
          <t>ENTRY, GLOBAL_CHECK, STOCKS_EXIT</t>
        </is>
      </c>
      <c r="E229" s="80" t="n"/>
      <c r="F229" s="72" t="n"/>
      <c r="G229" s="80">
        <f>IFERROR(VLOOKUP($A230&amp;"_"&amp;$B230,Results_Deltas!$A$2:$P$15000,5,FALSE),"")</f>
        <v/>
      </c>
      <c r="H229" s="80" t="inlineStr">
        <is>
          <t>Blanket (page end)</t>
        </is>
      </c>
      <c r="I229" s="72" t="n"/>
      <c r="J229" s="72" t="n"/>
      <c r="K229" s="72" t="n"/>
      <c r="L229" s="72" t="inlineStr">
        <is>
          <t>NO</t>
        </is>
      </c>
      <c r="M229" s="72" t="n"/>
      <c r="N229" s="72" t="n"/>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75" customHeight="1" s="65">
      <c r="A230" s="70" t="inlineStr">
        <is>
          <t>HLR_TOP_MIN_TFS</t>
        </is>
      </c>
      <c r="B230" s="80" t="inlineStr">
        <is>
          <t>0</t>
        </is>
      </c>
      <c r="C230" s="80" t="n"/>
      <c r="D230" s="80" t="inlineStr">
        <is>
          <t>GLOBAL_CHECK, REENTRY, STOCKS_EXIT</t>
        </is>
      </c>
      <c r="E230" s="80" t="n"/>
      <c r="F230" s="72" t="n"/>
      <c r="G230" s="80">
        <f>IFERROR(VLOOKUP($A231&amp;"_"&amp;$B231,Results_Deltas!$A$2:$P$15000,5,FALSE),"")</f>
        <v/>
      </c>
      <c r="H230" s="80" t="inlineStr">
        <is>
          <t>Blanket (page end)</t>
        </is>
      </c>
      <c r="I230" s="72" t="n"/>
      <c r="J230" s="72" t="n"/>
      <c r="K230" s="72" t="n"/>
      <c r="L230" s="72" t="inlineStr">
        <is>
          <t>NO</t>
        </is>
      </c>
      <c r="M230" s="72" t="n"/>
      <c r="N230" s="72" t="n"/>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75" customHeight="1" s="65">
      <c r="A231" s="70" t="inlineStr">
        <is>
          <t>HLR_TOP_MIN_TFS</t>
        </is>
      </c>
      <c r="B231" s="80" t="inlineStr">
        <is>
          <t>2</t>
        </is>
      </c>
      <c r="C231" s="80" t="n"/>
      <c r="D231" s="80" t="inlineStr">
        <is>
          <t>GLOBAL_CHECK, REENTRY, STOCKS_EXIT</t>
        </is>
      </c>
      <c r="E231" s="80" t="n"/>
      <c r="F231" s="72" t="n"/>
      <c r="G231" s="80">
        <f>IFERROR(VLOOKUP($A232&amp;"_"&amp;$B232,Results_Deltas!$A$2:$P$15000,5,FALSE),"")</f>
        <v/>
      </c>
      <c r="H231" s="80" t="inlineStr">
        <is>
          <t>Blanket (page end)</t>
        </is>
      </c>
      <c r="I231" s="72" t="n"/>
      <c r="J231" s="72" t="n"/>
      <c r="K231" s="72" t="n"/>
      <c r="L231" s="72" t="inlineStr">
        <is>
          <t>NO</t>
        </is>
      </c>
      <c r="M231" s="72" t="n"/>
      <c r="N231" s="72" t="n"/>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75" customHeight="1" s="65">
      <c r="A232" s="69" t="inlineStr">
        <is>
          <t>HLR_TOP_MIN_TFS</t>
        </is>
      </c>
      <c r="B232" s="80" t="inlineStr">
        <is>
          <t>1</t>
        </is>
      </c>
      <c r="C232" s="80" t="n"/>
      <c r="D232" s="80" t="inlineStr">
        <is>
          <t>GLOBAL_CHECK, REENTRY, STOCKS_EXIT</t>
        </is>
      </c>
      <c r="E232" s="80" t="n"/>
      <c r="F232" s="72" t="n"/>
      <c r="G232" s="80">
        <f>IFERROR(VLOOKUP($A233&amp;"_"&amp;$B233,Results_Deltas!$A$2:$P$15000,5,FALSE),"")</f>
        <v/>
      </c>
      <c r="H232" s="80" t="inlineStr">
        <is>
          <t>Blanket (page end)</t>
        </is>
      </c>
      <c r="I232" s="72" t="n"/>
      <c r="J232" s="72" t="n"/>
      <c r="K232" s="72" t="n"/>
      <c r="L232" s="72" t="inlineStr">
        <is>
          <t>YES</t>
        </is>
      </c>
      <c r="M232" s="72" t="n"/>
      <c r="N232" s="72" t="n"/>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75" customHeight="1" s="65">
      <c r="A233" s="69" t="inlineStr">
        <is>
          <t>HTF4_CONF</t>
        </is>
      </c>
      <c r="B233" s="80" t="inlineStr">
        <is>
          <t>False</t>
        </is>
      </c>
      <c r="C233" s="80" t="n"/>
      <c r="D233" s="80" t="inlineStr">
        <is>
          <t>GLOBAL_CHECK, STOCKS_EXIT</t>
        </is>
      </c>
      <c r="E233" s="80" t="n"/>
      <c r="F233" s="72" t="n"/>
      <c r="G233" s="80">
        <f>IFERROR(VLOOKUP($A234&amp;"_"&amp;$B234,Results_Deltas!$A$2:$P$15000,5,FALSE),"")</f>
        <v/>
      </c>
      <c r="H233" s="80" t="inlineStr">
        <is>
          <t>Blanket (page end)</t>
        </is>
      </c>
      <c r="I233" s="72" t="n"/>
      <c r="J233" s="72" t="n"/>
      <c r="K233" s="72" t="n"/>
      <c r="L233" s="72" t="inlineStr">
        <is>
          <t>YES</t>
        </is>
      </c>
      <c r="M233" s="72" t="n"/>
      <c r="N233" s="72" t="n"/>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75" customHeight="1" s="65">
      <c r="A234" s="70" t="inlineStr">
        <is>
          <t>HTF4_CONF</t>
        </is>
      </c>
      <c r="B234" s="80" t="inlineStr">
        <is>
          <t>False_ALT</t>
        </is>
      </c>
      <c r="C234" s="80" t="n"/>
      <c r="D234" s="80" t="inlineStr">
        <is>
          <t>GLOBAL_CHECK, STOCKS_EXIT</t>
        </is>
      </c>
      <c r="E234" s="80" t="n"/>
      <c r="F234" s="72" t="n"/>
      <c r="G234" s="80">
        <f>IFERROR(VLOOKUP($A235&amp;"_"&amp;$B235,Results_Deltas!$A$2:$P$15000,5,FALSE),"")</f>
        <v/>
      </c>
      <c r="H234" s="80" t="inlineStr">
        <is>
          <t>Blanket (page end)</t>
        </is>
      </c>
      <c r="I234" s="72" t="n"/>
      <c r="J234" s="72" t="n"/>
      <c r="K234" s="72" t="n"/>
      <c r="L234" s="72" t="inlineStr">
        <is>
          <t>NO</t>
        </is>
      </c>
      <c r="M234" s="72" t="n"/>
      <c r="N234" s="72" t="n"/>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75" customHeight="1" s="65">
      <c r="A235" s="70" t="inlineStr">
        <is>
          <t>HTF_DIRECTION_GATE_ENABLED</t>
        </is>
      </c>
      <c r="B235" s="80" t="inlineStr">
        <is>
          <t>False</t>
        </is>
      </c>
      <c r="C235" s="80" t="n"/>
      <c r="D235" s="80" t="inlineStr">
        <is>
          <t>ENTRY, GLOBAL_CHECK, STOCKS_EXIT</t>
        </is>
      </c>
      <c r="E235" s="80" t="n"/>
      <c r="F235" s="72" t="n"/>
      <c r="G235" s="80">
        <f>IFERROR(VLOOKUP($A236&amp;"_"&amp;$B236,Results_Deltas!$A$2:$P$15000,5,FALSE),"")</f>
        <v/>
      </c>
      <c r="H235" s="80" t="inlineStr">
        <is>
          <t>Blanket (page end)</t>
        </is>
      </c>
      <c r="I235" s="72" t="n"/>
      <c r="J235" s="72" t="n"/>
      <c r="K235" s="72" t="n"/>
      <c r="L235" s="72" t="inlineStr">
        <is>
          <t>NO</t>
        </is>
      </c>
      <c r="M235" s="72" t="n"/>
      <c r="N235" s="72" t="n"/>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75" customHeight="1" s="65">
      <c r="A236" s="69" t="inlineStr">
        <is>
          <t>HTF_DIRECTION_GATE_ENABLED</t>
        </is>
      </c>
      <c r="B236" s="80" t="inlineStr">
        <is>
          <t>True</t>
        </is>
      </c>
      <c r="C236" s="80" t="n"/>
      <c r="D236" s="80" t="inlineStr">
        <is>
          <t>ENTRY, GLOBAL_CHECK, STOCKS_EXIT</t>
        </is>
      </c>
      <c r="E236" s="80" t="n"/>
      <c r="F236" s="72" t="n"/>
      <c r="G236" s="80">
        <f>IFERROR(VLOOKUP($A237&amp;"_"&amp;$B237,Results_Deltas!$A$2:$P$15000,5,FALSE),"")</f>
        <v/>
      </c>
      <c r="H236" s="80" t="inlineStr">
        <is>
          <t>Blanket (page end)</t>
        </is>
      </c>
      <c r="I236" s="72" t="n"/>
      <c r="J236" s="72" t="n"/>
      <c r="K236" s="72" t="n"/>
      <c r="L236" s="72" t="inlineStr">
        <is>
          <t>YES</t>
        </is>
      </c>
      <c r="M236" s="72" t="n"/>
      <c r="N236" s="72" t="n"/>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75" customHeight="1" s="65">
      <c r="A237" s="69" t="inlineStr">
        <is>
          <t>HTF_GATE_BYPASS_RZ</t>
        </is>
      </c>
      <c r="B237" s="80" t="inlineStr">
        <is>
          <t>0.0</t>
        </is>
      </c>
      <c r="C237" s="80" t="n"/>
      <c r="D237" s="80" t="inlineStr">
        <is>
          <t>ENTRY, GLOBAL_CHECK, STOCKS_EXIT</t>
        </is>
      </c>
      <c r="E237" s="80" t="n"/>
      <c r="F237" s="72" t="n"/>
      <c r="G237" s="80">
        <f>IFERROR(VLOOKUP($A238&amp;"_"&amp;$B238,Results_Deltas!$A$2:$P$15000,5,FALSE),"")</f>
        <v/>
      </c>
      <c r="H237" s="80" t="inlineStr">
        <is>
          <t>Blanket (page end)</t>
        </is>
      </c>
      <c r="I237" s="72" t="n"/>
      <c r="J237" s="72" t="n"/>
      <c r="K237" s="72" t="n"/>
      <c r="L237" s="72" t="inlineStr">
        <is>
          <t>YES</t>
        </is>
      </c>
      <c r="M237" s="72" t="n"/>
      <c r="N237" s="72" t="n"/>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75" customHeight="1" s="65">
      <c r="A238" s="70" t="inlineStr">
        <is>
          <t>HTF_GATE_BYPASS_RZ</t>
        </is>
      </c>
      <c r="B238" s="80" t="inlineStr">
        <is>
          <t>0.0_ALT</t>
        </is>
      </c>
      <c r="C238" s="80" t="n"/>
      <c r="D238" s="80" t="inlineStr">
        <is>
          <t>ENTRY, GLOBAL_CHECK, STOCKS_EXIT</t>
        </is>
      </c>
      <c r="E238" s="80" t="n"/>
      <c r="F238" s="72" t="n"/>
      <c r="G238" s="80">
        <f>IFERROR(VLOOKUP($A239&amp;"_"&amp;$B239,Results_Deltas!$A$2:$P$15000,5,FALSE),"")</f>
        <v/>
      </c>
      <c r="H238" s="80" t="inlineStr">
        <is>
          <t>Blanket (page end)</t>
        </is>
      </c>
      <c r="I238" s="72" t="n"/>
      <c r="J238" s="72" t="n"/>
      <c r="K238" s="72" t="n"/>
      <c r="L238" s="72" t="inlineStr">
        <is>
          <t>NO</t>
        </is>
      </c>
      <c r="M238" s="72" t="n"/>
      <c r="N238" s="72" t="n"/>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75" customHeight="1" s="65">
      <c r="A239" s="69" t="inlineStr">
        <is>
          <t>HTF_GATE_D_MANDATORY</t>
        </is>
      </c>
      <c r="B239" s="80" t="inlineStr">
        <is>
          <t>0.0</t>
        </is>
      </c>
      <c r="C239" s="80" t="n"/>
      <c r="D239" s="80" t="inlineStr">
        <is>
          <t>ENTRY, GLOBAL_CHECK, STOCKS_EXIT</t>
        </is>
      </c>
      <c r="E239" s="80" t="n"/>
      <c r="F239" s="72" t="n"/>
      <c r="G239" s="80">
        <f>IFERROR(VLOOKUP($A240&amp;"_"&amp;$B240,Results_Deltas!$A$2:$P$15000,5,FALSE),"")</f>
        <v/>
      </c>
      <c r="H239" s="80" t="inlineStr">
        <is>
          <t>Blanket (page end)</t>
        </is>
      </c>
      <c r="I239" s="72" t="n"/>
      <c r="J239" s="72" t="n"/>
      <c r="K239" s="72" t="n"/>
      <c r="L239" s="72" t="inlineStr">
        <is>
          <t>YES</t>
        </is>
      </c>
      <c r="M239" s="72" t="n"/>
      <c r="N239" s="72" t="n"/>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75" customHeight="1" s="65">
      <c r="A240" s="70" t="inlineStr">
        <is>
          <t>HTF_GATE_D_MANDATORY</t>
        </is>
      </c>
      <c r="B240" s="80" t="inlineStr">
        <is>
          <t>0.0_ALT</t>
        </is>
      </c>
      <c r="C240" s="80" t="n"/>
      <c r="D240" s="80" t="inlineStr">
        <is>
          <t>ENTRY, GLOBAL_CHECK, STOCKS_EXIT</t>
        </is>
      </c>
      <c r="E240" s="80" t="n"/>
      <c r="F240" s="72" t="n"/>
      <c r="G240" s="80">
        <f>IFERROR(VLOOKUP($A241&amp;"_"&amp;$B241,Results_Deltas!$A$2:$P$15000,5,FALSE),"")</f>
        <v/>
      </c>
      <c r="H240" s="80" t="inlineStr">
        <is>
          <t>Blanket (page end)</t>
        </is>
      </c>
      <c r="I240" s="72" t="n"/>
      <c r="J240" s="72" t="n"/>
      <c r="K240" s="72" t="n"/>
      <c r="L240" s="72" t="inlineStr">
        <is>
          <t>NO</t>
        </is>
      </c>
      <c r="M240" s="72" t="n"/>
      <c r="N240" s="72" t="n"/>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75" customHeight="1" s="65">
      <c r="A241" s="69" t="inlineStr">
        <is>
          <t>HTF_GATE_MIN_CONFIRMATIONS</t>
        </is>
      </c>
      <c r="B241" s="80" t="inlineStr">
        <is>
          <t>0.0</t>
        </is>
      </c>
      <c r="C241" s="80" t="n"/>
      <c r="D241" s="80" t="inlineStr">
        <is>
          <t>ENTRY, GLOBAL_CHECK, STOCKS_EXIT</t>
        </is>
      </c>
      <c r="E241" s="80" t="n"/>
      <c r="F241" s="72" t="n"/>
      <c r="G241" s="80">
        <f>IFERROR(VLOOKUP($A242&amp;"_"&amp;$B242,Results_Deltas!$A$2:$P$15000,5,FALSE),"")</f>
        <v/>
      </c>
      <c r="H241" s="80" t="inlineStr">
        <is>
          <t>Blanket (page end)</t>
        </is>
      </c>
      <c r="I241" s="72" t="n"/>
      <c r="J241" s="72" t="n"/>
      <c r="K241" s="72" t="n"/>
      <c r="L241" s="72" t="inlineStr">
        <is>
          <t>YES</t>
        </is>
      </c>
      <c r="M241" s="72" t="n"/>
      <c r="N241" s="72" t="n"/>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75" customHeight="1" s="65">
      <c r="A242" s="70" t="inlineStr">
        <is>
          <t>HTF_GATE_MIN_CONFIRMATIONS</t>
        </is>
      </c>
      <c r="B242" s="80" t="inlineStr">
        <is>
          <t>0.0_ALT</t>
        </is>
      </c>
      <c r="C242" s="80" t="n"/>
      <c r="D242" s="80" t="inlineStr">
        <is>
          <t>ENTRY, GLOBAL_CHECK, STOCKS_EXIT</t>
        </is>
      </c>
      <c r="E242" s="80" t="n"/>
      <c r="F242" s="72" t="n"/>
      <c r="G242" s="80">
        <f>IFERROR(VLOOKUP($A243&amp;"_"&amp;$B243,Results_Deltas!$A$2:$P$15000,5,FALSE),"")</f>
        <v/>
      </c>
      <c r="H242" s="80" t="inlineStr">
        <is>
          <t>Blanket (page end)</t>
        </is>
      </c>
      <c r="I242" s="72" t="n"/>
      <c r="J242" s="72" t="n"/>
      <c r="K242" s="72" t="n"/>
      <c r="L242" s="72" t="inlineStr">
        <is>
          <t>NO</t>
        </is>
      </c>
      <c r="M242" s="72" t="n"/>
      <c r="N242" s="72" t="n"/>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75" customHeight="1" s="65">
      <c r="A243" s="70" t="inlineStr">
        <is>
          <t>HTF_TREND_VETO_BYPASS_ENABLED</t>
        </is>
      </c>
      <c r="B243" s="80" t="inlineStr">
        <is>
          <t>False</t>
        </is>
      </c>
      <c r="C243" s="80" t="n"/>
      <c r="D243" s="80" t="inlineStr">
        <is>
          <t>GLOBAL_CHECK, STOCKS_EXIT</t>
        </is>
      </c>
      <c r="E243" s="80" t="n"/>
      <c r="F243" s="72" t="n"/>
      <c r="G243" s="80">
        <f>IFERROR(VLOOKUP($A244&amp;"_"&amp;$B244,Results_Deltas!$A$2:$P$15000,5,FALSE),"")</f>
        <v/>
      </c>
      <c r="H243" s="80" t="inlineStr">
        <is>
          <t>Blanket (page end)</t>
        </is>
      </c>
      <c r="I243" s="72" t="n"/>
      <c r="J243" s="72" t="n"/>
      <c r="K243" s="72" t="n"/>
      <c r="L243" s="72" t="inlineStr">
        <is>
          <t>NO</t>
        </is>
      </c>
      <c r="M243" s="72" t="n"/>
      <c r="N243" s="72" t="n"/>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75" customHeight="1" s="65">
      <c r="A244" s="69" t="inlineStr">
        <is>
          <t>HTF_TREND_VETO_BYPASS_ENABLED</t>
        </is>
      </c>
      <c r="B244" s="80" t="inlineStr">
        <is>
          <t>True</t>
        </is>
      </c>
      <c r="C244" s="80" t="n"/>
      <c r="D244" s="80" t="inlineStr">
        <is>
          <t>GLOBAL_CHECK, STOCKS_EXIT</t>
        </is>
      </c>
      <c r="E244" s="80" t="n"/>
      <c r="F244" s="72" t="n"/>
      <c r="G244" s="80">
        <f>IFERROR(VLOOKUP($A245&amp;"_"&amp;$B245,Results_Deltas!$A$2:$P$15000,5,FALSE),"")</f>
        <v/>
      </c>
      <c r="H244" s="80" t="inlineStr">
        <is>
          <t>Blanket (page end)</t>
        </is>
      </c>
      <c r="I244" s="72" t="n"/>
      <c r="J244" s="72" t="n"/>
      <c r="K244" s="72" t="n"/>
      <c r="L244" s="72" t="inlineStr">
        <is>
          <t>YES</t>
        </is>
      </c>
      <c r="M244" s="72" t="n"/>
      <c r="N244" s="72" t="n"/>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75" customHeight="1" s="65">
      <c r="A245" s="69" t="inlineStr">
        <is>
          <t>HTF_TREND_VETO_BYPASS_REASONS</t>
        </is>
      </c>
      <c r="B245" s="80" t="inlineStr">
        <is>
          <t>0.0</t>
        </is>
      </c>
      <c r="C245" s="80" t="n"/>
      <c r="D245" s="80" t="inlineStr">
        <is>
          <t>GLOBAL_CHECK, STOCKS_EXIT</t>
        </is>
      </c>
      <c r="E245" s="80" t="n"/>
      <c r="F245" s="72" t="n"/>
      <c r="G245" s="80">
        <f>IFERROR(VLOOKUP($A246&amp;"_"&amp;$B246,Results_Deltas!$A$2:$P$15000,5,FALSE),"")</f>
        <v/>
      </c>
      <c r="H245" s="80" t="inlineStr">
        <is>
          <t>Blanket (page end)</t>
        </is>
      </c>
      <c r="I245" s="72" t="n"/>
      <c r="J245" s="72" t="n"/>
      <c r="K245" s="72" t="n"/>
      <c r="L245" s="72" t="inlineStr">
        <is>
          <t>YES</t>
        </is>
      </c>
      <c r="M245" s="72" t="n"/>
      <c r="N245" s="72" t="n"/>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75" customHeight="1" s="65">
      <c r="A246" s="70" t="inlineStr">
        <is>
          <t>HTF_TREND_VETO_BYPASS_REASONS</t>
        </is>
      </c>
      <c r="B246" s="80" t="inlineStr">
        <is>
          <t>0.0_ALT</t>
        </is>
      </c>
      <c r="C246" s="80" t="n"/>
      <c r="D246" s="80" t="inlineStr">
        <is>
          <t>GLOBAL_CHECK, STOCKS_EXIT</t>
        </is>
      </c>
      <c r="E246" s="80" t="n"/>
      <c r="F246" s="72" t="n"/>
      <c r="G246" s="80">
        <f>IFERROR(VLOOKUP($A247&amp;"_"&amp;$B247,Results_Deltas!$A$2:$P$15000,5,FALSE),"")</f>
        <v/>
      </c>
      <c r="H246" s="80" t="inlineStr">
        <is>
          <t>Blanket (page end)</t>
        </is>
      </c>
      <c r="I246" s="72" t="n"/>
      <c r="J246" s="72" t="n"/>
      <c r="K246" s="72" t="n"/>
      <c r="L246" s="72" t="inlineStr">
        <is>
          <t>NO</t>
        </is>
      </c>
      <c r="M246" s="72" t="n"/>
      <c r="N246" s="72" t="n"/>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75" customHeight="1" s="65">
      <c r="A247" s="69" t="inlineStr">
        <is>
          <t>LEADERBOARD_FILTER</t>
        </is>
      </c>
      <c r="B247" s="80" t="inlineStr">
        <is>
          <t>False</t>
        </is>
      </c>
      <c r="C247" s="80" t="n"/>
      <c r="D247" s="80" t="inlineStr">
        <is>
          <t>AUGMENT, ENTRY, EXIT, GLOBAL_CHECK, REDUCE, STOCKS_EXIT</t>
        </is>
      </c>
      <c r="E247" s="80" t="n"/>
      <c r="F247" s="72" t="n"/>
      <c r="G247" s="80">
        <f>IFERROR(VLOOKUP($A248&amp;"_"&amp;$B248,Results_Deltas!$A$2:$P$15000,5,FALSE),"")</f>
        <v/>
      </c>
      <c r="H247" s="80" t="inlineStr">
        <is>
          <t>Blanket (page end)</t>
        </is>
      </c>
      <c r="I247" s="72" t="n"/>
      <c r="J247" s="72" t="n"/>
      <c r="K247" s="72" t="n"/>
      <c r="L247" s="72" t="inlineStr">
        <is>
          <t>YES</t>
        </is>
      </c>
      <c r="M247" s="72" t="n"/>
      <c r="N247" s="72" t="n"/>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75" customHeight="1" s="65">
      <c r="A248" s="70" t="inlineStr">
        <is>
          <t>LEADERBOARD_FILTER</t>
        </is>
      </c>
      <c r="B248" s="80" t="inlineStr">
        <is>
          <t>False_ALT</t>
        </is>
      </c>
      <c r="C248" s="80" t="n"/>
      <c r="D248" s="80" t="inlineStr">
        <is>
          <t>AUGMENT, ENTRY, EXIT, GLOBAL_CHECK, REDUCE, STOCKS_EXIT</t>
        </is>
      </c>
      <c r="E248" s="80" t="n"/>
      <c r="F248" s="72" t="n"/>
      <c r="G248" s="80">
        <f>IFERROR(VLOOKUP($A249&amp;"_"&amp;$B249,Results_Deltas!$A$2:$P$15000,5,FALSE),"")</f>
        <v/>
      </c>
      <c r="H248" s="80" t="inlineStr">
        <is>
          <t>Blanket (page end)</t>
        </is>
      </c>
      <c r="I248" s="72" t="n"/>
      <c r="J248" s="72" t="n"/>
      <c r="K248" s="72" t="n"/>
      <c r="L248" s="72" t="inlineStr">
        <is>
          <t>NO</t>
        </is>
      </c>
      <c r="M248" s="72" t="n"/>
      <c r="N248" s="72" t="n"/>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75" customHeight="1" s="65">
      <c r="A249" s="70" t="inlineStr">
        <is>
          <t>LH_HL_FILTER_ENABLED</t>
        </is>
      </c>
      <c r="B249" s="80" t="inlineStr">
        <is>
          <t>False</t>
        </is>
      </c>
      <c r="C249" s="80" t="n"/>
      <c r="D249" s="80" t="inlineStr">
        <is>
          <t>ENTRY, GLOBAL_CHECK, STOCKS_EXIT</t>
        </is>
      </c>
      <c r="E249" s="80" t="n"/>
      <c r="F249" s="72" t="n"/>
      <c r="G249" s="80">
        <f>IFERROR(VLOOKUP($A250&amp;"_"&amp;$B250,Results_Deltas!$A$2:$P$15000,5,FALSE),"")</f>
        <v/>
      </c>
      <c r="H249" s="80" t="inlineStr">
        <is>
          <t>Blanket (page end)</t>
        </is>
      </c>
      <c r="I249" s="72" t="n"/>
      <c r="J249" s="72" t="n"/>
      <c r="K249" s="72" t="n"/>
      <c r="L249" s="72" t="inlineStr">
        <is>
          <t>NO</t>
        </is>
      </c>
      <c r="M249" s="72" t="n"/>
      <c r="N249" s="72" t="n"/>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75" customHeight="1" s="65">
      <c r="A250" s="69" t="inlineStr">
        <is>
          <t>LH_HL_FILTER_ENABLED</t>
        </is>
      </c>
      <c r="B250" s="80" t="inlineStr">
        <is>
          <t>True</t>
        </is>
      </c>
      <c r="C250" s="80" t="n"/>
      <c r="D250" s="80" t="inlineStr">
        <is>
          <t>ENTRY, GLOBAL_CHECK, STOCKS_EXIT</t>
        </is>
      </c>
      <c r="E250" s="80" t="n"/>
      <c r="F250" s="72" t="n"/>
      <c r="G250" s="80">
        <f>IFERROR(VLOOKUP($A251&amp;"_"&amp;$B251,Results_Deltas!$A$2:$P$15000,5,FALSE),"")</f>
        <v/>
      </c>
      <c r="H250" s="80" t="inlineStr">
        <is>
          <t>Blanket (page end)</t>
        </is>
      </c>
      <c r="I250" s="72" t="n"/>
      <c r="J250" s="72" t="n"/>
      <c r="K250" s="72" t="n"/>
      <c r="L250" s="72" t="inlineStr">
        <is>
          <t>YES</t>
        </is>
      </c>
      <c r="M250" s="72" t="n"/>
      <c r="N250" s="72" t="n"/>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75" customHeight="1" s="65">
      <c r="A251" s="70" t="inlineStr">
        <is>
          <t>LH_HL_FILTER_MODE</t>
        </is>
      </c>
      <c r="B251" s="80" t="inlineStr">
        <is>
          <t>STRICT_2BAR</t>
        </is>
      </c>
      <c r="C251" s="80" t="n"/>
      <c r="D251" s="80" t="inlineStr">
        <is>
          <t>ENTRY, GLOBAL_CHECK, STOCKS_EXIT</t>
        </is>
      </c>
      <c r="E251" s="80" t="n"/>
      <c r="F251" s="72" t="n"/>
      <c r="G251" s="80">
        <f>IFERROR(VLOOKUP($A252&amp;"_"&amp;$B252,Results_Deltas!$A$2:$P$15000,5,FALSE),"")</f>
        <v/>
      </c>
      <c r="H251" s="80" t="inlineStr">
        <is>
          <t>Blanket (page end)</t>
        </is>
      </c>
      <c r="I251" s="72" t="n"/>
      <c r="J251" s="72" t="n"/>
      <c r="K251" s="72" t="n"/>
      <c r="L251" s="72" t="inlineStr">
        <is>
          <t>NO</t>
        </is>
      </c>
      <c r="M251" s="72" t="n"/>
      <c r="N251" s="72" t="n"/>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75" customHeight="1" s="65">
      <c r="A252" s="69" t="inlineStr">
        <is>
          <t>LH_HL_FILTER_MODE</t>
        </is>
      </c>
      <c r="B252" s="80" t="inlineStr">
        <is>
          <t>STRICT_2BAR_ALT</t>
        </is>
      </c>
      <c r="C252" s="80" t="n"/>
      <c r="D252" s="80" t="inlineStr">
        <is>
          <t>ENTRY, GLOBAL_CHECK, STOCKS_EXIT</t>
        </is>
      </c>
      <c r="E252" s="80" t="n"/>
      <c r="F252" s="72" t="n"/>
      <c r="G252" s="80">
        <f>IFERROR(VLOOKUP($A253&amp;"_"&amp;$B253,Results_Deltas!$A$2:$P$15000,5,FALSE),"")</f>
        <v/>
      </c>
      <c r="H252" s="80" t="inlineStr">
        <is>
          <t>Blanket (page end)</t>
        </is>
      </c>
      <c r="I252" s="72" t="n"/>
      <c r="J252" s="72" t="n"/>
      <c r="K252" s="72" t="n"/>
      <c r="L252" s="72" t="inlineStr">
        <is>
          <t>YES</t>
        </is>
      </c>
      <c r="M252" s="72" t="n"/>
      <c r="N252" s="72" t="n"/>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75" customHeight="1" s="65">
      <c r="A253" s="70" t="inlineStr">
        <is>
          <t>LH_HL_FILTER_REQUIRE_BOTH</t>
        </is>
      </c>
      <c r="B253" s="80" t="inlineStr">
        <is>
          <t>False</t>
        </is>
      </c>
      <c r="C253" s="80" t="n"/>
      <c r="D253" s="80" t="inlineStr">
        <is>
          <t>ENTRY, GLOBAL_CHECK, STOCKS_EXIT</t>
        </is>
      </c>
      <c r="E253" s="80" t="n"/>
      <c r="F253" s="72" t="n"/>
      <c r="G253" s="80">
        <f>IFERROR(VLOOKUP($A254&amp;"_"&amp;$B254,Results_Deltas!$A$2:$P$15000,5,FALSE),"")</f>
        <v/>
      </c>
      <c r="H253" s="80" t="inlineStr">
        <is>
          <t>Blanket (page end)</t>
        </is>
      </c>
      <c r="I253" s="72" t="n"/>
      <c r="J253" s="72" t="n"/>
      <c r="K253" s="72" t="n"/>
      <c r="L253" s="72" t="inlineStr">
        <is>
          <t>NO</t>
        </is>
      </c>
      <c r="M253" s="72" t="n"/>
      <c r="N253" s="72" t="n"/>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75" customHeight="1" s="65">
      <c r="A254" s="69" t="inlineStr">
        <is>
          <t>LH_HL_FILTER_REQUIRE_BOTH</t>
        </is>
      </c>
      <c r="B254" s="80" t="inlineStr">
        <is>
          <t>False_ALT</t>
        </is>
      </c>
      <c r="C254" s="80" t="n"/>
      <c r="D254" s="80" t="inlineStr">
        <is>
          <t>ENTRY, GLOBAL_CHECK, STOCKS_EXIT</t>
        </is>
      </c>
      <c r="E254" s="80" t="n"/>
      <c r="F254" s="72" t="n"/>
      <c r="G254" s="80">
        <f>IFERROR(VLOOKUP($A255&amp;"_"&amp;$B255,Results_Deltas!$A$2:$P$15000,5,FALSE),"")</f>
        <v/>
      </c>
      <c r="H254" s="80" t="inlineStr">
        <is>
          <t>Blanket (page end)</t>
        </is>
      </c>
      <c r="I254" s="72" t="n"/>
      <c r="J254" s="72" t="n"/>
      <c r="K254" s="72" t="n"/>
      <c r="L254" s="72" t="inlineStr">
        <is>
          <t>YES</t>
        </is>
      </c>
      <c r="M254" s="72" t="n"/>
      <c r="N254" s="72" t="n"/>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75" customHeight="1" s="65">
      <c r="A255" s="70" t="inlineStr">
        <is>
          <t>LIVE_VEC_EMERGENCY_BRAKE_ENABLED</t>
        </is>
      </c>
      <c r="B255" s="80" t="inlineStr">
        <is>
          <t>False</t>
        </is>
      </c>
      <c r="C255" s="80" t="n"/>
      <c r="D255" s="80" t="inlineStr">
        <is>
          <t>GLOBAL_CHECK, STOCKS_EXIT</t>
        </is>
      </c>
      <c r="E255" s="80" t="n"/>
      <c r="F255" s="72" t="n"/>
      <c r="G255" s="80">
        <f>IFERROR(VLOOKUP($A256&amp;"_"&amp;$B256,Results_Deltas!$A$2:$P$15000,5,FALSE),"")</f>
        <v/>
      </c>
      <c r="H255" s="80" t="inlineStr">
        <is>
          <t>Blanket (page end)</t>
        </is>
      </c>
      <c r="I255" s="72" t="n"/>
      <c r="J255" s="72" t="n"/>
      <c r="K255" s="72" t="n"/>
      <c r="L255" s="72" t="inlineStr">
        <is>
          <t>NO</t>
        </is>
      </c>
      <c r="M255" s="72" t="n"/>
      <c r="N255" s="72" t="n"/>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75" customHeight="1" s="65">
      <c r="A256" s="69" t="inlineStr">
        <is>
          <t>LIVE_VEC_EMERGENCY_BRAKE_ENABLED</t>
        </is>
      </c>
      <c r="B256" s="80" t="inlineStr">
        <is>
          <t>True</t>
        </is>
      </c>
      <c r="C256" s="80" t="n"/>
      <c r="D256" s="80" t="inlineStr">
        <is>
          <t>GLOBAL_CHECK, STOCKS_EXIT</t>
        </is>
      </c>
      <c r="E256" s="80" t="n"/>
      <c r="F256" s="72" t="n"/>
      <c r="G256" s="80">
        <f>IFERROR(VLOOKUP($A257&amp;"_"&amp;$B257,Results_Deltas!$A$2:$P$15000,5,FALSE),"")</f>
        <v/>
      </c>
      <c r="H256" s="80" t="inlineStr">
        <is>
          <t>Blanket (page end)</t>
        </is>
      </c>
      <c r="I256" s="72" t="n"/>
      <c r="J256" s="72" t="n"/>
      <c r="K256" s="72" t="n"/>
      <c r="L256" s="72" t="inlineStr">
        <is>
          <t>YES</t>
        </is>
      </c>
      <c r="M256" s="72" t="n"/>
      <c r="N256" s="72" t="n"/>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75" customHeight="1" s="65">
      <c r="A257" s="70" t="inlineStr">
        <is>
          <t>LR_BAND_LADDER_STOCH_EXTREME</t>
        </is>
      </c>
      <c r="B257" s="80" t="inlineStr">
        <is>
          <t>30.0</t>
        </is>
      </c>
      <c r="C257" s="80" t="n"/>
      <c r="D257" s="80" t="inlineStr">
        <is>
          <t>GLOBAL_CHECK, STOCKS_EXIT</t>
        </is>
      </c>
      <c r="E257" s="80" t="n"/>
      <c r="F257" s="72" t="n"/>
      <c r="G257" s="80">
        <f>IFERROR(VLOOKUP($A258&amp;"_"&amp;$B258,Results_Deltas!$A$2:$P$15000,5,FALSE),"")</f>
        <v/>
      </c>
      <c r="H257" s="80" t="inlineStr">
        <is>
          <t>Blanket (page end)</t>
        </is>
      </c>
      <c r="I257" s="72" t="n"/>
      <c r="J257" s="72" t="n"/>
      <c r="K257" s="72" t="n"/>
      <c r="L257" s="72" t="inlineStr">
        <is>
          <t>NO</t>
        </is>
      </c>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c r="A258" s="69" t="inlineStr">
        <is>
          <t>LR_BAND_LADDER_STOCH_EXTREME</t>
        </is>
      </c>
      <c r="B258" s="80" t="inlineStr">
        <is>
          <t>30.0_ALT</t>
        </is>
      </c>
      <c r="C258" s="80" t="n"/>
      <c r="D258" s="80" t="inlineStr">
        <is>
          <t>GLOBAL_CHECK, STOCKS_EXIT</t>
        </is>
      </c>
      <c r="E258" s="80" t="n"/>
      <c r="F258" s="72" t="n"/>
      <c r="G258" s="80">
        <f>IFERROR(VLOOKUP($A259&amp;"_"&amp;$B259,Results_Deltas!$A$2:$P$15000,5,FALSE),"")</f>
        <v/>
      </c>
      <c r="H258" s="80" t="inlineStr">
        <is>
          <t>Blanket (page end)</t>
        </is>
      </c>
      <c r="I258" s="72" t="n"/>
      <c r="J258" s="72" t="n"/>
      <c r="K258" s="72" t="n"/>
      <c r="L258" s="72" t="inlineStr">
        <is>
          <t>YES</t>
        </is>
      </c>
      <c r="M258" s="72" t="n"/>
      <c r="N258" s="72" t="n"/>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75" customHeight="1" s="65">
      <c r="A259" s="69" t="inlineStr">
        <is>
          <t>LR_BAND_LADDER_TF_BOTTOM</t>
        </is>
      </c>
      <c r="B259" s="80" t="inlineStr">
        <is>
          <t>0</t>
        </is>
      </c>
      <c r="C259" s="80" t="n"/>
      <c r="D259" s="80" t="inlineStr">
        <is>
          <t>GLOBAL_CHECK, STOCKS_EXIT</t>
        </is>
      </c>
      <c r="E259" s="80" t="n"/>
      <c r="F259" s="72" t="n"/>
      <c r="G259" s="80">
        <f>IFERROR(VLOOKUP($A260&amp;"_"&amp;$B260,Results_Deltas!$A$2:$P$15000,5,FALSE),"")</f>
        <v/>
      </c>
      <c r="H259" s="80" t="inlineStr">
        <is>
          <t>Blanket (page end)</t>
        </is>
      </c>
      <c r="I259" s="72" t="n"/>
      <c r="J259" s="72" t="n"/>
      <c r="K259" s="72" t="n"/>
      <c r="L259" s="72" t="inlineStr">
        <is>
          <t>YES</t>
        </is>
      </c>
      <c r="M259" s="72" t="n"/>
      <c r="N259" s="72" t="n"/>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75" customHeight="1" s="65">
      <c r="A260" s="70" t="inlineStr">
        <is>
          <t>LR_BAND_LADDER_TF_BOTTOM</t>
        </is>
      </c>
      <c r="B260" s="80" t="inlineStr">
        <is>
          <t>1</t>
        </is>
      </c>
      <c r="C260" s="80" t="n"/>
      <c r="D260" s="80" t="inlineStr">
        <is>
          <t>GLOBAL_CHECK, STOCKS_EXIT</t>
        </is>
      </c>
      <c r="E260" s="80" t="n"/>
      <c r="F260" s="72" t="n"/>
      <c r="G260" s="80">
        <f>IFERROR(VLOOKUP($A261&amp;"_"&amp;$B261,Results_Deltas!$A$2:$P$15000,5,FALSE),"")</f>
        <v/>
      </c>
      <c r="H260" s="80" t="inlineStr">
        <is>
          <t>Blanket (page end)</t>
        </is>
      </c>
      <c r="I260" s="72" t="n"/>
      <c r="J260" s="72" t="n"/>
      <c r="K260" s="72" t="n"/>
      <c r="L260" s="72" t="inlineStr">
        <is>
          <t>NO</t>
        </is>
      </c>
      <c r="M260" s="72" t="n"/>
      <c r="N260" s="72" t="n"/>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75" customHeight="1" s="65">
      <c r="A261" s="69" t="inlineStr">
        <is>
          <t>LR_BAND_LADDER_TF_TOP</t>
        </is>
      </c>
      <c r="B261" s="80" t="inlineStr">
        <is>
          <t>0</t>
        </is>
      </c>
      <c r="C261" s="80" t="n"/>
      <c r="D261" s="80" t="inlineStr">
        <is>
          <t>GLOBAL_CHECK, STOCKS_EXIT</t>
        </is>
      </c>
      <c r="E261" s="80" t="n"/>
      <c r="F261" s="72" t="n"/>
      <c r="G261" s="80">
        <f>IFERROR(VLOOKUP($A262&amp;"_"&amp;$B262,Results_Deltas!$A$2:$P$15000,5,FALSE),"")</f>
        <v/>
      </c>
      <c r="H261" s="80" t="inlineStr">
        <is>
          <t>Blanket (page end)</t>
        </is>
      </c>
      <c r="I261" s="72" t="n"/>
      <c r="J261" s="72" t="n"/>
      <c r="K261" s="72" t="n"/>
      <c r="L261" s="72" t="inlineStr">
        <is>
          <t>YES</t>
        </is>
      </c>
      <c r="M261" s="72" t="n"/>
      <c r="N261" s="72" t="n"/>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75" customHeight="1" s="65">
      <c r="A262" s="70" t="inlineStr">
        <is>
          <t>LR_BAND_LADDER_TF_TOP</t>
        </is>
      </c>
      <c r="B262" s="80" t="inlineStr">
        <is>
          <t>1</t>
        </is>
      </c>
      <c r="C262" s="80" t="n"/>
      <c r="D262" s="80" t="inlineStr">
        <is>
          <t>GLOBAL_CHECK, STOCKS_EXIT</t>
        </is>
      </c>
      <c r="E262" s="80" t="n"/>
      <c r="F262" s="72" t="n"/>
      <c r="G262" s="80">
        <f>IFERROR(VLOOKUP($A263&amp;"_"&amp;$B263,Results_Deltas!$A$2:$P$15000,5,FALSE),"")</f>
        <v/>
      </c>
      <c r="H262" s="80" t="inlineStr">
        <is>
          <t>Blanket (page end)</t>
        </is>
      </c>
      <c r="I262" s="72" t="n"/>
      <c r="J262" s="72" t="n"/>
      <c r="K262" s="72" t="n"/>
      <c r="L262" s="72" t="inlineStr">
        <is>
          <t>NO</t>
        </is>
      </c>
      <c r="M262" s="72" t="n"/>
      <c r="N262" s="72" t="n"/>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75" customHeight="1" s="65">
      <c r="A263" s="70" t="inlineStr">
        <is>
          <t>MANDATORY_REENTRY_WT_FILTER_MIN_TFS</t>
        </is>
      </c>
      <c r="B263" s="80" t="inlineStr">
        <is>
          <t>1</t>
        </is>
      </c>
      <c r="C263" s="80" t="n"/>
      <c r="D263" s="80" t="inlineStr">
        <is>
          <t>GLOBAL_CHECK, STOCKS_EXIT</t>
        </is>
      </c>
      <c r="E263" s="80" t="n"/>
      <c r="F263" s="72" t="n"/>
      <c r="G263" s="80">
        <f>IFERROR(VLOOKUP($A264&amp;"_"&amp;$B264,Results_Deltas!$A$2:$P$15000,5,FALSE),"")</f>
        <v/>
      </c>
      <c r="H263" s="80" t="inlineStr">
        <is>
          <t>Blanket (page end)</t>
        </is>
      </c>
      <c r="I263" s="72" t="n"/>
      <c r="J263" s="72" t="n"/>
      <c r="K263" s="72" t="n"/>
      <c r="L263" s="72" t="inlineStr">
        <is>
          <t>NO</t>
        </is>
      </c>
      <c r="M263" s="72" t="n"/>
      <c r="N263" s="72" t="n"/>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75" customHeight="1" s="65">
      <c r="A264" s="69" t="inlineStr">
        <is>
          <t>MANDATORY_REENTRY_WT_FILTER_MIN_TFS</t>
        </is>
      </c>
      <c r="B264" s="80" t="inlineStr">
        <is>
          <t>3</t>
        </is>
      </c>
      <c r="C264" s="80" t="n"/>
      <c r="D264" s="80" t="inlineStr">
        <is>
          <t>GLOBAL_CHECK, STOCKS_EXIT</t>
        </is>
      </c>
      <c r="E264" s="80" t="n"/>
      <c r="F264" s="72" t="n"/>
      <c r="G264" s="80">
        <f>IFERROR(VLOOKUP($A265&amp;"_"&amp;$B265,Results_Deltas!$A$2:$P$15000,5,FALSE),"")</f>
        <v/>
      </c>
      <c r="H264" s="80" t="inlineStr">
        <is>
          <t>Blanket (page end)</t>
        </is>
      </c>
      <c r="I264" s="72" t="n"/>
      <c r="J264" s="72" t="n"/>
      <c r="K264" s="72" t="n"/>
      <c r="L264" s="72" t="inlineStr">
        <is>
          <t>YES</t>
        </is>
      </c>
      <c r="M264" s="72" t="n"/>
      <c r="N264" s="72" t="n"/>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75" customHeight="1" s="65">
      <c r="A265" s="70" t="inlineStr">
        <is>
          <t>MANDATORY_REENTRY_WT_FILTER_MIN_TFS</t>
        </is>
      </c>
      <c r="B265" s="80" t="inlineStr">
        <is>
          <t>2</t>
        </is>
      </c>
      <c r="C265" s="80" t="n"/>
      <c r="D265" s="80" t="inlineStr">
        <is>
          <t>GLOBAL_CHECK, STOCKS_EXIT</t>
        </is>
      </c>
      <c r="E265" s="80" t="n"/>
      <c r="F265" s="72" t="n"/>
      <c r="G265" s="80">
        <f>IFERROR(VLOOKUP($A266&amp;"_"&amp;$B266,Results_Deltas!$A$2:$P$15000,5,FALSE),"")</f>
        <v/>
      </c>
      <c r="H265" s="80" t="inlineStr">
        <is>
          <t>Blanket (page end)</t>
        </is>
      </c>
      <c r="I265" s="72" t="n"/>
      <c r="J265" s="72" t="n"/>
      <c r="K265" s="72" t="n"/>
      <c r="L265" s="72" t="inlineStr">
        <is>
          <t>NO</t>
        </is>
      </c>
      <c r="M265" s="72" t="n"/>
      <c r="N265" s="72" t="n"/>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75" customHeight="1" s="65">
      <c r="A266" s="70" t="inlineStr">
        <is>
          <t>MANDATORY_REENTRY_WT_FILTER_MIN_VELOCITY</t>
        </is>
      </c>
      <c r="B266" s="80" t="inlineStr">
        <is>
          <t>0.0</t>
        </is>
      </c>
      <c r="C266" s="80" t="n"/>
      <c r="D266" s="80" t="inlineStr">
        <is>
          <t>GLOBAL_CHECK, STOCKS_EXIT</t>
        </is>
      </c>
      <c r="E266" s="80" t="n"/>
      <c r="F266" s="72" t="n"/>
      <c r="G266" s="80">
        <f>IFERROR(VLOOKUP($A267&amp;"_"&amp;$B267,Results_Deltas!$A$2:$P$15000,5,FALSE),"")</f>
        <v/>
      </c>
      <c r="H266" s="80" t="inlineStr">
        <is>
          <t>Blanket (page end)</t>
        </is>
      </c>
      <c r="I266" s="72" t="n"/>
      <c r="J266" s="72" t="n"/>
      <c r="K266" s="72" t="n"/>
      <c r="L266" s="72" t="inlineStr">
        <is>
          <t>NO</t>
        </is>
      </c>
      <c r="M266" s="72" t="n"/>
      <c r="N266" s="72" t="n"/>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75" customHeight="1" s="65">
      <c r="A267" s="69" t="inlineStr">
        <is>
          <t>MANDATORY_REENTRY_WT_FILTER_MIN_VELOCITY</t>
        </is>
      </c>
      <c r="B267" s="80" t="inlineStr">
        <is>
          <t>0.0_ALT</t>
        </is>
      </c>
      <c r="C267" s="80" t="n"/>
      <c r="D267" s="80" t="inlineStr">
        <is>
          <t>GLOBAL_CHECK, STOCKS_EXIT</t>
        </is>
      </c>
      <c r="E267" s="80" t="n"/>
      <c r="F267" s="72" t="n"/>
      <c r="G267" s="80">
        <f>IFERROR(VLOOKUP($A268&amp;"_"&amp;$B268,Results_Deltas!$A$2:$P$15000,5,FALSE),"")</f>
        <v/>
      </c>
      <c r="H267" s="80" t="inlineStr">
        <is>
          <t>Blanket (page end)</t>
        </is>
      </c>
      <c r="I267" s="72" t="n"/>
      <c r="J267" s="72" t="n"/>
      <c r="K267" s="72" t="n"/>
      <c r="L267" s="72" t="inlineStr">
        <is>
          <t>YES</t>
        </is>
      </c>
      <c r="M267" s="72" t="n"/>
      <c r="N267" s="72" t="n"/>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75" customHeight="1" s="65">
      <c r="A268" s="70" t="inlineStr">
        <is>
          <t>MANDATORY_REENTRY_WT_FILTER_REQUIRE_FLIP</t>
        </is>
      </c>
      <c r="B268" s="80" t="inlineStr">
        <is>
          <t>False</t>
        </is>
      </c>
      <c r="C268" s="80" t="n"/>
      <c r="D268" s="80" t="inlineStr">
        <is>
          <t>GLOBAL_CHECK, STOCKS_EXIT</t>
        </is>
      </c>
      <c r="E268" s="80" t="n"/>
      <c r="F268" s="72" t="n"/>
      <c r="G268" s="80">
        <f>IFERROR(VLOOKUP($A269&amp;"_"&amp;$B269,Results_Deltas!$A$2:$P$15000,5,FALSE),"")</f>
        <v/>
      </c>
      <c r="H268" s="80" t="inlineStr">
        <is>
          <t>Blanket (page end)</t>
        </is>
      </c>
      <c r="I268" s="72" t="n"/>
      <c r="J268" s="72" t="n"/>
      <c r="K268" s="72" t="n"/>
      <c r="L268" s="72" t="inlineStr">
        <is>
          <t>NO</t>
        </is>
      </c>
      <c r="M268" s="72" t="n"/>
      <c r="N268" s="72" t="n"/>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75" customHeight="1" s="65">
      <c r="A269" s="69" t="inlineStr">
        <is>
          <t>MANDATORY_REENTRY_WT_FILTER_REQUIRE_FLIP</t>
        </is>
      </c>
      <c r="B269" s="80" t="inlineStr">
        <is>
          <t>False_ALT</t>
        </is>
      </c>
      <c r="C269" s="80" t="n"/>
      <c r="D269" s="80" t="inlineStr">
        <is>
          <t>GLOBAL_CHECK, STOCKS_EXIT</t>
        </is>
      </c>
      <c r="E269" s="80" t="n"/>
      <c r="F269" s="72" t="n"/>
      <c r="G269" s="80">
        <f>IFERROR(VLOOKUP($A270&amp;"_"&amp;$B270,Results_Deltas!$A$2:$P$15000,5,FALSE),"")</f>
        <v/>
      </c>
      <c r="H269" s="80" t="inlineStr">
        <is>
          <t>Blanket (page end)</t>
        </is>
      </c>
      <c r="I269" s="72" t="n"/>
      <c r="J269" s="72" t="n"/>
      <c r="K269" s="72" t="n"/>
      <c r="L269" s="72" t="inlineStr">
        <is>
          <t>YES</t>
        </is>
      </c>
      <c r="M269" s="72" t="n"/>
      <c r="N269" s="72" t="n"/>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75" customHeight="1" s="65">
      <c r="A270" s="70" t="inlineStr">
        <is>
          <t>MANDATORY_REENTRY_WT_FILTER_VELOCITY_RATIO</t>
        </is>
      </c>
      <c r="B270" s="80" t="inlineStr">
        <is>
          <t>0.90</t>
        </is>
      </c>
      <c r="C270" s="80" t="n"/>
      <c r="D270" s="80" t="inlineStr">
        <is>
          <t>GLOBAL_CHECK, STOCKS_EXIT</t>
        </is>
      </c>
      <c r="E270" s="80" t="n"/>
      <c r="F270" s="72" t="n"/>
      <c r="G270" s="80">
        <f>IFERROR(VLOOKUP($A271&amp;"_"&amp;$B271,Results_Deltas!$A$2:$P$15000,5,FALSE),"")</f>
        <v/>
      </c>
      <c r="H270" s="80" t="inlineStr">
        <is>
          <t>Blanket (page end)</t>
        </is>
      </c>
      <c r="I270" s="72" t="n"/>
      <c r="J270" s="72" t="n"/>
      <c r="K270" s="72" t="n"/>
      <c r="L270" s="72" t="inlineStr">
        <is>
          <t>NO</t>
        </is>
      </c>
      <c r="M270" s="72" t="n"/>
      <c r="N270" s="72" t="n"/>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75" customHeight="1" s="65">
      <c r="A271" s="69" t="inlineStr">
        <is>
          <t>MANDATORY_REENTRY_WT_FILTER_VELOCITY_RATIO</t>
        </is>
      </c>
      <c r="B271" s="80" t="inlineStr">
        <is>
          <t>0.90_ALT</t>
        </is>
      </c>
      <c r="C271" s="80" t="n"/>
      <c r="D271" s="80" t="inlineStr">
        <is>
          <t>GLOBAL_CHECK, STOCKS_EXIT</t>
        </is>
      </c>
      <c r="E271" s="80" t="n"/>
      <c r="F271" s="72" t="n"/>
      <c r="G271" s="80">
        <f>IFERROR(VLOOKUP($A272&amp;"_"&amp;$B272,Results_Deltas!$A$2:$P$15000,5,FALSE),"")</f>
        <v/>
      </c>
      <c r="H271" s="80" t="inlineStr">
        <is>
          <t>Blanket (page end)</t>
        </is>
      </c>
      <c r="I271" s="72" t="n"/>
      <c r="J271" s="72" t="n"/>
      <c r="K271" s="72" t="n"/>
      <c r="L271" s="72" t="inlineStr">
        <is>
          <t>YES</t>
        </is>
      </c>
      <c r="M271" s="72" t="n"/>
      <c r="N271" s="72" t="n"/>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75" customHeight="1" s="65">
      <c r="A272" s="70" t="inlineStr">
        <is>
          <t>MARKET_QUALITY_SCORE_ENABLED</t>
        </is>
      </c>
      <c r="B272" s="80" t="inlineStr">
        <is>
          <t>False</t>
        </is>
      </c>
      <c r="C272" s="80" t="n"/>
      <c r="D272" s="80" t="inlineStr">
        <is>
          <t>ENTRY, GLOBAL_CHECK, STOCKS_EXIT</t>
        </is>
      </c>
      <c r="E272" s="80" t="n"/>
      <c r="F272" s="72" t="n"/>
      <c r="G272" s="80">
        <f>IFERROR(VLOOKUP($A273&amp;"_"&amp;$B273,Results_Deltas!$A$2:$P$15000,5,FALSE),"")</f>
        <v/>
      </c>
      <c r="H272" s="80" t="inlineStr">
        <is>
          <t>Blanket (page end)</t>
        </is>
      </c>
      <c r="I272" s="72" t="n"/>
      <c r="J272" s="72" t="n"/>
      <c r="K272" s="72" t="n"/>
      <c r="L272" s="72" t="inlineStr">
        <is>
          <t>NO</t>
        </is>
      </c>
      <c r="M272" s="72" t="n"/>
      <c r="N272" s="72" t="n"/>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75" customHeight="1" s="65">
      <c r="A273" s="69" t="inlineStr">
        <is>
          <t>MARKET_QUALITY_SCORE_ENABLED</t>
        </is>
      </c>
      <c r="B273" s="80" t="inlineStr">
        <is>
          <t>True</t>
        </is>
      </c>
      <c r="C273" s="80" t="n"/>
      <c r="D273" s="80" t="inlineStr">
        <is>
          <t>ENTRY, GLOBAL_CHECK, STOCKS_EXIT</t>
        </is>
      </c>
      <c r="E273" s="80" t="n"/>
      <c r="F273" s="72" t="n"/>
      <c r="G273" s="80">
        <f>IFERROR(VLOOKUP($A274&amp;"_"&amp;$B274,Results_Deltas!$A$2:$P$15000,5,FALSE),"")</f>
        <v/>
      </c>
      <c r="H273" s="80" t="inlineStr">
        <is>
          <t>Blanket (page end)</t>
        </is>
      </c>
      <c r="I273" s="72" t="n"/>
      <c r="J273" s="72" t="n"/>
      <c r="K273" s="72" t="n"/>
      <c r="L273" s="72" t="inlineStr">
        <is>
          <t>YES</t>
        </is>
      </c>
      <c r="M273" s="72" t="n"/>
      <c r="N273" s="72" t="n"/>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75" customHeight="1" s="65">
      <c r="A274" s="69" t="inlineStr">
        <is>
          <t>MI_TF_AGREE_MIN</t>
        </is>
      </c>
      <c r="B274" s="80" t="inlineStr">
        <is>
          <t>0.0</t>
        </is>
      </c>
      <c r="C274" s="80" t="n"/>
      <c r="D274" s="80" t="inlineStr">
        <is>
          <t>ENTRY, GLOBAL_CHECK, STOCKS_EXIT</t>
        </is>
      </c>
      <c r="E274" s="80" t="n"/>
      <c r="F274" s="72" t="n"/>
      <c r="G274" s="80">
        <f>IFERROR(VLOOKUP($A275&amp;"_"&amp;$B275,Results_Deltas!$A$2:$P$15000,5,FALSE),"")</f>
        <v/>
      </c>
      <c r="H274" s="80" t="inlineStr">
        <is>
          <t>Blanket (page end)</t>
        </is>
      </c>
      <c r="I274" s="72" t="n"/>
      <c r="J274" s="72" t="n"/>
      <c r="K274" s="72" t="n"/>
      <c r="L274" s="72" t="inlineStr">
        <is>
          <t>YES</t>
        </is>
      </c>
      <c r="M274" s="72" t="n"/>
      <c r="N274" s="72" t="n"/>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75" customHeight="1" s="65">
      <c r="A275" s="70" t="inlineStr">
        <is>
          <t>MI_TF_AGREE_MIN</t>
        </is>
      </c>
      <c r="B275" s="80" t="inlineStr">
        <is>
          <t>0.0_ALT</t>
        </is>
      </c>
      <c r="C275" s="80" t="n"/>
      <c r="D275" s="80" t="inlineStr">
        <is>
          <t>ENTRY, GLOBAL_CHECK, STOCKS_EXIT</t>
        </is>
      </c>
      <c r="E275" s="80" t="n"/>
      <c r="F275" s="72" t="n"/>
      <c r="G275" s="80">
        <f>IFERROR(VLOOKUP($A276&amp;"_"&amp;$B276,Results_Deltas!$A$2:$P$15000,5,FALSE),"")</f>
        <v/>
      </c>
      <c r="H275" s="80" t="inlineStr">
        <is>
          <t>Blanket (page end)</t>
        </is>
      </c>
      <c r="I275" s="72" t="n"/>
      <c r="J275" s="72" t="n"/>
      <c r="K275" s="72" t="n"/>
      <c r="L275" s="72" t="inlineStr">
        <is>
          <t>NO</t>
        </is>
      </c>
      <c r="M275" s="72" t="n"/>
      <c r="N275" s="72" t="n"/>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75" customHeight="1" s="65">
      <c r="A276" s="70" t="inlineStr">
        <is>
          <t>MOVER_THRESHOLD</t>
        </is>
      </c>
      <c r="B276" s="80" t="inlineStr">
        <is>
          <t>5</t>
        </is>
      </c>
      <c r="C276" s="80" t="n"/>
      <c r="D276" s="80" t="inlineStr">
        <is>
          <t>ENTRY, GLOBAL_CHECK, STOCKS_EXIT</t>
        </is>
      </c>
      <c r="E276" s="80" t="n"/>
      <c r="F276" s="72" t="n"/>
      <c r="G276" s="80">
        <f>IFERROR(VLOOKUP($A277&amp;"_"&amp;$B277,Results_Deltas!$A$2:$P$15000,5,FALSE),"")</f>
        <v/>
      </c>
      <c r="H276" s="80" t="inlineStr">
        <is>
          <t>Blanket (page end)</t>
        </is>
      </c>
      <c r="I276" s="72" t="n"/>
      <c r="J276" s="72" t="n"/>
      <c r="K276" s="72" t="n"/>
      <c r="L276" s="72" t="inlineStr">
        <is>
          <t>NO</t>
        </is>
      </c>
      <c r="M276" s="72" t="n"/>
      <c r="N276" s="72" t="n"/>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75" customHeight="1" s="65">
      <c r="A277" s="69" t="inlineStr">
        <is>
          <t>MOVER_THRESHOLD</t>
        </is>
      </c>
      <c r="B277" s="80" t="inlineStr">
        <is>
          <t>6.25</t>
        </is>
      </c>
      <c r="C277" s="80" t="n"/>
      <c r="D277" s="80" t="inlineStr">
        <is>
          <t>ENTRY, GLOBAL_CHECK, STOCKS_EXIT</t>
        </is>
      </c>
      <c r="E277" s="80" t="n"/>
      <c r="F277" s="72" t="n"/>
      <c r="G277" s="80">
        <f>IFERROR(VLOOKUP($A278&amp;"_"&amp;$B278,Results_Deltas!$A$2:$P$15000,5,FALSE),"")</f>
        <v/>
      </c>
      <c r="H277" s="80" t="inlineStr">
        <is>
          <t>Blanket (page end)</t>
        </is>
      </c>
      <c r="I277" s="72" t="n"/>
      <c r="J277" s="72" t="n"/>
      <c r="K277" s="72" t="n"/>
      <c r="L277" s="72" t="inlineStr">
        <is>
          <t>YES</t>
        </is>
      </c>
      <c r="M277" s="72" t="n"/>
      <c r="N277" s="72" t="n"/>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75" customHeight="1" s="65">
      <c r="A278" s="70" t="inlineStr">
        <is>
          <t>MOVER_THRESHOLD</t>
        </is>
      </c>
      <c r="B278" s="80" t="inlineStr">
        <is>
          <t>3.75</t>
        </is>
      </c>
      <c r="C278" s="80" t="n"/>
      <c r="D278" s="80" t="inlineStr">
        <is>
          <t>ENTRY, GLOBAL_CHECK, STOCKS_EXIT</t>
        </is>
      </c>
      <c r="E278" s="80" t="n"/>
      <c r="F278" s="72" t="n"/>
      <c r="G278" s="80">
        <f>IFERROR(VLOOKUP($A279&amp;"_"&amp;$B279,Results_Deltas!$A$2:$P$15000,5,FALSE),"")</f>
        <v/>
      </c>
      <c r="H278" s="80" t="inlineStr">
        <is>
          <t>Blanket (page end)</t>
        </is>
      </c>
      <c r="I278" s="72" t="n"/>
      <c r="J278" s="72" t="n"/>
      <c r="K278" s="72" t="n"/>
      <c r="L278" s="72" t="inlineStr">
        <is>
          <t>NO</t>
        </is>
      </c>
      <c r="M278" s="72" t="n"/>
      <c r="N278" s="72" t="n"/>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75" customHeight="1" s="65">
      <c r="A279" s="70" t="inlineStr">
        <is>
          <t>MOVER_THRESHOLD</t>
        </is>
      </c>
      <c r="B279" s="80" t="inlineStr">
        <is>
          <t>2.5</t>
        </is>
      </c>
      <c r="C279" s="80" t="n"/>
      <c r="D279" s="80" t="inlineStr">
        <is>
          <t>ENTRY, GLOBAL_CHECK, STOCKS_EXIT</t>
        </is>
      </c>
      <c r="E279" s="80" t="n"/>
      <c r="F279" s="72" t="n"/>
      <c r="G279" s="80">
        <f>IFERROR(VLOOKUP($A280&amp;"_"&amp;$B280,Results_Deltas!$A$2:$P$15000,5,FALSE),"")</f>
        <v/>
      </c>
      <c r="H279" s="80" t="inlineStr">
        <is>
          <t>Blanket (page end)</t>
        </is>
      </c>
      <c r="I279" s="72" t="n"/>
      <c r="J279" s="72" t="n"/>
      <c r="K279" s="72" t="n"/>
      <c r="L279" s="72" t="inlineStr">
        <is>
          <t>NO</t>
        </is>
      </c>
      <c r="M279" s="72" t="n"/>
      <c r="N279" s="72" t="n"/>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75" customHeight="1" s="65">
      <c r="A280" s="69" t="inlineStr">
        <is>
          <t>MTF_FILTER_STRONG_BUY_QUICK_BYPASS</t>
        </is>
      </c>
      <c r="B280" s="80" t="inlineStr">
        <is>
          <t>0.0</t>
        </is>
      </c>
      <c r="C280" s="80" t="n"/>
      <c r="D280" s="80" t="inlineStr">
        <is>
          <t>GLOBAL_CHECK, STOCKS_EXIT</t>
        </is>
      </c>
      <c r="E280" s="80" t="n"/>
      <c r="F280" s="72" t="n"/>
      <c r="G280" s="80">
        <f>IFERROR(VLOOKUP($A281&amp;"_"&amp;$B281,Results_Deltas!$A$2:$P$15000,5,FALSE),"")</f>
        <v/>
      </c>
      <c r="H280" s="80" t="inlineStr">
        <is>
          <t>Blanket (page end)</t>
        </is>
      </c>
      <c r="I280" s="72" t="n"/>
      <c r="J280" s="72" t="n"/>
      <c r="K280" s="72" t="n"/>
      <c r="L280" s="72" t="inlineStr">
        <is>
          <t>YES</t>
        </is>
      </c>
      <c r="M280" s="72" t="n"/>
      <c r="N280" s="72" t="n"/>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75" customHeight="1" s="65">
      <c r="A281" s="70" t="inlineStr">
        <is>
          <t>MTF_FILTER_STRONG_BUY_QUICK_BYPASS</t>
        </is>
      </c>
      <c r="B281" s="80" t="inlineStr">
        <is>
          <t>0.0_ALT</t>
        </is>
      </c>
      <c r="C281" s="80" t="n"/>
      <c r="D281" s="80" t="inlineStr">
        <is>
          <t>GLOBAL_CHECK, STOCKS_EXIT</t>
        </is>
      </c>
      <c r="E281" s="80" t="n"/>
      <c r="F281" s="72" t="n"/>
      <c r="G281" s="80">
        <f>IFERROR(VLOOKUP($A282&amp;"_"&amp;$B282,Results_Deltas!$A$2:$P$15000,5,FALSE),"")</f>
        <v/>
      </c>
      <c r="H281" s="80" t="inlineStr">
        <is>
          <t>Blanket (page end)</t>
        </is>
      </c>
      <c r="I281" s="72" t="n"/>
      <c r="J281" s="72" t="n"/>
      <c r="K281" s="72" t="n"/>
      <c r="L281" s="72" t="inlineStr">
        <is>
          <t>NO</t>
        </is>
      </c>
      <c r="M281" s="72" t="n"/>
      <c r="N281" s="72" t="n"/>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75" customHeight="1" s="65">
      <c r="A282" s="69" t="inlineStr">
        <is>
          <t>MTF_GR_MIN_IND</t>
        </is>
      </c>
      <c r="B282" s="80" t="inlineStr">
        <is>
          <t>5</t>
        </is>
      </c>
      <c r="C282" s="80" t="n"/>
      <c r="D282" s="80" t="inlineStr">
        <is>
          <t>GLOBAL_CHECK, STOCKS_EXIT</t>
        </is>
      </c>
      <c r="E282" s="80" t="n"/>
      <c r="F282" s="72" t="n"/>
      <c r="G282" s="80">
        <f>IFERROR(VLOOKUP($A283&amp;"_"&amp;$B283,Results_Deltas!$A$2:$P$15000,5,FALSE),"")</f>
        <v/>
      </c>
      <c r="H282" s="80" t="inlineStr">
        <is>
          <t>Blanket (page end)</t>
        </is>
      </c>
      <c r="I282" s="72" t="n"/>
      <c r="J282" s="72" t="n"/>
      <c r="K282" s="72" t="n"/>
      <c r="L282" s="72" t="inlineStr">
        <is>
          <t>YES</t>
        </is>
      </c>
      <c r="M282" s="72" t="n"/>
      <c r="N282" s="72" t="n"/>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75" customHeight="1" s="65">
      <c r="A283" s="70" t="inlineStr">
        <is>
          <t>MTF_GR_MIN_IND</t>
        </is>
      </c>
      <c r="B283" s="80" t="inlineStr">
        <is>
          <t>5_ALT</t>
        </is>
      </c>
      <c r="C283" s="80" t="n"/>
      <c r="D283" s="80" t="inlineStr">
        <is>
          <t>GLOBAL_CHECK, STOCKS_EXIT</t>
        </is>
      </c>
      <c r="E283" s="80" t="n"/>
      <c r="F283" s="72" t="n"/>
      <c r="G283" s="80">
        <f>IFERROR(VLOOKUP($A284&amp;"_"&amp;$B284,Results_Deltas!$A$2:$P$15000,5,FALSE),"")</f>
        <v/>
      </c>
      <c r="H283" s="80" t="inlineStr">
        <is>
          <t>Blanket (page end)</t>
        </is>
      </c>
      <c r="I283" s="72" t="n"/>
      <c r="J283" s="72" t="n"/>
      <c r="K283" s="72" t="n"/>
      <c r="L283" s="72" t="inlineStr">
        <is>
          <t>NO</t>
        </is>
      </c>
      <c r="M283" s="72" t="n"/>
      <c r="N283" s="72" t="n"/>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75" customHeight="1" s="65">
      <c r="A284" s="70" t="inlineStr">
        <is>
          <t>MTS_BOTTOM_BONUS_THRESHOLD</t>
        </is>
      </c>
      <c r="B284" s="80" t="inlineStr">
        <is>
          <t>25</t>
        </is>
      </c>
      <c r="C284" s="80" t="n"/>
      <c r="D284" s="80" t="inlineStr">
        <is>
          <t>ENTRY, GLOBAL_CHECK, STOCKS_EXIT</t>
        </is>
      </c>
      <c r="E284" s="80" t="n"/>
      <c r="F284" s="72" t="n"/>
      <c r="G284" s="80">
        <f>IFERROR(VLOOKUP($A285&amp;"_"&amp;$B285,Results_Deltas!$A$2:$P$15000,5,FALSE),"")</f>
        <v/>
      </c>
      <c r="H284" s="80" t="inlineStr">
        <is>
          <t>Blanket (page end)</t>
        </is>
      </c>
      <c r="I284" s="72" t="n"/>
      <c r="J284" s="72" t="n"/>
      <c r="K284" s="72" t="n"/>
      <c r="L284" s="72" t="inlineStr">
        <is>
          <t>NO</t>
        </is>
      </c>
      <c r="M284" s="72" t="n"/>
      <c r="N284" s="72" t="n"/>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75" customHeight="1" s="65">
      <c r="A285" s="69" t="inlineStr">
        <is>
          <t>MTS_BOTTOM_BONUS_THRESHOLD</t>
        </is>
      </c>
      <c r="B285" s="80" t="inlineStr">
        <is>
          <t>31.25</t>
        </is>
      </c>
      <c r="C285" s="80" t="n"/>
      <c r="D285" s="80" t="inlineStr">
        <is>
          <t>ENTRY, GLOBAL_CHECK, STOCKS_EXIT</t>
        </is>
      </c>
      <c r="E285" s="80" t="n"/>
      <c r="F285" s="72" t="n"/>
      <c r="G285" s="80">
        <f>IFERROR(VLOOKUP($A286&amp;"_"&amp;$B286,Results_Deltas!$A$2:$P$15000,5,FALSE),"")</f>
        <v/>
      </c>
      <c r="H285" s="80" t="inlineStr">
        <is>
          <t>Blanket (page end)</t>
        </is>
      </c>
      <c r="I285" s="72" t="n"/>
      <c r="J285" s="72" t="n"/>
      <c r="K285" s="72" t="n"/>
      <c r="L285" s="72" t="inlineStr">
        <is>
          <t>YES</t>
        </is>
      </c>
      <c r="M285" s="72" t="n"/>
      <c r="N285" s="72" t="n"/>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75" customHeight="1" s="65">
      <c r="A286" s="70" t="inlineStr">
        <is>
          <t>MTS_BOTTOM_BONUS_THRESHOLD</t>
        </is>
      </c>
      <c r="B286" s="80" t="inlineStr">
        <is>
          <t>18.75</t>
        </is>
      </c>
      <c r="C286" s="80" t="n"/>
      <c r="D286" s="80" t="inlineStr">
        <is>
          <t>ENTRY, GLOBAL_CHECK, STOCKS_EXIT</t>
        </is>
      </c>
      <c r="E286" s="80" t="n"/>
      <c r="F286" s="72" t="n"/>
      <c r="G286" s="80">
        <f>IFERROR(VLOOKUP($A287&amp;"_"&amp;$B287,Results_Deltas!$A$2:$P$15000,5,FALSE),"")</f>
        <v/>
      </c>
      <c r="H286" s="80" t="inlineStr">
        <is>
          <t>Blanket (page end)</t>
        </is>
      </c>
      <c r="I286" s="72" t="n"/>
      <c r="J286" s="72" t="n"/>
      <c r="K286" s="72" t="n"/>
      <c r="L286" s="72" t="inlineStr">
        <is>
          <t>NO</t>
        </is>
      </c>
      <c r="M286" s="72" t="n"/>
      <c r="N286" s="72" t="n"/>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75" customHeight="1" s="65">
      <c r="A287" s="70" t="inlineStr">
        <is>
          <t>MTS_BOTTOM_BONUS_THRESHOLD</t>
        </is>
      </c>
      <c r="B287" s="80" t="inlineStr">
        <is>
          <t>12.5</t>
        </is>
      </c>
      <c r="C287" s="80" t="n"/>
      <c r="D287" s="80" t="inlineStr">
        <is>
          <t>ENTRY, GLOBAL_CHECK, STOCKS_EXIT</t>
        </is>
      </c>
      <c r="E287" s="80" t="n"/>
      <c r="F287" s="72" t="n"/>
      <c r="G287" s="80">
        <f>IFERROR(VLOOKUP($A288&amp;"_"&amp;$B288,Results_Deltas!$A$2:$P$15000,5,FALSE),"")</f>
        <v/>
      </c>
      <c r="H287" s="80" t="inlineStr">
        <is>
          <t>Blanket (page end)</t>
        </is>
      </c>
      <c r="I287" s="72" t="n"/>
      <c r="J287" s="72" t="n"/>
      <c r="K287" s="72" t="n"/>
      <c r="L287" s="72" t="inlineStr">
        <is>
          <t>NO</t>
        </is>
      </c>
      <c r="M287" s="72" t="n"/>
      <c r="N287" s="72" t="n"/>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75" customHeight="1" s="65">
      <c r="A288" s="70" t="inlineStr">
        <is>
          <t>MTS_BOTTOM_STRONG_THRESHOLD</t>
        </is>
      </c>
      <c r="B288" s="80" t="inlineStr">
        <is>
          <t>40</t>
        </is>
      </c>
      <c r="C288" s="80" t="n"/>
      <c r="D288" s="80" t="inlineStr">
        <is>
          <t>ENTRY, GLOBAL_CHECK, STOCKS_EXIT</t>
        </is>
      </c>
      <c r="E288" s="80" t="n"/>
      <c r="F288" s="72" t="n"/>
      <c r="G288" s="80">
        <f>IFERROR(VLOOKUP($A289&amp;"_"&amp;$B289,Results_Deltas!$A$2:$P$15000,5,FALSE),"")</f>
        <v/>
      </c>
      <c r="H288" s="80" t="inlineStr">
        <is>
          <t>Blanket (page end)</t>
        </is>
      </c>
      <c r="I288" s="72" t="n"/>
      <c r="J288" s="72" t="n"/>
      <c r="K288" s="72" t="n"/>
      <c r="L288" s="72" t="inlineStr">
        <is>
          <t>NO</t>
        </is>
      </c>
      <c r="M288" s="72" t="n"/>
      <c r="N288" s="72" t="n"/>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75" customHeight="1" s="65">
      <c r="A289" s="69" t="inlineStr">
        <is>
          <t>MTS_BOTTOM_STRONG_THRESHOLD</t>
        </is>
      </c>
      <c r="B289" s="80" t="inlineStr">
        <is>
          <t>50</t>
        </is>
      </c>
      <c r="C289" s="80" t="n"/>
      <c r="D289" s="80" t="inlineStr">
        <is>
          <t>ENTRY, GLOBAL_CHECK, STOCKS_EXIT</t>
        </is>
      </c>
      <c r="E289" s="80" t="n"/>
      <c r="F289" s="72" t="n"/>
      <c r="G289" s="80">
        <f>IFERROR(VLOOKUP($A290&amp;"_"&amp;$B290,Results_Deltas!$A$2:$P$15000,5,FALSE),"")</f>
        <v/>
      </c>
      <c r="H289" s="80" t="inlineStr">
        <is>
          <t>Blanket (page end)</t>
        </is>
      </c>
      <c r="I289" s="72" t="n"/>
      <c r="J289" s="72" t="n"/>
      <c r="K289" s="72" t="n"/>
      <c r="L289" s="72" t="inlineStr">
        <is>
          <t>YES</t>
        </is>
      </c>
      <c r="M289" s="72" t="n"/>
      <c r="N289" s="72" t="n"/>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75" customHeight="1" s="65">
      <c r="A290" s="70" t="inlineStr">
        <is>
          <t>MTS_BOTTOM_STRONG_THRESHOLD</t>
        </is>
      </c>
      <c r="B290" s="80" t="inlineStr">
        <is>
          <t>30</t>
        </is>
      </c>
      <c r="C290" s="80" t="n"/>
      <c r="D290" s="80" t="inlineStr">
        <is>
          <t>ENTRY, GLOBAL_CHECK, STOCKS_EXIT</t>
        </is>
      </c>
      <c r="E290" s="80" t="n"/>
      <c r="F290" s="72" t="n"/>
      <c r="G290" s="80">
        <f>IFERROR(VLOOKUP($A291&amp;"_"&amp;$B291,Results_Deltas!$A$2:$P$15000,5,FALSE),"")</f>
        <v/>
      </c>
      <c r="H290" s="80" t="inlineStr">
        <is>
          <t>Blanket (page end)</t>
        </is>
      </c>
      <c r="I290" s="72" t="n"/>
      <c r="J290" s="72" t="n"/>
      <c r="K290" s="72" t="n"/>
      <c r="L290" s="72" t="inlineStr">
        <is>
          <t>NO</t>
        </is>
      </c>
      <c r="M290" s="72" t="n"/>
      <c r="N290" s="72" t="n"/>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75" customHeight="1" s="65">
      <c r="A291" s="70" t="inlineStr">
        <is>
          <t>MTS_BOTTOM_STRONG_THRESHOLD</t>
        </is>
      </c>
      <c r="B291" s="80" t="inlineStr">
        <is>
          <t>20</t>
        </is>
      </c>
      <c r="C291" s="80" t="n"/>
      <c r="D291" s="80" t="inlineStr">
        <is>
          <t>ENTRY, GLOBAL_CHECK, STOCKS_EXIT</t>
        </is>
      </c>
      <c r="E291" s="80" t="n"/>
      <c r="F291" s="72" t="n"/>
      <c r="G291" s="80">
        <f>IFERROR(VLOOKUP($A292&amp;"_"&amp;$B292,Results_Deltas!$A$2:$P$15000,5,FALSE),"")</f>
        <v/>
      </c>
      <c r="H291" s="80" t="inlineStr">
        <is>
          <t>Blanket (page end)</t>
        </is>
      </c>
      <c r="I291" s="72" t="n"/>
      <c r="J291" s="72" t="n"/>
      <c r="K291" s="72" t="n"/>
      <c r="L291" s="72" t="inlineStr">
        <is>
          <t>NO</t>
        </is>
      </c>
      <c r="M291" s="72" t="n"/>
      <c r="N291" s="72" t="n"/>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75" customHeight="1" s="65">
      <c r="A292" s="70" t="inlineStr">
        <is>
          <t>MTS_GATE_ENABLED</t>
        </is>
      </c>
      <c r="B292" s="80" t="inlineStr">
        <is>
          <t>False</t>
        </is>
      </c>
      <c r="C292" s="80" t="n"/>
      <c r="D292" s="80" t="inlineStr">
        <is>
          <t>ENTRY, GLOBAL_CHECK, STOCKS_EXIT</t>
        </is>
      </c>
      <c r="E292" s="80" t="n"/>
      <c r="F292" s="72" t="n"/>
      <c r="G292" s="80">
        <f>IFERROR(VLOOKUP($A293&amp;"_"&amp;$B293,Results_Deltas!$A$2:$P$15000,5,FALSE),"")</f>
        <v/>
      </c>
      <c r="H292" s="80" t="inlineStr">
        <is>
          <t>Blanket (page end)</t>
        </is>
      </c>
      <c r="I292" s="72" t="n"/>
      <c r="J292" s="72" t="n"/>
      <c r="K292" s="72" t="n"/>
      <c r="L292" s="72" t="inlineStr">
        <is>
          <t>NO</t>
        </is>
      </c>
      <c r="M292" s="72" t="n"/>
      <c r="N292" s="72" t="n"/>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75" customHeight="1" s="65">
      <c r="A293" s="69" t="inlineStr">
        <is>
          <t>MTS_GATE_ENABLED</t>
        </is>
      </c>
      <c r="B293" s="80" t="inlineStr">
        <is>
          <t>True</t>
        </is>
      </c>
      <c r="C293" s="80" t="n"/>
      <c r="D293" s="80" t="inlineStr">
        <is>
          <t>ENTRY, GLOBAL_CHECK, STOCKS_EXIT</t>
        </is>
      </c>
      <c r="E293" s="80" t="n"/>
      <c r="F293" s="72" t="n"/>
      <c r="G293" s="80">
        <f>IFERROR(VLOOKUP($A294&amp;"_"&amp;$B294,Results_Deltas!$A$2:$P$15000,5,FALSE),"")</f>
        <v/>
      </c>
      <c r="H293" s="80" t="inlineStr">
        <is>
          <t>Blanket (page end)</t>
        </is>
      </c>
      <c r="I293" s="72" t="n"/>
      <c r="J293" s="72" t="n"/>
      <c r="K293" s="72" t="n"/>
      <c r="L293" s="72" t="inlineStr">
        <is>
          <t>YES</t>
        </is>
      </c>
      <c r="M293" s="72" t="n"/>
      <c r="N293" s="72" t="n"/>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75" customHeight="1" s="65">
      <c r="A294" s="69" t="inlineStr">
        <is>
          <t>NEWBORN_LOSS_KILL_GAIN_THRESHOLD_PCT</t>
        </is>
      </c>
      <c r="B294" s="80" t="inlineStr">
        <is>
          <t>0</t>
        </is>
      </c>
      <c r="C294" s="80" t="n"/>
      <c r="D294" s="80" t="inlineStr">
        <is>
          <t>AUGMENT, EXIT, GLOBAL_CHECK, REDUCE, STOCKS_EXIT</t>
        </is>
      </c>
      <c r="E294" s="80" t="n"/>
      <c r="F294" s="72" t="n"/>
      <c r="G294" s="80">
        <f>IFERROR(VLOOKUP($A295&amp;"_"&amp;$B295,Results_Deltas!$A$2:$P$15000,5,FALSE),"")</f>
        <v/>
      </c>
      <c r="H294" s="80" t="inlineStr">
        <is>
          <t>Blanket (page end)</t>
        </is>
      </c>
      <c r="I294" s="72" t="n"/>
      <c r="J294" s="72" t="n"/>
      <c r="K294" s="72" t="n"/>
      <c r="L294" s="72" t="inlineStr">
        <is>
          <t>YES</t>
        </is>
      </c>
      <c r="M294" s="72" t="n"/>
      <c r="N294" s="72" t="n"/>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75" customHeight="1" s="65">
      <c r="A295" s="69" t="inlineStr">
        <is>
          <t>NEWBORN_LOSS_KILL_GAIN_THRESHOLD_PCT</t>
        </is>
      </c>
      <c r="B295" s="80" t="inlineStr">
        <is>
          <t>2.0</t>
        </is>
      </c>
      <c r="C295" s="80" t="n"/>
      <c r="D295" s="80" t="inlineStr">
        <is>
          <t>AUGMENT, EXIT, GLOBAL_CHECK, REDUCE, STOCKS_EXIT</t>
        </is>
      </c>
      <c r="E295" s="80" t="n"/>
      <c r="F295" s="72" t="n"/>
      <c r="G295" s="80">
        <f>IFERROR(VLOOKUP($A296&amp;"_"&amp;$B296,Results_Deltas!$A$2:$P$15000,5,FALSE),"")</f>
        <v/>
      </c>
      <c r="H295" s="80" t="inlineStr">
        <is>
          <t>Blanket (page end)</t>
        </is>
      </c>
      <c r="I295" s="72" t="n"/>
      <c r="J295" s="72" t="n"/>
      <c r="K295" s="72" t="n"/>
      <c r="L295" s="72" t="inlineStr">
        <is>
          <t>YES</t>
        </is>
      </c>
      <c r="M295" s="72" t="n"/>
      <c r="N295" s="72" t="n"/>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75" customHeight="1" s="65">
      <c r="A296" s="70" t="inlineStr">
        <is>
          <t>NEWBORN_LOSS_KILL_GAIN_THRESHOLD_PCT</t>
        </is>
      </c>
      <c r="B296" s="80" t="inlineStr">
        <is>
          <t>1.0</t>
        </is>
      </c>
      <c r="C296" s="80" t="n"/>
      <c r="D296" s="80" t="inlineStr">
        <is>
          <t>AUGMENT, EXIT, GLOBAL_CHECK, REDUCE, STOCKS_EXIT</t>
        </is>
      </c>
      <c r="E296" s="80" t="n"/>
      <c r="F296" s="72" t="n"/>
      <c r="G296" s="80">
        <f>IFERROR(VLOOKUP($A297&amp;"_"&amp;$B297,Results_Deltas!$A$2:$P$15000,5,FALSE),"")</f>
        <v/>
      </c>
      <c r="H296" s="80" t="inlineStr">
        <is>
          <t>Blanket (page end)</t>
        </is>
      </c>
      <c r="I296" s="72" t="n"/>
      <c r="J296" s="72" t="n"/>
      <c r="K296" s="72" t="n"/>
      <c r="L296" s="72" t="inlineStr">
        <is>
          <t>NO</t>
        </is>
      </c>
      <c r="M296" s="72" t="n"/>
      <c r="N296" s="72" t="n"/>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75" customHeight="1" s="65">
      <c r="A297" s="70" t="inlineStr">
        <is>
          <t>NEWBORN_LOSS_KILL_GAIN_THRESHOLD_PCT</t>
        </is>
      </c>
      <c r="B297" s="80" t="inlineStr">
        <is>
          <t>0.5</t>
        </is>
      </c>
      <c r="C297" s="80" t="n"/>
      <c r="D297" s="80" t="inlineStr">
        <is>
          <t>AUGMENT, EXIT, GLOBAL_CHECK, REDUCE, STOCKS_EXIT</t>
        </is>
      </c>
      <c r="E297" s="80" t="n"/>
      <c r="F297" s="72" t="n"/>
      <c r="G297" s="80">
        <f>IFERROR(VLOOKUP($A298&amp;"_"&amp;$B298,Results_Deltas!$A$2:$P$15000,5,FALSE),"")</f>
        <v/>
      </c>
      <c r="H297" s="80" t="inlineStr">
        <is>
          <t>Blanket (page end)</t>
        </is>
      </c>
      <c r="I297" s="72" t="n"/>
      <c r="J297" s="72" t="n"/>
      <c r="K297" s="72" t="n"/>
      <c r="L297" s="72" t="inlineStr">
        <is>
          <t>NO</t>
        </is>
      </c>
      <c r="M297" s="72" t="n"/>
      <c r="N297" s="72" t="n"/>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75" customHeight="1" s="65">
      <c r="A298" s="69" t="inlineStr">
        <is>
          <t>NEWBORN_LOSS_KILL_REQUIRE_VEL_AGAINST</t>
        </is>
      </c>
      <c r="B298" s="80" t="inlineStr">
        <is>
          <t>0.0</t>
        </is>
      </c>
      <c r="C298" s="80" t="n"/>
      <c r="D298" s="80" t="inlineStr">
        <is>
          <t>AUGMENT, EXIT, GLOBAL_CHECK, REDUCE, STOCKS_EXIT</t>
        </is>
      </c>
      <c r="E298" s="80" t="n"/>
      <c r="F298" s="72" t="n"/>
      <c r="G298" s="80">
        <f>IFERROR(VLOOKUP($A299&amp;"_"&amp;$B299,Results_Deltas!$A$2:$P$15000,5,FALSE),"")</f>
        <v/>
      </c>
      <c r="H298" s="80" t="inlineStr">
        <is>
          <t>Blanket (page end)</t>
        </is>
      </c>
      <c r="I298" s="72" t="n"/>
      <c r="J298" s="72" t="n"/>
      <c r="K298" s="72" t="n"/>
      <c r="L298" s="72" t="inlineStr">
        <is>
          <t>YES</t>
        </is>
      </c>
      <c r="M298" s="72" t="n"/>
      <c r="N298" s="72" t="n"/>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75" customHeight="1" s="65">
      <c r="A299" s="70" t="inlineStr">
        <is>
          <t>NEWBORN_LOSS_KILL_REQUIRE_VEL_AGAINST</t>
        </is>
      </c>
      <c r="B299" s="80" t="inlineStr">
        <is>
          <t>0.0_ALT</t>
        </is>
      </c>
      <c r="C299" s="80" t="n"/>
      <c r="D299" s="80" t="inlineStr">
        <is>
          <t>AUGMENT, EXIT, GLOBAL_CHECK, REDUCE, STOCKS_EXIT</t>
        </is>
      </c>
      <c r="E299" s="80" t="n"/>
      <c r="F299" s="72" t="n"/>
      <c r="G299" s="80">
        <f>IFERROR(VLOOKUP($A300&amp;"_"&amp;$B300,Results_Deltas!$A$2:$P$15000,5,FALSE),"")</f>
        <v/>
      </c>
      <c r="H299" s="80" t="inlineStr">
        <is>
          <t>Blanket (page end)</t>
        </is>
      </c>
      <c r="I299" s="72" t="n"/>
      <c r="J299" s="72" t="n"/>
      <c r="K299" s="72" t="n"/>
      <c r="L299" s="72" t="inlineStr">
        <is>
          <t>NO</t>
        </is>
      </c>
      <c r="M299" s="72" t="n"/>
      <c r="N299" s="72" t="n"/>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75" customHeight="1" s="65">
      <c r="A300" s="69" t="inlineStr">
        <is>
          <t>NEW_POSITION_MAX_LOSS_THRESHOLD</t>
        </is>
      </c>
      <c r="B300" s="80" t="inlineStr">
        <is>
          <t>0</t>
        </is>
      </c>
      <c r="C300" s="80" t="n"/>
      <c r="D300" s="80" t="inlineStr">
        <is>
          <t>AUGMENT, EXIT, GLOBAL_CHECK, REDUCE, STOCKS_EXIT</t>
        </is>
      </c>
      <c r="E300" s="80" t="n"/>
      <c r="F300" s="72" t="n"/>
      <c r="G300" s="80">
        <f>IFERROR(VLOOKUP($A301&amp;"_"&amp;$B301,Results_Deltas!$A$2:$P$15000,5,FALSE),"")</f>
        <v/>
      </c>
      <c r="H300" s="80" t="inlineStr">
        <is>
          <t>Blanket (page end)</t>
        </is>
      </c>
      <c r="I300" s="72" t="n"/>
      <c r="J300" s="72" t="n"/>
      <c r="K300" s="72" t="n"/>
      <c r="L300" s="72" t="inlineStr">
        <is>
          <t>YES</t>
        </is>
      </c>
      <c r="M300" s="72" t="n"/>
      <c r="N300" s="72" t="n"/>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75" customHeight="1" s="65">
      <c r="A301" s="70" t="inlineStr">
        <is>
          <t>NEW_POSITION_MAX_LOSS_THRESHOLD</t>
        </is>
      </c>
      <c r="B301" s="80" t="inlineStr">
        <is>
          <t>2.0</t>
        </is>
      </c>
      <c r="C301" s="80" t="n"/>
      <c r="D301" s="80" t="inlineStr">
        <is>
          <t>AUGMENT, EXIT, GLOBAL_CHECK, REDUCE, STOCKS_EXIT</t>
        </is>
      </c>
      <c r="E301" s="80" t="n"/>
      <c r="F301" s="72" t="n"/>
      <c r="G301" s="80">
        <f>IFERROR(VLOOKUP($A302&amp;"_"&amp;$B302,Results_Deltas!$A$2:$P$15000,5,FALSE),"")</f>
        <v/>
      </c>
      <c r="H301" s="80" t="inlineStr">
        <is>
          <t>Blanket (page end)</t>
        </is>
      </c>
      <c r="I301" s="72" t="n"/>
      <c r="J301" s="72" t="n"/>
      <c r="K301" s="72" t="n"/>
      <c r="L301" s="72" t="inlineStr">
        <is>
          <t>NO</t>
        </is>
      </c>
      <c r="M301" s="72" t="n"/>
      <c r="N301" s="72" t="n"/>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75" customHeight="1" s="65">
      <c r="A302" s="70" t="inlineStr">
        <is>
          <t>NEW_POSITION_MAX_LOSS_THRESHOLD</t>
        </is>
      </c>
      <c r="B302" s="80" t="inlineStr">
        <is>
          <t>1.0</t>
        </is>
      </c>
      <c r="C302" s="80" t="n"/>
      <c r="D302" s="80" t="inlineStr">
        <is>
          <t>AUGMENT, EXIT, GLOBAL_CHECK, REDUCE, STOCKS_EXIT</t>
        </is>
      </c>
      <c r="E302" s="80" t="n"/>
      <c r="F302" s="72" t="n"/>
      <c r="G302" s="80">
        <f>IFERROR(VLOOKUP($A303&amp;"_"&amp;$B303,Results_Deltas!$A$2:$P$15000,5,FALSE),"")</f>
        <v/>
      </c>
      <c r="H302" s="80" t="inlineStr">
        <is>
          <t>Blanket (page end)</t>
        </is>
      </c>
      <c r="I302" s="72" t="n"/>
      <c r="J302" s="72" t="n"/>
      <c r="K302" s="72" t="n"/>
      <c r="L302" s="72" t="inlineStr">
        <is>
          <t>NO</t>
        </is>
      </c>
      <c r="M302" s="72" t="n"/>
      <c r="N302" s="72" t="n"/>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75" customHeight="1" s="65">
      <c r="A303" s="70" t="inlineStr">
        <is>
          <t>NEW_POSITION_MAX_LOSS_THRESHOLD</t>
        </is>
      </c>
      <c r="B303" s="80" t="inlineStr">
        <is>
          <t>0.5</t>
        </is>
      </c>
      <c r="C303" s="80" t="n"/>
      <c r="D303" s="80" t="inlineStr">
        <is>
          <t>AUGMENT, EXIT, GLOBAL_CHECK, REDUCE, STOCKS_EXIT</t>
        </is>
      </c>
      <c r="E303" s="80" t="n"/>
      <c r="F303" s="72" t="n"/>
      <c r="G303" s="80">
        <f>IFERROR(VLOOKUP($A304&amp;"_"&amp;$B304,Results_Deltas!$A$2:$P$15000,5,FALSE),"")</f>
        <v/>
      </c>
      <c r="H303" s="80" t="inlineStr">
        <is>
          <t>Blanket (page end)</t>
        </is>
      </c>
      <c r="I303" s="72" t="n"/>
      <c r="J303" s="72" t="n"/>
      <c r="K303" s="72" t="n"/>
      <c r="L303" s="72" t="inlineStr">
        <is>
          <t>NO</t>
        </is>
      </c>
      <c r="M303" s="72" t="n"/>
      <c r="N303" s="72" t="n"/>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75" customHeight="1" s="65">
      <c r="A304" s="70" t="inlineStr">
        <is>
          <t>OI_CONFIRM_ENABLED</t>
        </is>
      </c>
      <c r="B304" s="80" t="inlineStr">
        <is>
          <t>False</t>
        </is>
      </c>
      <c r="C304" s="80" t="n"/>
      <c r="D304" s="80" t="inlineStr">
        <is>
          <t>ENTRY, GLOBAL_CHECK, STOCKS_EXIT</t>
        </is>
      </c>
      <c r="E304" s="80" t="n"/>
      <c r="F304" s="72" t="n"/>
      <c r="G304" s="80">
        <f>IFERROR(VLOOKUP($A305&amp;"_"&amp;$B305,Results_Deltas!$A$2:$P$15000,5,FALSE),"")</f>
        <v/>
      </c>
      <c r="H304" s="80" t="inlineStr">
        <is>
          <t>Blanket (page end)</t>
        </is>
      </c>
      <c r="I304" s="72" t="n"/>
      <c r="J304" s="72" t="n"/>
      <c r="K304" s="72" t="n"/>
      <c r="L304" s="72" t="inlineStr">
        <is>
          <t>NO</t>
        </is>
      </c>
      <c r="M304" s="72" t="n"/>
      <c r="N304" s="72" t="n"/>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75" customHeight="1" s="65">
      <c r="A305" s="69" t="inlineStr">
        <is>
          <t>OI_CONFIRM_ENABLED</t>
        </is>
      </c>
      <c r="B305" s="80" t="inlineStr">
        <is>
          <t>True</t>
        </is>
      </c>
      <c r="C305" s="80" t="n"/>
      <c r="D305" s="80" t="inlineStr">
        <is>
          <t>ENTRY, GLOBAL_CHECK, STOCKS_EXIT</t>
        </is>
      </c>
      <c r="E305" s="80" t="n"/>
      <c r="F305" s="72" t="n"/>
      <c r="G305" s="80">
        <f>IFERROR(VLOOKUP($A306&amp;"_"&amp;$B306,Results_Deltas!$A$2:$P$15000,5,FALSE),"")</f>
        <v/>
      </c>
      <c r="H305" s="80" t="inlineStr">
        <is>
          <t>Blanket (page end)</t>
        </is>
      </c>
      <c r="I305" s="72" t="n"/>
      <c r="J305" s="72" t="n"/>
      <c r="K305" s="72" t="n"/>
      <c r="L305" s="72" t="inlineStr">
        <is>
          <t>YES</t>
        </is>
      </c>
      <c r="M305" s="72" t="n"/>
      <c r="N305" s="72" t="n"/>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75" customHeight="1" s="65">
      <c r="A306" s="69" t="inlineStr">
        <is>
          <t>OI_CONFIRM_MIN_CHANGE_PCT</t>
        </is>
      </c>
      <c r="B306" s="80" t="inlineStr">
        <is>
          <t>0</t>
        </is>
      </c>
      <c r="C306" s="80" t="n"/>
      <c r="D306" s="80" t="inlineStr">
        <is>
          <t>ENTRY, GLOBAL_CHECK, STOCKS_EXIT</t>
        </is>
      </c>
      <c r="E306" s="80" t="n"/>
      <c r="F306" s="72" t="n"/>
      <c r="G306" s="80">
        <f>IFERROR(VLOOKUP($A307&amp;"_"&amp;$B307,Results_Deltas!$A$2:$P$15000,5,FALSE),"")</f>
        <v/>
      </c>
      <c r="H306" s="80" t="inlineStr">
        <is>
          <t>Blanket (page end)</t>
        </is>
      </c>
      <c r="I306" s="72" t="n"/>
      <c r="J306" s="72" t="n"/>
      <c r="K306" s="72" t="n"/>
      <c r="L306" s="72" t="inlineStr">
        <is>
          <t>YES</t>
        </is>
      </c>
      <c r="M306" s="72" t="n"/>
      <c r="N306" s="72" t="n"/>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75" customHeight="1" s="65">
      <c r="A307" s="70" t="inlineStr">
        <is>
          <t>OI_CONFIRM_MIN_CHANGE_PCT</t>
        </is>
      </c>
      <c r="B307" s="80" t="inlineStr">
        <is>
          <t>2.0</t>
        </is>
      </c>
      <c r="C307" s="80" t="n"/>
      <c r="D307" s="80" t="inlineStr">
        <is>
          <t>ENTRY, GLOBAL_CHECK, STOCKS_EXIT</t>
        </is>
      </c>
      <c r="E307" s="80" t="n"/>
      <c r="F307" s="72" t="n"/>
      <c r="G307" s="80">
        <f>IFERROR(VLOOKUP($A308&amp;"_"&amp;$B308,Results_Deltas!$A$2:$P$15000,5,FALSE),"")</f>
        <v/>
      </c>
      <c r="H307" s="80" t="inlineStr">
        <is>
          <t>Blanket (page end)</t>
        </is>
      </c>
      <c r="I307" s="72" t="n"/>
      <c r="J307" s="72" t="n"/>
      <c r="K307" s="72" t="n"/>
      <c r="L307" s="72" t="inlineStr">
        <is>
          <t>NO</t>
        </is>
      </c>
      <c r="M307" s="72" t="n"/>
      <c r="N307" s="72" t="n"/>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75" customHeight="1" s="65">
      <c r="A308" s="70" t="inlineStr">
        <is>
          <t>OI_CONFIRM_MIN_CHANGE_PCT</t>
        </is>
      </c>
      <c r="B308" s="80" t="inlineStr">
        <is>
          <t>1.0</t>
        </is>
      </c>
      <c r="C308" s="80" t="n"/>
      <c r="D308" s="80" t="inlineStr">
        <is>
          <t>ENTRY, GLOBAL_CHECK, STOCKS_EXIT</t>
        </is>
      </c>
      <c r="E308" s="80" t="n"/>
      <c r="F308" s="72" t="n"/>
      <c r="G308" s="80">
        <f>IFERROR(VLOOKUP($A309&amp;"_"&amp;$B309,Results_Deltas!$A$2:$P$15000,5,FALSE),"")</f>
        <v/>
      </c>
      <c r="H308" s="80" t="inlineStr">
        <is>
          <t>Blanket (page end)</t>
        </is>
      </c>
      <c r="I308" s="72" t="n"/>
      <c r="J308" s="72" t="n"/>
      <c r="K308" s="72" t="n"/>
      <c r="L308" s="72" t="inlineStr">
        <is>
          <t>NO</t>
        </is>
      </c>
      <c r="M308" s="72" t="n"/>
      <c r="N308" s="72" t="n"/>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75" customHeight="1" s="65">
      <c r="A309" s="70" t="inlineStr">
        <is>
          <t>OI_CONFIRM_MIN_CHANGE_PCT</t>
        </is>
      </c>
      <c r="B309" s="80" t="inlineStr">
        <is>
          <t>0.5</t>
        </is>
      </c>
      <c r="C309" s="80" t="n"/>
      <c r="D309" s="80" t="inlineStr">
        <is>
          <t>ENTRY, GLOBAL_CHECK, STOCKS_EXIT</t>
        </is>
      </c>
      <c r="E309" s="80" t="n"/>
      <c r="F309" s="72" t="n"/>
      <c r="G309" s="80">
        <f>IFERROR(VLOOKUP($A310&amp;"_"&amp;$B310,Results_Deltas!$A$2:$P$15000,5,FALSE),"")</f>
        <v/>
      </c>
      <c r="H309" s="80" t="inlineStr">
        <is>
          <t>Blanket (page end)</t>
        </is>
      </c>
      <c r="I309" s="72" t="n"/>
      <c r="J309" s="72" t="n"/>
      <c r="K309" s="72" t="n"/>
      <c r="L309" s="72" t="inlineStr">
        <is>
          <t>NO</t>
        </is>
      </c>
      <c r="M309" s="72" t="n"/>
      <c r="N309" s="72" t="n"/>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75" customHeight="1" s="65">
      <c r="A310" s="69" t="inlineStr">
        <is>
          <t>OI_CONFIRM_MIN_PRICE_PCT</t>
        </is>
      </c>
      <c r="B310" s="80" t="inlineStr">
        <is>
          <t>0</t>
        </is>
      </c>
      <c r="C310" s="80" t="n"/>
      <c r="D310" s="80" t="inlineStr">
        <is>
          <t>ENTRY, GLOBAL_CHECK, STOCKS_EXIT</t>
        </is>
      </c>
      <c r="E310" s="80" t="n"/>
      <c r="F310" s="72" t="n"/>
      <c r="G310" s="80">
        <f>IFERROR(VLOOKUP($A311&amp;"_"&amp;$B311,Results_Deltas!$A$2:$P$15000,5,FALSE),"")</f>
        <v/>
      </c>
      <c r="H310" s="80" t="inlineStr">
        <is>
          <t>Blanket (page end)</t>
        </is>
      </c>
      <c r="I310" s="72" t="n"/>
      <c r="J310" s="72" t="n"/>
      <c r="K310" s="72" t="n"/>
      <c r="L310" s="72" t="inlineStr">
        <is>
          <t>YES</t>
        </is>
      </c>
      <c r="M310" s="72" t="n"/>
      <c r="N310" s="72" t="n"/>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75" customHeight="1" s="65">
      <c r="A311" s="70" t="inlineStr">
        <is>
          <t>OI_CONFIRM_MIN_PRICE_PCT</t>
        </is>
      </c>
      <c r="B311" s="80" t="inlineStr">
        <is>
          <t>2.0</t>
        </is>
      </c>
      <c r="C311" s="80" t="n"/>
      <c r="D311" s="80" t="inlineStr">
        <is>
          <t>ENTRY, GLOBAL_CHECK, STOCKS_EXIT</t>
        </is>
      </c>
      <c r="E311" s="80" t="n"/>
      <c r="F311" s="72" t="n"/>
      <c r="G311" s="80">
        <f>IFERROR(VLOOKUP($A312&amp;"_"&amp;$B312,Results_Deltas!$A$2:$P$15000,5,FALSE),"")</f>
        <v/>
      </c>
      <c r="H311" s="80" t="inlineStr">
        <is>
          <t>Blanket (page end)</t>
        </is>
      </c>
      <c r="I311" s="72" t="n"/>
      <c r="J311" s="72" t="n"/>
      <c r="K311" s="72" t="n"/>
      <c r="L311" s="72" t="inlineStr">
        <is>
          <t>NO</t>
        </is>
      </c>
      <c r="M311" s="72" t="n"/>
      <c r="N311" s="72" t="n"/>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75" customHeight="1" s="65">
      <c r="A312" s="70" t="inlineStr">
        <is>
          <t>OI_CONFIRM_MIN_PRICE_PCT</t>
        </is>
      </c>
      <c r="B312" s="80" t="inlineStr">
        <is>
          <t>1.0</t>
        </is>
      </c>
      <c r="C312" s="80" t="n"/>
      <c r="D312" s="80" t="inlineStr">
        <is>
          <t>ENTRY, GLOBAL_CHECK, STOCKS_EXIT</t>
        </is>
      </c>
      <c r="E312" s="80" t="n"/>
      <c r="F312" s="72" t="n"/>
      <c r="G312" s="80">
        <f>IFERROR(VLOOKUP($A313&amp;"_"&amp;$B313,Results_Deltas!$A$2:$P$15000,5,FALSE),"")</f>
        <v/>
      </c>
      <c r="H312" s="80" t="inlineStr">
        <is>
          <t>Blanket (page end)</t>
        </is>
      </c>
      <c r="I312" s="72" t="n"/>
      <c r="J312" s="72" t="n"/>
      <c r="K312" s="72" t="n"/>
      <c r="L312" s="72" t="inlineStr">
        <is>
          <t>NO</t>
        </is>
      </c>
      <c r="M312" s="72" t="n"/>
      <c r="N312" s="72" t="n"/>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75" customHeight="1" s="65">
      <c r="A313" s="70" t="inlineStr">
        <is>
          <t>OI_CONFIRM_MIN_PRICE_PCT</t>
        </is>
      </c>
      <c r="B313" s="80" t="inlineStr">
        <is>
          <t>0.5</t>
        </is>
      </c>
      <c r="C313" s="80" t="n"/>
      <c r="D313" s="80" t="inlineStr">
        <is>
          <t>ENTRY, GLOBAL_CHECK, STOCKS_EXIT</t>
        </is>
      </c>
      <c r="E313" s="80" t="n"/>
      <c r="F313" s="72" t="n"/>
      <c r="G313" s="80">
        <f>IFERROR(VLOOKUP($A314&amp;"_"&amp;$B314,Results_Deltas!$A$2:$P$15000,5,FALSE),"")</f>
        <v/>
      </c>
      <c r="H313" s="80" t="inlineStr">
        <is>
          <t>Blanket (page end)</t>
        </is>
      </c>
      <c r="I313" s="72" t="n"/>
      <c r="J313" s="72" t="n"/>
      <c r="K313" s="72" t="n"/>
      <c r="L313" s="72" t="inlineStr">
        <is>
          <t>NO</t>
        </is>
      </c>
      <c r="M313" s="72" t="n"/>
      <c r="N313" s="72" t="n"/>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71" t="inlineStr">
        <is>
          <t>UNIVERSAL_NOLOSS_GATE</t>
        </is>
      </c>
      <c r="B3" s="72" t="inlineStr">
        <is>
          <t>False</t>
        </is>
      </c>
      <c r="C3" s="72" t="n"/>
      <c r="D3" s="72" t="n"/>
      <c r="E3" s="72" t="n"/>
      <c r="F3" s="72" t="n"/>
      <c r="G3" s="72">
        <f>IFERROR(VLOOKUP($A3&amp;"="&amp;$B3,Results_Deltas!$A$2:$P$15000,5,FALSE),"")</f>
        <v/>
      </c>
      <c r="H3" s="72">
        <f>IFERROR(VLOOKUP($A3,Results_30d_Deltas!$A$2:$H$5000,7,FALSE)-E3,"")</f>
        <v/>
      </c>
      <c r="I3" s="72">
        <f>IFERROR(VLOOKUP($A3,Results_30d_Deltas!$A$2:$H$5000,6,FALSE),"")</f>
        <v/>
      </c>
      <c r="J3" s="72" t="n"/>
      <c r="K3" s="72" t="n"/>
      <c r="L3" s="72" t="inlineStr">
        <is>
          <t>YES</t>
        </is>
      </c>
      <c r="M3" s="76" t="n"/>
      <c r="N3" s="76"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8" t="n"/>
      <c r="HG3" s="78" t="n"/>
      <c r="HH3" s="78" t="n"/>
      <c r="HI3" s="78" t="n"/>
      <c r="HJ3" s="78"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ez_manage.py:4233 top()</t>
        </is>
      </c>
      <c r="IN3" s="72" t="inlineStr">
        <is>
          <t>v12_quick_engine.py:837 x18</t>
        </is>
      </c>
      <c r="IO3" s="72" t="n"/>
    </row>
    <row r="4" ht="10.5" customHeight="1" s="65">
      <c r="A4" s="72" t="inlineStr">
        <is>
          <t>UNIVERSAL_NOLOSS_GATE</t>
        </is>
      </c>
      <c r="B4" s="72" t="inlineStr">
        <is>
          <t>True</t>
        </is>
      </c>
      <c r="C4" s="72" t="n"/>
      <c r="D4" s="72" t="n"/>
      <c r="E4" s="72" t="n"/>
      <c r="F4" s="72" t="n"/>
      <c r="G4" s="72">
        <f>IFERROR(VLOOKUP($A4&amp;"_"&amp;$B4,Results_Deltas!$A$2:$P$15000,5,FALSE),"")</f>
        <v/>
      </c>
      <c r="H4" s="72">
        <f>IFERROR(VLOOKUP($A4,Results_30d_Deltas!$A$2:$H$5000,7,FALSE)-E3,"")</f>
        <v/>
      </c>
      <c r="I4" s="72">
        <f>IFERROR(VLOOKUP($A4,Results_30d_Deltas!$A$2:$H$5000,6,FALSE),"")</f>
        <v/>
      </c>
      <c r="J4" s="72" t="n"/>
      <c r="K4" s="72" t="n"/>
      <c r="L4" s="72" t="inlineStr">
        <is>
          <t>NO</t>
        </is>
      </c>
      <c r="M4" s="76" t="n"/>
      <c r="N4" s="76" t="n"/>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8" t="n"/>
      <c r="HG4" s="78" t="n"/>
      <c r="HH4" s="78" t="n"/>
      <c r="HI4" s="78" t="n"/>
      <c r="HJ4" s="78"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ez_manage.py:4233 top()</t>
        </is>
      </c>
      <c r="IN4" s="72" t="inlineStr">
        <is>
          <t>v12_quick_engine.py:837 x18</t>
        </is>
      </c>
      <c r="IO4" s="72" t="n"/>
    </row>
    <row r="5" ht="10.5" customHeight="1" s="65">
      <c r="A5" s="72" t="inlineStr">
        <is>
          <t>COUNTER_TREND_ADD_BLOCK_ENABLED</t>
        </is>
      </c>
      <c r="B5" s="72" t="inlineStr">
        <is>
          <t>False</t>
        </is>
      </c>
      <c r="C5" s="72" t="n"/>
      <c r="D5" s="72" t="n"/>
      <c r="E5" s="72" t="n"/>
      <c r="F5" s="72" t="n"/>
      <c r="G5" s="72">
        <f>IFERROR(VLOOKUP($A5&amp;"_"&amp;$B5,Results_Deltas!$A$2:$P$15000,5,FALSE),"")</f>
        <v/>
      </c>
      <c r="H5" s="72">
        <f>IFERROR(VLOOKUP($A5,Results_30d_Deltas!$A$2:$H$5000,7,FALSE)-E4,"")</f>
        <v/>
      </c>
      <c r="I5" s="72">
        <f>IFERROR(VLOOKUP($A5,Results_30d_Deltas!$A$2:$H$5000,6,FALSE),"")</f>
        <v/>
      </c>
      <c r="J5" s="72" t="n"/>
      <c r="K5" s="72" t="n"/>
      <c r="L5" s="72" t="inlineStr">
        <is>
          <t>NO</t>
        </is>
      </c>
      <c r="M5" s="76" t="n"/>
      <c r="N5" s="76" t="n"/>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ez_manage.py:3055 top()</t>
        </is>
      </c>
      <c r="IN5" s="72" t="inlineStr">
        <is>
          <t>v12_quick_engine.py:1469 x2</t>
        </is>
      </c>
      <c r="IO5" s="72" t="n"/>
    </row>
    <row r="6" ht="10.5" customHeight="1" s="65">
      <c r="A6" s="71" t="inlineStr">
        <is>
          <t>COUNTER_TREND_ADD_BLOCK_ENABLED</t>
        </is>
      </c>
      <c r="B6" s="72" t="inlineStr">
        <is>
          <t>True</t>
        </is>
      </c>
      <c r="C6" s="72" t="n"/>
      <c r="D6" s="72" t="n"/>
      <c r="E6" s="72" t="n"/>
      <c r="F6" s="72" t="n"/>
      <c r="G6" s="72">
        <f>IFERROR(VLOOKUP($A6&amp;"_"&amp;$B6,Results_Deltas!$A$2:$P$15000,5,FALSE),"")</f>
        <v/>
      </c>
      <c r="H6" s="72">
        <f>IFERROR(VLOOKUP($A6,Results_30d_Deltas!$A$2:$H$5000,7,FALSE)-E5,"")</f>
        <v/>
      </c>
      <c r="I6" s="72">
        <f>IFERROR(VLOOKUP($A6,Results_30d_Deltas!$A$2:$H$5000,6,FALSE),"")</f>
        <v/>
      </c>
      <c r="J6" s="72" t="n"/>
      <c r="K6" s="72" t="n"/>
      <c r="L6" s="72" t="inlineStr">
        <is>
          <t>YES</t>
        </is>
      </c>
      <c r="M6" s="76" t="n"/>
      <c r="N6" s="76" t="n"/>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ez_manage.py:3055 top()</t>
        </is>
      </c>
      <c r="IN6" s="72" t="inlineStr">
        <is>
          <t>v12_quick_engine.py:1469 x2</t>
        </is>
      </c>
      <c r="IO6" s="72" t="n"/>
    </row>
    <row r="7" ht="10.5" customHeight="1" s="65">
      <c r="A7" s="72" t="inlineStr">
        <is>
          <t>RECENT_REDUCTION_GUARD_ENABLED</t>
        </is>
      </c>
      <c r="B7" s="72" t="inlineStr">
        <is>
          <t>False</t>
        </is>
      </c>
      <c r="C7" s="72" t="n"/>
      <c r="D7" s="72" t="n"/>
      <c r="E7" s="72" t="n"/>
      <c r="F7" s="72" t="n"/>
      <c r="G7" s="72">
        <f>IFERROR(VLOOKUP($A7&amp;"_"&amp;$B7,Results_Deltas!$A$2:$P$15000,5,FALSE),"")</f>
        <v/>
      </c>
      <c r="H7" s="72">
        <f>IFERROR(VLOOKUP($A7,Results_30d_Deltas!$A$2:$H$5000,7,FALSE)-E6,"")</f>
        <v/>
      </c>
      <c r="I7" s="72">
        <f>IFERROR(VLOOKUP($A7,Results_30d_Deltas!$A$2:$H$5000,6,FALSE),"")</f>
        <v/>
      </c>
      <c r="J7" s="72" t="n"/>
      <c r="K7" s="72" t="n"/>
      <c r="L7" s="72" t="inlineStr">
        <is>
          <t>NO</t>
        </is>
      </c>
      <c r="M7" s="76" t="n"/>
      <c r="N7" s="76" t="n"/>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ez_manage.py:5264 top()</t>
        </is>
      </c>
      <c r="IN7" s="72" t="inlineStr">
        <is>
          <t>v12_quick_engine.py:2806 x1</t>
        </is>
      </c>
      <c r="IO7" s="72" t="n"/>
    </row>
    <row r="8" ht="10.5" customHeight="1" s="65">
      <c r="A8" s="71" t="inlineStr">
        <is>
          <t>RECENT_REDUCTION_GUARD_ENABLED</t>
        </is>
      </c>
      <c r="B8" s="72" t="inlineStr">
        <is>
          <t>True</t>
        </is>
      </c>
      <c r="C8" s="72" t="n"/>
      <c r="D8" s="72" t="n"/>
      <c r="E8" s="72" t="n"/>
      <c r="F8" s="72" t="n"/>
      <c r="G8" s="72">
        <f>IFERROR(VLOOKUP($A8&amp;"_"&amp;$B8,Results_Deltas!$A$2:$P$15000,5,FALSE),"")</f>
        <v/>
      </c>
      <c r="H8" s="72">
        <f>IFERROR(VLOOKUP($A8,Results_30d_Deltas!$A$2:$H$5000,7,FALSE)-E7,"")</f>
        <v/>
      </c>
      <c r="I8" s="72">
        <f>IFERROR(VLOOKUP($A8,Results_30d_Deltas!$A$2:$H$5000,6,FALSE),"")</f>
        <v/>
      </c>
      <c r="J8" s="72" t="n"/>
      <c r="K8" s="72" t="n"/>
      <c r="L8" s="72" t="inlineStr">
        <is>
          <t>YES</t>
        </is>
      </c>
      <c r="M8" s="76" t="n"/>
      <c r="N8" s="76" t="n"/>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ez_manage.py:5264 top()</t>
        </is>
      </c>
      <c r="IN8" s="72" t="inlineStr">
        <is>
          <t>v12_quick_engine.py:2806 x1</t>
        </is>
      </c>
      <c r="IO8" s="72" t="n"/>
    </row>
    <row r="9" ht="10.5" customHeight="1" s="65">
      <c r="A9" s="71" t="inlineStr">
        <is>
          <t>ABSOLUTE_OPEN_LOCK_SEC</t>
        </is>
      </c>
      <c r="B9" s="72" t="n"/>
      <c r="C9" s="72" t="n"/>
      <c r="D9" s="72" t="n"/>
      <c r="E9" s="72" t="n"/>
      <c r="F9" s="72" t="n"/>
      <c r="G9" s="72">
        <f>IFERROR(VLOOKUP($A9&amp;"_"&amp;$B9,Results_Deltas!$A$2:$P$15000,5,FALSE),"")</f>
        <v/>
      </c>
      <c r="H9" s="72">
        <f>IFERROR(VLOOKUP($A9,Results_30d_Deltas!$A$2:$H$5000,7,FALSE)-E8,"")</f>
        <v/>
      </c>
      <c r="I9" s="72">
        <f>IFERROR(VLOOKUP($A9,Results_30d_Deltas!$A$2:$H$5000,6,FALSE),"")</f>
        <v/>
      </c>
      <c r="J9" s="72" t="n"/>
      <c r="K9" s="72" t="n"/>
      <c r="L9" s="72" t="inlineStr">
        <is>
          <t>YES</t>
        </is>
      </c>
      <c r="M9" s="76" t="n"/>
      <c r="N9" s="76"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config only</t>
        </is>
      </c>
      <c r="IN9" s="72" t="inlineStr">
        <is>
          <t>not declared</t>
        </is>
      </c>
      <c r="IO9" s="72" t="n"/>
    </row>
    <row r="10" ht="10.5" customHeight="1" s="65">
      <c r="A10" s="71" t="inlineStr">
        <is>
          <t>BALANCE_FLOOR_USD</t>
        </is>
      </c>
      <c r="B10" s="72" t="n"/>
      <c r="C10" s="7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72" t="inlineStr">
        <is>
          <t>YES</t>
        </is>
      </c>
      <c r="M10" s="76" t="n"/>
      <c r="N10" s="76"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config only</t>
        </is>
      </c>
      <c r="IN10" s="72" t="inlineStr">
        <is>
          <t>not declared</t>
        </is>
      </c>
      <c r="IO10" s="72" t="n"/>
    </row>
    <row r="11" ht="10.5" customHeight="1" s="65">
      <c r="A11" s="71" t="inlineStr">
        <is>
          <t>BLACKLIST_SYMBOLS</t>
        </is>
      </c>
      <c r="B11" s="72" t="inlineStr">
        <is>
          <t>()</t>
        </is>
      </c>
      <c r="C11" s="7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72" t="inlineStr">
        <is>
          <t>YES</t>
        </is>
      </c>
      <c r="M11" s="76" t="n"/>
      <c r="N11" s="76" t="n"/>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ez_manage.py:4377 top()</t>
        </is>
      </c>
      <c r="IN11" s="72" t="inlineStr">
        <is>
          <t>v12_quick_engine.py:3798 x5</t>
        </is>
      </c>
      <c r="IO11" s="72" t="n"/>
    </row>
    <row r="12" ht="10.5" customHeight="1" s="65">
      <c r="A12" s="71" t="inlineStr">
        <is>
          <t>CIRCUIT_BREAKER_THRESHOLD_PCT</t>
        </is>
      </c>
      <c r="B12" s="72" t="n"/>
      <c r="C12" s="7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72" t="inlineStr">
        <is>
          <t>YES</t>
        </is>
      </c>
      <c r="M12" s="76" t="n"/>
      <c r="N12" s="76"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config only</t>
        </is>
      </c>
      <c r="IN12" s="72" t="inlineStr">
        <is>
          <t>not declared</t>
        </is>
      </c>
      <c r="IO12" s="72" t="n"/>
    </row>
    <row r="13" ht="10.5" customHeight="1" s="65">
      <c r="A13" s="72" t="inlineStr">
        <is>
          <t>COUNTER_TREND_SMA200_BYPASS_ENABLED</t>
        </is>
      </c>
      <c r="B13" s="72" t="inlineStr">
        <is>
          <t>False</t>
        </is>
      </c>
      <c r="C13" s="7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72" t="inlineStr">
        <is>
          <t>NO</t>
        </is>
      </c>
      <c r="M13" s="76" t="n"/>
      <c r="N13" s="76" t="n"/>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8" t="n"/>
      <c r="HG13" s="78" t="n"/>
      <c r="HH13" s="78" t="n"/>
      <c r="HI13" s="78" t="n"/>
      <c r="HJ13" s="78"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ez_manage.py:3056 top()</t>
        </is>
      </c>
      <c r="IN13" s="72" t="inlineStr">
        <is>
          <t>v12_quick_engine.py:1470 x6</t>
        </is>
      </c>
      <c r="IO13" s="72" t="n"/>
    </row>
    <row r="14" ht="10.5" customHeight="1" s="65">
      <c r="A14" s="71" t="inlineStr">
        <is>
          <t>COUNTER_TREND_SMA200_BYPASS_ENABLED</t>
        </is>
      </c>
      <c r="B14" s="72" t="inlineStr">
        <is>
          <t>True</t>
        </is>
      </c>
      <c r="C14" s="7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72" t="inlineStr">
        <is>
          <t>YES</t>
        </is>
      </c>
      <c r="M14" s="76" t="n"/>
      <c r="N14" s="76" t="n"/>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8" t="n"/>
      <c r="HG14" s="78" t="n"/>
      <c r="HH14" s="78" t="n"/>
      <c r="HI14" s="78" t="n"/>
      <c r="HJ14" s="78"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ez_manage.py:3056 top()</t>
        </is>
      </c>
      <c r="IN14" s="72" t="inlineStr">
        <is>
          <t>v12_quick_engine.py:1470 x6</t>
        </is>
      </c>
      <c r="IO14" s="72" t="n"/>
    </row>
    <row r="15" ht="10.5" customHeight="1" s="65">
      <c r="A15" s="72" t="inlineStr">
        <is>
          <t>EXECUTE_NOW_MAX_MARK_AGE_S</t>
        </is>
      </c>
      <c r="B15" s="72" t="inlineStr">
        <is>
          <t>30.0</t>
        </is>
      </c>
      <c r="C15" s="7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72" t="inlineStr">
        <is>
          <t>NO</t>
        </is>
      </c>
      <c r="M15" s="76" t="n"/>
      <c r="N15" s="76" t="n"/>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ez_manage.py:4656 top()</t>
        </is>
      </c>
      <c r="IN15" s="72" t="inlineStr">
        <is>
          <t>v12_quick_engine.py:3868 x1</t>
        </is>
      </c>
      <c r="IO15" s="72" t="n"/>
    </row>
    <row r="16" ht="10.5" customHeight="1" s="65">
      <c r="A16" s="72" t="inlineStr">
        <is>
          <t>EXECUTE_NOW_MAX_MARK_AGE_S</t>
        </is>
      </c>
      <c r="B16" s="72" t="inlineStr">
        <is>
          <t>45.0</t>
        </is>
      </c>
      <c r="C16" s="7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72" t="inlineStr">
        <is>
          <t>NO</t>
        </is>
      </c>
      <c r="M16" s="76" t="n"/>
      <c r="N16" s="76" t="n"/>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ez_manage.py:4656 top()</t>
        </is>
      </c>
      <c r="IN16" s="72" t="inlineStr">
        <is>
          <t>v12_quick_engine.py:3868 x1</t>
        </is>
      </c>
      <c r="IO16" s="72" t="n"/>
    </row>
    <row r="17" ht="10.5" customHeight="1" s="65">
      <c r="A17" s="71" t="inlineStr">
        <is>
          <t>EXECUTE_NOW_MAX_MARK_AGE_S</t>
        </is>
      </c>
      <c r="B17" s="72" t="inlineStr">
        <is>
          <t>60.0</t>
        </is>
      </c>
      <c r="C17" s="7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72" t="inlineStr">
        <is>
          <t>YES</t>
        </is>
      </c>
      <c r="M17" s="76" t="n"/>
      <c r="N17" s="76" t="n"/>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ez_manage.py:4656 top()</t>
        </is>
      </c>
      <c r="IN17" s="72" t="inlineStr">
        <is>
          <t>v12_quick_engine.py:3868 x1</t>
        </is>
      </c>
      <c r="IO17" s="72" t="n"/>
    </row>
    <row r="18" ht="10.5" customHeight="1" s="65">
      <c r="A18" s="72" t="inlineStr">
        <is>
          <t>EXECUTE_NOW_MAX_MARK_AGE_S</t>
        </is>
      </c>
      <c r="B18" s="72" t="inlineStr">
        <is>
          <t>75.0</t>
        </is>
      </c>
      <c r="C18" s="7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72" t="inlineStr">
        <is>
          <t>NO</t>
        </is>
      </c>
      <c r="M18" s="76" t="n"/>
      <c r="N18" s="76" t="n"/>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ez_manage.py:4656 top()</t>
        </is>
      </c>
      <c r="IN18" s="72" t="inlineStr">
        <is>
          <t>v12_quick_engine.py:3868 x1</t>
        </is>
      </c>
      <c r="IO18" s="72" t="n"/>
    </row>
    <row r="19" ht="10.5" customHeight="1" s="65">
      <c r="A19" s="72" t="inlineStr">
        <is>
          <t>EXECUTE_NOW_MAX_MARK_AGE_S</t>
        </is>
      </c>
      <c r="B19" s="72" t="inlineStr">
        <is>
          <t>90.0</t>
        </is>
      </c>
      <c r="C19" s="7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72" t="inlineStr">
        <is>
          <t>NO</t>
        </is>
      </c>
      <c r="M19" s="76" t="n"/>
      <c r="N19" s="76" t="n"/>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ez_manage.py:4656 top()</t>
        </is>
      </c>
      <c r="IN19" s="72" t="inlineStr">
        <is>
          <t>v12_quick_engine.py:3868 x1</t>
        </is>
      </c>
      <c r="IO19" s="72" t="n"/>
    </row>
    <row r="20" ht="10.5" customHeight="1" s="65">
      <c r="A20" s="71" t="inlineStr">
        <is>
          <t>HARD_AUGMENT_LOCK_SEC</t>
        </is>
      </c>
      <c r="B20" s="72" t="n"/>
      <c r="C20" s="7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72" t="inlineStr">
        <is>
          <t>YES</t>
        </is>
      </c>
      <c r="M20" s="76" t="n"/>
      <c r="N20" s="76"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config only</t>
        </is>
      </c>
      <c r="IN20" s="72" t="inlineStr">
        <is>
          <t>not declared</t>
        </is>
      </c>
      <c r="IO20" s="72" t="n"/>
    </row>
    <row r="21" ht="10.5" customHeight="1" s="65">
      <c r="A21" s="71" t="inlineStr">
        <is>
          <t>HARD_REDUCE_LOCK_SEC</t>
        </is>
      </c>
      <c r="B21" s="72" t="n"/>
      <c r="C21" s="7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72" t="inlineStr">
        <is>
          <t>YES</t>
        </is>
      </c>
      <c r="M21" s="76" t="n"/>
      <c r="N21" s="76"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config only</t>
        </is>
      </c>
      <c r="IN21" s="72" t="inlineStr">
        <is>
          <t>not declared</t>
        </is>
      </c>
      <c r="IO21" s="72" t="n"/>
    </row>
    <row r="22" ht="10.5" customHeight="1" s="65">
      <c r="A22" s="72" t="inlineStr">
        <is>
          <t>OPEN_RATE_BREAKER_ENABLED</t>
        </is>
      </c>
      <c r="B22" s="72" t="inlineStr">
        <is>
          <t>False</t>
        </is>
      </c>
      <c r="C22" s="7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72" t="inlineStr">
        <is>
          <t>NO</t>
        </is>
      </c>
      <c r="M22" s="76" t="n"/>
      <c r="N22" s="76" t="n"/>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8" t="n"/>
      <c r="EA22" s="78" t="n"/>
      <c r="EB22" s="78" t="n"/>
      <c r="EC22" s="78" t="n"/>
      <c r="ED22" s="78"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8" t="n"/>
      <c r="HL22" s="78" t="n"/>
      <c r="HM22" s="78" t="n"/>
      <c r="HN22" s="78" t="n"/>
      <c r="HO22" s="78"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ez_manage.py:5141 top()</t>
        </is>
      </c>
      <c r="IN22" s="72" t="inlineStr">
        <is>
          <t>v12_quick_engine.py:2538 x1</t>
        </is>
      </c>
      <c r="IO22" s="72" t="n"/>
    </row>
    <row r="23" ht="10.5" customHeight="1" s="65">
      <c r="A23" s="71" t="inlineStr">
        <is>
          <t>OPEN_RATE_BREAKER_ENABLED</t>
        </is>
      </c>
      <c r="B23" s="72" t="inlineStr">
        <is>
          <t>True</t>
        </is>
      </c>
      <c r="C23" s="7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72" t="inlineStr">
        <is>
          <t>YES</t>
        </is>
      </c>
      <c r="M23" s="76" t="n"/>
      <c r="N23" s="76" t="n"/>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8" t="n"/>
      <c r="EA23" s="78" t="n"/>
      <c r="EB23" s="78" t="n"/>
      <c r="EC23" s="78" t="n"/>
      <c r="ED23" s="78"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8" t="n"/>
      <c r="HL23" s="78" t="n"/>
      <c r="HM23" s="78" t="n"/>
      <c r="HN23" s="78" t="n"/>
      <c r="HO23" s="78"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ez_manage.py:5141 top()</t>
        </is>
      </c>
      <c r="IN23" s="72" t="inlineStr">
        <is>
          <t>v12_quick_engine.py:2538 x1</t>
        </is>
      </c>
      <c r="IO23" s="72" t="n"/>
    </row>
    <row r="24" ht="10.5" customHeight="1" s="65">
      <c r="A24" s="72" t="inlineStr">
        <is>
          <t>OPEN_RATE_MAX</t>
        </is>
      </c>
      <c r="B24" s="72" t="inlineStr">
        <is>
          <t>15</t>
        </is>
      </c>
      <c r="C24" s="7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72" t="inlineStr">
        <is>
          <t>NO</t>
        </is>
      </c>
      <c r="M24" s="76" t="n"/>
      <c r="N24" s="76" t="n"/>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8" t="n"/>
      <c r="EA24" s="78" t="n"/>
      <c r="EB24" s="78" t="n"/>
      <c r="EC24" s="78" t="n"/>
      <c r="ED24" s="78"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8" t="n"/>
      <c r="HL24" s="78" t="n"/>
      <c r="HM24" s="78" t="n"/>
      <c r="HN24" s="78" t="n"/>
      <c r="HO24" s="78"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ez_manage.py:5142 top()</t>
        </is>
      </c>
      <c r="IN24" s="72" t="inlineStr">
        <is>
          <t>v12_quick_engine.py:2539 x1</t>
        </is>
      </c>
      <c r="IO24" s="72" t="n"/>
    </row>
    <row r="25" ht="10.5" customHeight="1" s="65">
      <c r="A25" s="72" t="inlineStr">
        <is>
          <t>OPEN_RATE_MAX</t>
        </is>
      </c>
      <c r="B25" s="72" t="inlineStr">
        <is>
          <t>22</t>
        </is>
      </c>
      <c r="C25" s="7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72" t="inlineStr">
        <is>
          <t>NO</t>
        </is>
      </c>
      <c r="M25" s="76" t="n"/>
      <c r="N25" s="76" t="n"/>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8" t="n"/>
      <c r="EA25" s="78" t="n"/>
      <c r="EB25" s="78" t="n"/>
      <c r="EC25" s="78" t="n"/>
      <c r="ED25" s="78"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8" t="n"/>
      <c r="HL25" s="78" t="n"/>
      <c r="HM25" s="78" t="n"/>
      <c r="HN25" s="78" t="n"/>
      <c r="HO25" s="78"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ez_manage.py:5142 top()</t>
        </is>
      </c>
      <c r="IN25" s="72" t="inlineStr">
        <is>
          <t>v12_quick_engine.py:2539 x1</t>
        </is>
      </c>
      <c r="IO25" s="72" t="n"/>
    </row>
    <row r="26" ht="10.5" customHeight="1" s="65">
      <c r="A26" s="71" t="inlineStr">
        <is>
          <t>OPEN_RATE_MAX</t>
        </is>
      </c>
      <c r="B26" s="72" t="inlineStr">
        <is>
          <t>30</t>
        </is>
      </c>
      <c r="C26" s="7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72" t="inlineStr">
        <is>
          <t>YES</t>
        </is>
      </c>
      <c r="M26" s="76" t="n"/>
      <c r="N26" s="76" t="n"/>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8" t="n"/>
      <c r="EA26" s="78" t="n"/>
      <c r="EB26" s="78" t="n"/>
      <c r="EC26" s="78" t="n"/>
      <c r="ED26" s="78"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8" t="n"/>
      <c r="HL26" s="78" t="n"/>
      <c r="HM26" s="78" t="n"/>
      <c r="HN26" s="78" t="n"/>
      <c r="HO26" s="78"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ez_manage.py:5142 top()</t>
        </is>
      </c>
      <c r="IN26" s="72" t="inlineStr">
        <is>
          <t>v12_quick_engine.py:2539 x1</t>
        </is>
      </c>
      <c r="IO26" s="72" t="n"/>
    </row>
    <row r="27" ht="10.5" customHeight="1" s="65">
      <c r="A27" s="72" t="inlineStr">
        <is>
          <t>OPEN_RATE_MAX</t>
        </is>
      </c>
      <c r="B27" s="72" t="inlineStr">
        <is>
          <t>38</t>
        </is>
      </c>
      <c r="C27" s="7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72" t="inlineStr">
        <is>
          <t>NO</t>
        </is>
      </c>
      <c r="M27" s="76" t="n"/>
      <c r="N27" s="76" t="n"/>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8" t="n"/>
      <c r="EA27" s="78" t="n"/>
      <c r="EB27" s="78" t="n"/>
      <c r="EC27" s="78" t="n"/>
      <c r="ED27" s="78"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8" t="n"/>
      <c r="HL27" s="78" t="n"/>
      <c r="HM27" s="78" t="n"/>
      <c r="HN27" s="78" t="n"/>
      <c r="HO27" s="78"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ez_manage.py:5142 top()</t>
        </is>
      </c>
      <c r="IN27" s="72" t="inlineStr">
        <is>
          <t>v12_quick_engine.py:2539 x1</t>
        </is>
      </c>
      <c r="IO27" s="72" t="n"/>
    </row>
    <row r="28" ht="10.5" customHeight="1" s="65">
      <c r="A28" s="72" t="inlineStr">
        <is>
          <t>OPEN_RATE_MAX</t>
        </is>
      </c>
      <c r="B28" s="72" t="inlineStr">
        <is>
          <t>45</t>
        </is>
      </c>
      <c r="C28" s="7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72" t="inlineStr">
        <is>
          <t>NO</t>
        </is>
      </c>
      <c r="M28" s="76" t="n"/>
      <c r="N28" s="76" t="n"/>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8" t="n"/>
      <c r="EA28" s="78" t="n"/>
      <c r="EB28" s="78" t="n"/>
      <c r="EC28" s="78" t="n"/>
      <c r="ED28" s="78"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8" t="n"/>
      <c r="HL28" s="78" t="n"/>
      <c r="HM28" s="78" t="n"/>
      <c r="HN28" s="78" t="n"/>
      <c r="HO28" s="78"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ez_manage.py:5142 top()</t>
        </is>
      </c>
      <c r="IN28" s="72" t="inlineStr">
        <is>
          <t>v12_quick_engine.py:2539 x1</t>
        </is>
      </c>
      <c r="IO28" s="72" t="n"/>
    </row>
    <row r="29" ht="10.5" customHeight="1" s="65">
      <c r="A29" s="72" t="inlineStr">
        <is>
          <t>RECENT_REDUCTION_GUARD_WINDOW_S</t>
        </is>
      </c>
      <c r="B29" s="72" t="inlineStr">
        <is>
          <t>450.0</t>
        </is>
      </c>
      <c r="C29" s="7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72" t="inlineStr">
        <is>
          <t>NO</t>
        </is>
      </c>
      <c r="M29" s="76" t="n"/>
      <c r="N29" s="76" t="n"/>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ez_manage.py:5266 top()</t>
        </is>
      </c>
      <c r="IN29" s="72" t="inlineStr">
        <is>
          <t>v12_quick_engine.py:4016 x1</t>
        </is>
      </c>
      <c r="IO29" s="72" t="n"/>
    </row>
    <row r="30" ht="10.5" customHeight="1" s="65">
      <c r="A30" s="72" t="inlineStr">
        <is>
          <t>RECENT_REDUCTION_GUARD_WINDOW_S</t>
        </is>
      </c>
      <c r="B30" s="72" t="inlineStr">
        <is>
          <t>675.0</t>
        </is>
      </c>
      <c r="C30" s="7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72" t="inlineStr">
        <is>
          <t>NO</t>
        </is>
      </c>
      <c r="M30" s="76" t="n"/>
      <c r="N30" s="76" t="n"/>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ez_manage.py:5266 top()</t>
        </is>
      </c>
      <c r="IN30" s="72" t="inlineStr">
        <is>
          <t>v12_quick_engine.py:4016 x1</t>
        </is>
      </c>
      <c r="IO30" s="72" t="n"/>
    </row>
    <row r="31" ht="10.5" customHeight="1" s="65">
      <c r="A31" s="71" t="inlineStr">
        <is>
          <t>RECENT_REDUCTION_GUARD_WINDOW_S</t>
        </is>
      </c>
      <c r="B31" s="72" t="inlineStr">
        <is>
          <t>900.0</t>
        </is>
      </c>
      <c r="C31" s="7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72" t="inlineStr">
        <is>
          <t>YES</t>
        </is>
      </c>
      <c r="M31" s="76" t="n"/>
      <c r="N31" s="76" t="n"/>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ez_manage.py:5266 top()</t>
        </is>
      </c>
      <c r="IN31" s="72" t="inlineStr">
        <is>
          <t>v12_quick_engine.py:4016 x1</t>
        </is>
      </c>
      <c r="IO31" s="72" t="n"/>
    </row>
    <row r="32" ht="10.5" customHeight="1" s="65">
      <c r="A32" s="72" t="inlineStr">
        <is>
          <t>RECENT_REDUCTION_GUARD_WINDOW_S</t>
        </is>
      </c>
      <c r="B32" s="72" t="inlineStr">
        <is>
          <t>1125.0</t>
        </is>
      </c>
      <c r="C32" s="7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72" t="inlineStr">
        <is>
          <t>NO</t>
        </is>
      </c>
      <c r="M32" s="76" t="n"/>
      <c r="N32" s="76" t="n"/>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ez_manage.py:5266 top()</t>
        </is>
      </c>
      <c r="IN32" s="72" t="inlineStr">
        <is>
          <t>v12_quick_engine.py:4016 x1</t>
        </is>
      </c>
      <c r="IO32" s="72" t="n"/>
    </row>
    <row r="33" ht="10.5" customHeight="1" s="65">
      <c r="A33" s="72" t="inlineStr">
        <is>
          <t>RECENT_REDUCTION_GUARD_WINDOW_S</t>
        </is>
      </c>
      <c r="B33" s="72" t="inlineStr">
        <is>
          <t>1350.0</t>
        </is>
      </c>
      <c r="C33" s="7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72" t="inlineStr">
        <is>
          <t>NO</t>
        </is>
      </c>
      <c r="M33" s="76" t="n"/>
      <c r="N33" s="76" t="n"/>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ez_manage.py:5266 top()</t>
        </is>
      </c>
      <c r="IN33" s="72" t="inlineStr">
        <is>
          <t>v12_quick_engine.py:4016 x1</t>
        </is>
      </c>
      <c r="IO33" s="72" t="n"/>
    </row>
    <row r="34" ht="10.5" customHeight="1" s="65">
      <c r="A34" s="71" t="inlineStr">
        <is>
          <t>STALE_HOLD_ENABLED</t>
        </is>
      </c>
      <c r="B34" s="72" t="n"/>
      <c r="C34" s="7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72" t="inlineStr">
        <is>
          <t>YES</t>
        </is>
      </c>
      <c r="M34" s="76" t="n"/>
      <c r="N34" s="76"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config only</t>
        </is>
      </c>
      <c r="IN34" s="72" t="inlineStr">
        <is>
          <t>not declared</t>
        </is>
      </c>
      <c r="IO34" s="72" t="n"/>
    </row>
    <row r="35" ht="10.5" customHeight="1" s="65">
      <c r="A35" s="72" t="inlineStr">
        <is>
          <t>TRADES_PER_SYM_PER_DAY_MAX</t>
        </is>
      </c>
      <c r="B35" s="72" t="inlineStr">
        <is>
          <t>4</t>
        </is>
      </c>
      <c r="C35" s="7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72" t="inlineStr">
        <is>
          <t>NO</t>
        </is>
      </c>
      <c r="M35" s="76" t="n"/>
      <c r="N35" s="76" t="n"/>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ez_manage.py:4116 top()</t>
        </is>
      </c>
      <c r="IN35" s="72" t="inlineStr">
        <is>
          <t>v12_quick_engine.py:3383 x1</t>
        </is>
      </c>
      <c r="IO35" s="72" t="n"/>
    </row>
    <row r="36" ht="10.5" customHeight="1" s="65">
      <c r="A36" s="72" t="inlineStr">
        <is>
          <t>TRADES_PER_SYM_PER_DAY_MAX</t>
        </is>
      </c>
      <c r="B36" s="72" t="inlineStr">
        <is>
          <t>6</t>
        </is>
      </c>
      <c r="C36" s="7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72" t="inlineStr">
        <is>
          <t>NO</t>
        </is>
      </c>
      <c r="M36" s="76" t="n"/>
      <c r="N36" s="76" t="n"/>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ez_manage.py:4116 top()</t>
        </is>
      </c>
      <c r="IN36" s="72" t="inlineStr">
        <is>
          <t>v12_quick_engine.py:3383 x1</t>
        </is>
      </c>
      <c r="IO36" s="72" t="n"/>
    </row>
    <row r="37" ht="10.5" customHeight="1" s="65">
      <c r="A37" s="71" t="inlineStr">
        <is>
          <t>TRADES_PER_SYM_PER_DAY_MAX</t>
        </is>
      </c>
      <c r="B37" s="72" t="inlineStr">
        <is>
          <t>8</t>
        </is>
      </c>
      <c r="C37" s="7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72" t="inlineStr">
        <is>
          <t>YES</t>
        </is>
      </c>
      <c r="M37" s="76" t="n"/>
      <c r="N37" s="76" t="n"/>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ez_manage.py:4116 top()</t>
        </is>
      </c>
      <c r="IN37" s="72" t="inlineStr">
        <is>
          <t>v12_quick_engine.py:3383 x1</t>
        </is>
      </c>
      <c r="IO37" s="72" t="n"/>
    </row>
    <row r="38" ht="10.5" customHeight="1" s="65">
      <c r="A38" s="72" t="inlineStr">
        <is>
          <t>TRADES_PER_SYM_PER_DAY_MAX</t>
        </is>
      </c>
      <c r="B38" s="72" t="inlineStr">
        <is>
          <t>10</t>
        </is>
      </c>
      <c r="C38" s="7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72" t="inlineStr">
        <is>
          <t>NO</t>
        </is>
      </c>
      <c r="M38" s="76" t="n"/>
      <c r="N38" s="76" t="n"/>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ez_manage.py:4116 top()</t>
        </is>
      </c>
      <c r="IN38" s="72" t="inlineStr">
        <is>
          <t>v12_quick_engine.py:3383 x1</t>
        </is>
      </c>
      <c r="IO38" s="72" t="n"/>
    </row>
    <row r="39" ht="10.5" customHeight="1" s="65">
      <c r="A39" s="72" t="inlineStr">
        <is>
          <t>TRADES_PER_SYM_PER_DAY_MAX</t>
        </is>
      </c>
      <c r="B39" s="72" t="inlineStr">
        <is>
          <t>12</t>
        </is>
      </c>
      <c r="C39" s="7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72" t="inlineStr">
        <is>
          <t>NO</t>
        </is>
      </c>
      <c r="M39" s="76" t="n"/>
      <c r="N39" s="76" t="n"/>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ez_manage.py:4116 top()</t>
        </is>
      </c>
      <c r="IN39" s="72" t="inlineStr">
        <is>
          <t>v12_quick_engine.py:3383 x1</t>
        </is>
      </c>
      <c r="IO39" s="72" t="n"/>
    </row>
    <row r="40" ht="10.5" customHeight="1" s="65">
      <c r="A40" s="71" t="inlineStr">
        <is>
          <t>UNIVERSAL_NOLOSS_BYPASS_REASONS</t>
        </is>
      </c>
      <c r="B40" s="72" t="n"/>
      <c r="C40" s="7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72" t="inlineStr">
        <is>
          <t>YES</t>
        </is>
      </c>
      <c r="M40" s="76" t="n"/>
      <c r="N40" s="76"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config only</t>
        </is>
      </c>
      <c r="IN40" s="72" t="inlineStr">
        <is>
          <t>not declared</t>
        </is>
      </c>
      <c r="IO40" s="72" t="n"/>
    </row>
    <row r="41" ht="15.75" customHeight="1" s="65">
      <c r="A41" s="71" t="inlineStr">
        <is>
          <t>GAP_PER_SYMBOL_AVG_THRESH_PCT</t>
        </is>
      </c>
      <c r="B41" s="72" t="inlineStr">
        <is>
          <t>0.10</t>
        </is>
      </c>
      <c r="C41" s="72" t="n"/>
      <c r="D41" s="72" t="n"/>
      <c r="E41" s="72" t="n"/>
      <c r="F41" s="72" t="n"/>
      <c r="G41" s="72">
        <f>IFERROR(VLOOKUP($A41&amp;"_"&amp;$B41,Results_Deltas!$A$2:$P$15000,5,FALSE),"")</f>
        <v/>
      </c>
      <c r="H41" s="72">
        <f>IFERROR(VLOOKUP($A41,Results_30d_Deltas!$A$2:$H$5000,7,FALSE)-E40,"")</f>
        <v/>
      </c>
      <c r="I41" s="72" t="n"/>
      <c r="J41" s="72" t="n"/>
      <c r="K41" s="72" t="n"/>
      <c r="L41" s="72" t="inlineStr">
        <is>
          <t>YES</t>
        </is>
      </c>
      <c r="M41" s="72" t="n"/>
      <c r="N41" s="72" t="n"/>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72" t="inlineStr">
        <is>
          <t>GAP_PER_SYMBOL_AVG_THRESH_PCT</t>
        </is>
      </c>
      <c r="B42" s="72" t="inlineStr">
        <is>
          <t>0.30</t>
        </is>
      </c>
      <c r="C42" s="72" t="n"/>
      <c r="D42" s="72" t="n"/>
      <c r="E42" s="72" t="n"/>
      <c r="F42" s="72" t="n"/>
      <c r="G42" s="72">
        <f>IFERROR(VLOOKUP($A42&amp;"_"&amp;$B42,Results_Deltas!$A$2:$P$15000,5,FALSE),"")</f>
        <v/>
      </c>
      <c r="H42" s="72">
        <f>IFERROR(VLOOKUP($A42,Results_30d_Deltas!$A$2:$H$5000,7,FALSE)-E41,"")</f>
        <v/>
      </c>
      <c r="I42" s="72" t="n"/>
      <c r="J42" s="72" t="n"/>
      <c r="K42" s="72" t="n"/>
      <c r="L42" s="72" t="inlineStr">
        <is>
          <t>NO</t>
        </is>
      </c>
      <c r="M42" s="72" t="n"/>
      <c r="N42" s="72" t="n"/>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72" t="inlineStr">
        <is>
          <t>GAP_PER_SYMBOL_AVG_THRESH_PCT</t>
        </is>
      </c>
      <c r="B43" s="72" t="inlineStr">
        <is>
          <t>0.50</t>
        </is>
      </c>
      <c r="C43" s="72" t="n"/>
      <c r="D43" s="72" t="n"/>
      <c r="E43" s="72" t="n"/>
      <c r="F43" s="72" t="n"/>
      <c r="G43" s="72">
        <f>IFERROR(VLOOKUP($A43&amp;"_"&amp;$B43,Results_Deltas!$A$2:$P$15000,5,FALSE),"")</f>
        <v/>
      </c>
      <c r="H43" s="72">
        <f>IFERROR(VLOOKUP($A43,Results_30d_Deltas!$A$2:$H$5000,7,FALSE)-E42,"")</f>
        <v/>
      </c>
      <c r="I43" s="72" t="n"/>
      <c r="J43" s="72" t="n"/>
      <c r="K43" s="72" t="n"/>
      <c r="L43" s="72" t="inlineStr">
        <is>
          <t>NO</t>
        </is>
      </c>
      <c r="M43" s="72" t="n"/>
      <c r="N43" s="72" t="n"/>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ADX_RANGING_THRESHOLD</t>
        </is>
      </c>
      <c r="B44" s="80" t="inlineStr">
        <is>
          <t>25</t>
        </is>
      </c>
      <c r="C44" s="80" t="n"/>
      <c r="D44" s="80" t="inlineStr">
        <is>
          <t>ENTRY, GLOBAL_CHECK, STOCKS_EXIT</t>
        </is>
      </c>
      <c r="E44" s="80" t="n"/>
      <c r="F44" s="72" t="n"/>
      <c r="G44" s="80">
        <f>IFERROR(VLOOKUP($A45&amp;"_"&amp;$B45,Results_Deltas!$A$2:$P$15000,5,FALSE),"")</f>
        <v/>
      </c>
      <c r="H44" s="80" t="inlineStr">
        <is>
          <t>Blanket (page end)</t>
        </is>
      </c>
      <c r="I44" s="72" t="n"/>
      <c r="J44" s="72" t="n"/>
      <c r="K44" s="72" t="n"/>
      <c r="L44" s="72" t="inlineStr">
        <is>
          <t>NO</t>
        </is>
      </c>
      <c r="M44" s="72" t="n"/>
      <c r="N44" s="72" t="n"/>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69" t="inlineStr">
        <is>
          <t>ADX_RANGING_THRESHOLD</t>
        </is>
      </c>
      <c r="B45" s="80" t="inlineStr">
        <is>
          <t>15</t>
        </is>
      </c>
      <c r="C45" s="80" t="n"/>
      <c r="D45" s="80" t="inlineStr">
        <is>
          <t>ENTRY, GLOBAL_CHECK, STOCKS_EXIT</t>
        </is>
      </c>
      <c r="E45" s="80" t="n"/>
      <c r="F45" s="72" t="n"/>
      <c r="G45" s="80">
        <f>IFERROR(VLOOKUP($A46&amp;"_"&amp;$B46,Results_Deltas!$A$2:$P$15000,5,FALSE),"")</f>
        <v/>
      </c>
      <c r="H45" s="80" t="inlineStr">
        <is>
          <t>Blanket (page end)</t>
        </is>
      </c>
      <c r="I45" s="72" t="n"/>
      <c r="J45" s="72" t="n"/>
      <c r="K45" s="72" t="n"/>
      <c r="L45" s="72" t="inlineStr">
        <is>
          <t>YES</t>
        </is>
      </c>
      <c r="M45" s="72" t="n"/>
      <c r="N45" s="72" t="n"/>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70" t="inlineStr">
        <is>
          <t>ADX_RANGING_THRESHOLD</t>
        </is>
      </c>
      <c r="B46" s="80" t="inlineStr">
        <is>
          <t>10</t>
        </is>
      </c>
      <c r="C46" s="80" t="n"/>
      <c r="D46" s="80" t="inlineStr">
        <is>
          <t>ENTRY, GLOBAL_CHECK, STOCKS_EXIT</t>
        </is>
      </c>
      <c r="E46" s="80" t="n"/>
      <c r="F46" s="72" t="n"/>
      <c r="G46" s="80">
        <f>IFERROR(VLOOKUP($A47&amp;"_"&amp;$B47,Results_Deltas!$A$2:$P$15000,5,FALSE),"")</f>
        <v/>
      </c>
      <c r="H46" s="80" t="inlineStr">
        <is>
          <t>Blanket (page end)</t>
        </is>
      </c>
      <c r="I46" s="72" t="n"/>
      <c r="J46" s="72" t="n"/>
      <c r="K46" s="72" t="n"/>
      <c r="L46" s="72" t="inlineStr">
        <is>
          <t>NO</t>
        </is>
      </c>
      <c r="M46" s="72" t="n"/>
      <c r="N46" s="72" t="n"/>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70" t="inlineStr">
        <is>
          <t>BANDAID_OFF_LOSER_RECOVER_PCT</t>
        </is>
      </c>
      <c r="B47" s="80" t="inlineStr">
        <is>
          <t>0</t>
        </is>
      </c>
      <c r="C47" s="80" t="n"/>
      <c r="D47" s="80" t="inlineStr">
        <is>
          <t>AUGMENT, ENTRY, EXIT, GLOBAL_CHECK, REDUCE, STOCKS_EXIT</t>
        </is>
      </c>
      <c r="E47" s="80" t="n"/>
      <c r="F47" s="72" t="n"/>
      <c r="G47" s="80">
        <f>IFERROR(VLOOKUP($A48&amp;"_"&amp;$B48,Results_Deltas!$A$2:$P$15000,5,FALSE),"")</f>
        <v/>
      </c>
      <c r="H47" s="80" t="inlineStr">
        <is>
          <t>Blanket (page end)</t>
        </is>
      </c>
      <c r="I47" s="72" t="n"/>
      <c r="J47" s="72" t="n"/>
      <c r="K47" s="72" t="n"/>
      <c r="L47" s="72" t="inlineStr">
        <is>
          <t>NO</t>
        </is>
      </c>
      <c r="M47" s="72" t="n"/>
      <c r="N47" s="72" t="n"/>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BANDAID_OFF_LOSER_RECOVER_PCT</t>
        </is>
      </c>
      <c r="B48" s="80" t="inlineStr">
        <is>
          <t>2.0</t>
        </is>
      </c>
      <c r="C48" s="80" t="n"/>
      <c r="D48" s="80" t="inlineStr">
        <is>
          <t>AUGMENT, ENTRY, EXIT, GLOBAL_CHECK, REDUCE, STOCKS_EXIT</t>
        </is>
      </c>
      <c r="E48" s="80" t="n"/>
      <c r="F48" s="72" t="n"/>
      <c r="G48" s="80">
        <f>IFERROR(VLOOKUP($A49&amp;"_"&amp;$B49,Results_Deltas!$A$2:$P$15000,5,FALSE),"")</f>
        <v/>
      </c>
      <c r="H48" s="80" t="inlineStr">
        <is>
          <t>Blanket (page end)</t>
        </is>
      </c>
      <c r="I48" s="72" t="n"/>
      <c r="J48" s="72" t="n"/>
      <c r="K48" s="72" t="n"/>
      <c r="L48" s="72" t="inlineStr">
        <is>
          <t>NO</t>
        </is>
      </c>
      <c r="M48" s="72" t="n"/>
      <c r="N48" s="72" t="n"/>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70" t="inlineStr">
        <is>
          <t>BANDAID_OFF_LOSER_RECOVER_PCT</t>
        </is>
      </c>
      <c r="B49" s="80" t="inlineStr">
        <is>
          <t>1.0</t>
        </is>
      </c>
      <c r="C49" s="80" t="n"/>
      <c r="D49" s="80" t="inlineStr">
        <is>
          <t>AUGMENT, ENTRY, EXIT, GLOBAL_CHECK, REDUCE, STOCKS_EXIT</t>
        </is>
      </c>
      <c r="E49" s="80" t="n"/>
      <c r="F49" s="72" t="n"/>
      <c r="G49" s="80">
        <f>IFERROR(VLOOKUP($A50&amp;"_"&amp;$B50,Results_Deltas!$A$2:$P$15000,5,FALSE),"")</f>
        <v/>
      </c>
      <c r="H49" s="80" t="inlineStr">
        <is>
          <t>Blanket (page end)</t>
        </is>
      </c>
      <c r="I49" s="72" t="n"/>
      <c r="J49" s="72" t="n"/>
      <c r="K49" s="72" t="n"/>
      <c r="L49" s="72" t="inlineStr">
        <is>
          <t>NO</t>
        </is>
      </c>
      <c r="M49" s="72" t="n"/>
      <c r="N49" s="72" t="n"/>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BANDAID_OFF_LOSER_RECOVER_PCT</t>
        </is>
      </c>
      <c r="B50" s="80" t="inlineStr">
        <is>
          <t>0.5</t>
        </is>
      </c>
      <c r="C50" s="80" t="n"/>
      <c r="D50" s="80" t="inlineStr">
        <is>
          <t>AUGMENT, ENTRY, EXIT, GLOBAL_CHECK, REDUCE, STOCKS_EXIT</t>
        </is>
      </c>
      <c r="E50" s="80" t="n"/>
      <c r="F50" s="72" t="n"/>
      <c r="G50" s="80">
        <f>IFERROR(VLOOKUP($A51&amp;"_"&amp;$B51,Results_Deltas!$A$2:$P$15000,5,FALSE),"")</f>
        <v/>
      </c>
      <c r="H50" s="80" t="inlineStr">
        <is>
          <t>Blanket (page end)</t>
        </is>
      </c>
      <c r="I50" s="72" t="n"/>
      <c r="J50" s="72" t="n"/>
      <c r="K50" s="72" t="n"/>
      <c r="L50" s="72" t="inlineStr">
        <is>
          <t>YES</t>
        </is>
      </c>
      <c r="M50" s="72" t="n"/>
      <c r="N50" s="72" t="n"/>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69" t="inlineStr">
        <is>
          <t>BAND_ARROW_ENABLED</t>
        </is>
      </c>
      <c r="B51" s="80" t="inlineStr">
        <is>
          <t>False</t>
        </is>
      </c>
      <c r="C51" s="80" t="n"/>
      <c r="D51" s="80" t="inlineStr">
        <is>
          <t>GLOBAL_CHECK, STOCKS_EXIT</t>
        </is>
      </c>
      <c r="E51" s="80" t="n"/>
      <c r="F51" s="72" t="n"/>
      <c r="G51" s="80">
        <f>IFERROR(VLOOKUP($A52&amp;"_"&amp;$B52,Results_Deltas!$A$2:$P$15000,5,FALSE),"")</f>
        <v/>
      </c>
      <c r="H51" s="80" t="inlineStr">
        <is>
          <t>Blanket (page end)</t>
        </is>
      </c>
      <c r="I51" s="72" t="n"/>
      <c r="J51" s="72" t="n"/>
      <c r="K51" s="72" t="n"/>
      <c r="L51" s="72" t="inlineStr">
        <is>
          <t>YES</t>
        </is>
      </c>
      <c r="M51" s="72" t="n"/>
      <c r="N51" s="72" t="n"/>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70" t="inlineStr">
        <is>
          <t>BAND_ARROW_ENABLED</t>
        </is>
      </c>
      <c r="B52" s="80" t="inlineStr">
        <is>
          <t>True</t>
        </is>
      </c>
      <c r="C52" s="80" t="n"/>
      <c r="D52" s="80" t="inlineStr">
        <is>
          <t>GLOBAL_CHECK, STOCKS_EXIT</t>
        </is>
      </c>
      <c r="E52" s="80" t="n"/>
      <c r="F52" s="72" t="n"/>
      <c r="G52" s="80">
        <f>IFERROR(VLOOKUP($A53&amp;"_"&amp;$B53,Results_Deltas!$A$2:$P$15000,5,FALSE),"")</f>
        <v/>
      </c>
      <c r="H52" s="80" t="inlineStr">
        <is>
          <t>Blanket (page end)</t>
        </is>
      </c>
      <c r="I52" s="72" t="n"/>
      <c r="J52" s="72" t="n"/>
      <c r="K52" s="72" t="n"/>
      <c r="L52" s="72" t="inlineStr">
        <is>
          <t>NO</t>
        </is>
      </c>
      <c r="M52" s="72" t="n"/>
      <c r="N52" s="72" t="n"/>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70" t="inlineStr">
        <is>
          <t>COOLDOWN_LOCKS_FILTER_TF</t>
        </is>
      </c>
      <c r="B53" s="80" t="inlineStr">
        <is>
          <t>OFF</t>
        </is>
      </c>
      <c r="C53" s="80" t="n"/>
      <c r="D53" s="80" t="inlineStr">
        <is>
          <t>GLOBAL_CHECK</t>
        </is>
      </c>
      <c r="E53" s="80" t="n"/>
      <c r="F53" s="72" t="n"/>
      <c r="G53" s="80">
        <f>IFERROR(VLOOKUP($A54&amp;"_"&amp;$B54,Results_Deltas!$A$2:$P$15000,5,FALSE),"")</f>
        <v/>
      </c>
      <c r="H53" s="80" t="inlineStr">
        <is>
          <t>Blanket (page end)</t>
        </is>
      </c>
      <c r="I53" s="72" t="n"/>
      <c r="J53" s="72" t="n"/>
      <c r="K53" s="72" t="n"/>
      <c r="L53" s="72" t="inlineStr">
        <is>
          <t>NO</t>
        </is>
      </c>
      <c r="M53" s="72" t="n"/>
      <c r="N53" s="72" t="n"/>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70" t="inlineStr">
        <is>
          <t>COOLDOWN_LOCKS_FILTER_TF</t>
        </is>
      </c>
      <c r="B54" s="80" t="inlineStr">
        <is>
          <t>D</t>
        </is>
      </c>
      <c r="C54" s="80" t="n"/>
      <c r="D54" s="80" t="inlineStr">
        <is>
          <t>GLOBAL_CHECK</t>
        </is>
      </c>
      <c r="E54" s="80" t="n"/>
      <c r="F54" s="72" t="n"/>
      <c r="G54" s="80">
        <f>IFERROR(VLOOKUP($A55&amp;"_"&amp;$B55,Results_Deltas!$A$2:$P$15000,5,FALSE),"")</f>
        <v/>
      </c>
      <c r="H54" s="80" t="inlineStr">
        <is>
          <t>Blanket (page end)</t>
        </is>
      </c>
      <c r="I54" s="72" t="n"/>
      <c r="J54" s="72" t="n"/>
      <c r="K54" s="72" t="n"/>
      <c r="L54" s="72" t="inlineStr">
        <is>
          <t>NO</t>
        </is>
      </c>
      <c r="M54" s="72" t="n"/>
      <c r="N54" s="72" t="n"/>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COOLDOWN_LOCKS_FILTER_TF</t>
        </is>
      </c>
      <c r="B55" s="80" t="inlineStr">
        <is>
          <t>4h</t>
        </is>
      </c>
      <c r="C55" s="80" t="n"/>
      <c r="D55" s="80" t="inlineStr">
        <is>
          <t>GLOBAL_CHECK</t>
        </is>
      </c>
      <c r="E55" s="80" t="n"/>
      <c r="F55" s="72" t="n"/>
      <c r="G55" s="80">
        <f>IFERROR(VLOOKUP($A56&amp;"_"&amp;$B56,Results_Deltas!$A$2:$P$15000,5,FALSE),"")</f>
        <v/>
      </c>
      <c r="H55" s="80" t="inlineStr">
        <is>
          <t>Blanket (page end)</t>
        </is>
      </c>
      <c r="I55" s="72" t="n"/>
      <c r="J55" s="72" t="n"/>
      <c r="K55" s="72" t="n"/>
      <c r="L55" s="72" t="inlineStr">
        <is>
          <t>NO</t>
        </is>
      </c>
      <c r="M55" s="72" t="n"/>
      <c r="N55" s="72" t="n"/>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COOLDOWN_LOCKS_FILTER_TF</t>
        </is>
      </c>
      <c r="B56" s="80" t="inlineStr">
        <is>
          <t>1h</t>
        </is>
      </c>
      <c r="C56" s="80" t="n"/>
      <c r="D56" s="80" t="inlineStr">
        <is>
          <t>GLOBAL_CHECK</t>
        </is>
      </c>
      <c r="E56" s="80" t="n"/>
      <c r="F56" s="72" t="n"/>
      <c r="G56" s="80">
        <f>IFERROR(VLOOKUP($A57&amp;"_"&amp;$B57,Results_Deltas!$A$2:$P$15000,5,FALSE),"")</f>
        <v/>
      </c>
      <c r="H56" s="80" t="inlineStr">
        <is>
          <t>Blanket (page end)</t>
        </is>
      </c>
      <c r="I56" s="72" t="n"/>
      <c r="J56" s="72" t="n"/>
      <c r="K56" s="72" t="n"/>
      <c r="L56" s="72" t="inlineStr">
        <is>
          <t>NO</t>
        </is>
      </c>
      <c r="M56" s="72" t="n"/>
      <c r="N56" s="72" t="n"/>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69" t="inlineStr">
        <is>
          <t>COOLDOWN_LOCKS_FILTER_TF</t>
        </is>
      </c>
      <c r="B57" s="80" t="inlineStr">
        <is>
          <t>15m</t>
        </is>
      </c>
      <c r="C57" s="80" t="n"/>
      <c r="D57" s="80" t="inlineStr">
        <is>
          <t>GLOBAL_CHECK</t>
        </is>
      </c>
      <c r="E57" s="80" t="n"/>
      <c r="F57" s="72" t="n"/>
      <c r="G57" s="80">
        <f>IFERROR(VLOOKUP($A58&amp;"_"&amp;$B58,Results_Deltas!$A$2:$P$15000,5,FALSE),"")</f>
        <v/>
      </c>
      <c r="H57" s="80" t="inlineStr">
        <is>
          <t>Blanket (page end)</t>
        </is>
      </c>
      <c r="I57" s="72" t="n"/>
      <c r="J57" s="72" t="n"/>
      <c r="K57" s="72" t="n"/>
      <c r="L57" s="72" t="inlineStr">
        <is>
          <t>YES</t>
        </is>
      </c>
      <c r="M57" s="72" t="n"/>
      <c r="N57" s="72" t="n"/>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70" t="inlineStr">
        <is>
          <t>CRYPTO_SPIKE_FADE_THRESHOLD_PCT</t>
        </is>
      </c>
      <c r="B58" s="80" t="inlineStr">
        <is>
          <t>10</t>
        </is>
      </c>
      <c r="C58" s="80" t="n"/>
      <c r="D58" s="80" t="inlineStr">
        <is>
          <t>GLOBAL_CHECK, STOCKS_EXIT</t>
        </is>
      </c>
      <c r="E58" s="80" t="n"/>
      <c r="F58" s="72" t="n"/>
      <c r="G58" s="80">
        <f>IFERROR(VLOOKUP($A59&amp;"_"&amp;$B59,Results_Deltas!$A$2:$P$15000,5,FALSE),"")</f>
        <v/>
      </c>
      <c r="H58" s="80" t="inlineStr">
        <is>
          <t>Blanket (page end)</t>
        </is>
      </c>
      <c r="I58" s="72" t="n"/>
      <c r="J58" s="72" t="n"/>
      <c r="K58" s="72" t="n"/>
      <c r="L58" s="72" t="inlineStr">
        <is>
          <t>NO</t>
        </is>
      </c>
      <c r="M58" s="72" t="n"/>
      <c r="N58" s="72" t="n"/>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70" t="inlineStr">
        <is>
          <t>CRYPTO_SPIKE_FADE_THRESHOLD_PCT</t>
        </is>
      </c>
      <c r="B59" s="80" t="inlineStr">
        <is>
          <t>12.5</t>
        </is>
      </c>
      <c r="C59" s="80" t="n"/>
      <c r="D59" s="80" t="inlineStr">
        <is>
          <t>GLOBAL_CHECK, STOCKS_EXIT</t>
        </is>
      </c>
      <c r="E59" s="80" t="n"/>
      <c r="F59" s="72" t="n"/>
      <c r="G59" s="80">
        <f>IFERROR(VLOOKUP($A60&amp;"_"&amp;$B60,Results_Deltas!$A$2:$P$15000,5,FALSE),"")</f>
        <v/>
      </c>
      <c r="H59" s="80" t="inlineStr">
        <is>
          <t>Blanket (page end)</t>
        </is>
      </c>
      <c r="I59" s="72" t="n"/>
      <c r="J59" s="72" t="n"/>
      <c r="K59" s="72" t="n"/>
      <c r="L59" s="72" t="inlineStr">
        <is>
          <t>NO</t>
        </is>
      </c>
      <c r="M59" s="72" t="n"/>
      <c r="N59" s="72" t="n"/>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CRYPTO_SPIKE_FADE_THRESHOLD_PCT</t>
        </is>
      </c>
      <c r="B60" s="80" t="inlineStr">
        <is>
          <t>7.5</t>
        </is>
      </c>
      <c r="C60" s="80" t="n"/>
      <c r="D60" s="80" t="inlineStr">
        <is>
          <t>GLOBAL_CHECK, STOCKS_EXIT</t>
        </is>
      </c>
      <c r="E60" s="80" t="n"/>
      <c r="F60" s="72" t="n"/>
      <c r="G60" s="80">
        <f>IFERROR(VLOOKUP($A61&amp;"_"&amp;$B61,Results_Deltas!$A$2:$P$15000,5,FALSE),"")</f>
        <v/>
      </c>
      <c r="H60" s="80" t="inlineStr">
        <is>
          <t>Blanket (page end)</t>
        </is>
      </c>
      <c r="I60" s="72" t="n"/>
      <c r="J60" s="72" t="n"/>
      <c r="K60" s="72" t="n"/>
      <c r="L60" s="72" t="inlineStr">
        <is>
          <t>NO</t>
        </is>
      </c>
      <c r="M60" s="72" t="n"/>
      <c r="N60" s="72" t="n"/>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69" t="inlineStr">
        <is>
          <t>CRYPTO_SPIKE_FADE_THRESHOLD_PCT</t>
        </is>
      </c>
      <c r="B61" s="80" t="inlineStr">
        <is>
          <t>5</t>
        </is>
      </c>
      <c r="C61" s="80" t="n"/>
      <c r="D61" s="80" t="inlineStr">
        <is>
          <t>GLOBAL_CHECK, STOCKS_EXIT</t>
        </is>
      </c>
      <c r="E61" s="80" t="n"/>
      <c r="F61" s="72" t="n"/>
      <c r="G61" s="80">
        <f>IFERROR(VLOOKUP($A62&amp;"_"&amp;$B62,Results_Deltas!$A$2:$P$15000,5,FALSE),"")</f>
        <v/>
      </c>
      <c r="H61" s="80" t="inlineStr">
        <is>
          <t>Blanket (page end)</t>
        </is>
      </c>
      <c r="I61" s="72" t="n"/>
      <c r="J61" s="72" t="n"/>
      <c r="K61" s="72" t="n"/>
      <c r="L61" s="72" t="inlineStr">
        <is>
          <t>YES</t>
        </is>
      </c>
      <c r="M61" s="72" t="n"/>
      <c r="N61" s="72" t="n"/>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69" t="inlineStr">
        <is>
          <t>DC_MOMENT_STRONG_THRESHOLD</t>
        </is>
      </c>
      <c r="B62" s="80" t="inlineStr">
        <is>
          <t>40</t>
        </is>
      </c>
      <c r="C62" s="80" t="n"/>
      <c r="D62" s="80" t="inlineStr">
        <is>
          <t>ENTRY, GLOBAL_CHECK, STOCKS_EXIT</t>
        </is>
      </c>
      <c r="E62" s="80" t="n"/>
      <c r="F62" s="72" t="n"/>
      <c r="G62" s="80">
        <f>IFERROR(VLOOKUP($A63&amp;"_"&amp;$B63,Results_Deltas!$A$2:$P$15000,5,FALSE),"")</f>
        <v/>
      </c>
      <c r="H62" s="80" t="inlineStr">
        <is>
          <t>Blanket (page end)</t>
        </is>
      </c>
      <c r="I62" s="72" t="n"/>
      <c r="J62" s="72" t="n"/>
      <c r="K62" s="72" t="n"/>
      <c r="L62" s="72" t="inlineStr">
        <is>
          <t>YES</t>
        </is>
      </c>
      <c r="M62" s="72" t="n"/>
      <c r="N62" s="72" t="n"/>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DC_MOMENT_STRONG_THRESHOLD</t>
        </is>
      </c>
      <c r="B63" s="80" t="inlineStr">
        <is>
          <t>50</t>
        </is>
      </c>
      <c r="C63" s="80" t="n"/>
      <c r="D63" s="80" t="inlineStr">
        <is>
          <t>ENTRY, GLOBAL_CHECK, STOCKS_EXIT</t>
        </is>
      </c>
      <c r="E63" s="80" t="n"/>
      <c r="F63" s="72" t="n"/>
      <c r="G63" s="80">
        <f>IFERROR(VLOOKUP($A64&amp;"_"&amp;$B64,Results_Deltas!$A$2:$P$15000,5,FALSE),"")</f>
        <v/>
      </c>
      <c r="H63" s="80" t="inlineStr">
        <is>
          <t>Blanket (page end)</t>
        </is>
      </c>
      <c r="I63" s="72" t="n"/>
      <c r="J63" s="72" t="n"/>
      <c r="K63" s="72" t="n"/>
      <c r="L63" s="72" t="inlineStr">
        <is>
          <t>NO</t>
        </is>
      </c>
      <c r="M63" s="72" t="n"/>
      <c r="N63" s="72" t="n"/>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70" t="inlineStr">
        <is>
          <t>DC_MOMENT_STRONG_THRESHOLD</t>
        </is>
      </c>
      <c r="B64" s="80" t="inlineStr">
        <is>
          <t>30</t>
        </is>
      </c>
      <c r="C64" s="80" t="n"/>
      <c r="D64" s="80" t="inlineStr">
        <is>
          <t>ENTRY, GLOBAL_CHECK, STOCKS_EXIT</t>
        </is>
      </c>
      <c r="E64" s="80" t="n"/>
      <c r="F64" s="72" t="n"/>
      <c r="G64" s="80">
        <f>IFERROR(VLOOKUP($A65&amp;"_"&amp;$B65,Results_Deltas!$A$2:$P$15000,5,FALSE),"")</f>
        <v/>
      </c>
      <c r="H64" s="80" t="inlineStr">
        <is>
          <t>Blanket (page end)</t>
        </is>
      </c>
      <c r="I64" s="72" t="n"/>
      <c r="J64" s="72" t="n"/>
      <c r="K64" s="72" t="n"/>
      <c r="L64" s="72" t="inlineStr">
        <is>
          <t>NO</t>
        </is>
      </c>
      <c r="M64" s="72" t="n"/>
      <c r="N64" s="72" t="n"/>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70" t="inlineStr">
        <is>
          <t>DC_MOMENT_STRONG_THRESHOLD</t>
        </is>
      </c>
      <c r="B65" s="80" t="inlineStr">
        <is>
          <t>20</t>
        </is>
      </c>
      <c r="C65" s="80" t="n"/>
      <c r="D65" s="80" t="inlineStr">
        <is>
          <t>ENTRY, GLOBAL_CHECK, STOCKS_EXIT</t>
        </is>
      </c>
      <c r="E65" s="80" t="n"/>
      <c r="F65" s="72" t="n"/>
      <c r="G65" s="80">
        <f>IFERROR(VLOOKUP($A66&amp;"_"&amp;$B66,Results_Deltas!$A$2:$P$15000,5,FALSE),"")</f>
        <v/>
      </c>
      <c r="H65" s="80" t="inlineStr">
        <is>
          <t>Blanket (page end)</t>
        </is>
      </c>
      <c r="I65" s="72" t="n"/>
      <c r="J65" s="72" t="n"/>
      <c r="K65" s="72" t="n"/>
      <c r="L65" s="72" t="inlineStr">
        <is>
          <t>NO</t>
        </is>
      </c>
      <c r="M65" s="72" t="n"/>
      <c r="N65" s="72" t="n"/>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69" t="inlineStr">
        <is>
          <t>DELTA_HTF_GATE</t>
        </is>
      </c>
      <c r="B66" s="80" t="inlineStr">
        <is>
          <t>4h</t>
        </is>
      </c>
      <c r="C66" s="80" t="n"/>
      <c r="D66" s="80" t="inlineStr">
        <is>
          <t>ENTRY, GLOBAL_CHECK, STOCKS_EXIT</t>
        </is>
      </c>
      <c r="E66" s="80" t="n"/>
      <c r="F66" s="72" t="n"/>
      <c r="G66" s="80">
        <f>IFERROR(VLOOKUP($A67&amp;"_"&amp;$B67,Results_Deltas!$A$2:$P$15000,5,FALSE),"")</f>
        <v/>
      </c>
      <c r="H66" s="80" t="inlineStr">
        <is>
          <t>Blanket (page end)</t>
        </is>
      </c>
      <c r="I66" s="72" t="n"/>
      <c r="J66" s="72" t="n"/>
      <c r="K66" s="72" t="n"/>
      <c r="L66" s="72" t="inlineStr">
        <is>
          <t>YES</t>
        </is>
      </c>
      <c r="M66" s="72" t="n"/>
      <c r="N66" s="72" t="n"/>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70" t="inlineStr">
        <is>
          <t>DELTA_HTF_GATE</t>
        </is>
      </c>
      <c r="B67" s="80" t="inlineStr">
        <is>
          <t>4h_ALT</t>
        </is>
      </c>
      <c r="C67" s="80" t="n"/>
      <c r="D67" s="80" t="inlineStr">
        <is>
          <t>ENTRY, GLOBAL_CHECK, STOCKS_EXIT</t>
        </is>
      </c>
      <c r="E67" s="80" t="n"/>
      <c r="F67" s="72" t="n"/>
      <c r="G67" s="80">
        <f>IFERROR(VLOOKUP($A68&amp;"_"&amp;$B68,Results_Deltas!$A$2:$P$15000,5,FALSE),"")</f>
        <v/>
      </c>
      <c r="H67" s="80" t="inlineStr">
        <is>
          <t>Blanket (page end)</t>
        </is>
      </c>
      <c r="I67" s="72" t="n"/>
      <c r="J67" s="72" t="n"/>
      <c r="K67" s="72" t="n"/>
      <c r="L67" s="72" t="inlineStr">
        <is>
          <t>NO</t>
        </is>
      </c>
      <c r="M67" s="72" t="n"/>
      <c r="N67" s="72" t="n"/>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DELTA_REENTRY_FILTER_ENABLED</t>
        </is>
      </c>
      <c r="B68" s="80" t="inlineStr">
        <is>
          <t>False</t>
        </is>
      </c>
      <c r="C68" s="80" t="n"/>
      <c r="D68" s="80" t="inlineStr">
        <is>
          <t>ENTRY, GLOBAL_CHECK, STOCKS_EXIT</t>
        </is>
      </c>
      <c r="E68" s="80" t="n"/>
      <c r="F68" s="72" t="n"/>
      <c r="G68" s="80">
        <f>IFERROR(VLOOKUP($A69&amp;"_"&amp;$B69,Results_Deltas!$A$2:$P$15000,5,FALSE),"")</f>
        <v/>
      </c>
      <c r="H68" s="80" t="inlineStr">
        <is>
          <t>Blanket (page end)</t>
        </is>
      </c>
      <c r="I68" s="72" t="n"/>
      <c r="J68" s="72" t="n"/>
      <c r="K68" s="72" t="n"/>
      <c r="L68" s="72" t="inlineStr">
        <is>
          <t>YES</t>
        </is>
      </c>
      <c r="M68" s="72" t="n"/>
      <c r="N68" s="72" t="n"/>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70" t="inlineStr">
        <is>
          <t>DELTA_REENTRY_FILTER_ENABLED</t>
        </is>
      </c>
      <c r="B69" s="80" t="inlineStr">
        <is>
          <t>True</t>
        </is>
      </c>
      <c r="C69" s="80" t="n"/>
      <c r="D69" s="80" t="inlineStr">
        <is>
          <t>ENTRY, GLOBAL_CHECK, STOCKS_EXIT</t>
        </is>
      </c>
      <c r="E69" s="80" t="n"/>
      <c r="F69" s="72" t="n"/>
      <c r="G69" s="80">
        <f>IFERROR(VLOOKUP($A70&amp;"_"&amp;$B70,Results_Deltas!$A$2:$P$15000,5,FALSE),"")</f>
        <v/>
      </c>
      <c r="H69" s="80" t="inlineStr">
        <is>
          <t>Blanket (page end)</t>
        </is>
      </c>
      <c r="I69" s="72" t="n"/>
      <c r="J69" s="72" t="n"/>
      <c r="K69" s="72" t="n"/>
      <c r="L69" s="72" t="inlineStr">
        <is>
          <t>NO</t>
        </is>
      </c>
      <c r="M69" s="72" t="n"/>
      <c r="N69" s="72" t="n"/>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70" t="inlineStr">
        <is>
          <t>DUP_GUARD_FILTER_TF</t>
        </is>
      </c>
      <c r="B70" s="80" t="inlineStr">
        <is>
          <t>OFF</t>
        </is>
      </c>
      <c r="C70" s="80" t="n"/>
      <c r="D70" s="80" t="inlineStr">
        <is>
          <t>GLOBAL_CHECK</t>
        </is>
      </c>
      <c r="E70" s="80" t="n"/>
      <c r="F70" s="72" t="n"/>
      <c r="G70" s="80">
        <f>IFERROR(VLOOKUP($A71&amp;"_"&amp;$B71,Results_Deltas!$A$2:$P$15000,5,FALSE),"")</f>
        <v/>
      </c>
      <c r="H70" s="80" t="inlineStr">
        <is>
          <t>Blanket (page end)</t>
        </is>
      </c>
      <c r="I70" s="72" t="n"/>
      <c r="J70" s="72" t="n"/>
      <c r="K70" s="72" t="n"/>
      <c r="L70" s="72" t="inlineStr">
        <is>
          <t>NO</t>
        </is>
      </c>
      <c r="M70" s="72" t="n"/>
      <c r="N70" s="72" t="n"/>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70" t="inlineStr">
        <is>
          <t>DUP_GUARD_FILTER_TF</t>
        </is>
      </c>
      <c r="B71" s="80" t="inlineStr">
        <is>
          <t>D</t>
        </is>
      </c>
      <c r="C71" s="80" t="n"/>
      <c r="D71" s="80" t="inlineStr">
        <is>
          <t>GLOBAL_CHECK</t>
        </is>
      </c>
      <c r="E71" s="80" t="n"/>
      <c r="F71" s="72" t="n"/>
      <c r="G71" s="80">
        <f>IFERROR(VLOOKUP($A72&amp;"_"&amp;$B72,Results_Deltas!$A$2:$P$15000,5,FALSE),"")</f>
        <v/>
      </c>
      <c r="H71" s="80" t="inlineStr">
        <is>
          <t>Blanket (page end)</t>
        </is>
      </c>
      <c r="I71" s="72" t="n"/>
      <c r="J71" s="72" t="n"/>
      <c r="K71" s="72" t="n"/>
      <c r="L71" s="72" t="inlineStr">
        <is>
          <t>NO</t>
        </is>
      </c>
      <c r="M71" s="72" t="n"/>
      <c r="N71" s="72" t="n"/>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69" t="inlineStr">
        <is>
          <t>DUP_GUARD_FILTER_TF</t>
        </is>
      </c>
      <c r="B72" s="80" t="inlineStr">
        <is>
          <t>4h</t>
        </is>
      </c>
      <c r="C72" s="80" t="n"/>
      <c r="D72" s="80" t="inlineStr">
        <is>
          <t>GLOBAL_CHECK</t>
        </is>
      </c>
      <c r="E72" s="80" t="n"/>
      <c r="F72" s="72" t="n"/>
      <c r="G72" s="80">
        <f>IFERROR(VLOOKUP($A73&amp;"_"&amp;$B73,Results_Deltas!$A$2:$P$15000,5,FALSE),"")</f>
        <v/>
      </c>
      <c r="H72" s="80" t="inlineStr">
        <is>
          <t>Blanket (page end)</t>
        </is>
      </c>
      <c r="I72" s="72" t="n"/>
      <c r="J72" s="72" t="n"/>
      <c r="K72" s="72" t="n"/>
      <c r="L72" s="72" t="inlineStr">
        <is>
          <t>YES</t>
        </is>
      </c>
      <c r="M72" s="72" t="n"/>
      <c r="N72" s="72" t="n"/>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70" t="inlineStr">
        <is>
          <t>DUP_GUARD_FILTER_TF</t>
        </is>
      </c>
      <c r="B73" s="80" t="inlineStr">
        <is>
          <t>1h</t>
        </is>
      </c>
      <c r="C73" s="80" t="n"/>
      <c r="D73" s="80" t="inlineStr">
        <is>
          <t>GLOBAL_CHECK</t>
        </is>
      </c>
      <c r="E73" s="80" t="n"/>
      <c r="F73" s="72" t="n"/>
      <c r="G73" s="80">
        <f>IFERROR(VLOOKUP($A74&amp;"_"&amp;$B74,Results_Deltas!$A$2:$P$15000,5,FALSE),"")</f>
        <v/>
      </c>
      <c r="H73" s="80" t="inlineStr">
        <is>
          <t>Blanket (page end)</t>
        </is>
      </c>
      <c r="I73" s="72" t="n"/>
      <c r="J73" s="72" t="n"/>
      <c r="K73" s="72" t="n"/>
      <c r="L73" s="72" t="inlineStr">
        <is>
          <t>NO</t>
        </is>
      </c>
      <c r="M73" s="72" t="n"/>
      <c r="N73" s="72" t="n"/>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70" t="inlineStr">
        <is>
          <t>DUP_GUARD_FILTER_TF</t>
        </is>
      </c>
      <c r="B74" s="80" t="inlineStr">
        <is>
          <t>15m</t>
        </is>
      </c>
      <c r="C74" s="80" t="n"/>
      <c r="D74" s="80" t="inlineStr">
        <is>
          <t>GLOBAL_CHECK</t>
        </is>
      </c>
      <c r="E74" s="80" t="n"/>
      <c r="F74" s="72" t="n"/>
      <c r="G74" s="80">
        <f>IFERROR(VLOOKUP($A75&amp;"_"&amp;$B75,Results_Deltas!$A$2:$P$15000,5,FALSE),"")</f>
        <v/>
      </c>
      <c r="H74" s="80" t="inlineStr">
        <is>
          <t>Blanket (page end)</t>
        </is>
      </c>
      <c r="I74" s="72" t="n"/>
      <c r="J74" s="72" t="n"/>
      <c r="K74" s="72" t="n"/>
      <c r="L74" s="72" t="inlineStr">
        <is>
          <t>NO</t>
        </is>
      </c>
      <c r="M74" s="72" t="n"/>
      <c r="N74" s="72" t="n"/>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69" t="inlineStr">
        <is>
          <t>EMA_9_21_FILTER_MIN_TFS</t>
        </is>
      </c>
      <c r="B75" s="80" t="inlineStr">
        <is>
          <t>0</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YES</t>
        </is>
      </c>
      <c r="M75" s="72" t="n"/>
      <c r="N75" s="72" t="n"/>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70" t="inlineStr">
        <is>
          <t>EMA_9_21_FILTER_MIN_TFS</t>
        </is>
      </c>
      <c r="B76" s="80" t="inlineStr">
        <is>
          <t>2</t>
        </is>
      </c>
      <c r="C76" s="80" t="n"/>
      <c r="D76" s="80" t="inlineStr">
        <is>
          <t>GLOBAL_CHECK</t>
        </is>
      </c>
      <c r="E76" s="80" t="n"/>
      <c r="F76" s="72" t="n"/>
      <c r="G76" s="80">
        <f>IFERROR(VLOOKUP($A77&amp;"_"&amp;$B77,Results_Deltas!$A$2:$P$15000,5,FALSE),"")</f>
        <v/>
      </c>
      <c r="H76" s="80" t="inlineStr">
        <is>
          <t>Blanket (page end)</t>
        </is>
      </c>
      <c r="I76" s="72" t="n"/>
      <c r="J76" s="72" t="n"/>
      <c r="K76" s="72" t="n"/>
      <c r="L76" s="72" t="inlineStr">
        <is>
          <t>NO</t>
        </is>
      </c>
      <c r="M76" s="72" t="n"/>
      <c r="N76" s="72" t="n"/>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70" t="inlineStr">
        <is>
          <t>EMA_9_21_FILTER_MIN_TFS</t>
        </is>
      </c>
      <c r="B77" s="80" t="inlineStr">
        <is>
          <t>1</t>
        </is>
      </c>
      <c r="C77" s="80" t="n"/>
      <c r="D77" s="80" t="inlineStr">
        <is>
          <t>GLOBAL_CHECK</t>
        </is>
      </c>
      <c r="E77" s="80" t="n"/>
      <c r="F77" s="72" t="n"/>
      <c r="G77" s="80">
        <f>IFERROR(VLOOKUP($A78&amp;"_"&amp;$B78,Results_Deltas!$A$2:$P$15000,5,FALSE),"")</f>
        <v/>
      </c>
      <c r="H77" s="80" t="inlineStr">
        <is>
          <t>Blanket (page end)</t>
        </is>
      </c>
      <c r="I77" s="72" t="n"/>
      <c r="J77" s="72" t="n"/>
      <c r="K77" s="72" t="n"/>
      <c r="L77" s="72" t="inlineStr">
        <is>
          <t>NO</t>
        </is>
      </c>
      <c r="M77" s="72" t="n"/>
      <c r="N77" s="72" t="n"/>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69" t="inlineStr">
        <is>
          <t>EMA_BLANKET_FILTER_ENABLED</t>
        </is>
      </c>
      <c r="B78" s="80" t="inlineStr">
        <is>
          <t>False</t>
        </is>
      </c>
      <c r="C78" s="80" t="n"/>
      <c r="D78" s="80" t="inlineStr">
        <is>
          <t>GLOBAL_CHECK</t>
        </is>
      </c>
      <c r="E78" s="80" t="n"/>
      <c r="F78" s="72" t="n"/>
      <c r="G78" s="80">
        <f>IFERROR(VLOOKUP($A79&amp;"_"&amp;$B79,Results_Deltas!$A$2:$P$15000,5,FALSE),"")</f>
        <v/>
      </c>
      <c r="H78" s="80" t="inlineStr">
        <is>
          <t>Blanket (page end)</t>
        </is>
      </c>
      <c r="I78" s="72" t="n"/>
      <c r="J78" s="72" t="n"/>
      <c r="K78" s="72" t="n"/>
      <c r="L78" s="72" t="inlineStr">
        <is>
          <t>YES</t>
        </is>
      </c>
      <c r="M78" s="72" t="n"/>
      <c r="N78" s="72" t="n"/>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70" t="inlineStr">
        <is>
          <t>EMA_BLANKET_FILTER_ENABLED</t>
        </is>
      </c>
      <c r="B79" s="80" t="inlineStr">
        <is>
          <t>True</t>
        </is>
      </c>
      <c r="C79" s="80" t="n"/>
      <c r="D79" s="80" t="inlineStr">
        <is>
          <t>GLOBAL_CHECK</t>
        </is>
      </c>
      <c r="E79" s="80" t="n"/>
      <c r="F79" s="72" t="n"/>
      <c r="G79" s="80">
        <f>IFERROR(VLOOKUP($A80&amp;"_"&amp;$B80,Results_Deltas!$A$2:$P$15000,5,FALSE),"")</f>
        <v/>
      </c>
      <c r="H79" s="80" t="inlineStr">
        <is>
          <t>Blanket (page end)</t>
        </is>
      </c>
      <c r="I79" s="72" t="n"/>
      <c r="J79" s="72" t="n"/>
      <c r="K79" s="72" t="n"/>
      <c r="L79" s="72" t="inlineStr">
        <is>
          <t>NO</t>
        </is>
      </c>
      <c r="M79" s="72" t="n"/>
      <c r="N79" s="72" t="n"/>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69" t="inlineStr">
        <is>
          <t>EMA_BLANKET_FILTER_MIN_TFS</t>
        </is>
      </c>
      <c r="B80" s="80" t="inlineStr">
        <is>
          <t>0</t>
        </is>
      </c>
      <c r="C80" s="80" t="n"/>
      <c r="D80" s="80" t="inlineStr">
        <is>
          <t>GLOBAL_CHECK</t>
        </is>
      </c>
      <c r="E80" s="80" t="n"/>
      <c r="F80" s="72" t="n"/>
      <c r="G80" s="80">
        <f>IFERROR(VLOOKUP($A81&amp;"_"&amp;$B81,Results_Deltas!$A$2:$P$15000,5,FALSE),"")</f>
        <v/>
      </c>
      <c r="H80" s="80" t="inlineStr">
        <is>
          <t>Blanket (page end)</t>
        </is>
      </c>
      <c r="I80" s="72" t="n"/>
      <c r="J80" s="72" t="n"/>
      <c r="K80" s="72" t="n"/>
      <c r="L80" s="72" t="inlineStr">
        <is>
          <t>YES</t>
        </is>
      </c>
      <c r="M80" s="72" t="n"/>
      <c r="N80" s="72" t="n"/>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70" t="inlineStr">
        <is>
          <t>EMA_BLANKET_FILTER_MIN_TFS</t>
        </is>
      </c>
      <c r="B81" s="80" t="inlineStr">
        <is>
          <t>2</t>
        </is>
      </c>
      <c r="C81" s="80" t="n"/>
      <c r="D81" s="80" t="inlineStr">
        <is>
          <t>GLOBAL_CHECK</t>
        </is>
      </c>
      <c r="E81" s="80" t="n"/>
      <c r="F81" s="72" t="n"/>
      <c r="G81" s="80">
        <f>IFERROR(VLOOKUP($A82&amp;"_"&amp;$B82,Results_Deltas!$A$2:$P$15000,5,FALSE),"")</f>
        <v/>
      </c>
      <c r="H81" s="80" t="inlineStr">
        <is>
          <t>Blanket (page end)</t>
        </is>
      </c>
      <c r="I81" s="72" t="n"/>
      <c r="J81" s="72" t="n"/>
      <c r="K81" s="72" t="n"/>
      <c r="L81" s="72" t="inlineStr">
        <is>
          <t>NO</t>
        </is>
      </c>
      <c r="M81" s="72" t="n"/>
      <c r="N81" s="72" t="n"/>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70" t="inlineStr">
        <is>
          <t>EMA_BLANKET_FILTER_MIN_TFS</t>
        </is>
      </c>
      <c r="B82" s="80" t="inlineStr">
        <is>
          <t>1</t>
        </is>
      </c>
      <c r="C82" s="80" t="n"/>
      <c r="D82" s="80" t="inlineStr">
        <is>
          <t>GLOBAL_CHECK</t>
        </is>
      </c>
      <c r="E82" s="80" t="n"/>
      <c r="F82" s="72" t="n"/>
      <c r="G82" s="80">
        <f>IFERROR(VLOOKUP($A83&amp;"_"&amp;$B83,Results_Deltas!$A$2:$P$15000,5,FALSE),"")</f>
        <v/>
      </c>
      <c r="H82" s="80" t="inlineStr">
        <is>
          <t>Blanket (page end)</t>
        </is>
      </c>
      <c r="I82" s="72" t="n"/>
      <c r="J82" s="72" t="n"/>
      <c r="K82" s="72" t="n"/>
      <c r="L82" s="72" t="inlineStr">
        <is>
          <t>NO</t>
        </is>
      </c>
      <c r="M82" s="72" t="n"/>
      <c r="N82" s="72" t="n"/>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69" t="inlineStr">
        <is>
          <t>EXECUTE_NOW_SINGLE_GATE_ENFORCE</t>
        </is>
      </c>
      <c r="B83" s="80" t="inlineStr">
        <is>
          <t>0.0</t>
        </is>
      </c>
      <c r="C83" s="80" t="n"/>
      <c r="D83" s="80" t="inlineStr">
        <is>
          <t>ENTRY, GLOBAL_CHECK, STOCKS_EXIT</t>
        </is>
      </c>
      <c r="E83" s="80" t="n"/>
      <c r="F83" s="72" t="n"/>
      <c r="G83" s="80">
        <f>IFERROR(VLOOKUP($A84&amp;"_"&amp;$B84,Results_Deltas!$A$2:$P$15000,5,FALSE),"")</f>
        <v/>
      </c>
      <c r="H83" s="80" t="inlineStr">
        <is>
          <t>Blanket (page end)</t>
        </is>
      </c>
      <c r="I83" s="72" t="n"/>
      <c r="J83" s="72" t="n"/>
      <c r="K83" s="72" t="n"/>
      <c r="L83" s="72" t="inlineStr">
        <is>
          <t>YES</t>
        </is>
      </c>
      <c r="M83" s="72" t="n"/>
      <c r="N83" s="72" t="n"/>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70" t="inlineStr">
        <is>
          <t>EXECUTE_NOW_SINGLE_GATE_ENFORCE</t>
        </is>
      </c>
      <c r="B84" s="80" t="inlineStr">
        <is>
          <t>0.0_ALT</t>
        </is>
      </c>
      <c r="C84" s="80" t="n"/>
      <c r="D84" s="80" t="inlineStr">
        <is>
          <t>ENTRY, GLOBAL_CHECK, STOCKS_EXIT</t>
        </is>
      </c>
      <c r="E84" s="80" t="n"/>
      <c r="F84" s="72" t="n"/>
      <c r="G84" s="80">
        <f>IFERROR(VLOOKUP($A85&amp;"_"&amp;$B85,Results_Deltas!$A$2:$P$15000,5,FALSE),"")</f>
        <v/>
      </c>
      <c r="H84" s="80" t="inlineStr">
        <is>
          <t>Blanket (page end)</t>
        </is>
      </c>
      <c r="I84" s="72" t="n"/>
      <c r="J84" s="72" t="n"/>
      <c r="K84" s="72" t="n"/>
      <c r="L84" s="72" t="inlineStr">
        <is>
          <t>NO</t>
        </is>
      </c>
      <c r="M84" s="72" t="n"/>
      <c r="N84" s="72" t="n"/>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69" t="inlineStr">
        <is>
          <t>EZ_MANAGE_THROTTLER_RATE</t>
        </is>
      </c>
      <c r="B85" s="80" t="inlineStr">
        <is>
          <t>0.0</t>
        </is>
      </c>
      <c r="C85" s="80" t="n"/>
      <c r="D85" s="80" t="inlineStr">
        <is>
          <t>GLOBAL_CHECK, STOCKS_EXIT</t>
        </is>
      </c>
      <c r="E85" s="80" t="n"/>
      <c r="F85" s="72" t="n"/>
      <c r="G85" s="80">
        <f>IFERROR(VLOOKUP($A86&amp;"_"&amp;$B86,Results_Deltas!$A$2:$P$15000,5,FALSE),"")</f>
        <v/>
      </c>
      <c r="H85" s="80" t="inlineStr">
        <is>
          <t>Blanket (page end)</t>
        </is>
      </c>
      <c r="I85" s="72" t="n"/>
      <c r="J85" s="72" t="n"/>
      <c r="K85" s="72" t="n"/>
      <c r="L85" s="72" t="inlineStr">
        <is>
          <t>YES</t>
        </is>
      </c>
      <c r="M85" s="72" t="n"/>
      <c r="N85" s="72" t="n"/>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70" t="inlineStr">
        <is>
          <t>EZ_MANAGE_THROTTLER_RATE</t>
        </is>
      </c>
      <c r="B86" s="80" t="inlineStr">
        <is>
          <t>0.0_ALT</t>
        </is>
      </c>
      <c r="C86" s="80" t="n"/>
      <c r="D86" s="80" t="inlineStr">
        <is>
          <t>GLOBAL_CHECK, STOCKS_EXIT</t>
        </is>
      </c>
      <c r="E86" s="80" t="n"/>
      <c r="F86" s="72" t="n"/>
      <c r="G86" s="80">
        <f>IFERROR(VLOOKUP($A87&amp;"_"&amp;$B87,Results_Deltas!$A$2:$P$15000,5,FALSE),"")</f>
        <v/>
      </c>
      <c r="H86" s="80" t="inlineStr">
        <is>
          <t>Blanket (page end)</t>
        </is>
      </c>
      <c r="I86" s="72" t="n"/>
      <c r="J86" s="72" t="n"/>
      <c r="K86" s="72" t="n"/>
      <c r="L86" s="72" t="inlineStr">
        <is>
          <t>NO</t>
        </is>
      </c>
      <c r="M86" s="72" t="n"/>
      <c r="N86" s="72" t="n"/>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69" t="inlineStr">
        <is>
          <t>FG_FEAR_THRESHOLD</t>
        </is>
      </c>
      <c r="B87" s="80" t="inlineStr">
        <is>
          <t>25</t>
        </is>
      </c>
      <c r="C87" s="80" t="n"/>
      <c r="D87" s="80" t="inlineStr">
        <is>
          <t>GLOBAL_CHECK, STOCKS_EXIT</t>
        </is>
      </c>
      <c r="E87" s="80" t="n"/>
      <c r="F87" s="72" t="n"/>
      <c r="G87" s="80">
        <f>IFERROR(VLOOKUP($A88&amp;"_"&amp;$B88,Results_Deltas!$A$2:$P$15000,5,FALSE),"")</f>
        <v/>
      </c>
      <c r="H87" s="80" t="inlineStr">
        <is>
          <t>Blanket (page end)</t>
        </is>
      </c>
      <c r="I87" s="72" t="n"/>
      <c r="J87" s="72" t="n"/>
      <c r="K87" s="72" t="n"/>
      <c r="L87" s="72" t="inlineStr">
        <is>
          <t>YES</t>
        </is>
      </c>
      <c r="M87" s="72" t="n"/>
      <c r="N87" s="72" t="n"/>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70" t="inlineStr">
        <is>
          <t>FG_FEAR_THRESHOLD</t>
        </is>
      </c>
      <c r="B88" s="80" t="inlineStr">
        <is>
          <t>31.25</t>
        </is>
      </c>
      <c r="C88" s="80" t="n"/>
      <c r="D88" s="80" t="inlineStr">
        <is>
          <t>GLOBAL_CHECK, STOCKS_EXIT</t>
        </is>
      </c>
      <c r="E88" s="80" t="n"/>
      <c r="F88" s="72" t="n"/>
      <c r="G88" s="80">
        <f>IFERROR(VLOOKUP($A89&amp;"_"&amp;$B89,Results_Deltas!$A$2:$P$15000,5,FALSE),"")</f>
        <v/>
      </c>
      <c r="H88" s="80" t="inlineStr">
        <is>
          <t>Blanket (page end)</t>
        </is>
      </c>
      <c r="I88" s="72" t="n"/>
      <c r="J88" s="72" t="n"/>
      <c r="K88" s="72" t="n"/>
      <c r="L88" s="72" t="inlineStr">
        <is>
          <t>NO</t>
        </is>
      </c>
      <c r="M88" s="72" t="n"/>
      <c r="N88" s="72" t="n"/>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70" t="inlineStr">
        <is>
          <t>FG_FEAR_THRESHOLD</t>
        </is>
      </c>
      <c r="B89" s="80" t="inlineStr">
        <is>
          <t>18.75</t>
        </is>
      </c>
      <c r="C89" s="80" t="n"/>
      <c r="D89" s="80" t="inlineStr">
        <is>
          <t>GLOBAL_CHECK, STOCKS_EXIT</t>
        </is>
      </c>
      <c r="E89" s="80" t="n"/>
      <c r="F89" s="72" t="n"/>
      <c r="G89" s="80">
        <f>IFERROR(VLOOKUP($A90&amp;"_"&amp;$B90,Results_Deltas!$A$2:$P$15000,5,FALSE),"")</f>
        <v/>
      </c>
      <c r="H89" s="80" t="inlineStr">
        <is>
          <t>Blanket (page end)</t>
        </is>
      </c>
      <c r="I89" s="72" t="n"/>
      <c r="J89" s="72" t="n"/>
      <c r="K89" s="72" t="n"/>
      <c r="L89" s="72" t="inlineStr">
        <is>
          <t>NO</t>
        </is>
      </c>
      <c r="M89" s="72" t="n"/>
      <c r="N89" s="72" t="n"/>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70" t="inlineStr">
        <is>
          <t>FG_FEAR_THRESHOLD</t>
        </is>
      </c>
      <c r="B90" s="80" t="inlineStr">
        <is>
          <t>12.5</t>
        </is>
      </c>
      <c r="C90" s="80" t="n"/>
      <c r="D90" s="80" t="inlineStr">
        <is>
          <t>GLOBAL_CHECK, STOCKS_EXIT</t>
        </is>
      </c>
      <c r="E90" s="80" t="n"/>
      <c r="F90" s="72" t="n"/>
      <c r="G90" s="80">
        <f>IFERROR(VLOOKUP($A91&amp;"_"&amp;$B91,Results_Deltas!$A$2:$P$15000,5,FALSE),"")</f>
        <v/>
      </c>
      <c r="H90" s="80" t="inlineStr">
        <is>
          <t>Blanket (page end)</t>
        </is>
      </c>
      <c r="I90" s="72" t="n"/>
      <c r="J90" s="72" t="n"/>
      <c r="K90" s="72" t="n"/>
      <c r="L90" s="72" t="inlineStr">
        <is>
          <t>NO</t>
        </is>
      </c>
      <c r="M90" s="72" t="n"/>
      <c r="N90" s="72" t="n"/>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69" t="inlineStr">
        <is>
          <t>FG_GREED_THRESHOLD</t>
        </is>
      </c>
      <c r="B91" s="80" t="inlineStr">
        <is>
          <t>75</t>
        </is>
      </c>
      <c r="C91" s="80" t="n"/>
      <c r="D91" s="80" t="inlineStr">
        <is>
          <t>GLOBAL_CHECK, STOCKS_EXIT</t>
        </is>
      </c>
      <c r="E91" s="80" t="n"/>
      <c r="F91" s="72" t="n"/>
      <c r="G91" s="80">
        <f>IFERROR(VLOOKUP($A92&amp;"_"&amp;$B92,Results_Deltas!$A$2:$P$15000,5,FALSE),"")</f>
        <v/>
      </c>
      <c r="H91" s="80" t="inlineStr">
        <is>
          <t>Blanket (page end)</t>
        </is>
      </c>
      <c r="I91" s="72" t="n"/>
      <c r="J91" s="72" t="n"/>
      <c r="K91" s="72" t="n"/>
      <c r="L91" s="72" t="inlineStr">
        <is>
          <t>YES</t>
        </is>
      </c>
      <c r="M91" s="72" t="n"/>
      <c r="N91" s="72" t="n"/>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70" t="inlineStr">
        <is>
          <t>FG_GREED_THRESHOLD</t>
        </is>
      </c>
      <c r="B92" s="80" t="inlineStr">
        <is>
          <t>93.75</t>
        </is>
      </c>
      <c r="C92" s="80" t="n"/>
      <c r="D92" s="80" t="inlineStr">
        <is>
          <t>GLOBAL_CHECK, STOCKS_EXIT</t>
        </is>
      </c>
      <c r="E92" s="80" t="n"/>
      <c r="F92" s="72" t="n"/>
      <c r="G92" s="80">
        <f>IFERROR(VLOOKUP($A93&amp;"_"&amp;$B93,Results_Deltas!$A$2:$P$15000,5,FALSE),"")</f>
        <v/>
      </c>
      <c r="H92" s="80" t="inlineStr">
        <is>
          <t>Blanket (page end)</t>
        </is>
      </c>
      <c r="I92" s="72" t="n"/>
      <c r="J92" s="72" t="n"/>
      <c r="K92" s="72" t="n"/>
      <c r="L92" s="72" t="inlineStr">
        <is>
          <t>NO</t>
        </is>
      </c>
      <c r="M92" s="72" t="n"/>
      <c r="N92" s="72" t="n"/>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FG_GREED_THRESHOLD</t>
        </is>
      </c>
      <c r="B93" s="80" t="inlineStr">
        <is>
          <t>56.25</t>
        </is>
      </c>
      <c r="C93" s="80" t="n"/>
      <c r="D93" s="80" t="inlineStr">
        <is>
          <t>GLOBAL_CHECK, STOCKS_EXIT</t>
        </is>
      </c>
      <c r="E93" s="80" t="n"/>
      <c r="F93" s="72" t="n"/>
      <c r="G93" s="80">
        <f>IFERROR(VLOOKUP($A94&amp;"_"&amp;$B94,Results_Deltas!$A$2:$P$15000,5,FALSE),"")</f>
        <v/>
      </c>
      <c r="H93" s="80" t="inlineStr">
        <is>
          <t>Blanket (page end)</t>
        </is>
      </c>
      <c r="I93" s="72" t="n"/>
      <c r="J93" s="72" t="n"/>
      <c r="K93" s="72" t="n"/>
      <c r="L93" s="72" t="inlineStr">
        <is>
          <t>NO</t>
        </is>
      </c>
      <c r="M93" s="72" t="n"/>
      <c r="N93" s="72" t="n"/>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70" t="inlineStr">
        <is>
          <t>FG_GREED_THRESHOLD</t>
        </is>
      </c>
      <c r="B94" s="80" t="inlineStr">
        <is>
          <t>37.5</t>
        </is>
      </c>
      <c r="C94" s="80" t="n"/>
      <c r="D94" s="80" t="inlineStr">
        <is>
          <t>GLOBAL_CHECK, STOCKS_EXIT</t>
        </is>
      </c>
      <c r="E94" s="80" t="n"/>
      <c r="F94" s="72" t="n"/>
      <c r="G94" s="80">
        <f>IFERROR(VLOOKUP($A95&amp;"_"&amp;$B95,Results_Deltas!$A$2:$P$15000,5,FALSE),"")</f>
        <v/>
      </c>
      <c r="H94" s="80" t="inlineStr">
        <is>
          <t>Blanket (page end)</t>
        </is>
      </c>
      <c r="I94" s="72" t="n"/>
      <c r="J94" s="72" t="n"/>
      <c r="K94" s="72" t="n"/>
      <c r="L94" s="72" t="inlineStr">
        <is>
          <t>NO</t>
        </is>
      </c>
      <c r="M94" s="72" t="n"/>
      <c r="N94" s="72" t="n"/>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69" t="inlineStr">
        <is>
          <t>FUNDING_GATE_FILTER_TF</t>
        </is>
      </c>
      <c r="B95" s="80" t="inlineStr">
        <is>
          <t>OFF</t>
        </is>
      </c>
      <c r="C95" s="80" t="n"/>
      <c r="D95" s="80" t="inlineStr">
        <is>
          <t>GLOBAL_CHECK</t>
        </is>
      </c>
      <c r="E95" s="80" t="n"/>
      <c r="F95" s="72" t="n"/>
      <c r="G95" s="80">
        <f>IFERROR(VLOOKUP($A96&amp;"_"&amp;$B96,Results_Deltas!$A$2:$P$15000,5,FALSE),"")</f>
        <v/>
      </c>
      <c r="H95" s="80" t="inlineStr">
        <is>
          <t>Blanket (page end)</t>
        </is>
      </c>
      <c r="I95" s="72" t="n"/>
      <c r="J95" s="72" t="n"/>
      <c r="K95" s="72" t="n"/>
      <c r="L95" s="72" t="inlineStr">
        <is>
          <t>YES</t>
        </is>
      </c>
      <c r="M95" s="72" t="n"/>
      <c r="N95" s="72" t="n"/>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70" t="inlineStr">
        <is>
          <t>FUNDING_GATE_FILTER_TF</t>
        </is>
      </c>
      <c r="B96" s="80" t="inlineStr">
        <is>
          <t>D</t>
        </is>
      </c>
      <c r="C96" s="80" t="n"/>
      <c r="D96" s="80" t="inlineStr">
        <is>
          <t>GLOBAL_CHECK</t>
        </is>
      </c>
      <c r="E96" s="80" t="n"/>
      <c r="F96" s="72" t="n"/>
      <c r="G96" s="80">
        <f>IFERROR(VLOOKUP($A97&amp;"_"&amp;$B97,Results_Deltas!$A$2:$P$15000,5,FALSE),"")</f>
        <v/>
      </c>
      <c r="H96" s="80" t="inlineStr">
        <is>
          <t>Blanket (page end)</t>
        </is>
      </c>
      <c r="I96" s="72" t="n"/>
      <c r="J96" s="72" t="n"/>
      <c r="K96" s="72" t="n"/>
      <c r="L96" s="72" t="inlineStr">
        <is>
          <t>NO</t>
        </is>
      </c>
      <c r="M96" s="72" t="n"/>
      <c r="N96" s="72" t="n"/>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70" t="inlineStr">
        <is>
          <t>FUNDING_GATE_FILTER_TF</t>
        </is>
      </c>
      <c r="B97" s="80" t="inlineStr">
        <is>
          <t>4h</t>
        </is>
      </c>
      <c r="C97" s="80" t="n"/>
      <c r="D97" s="80" t="inlineStr">
        <is>
          <t>GLOBAL_CHECK</t>
        </is>
      </c>
      <c r="E97" s="80" t="n"/>
      <c r="F97" s="72" t="n"/>
      <c r="G97" s="80">
        <f>IFERROR(VLOOKUP($A98&amp;"_"&amp;$B98,Results_Deltas!$A$2:$P$15000,5,FALSE),"")</f>
        <v/>
      </c>
      <c r="H97" s="80" t="inlineStr">
        <is>
          <t>Blanket (page end)</t>
        </is>
      </c>
      <c r="I97" s="72" t="n"/>
      <c r="J97" s="72" t="n"/>
      <c r="K97" s="72" t="n"/>
      <c r="L97" s="72" t="inlineStr">
        <is>
          <t>NO</t>
        </is>
      </c>
      <c r="M97" s="72" t="n"/>
      <c r="N97" s="72" t="n"/>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70" t="inlineStr">
        <is>
          <t>FUNDING_GATE_FILTER_TF</t>
        </is>
      </c>
      <c r="B98" s="80" t="inlineStr">
        <is>
          <t>1h</t>
        </is>
      </c>
      <c r="C98" s="80" t="n"/>
      <c r="D98" s="80" t="inlineStr">
        <is>
          <t>GLOBAL_CHECK</t>
        </is>
      </c>
      <c r="E98" s="80" t="n"/>
      <c r="F98" s="72" t="n"/>
      <c r="G98" s="80">
        <f>IFERROR(VLOOKUP($A99&amp;"_"&amp;$B99,Results_Deltas!$A$2:$P$15000,5,FALSE),"")</f>
        <v/>
      </c>
      <c r="H98" s="80" t="inlineStr">
        <is>
          <t>Blanket (page end)</t>
        </is>
      </c>
      <c r="I98" s="72" t="n"/>
      <c r="J98" s="72" t="n"/>
      <c r="K98" s="72" t="n"/>
      <c r="L98" s="72" t="inlineStr">
        <is>
          <t>NO</t>
        </is>
      </c>
      <c r="M98" s="72" t="n"/>
      <c r="N98" s="72" t="n"/>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70" t="inlineStr">
        <is>
          <t>FUNDING_GATE_FILTER_TF</t>
        </is>
      </c>
      <c r="B99" s="80" t="inlineStr">
        <is>
          <t>15m</t>
        </is>
      </c>
      <c r="C99" s="80" t="n"/>
      <c r="D99" s="80" t="inlineStr">
        <is>
          <t>GLOBAL_CHECK</t>
        </is>
      </c>
      <c r="E99" s="80" t="n"/>
      <c r="F99" s="72" t="n"/>
      <c r="G99" s="80">
        <f>IFERROR(VLOOKUP($A100&amp;"_"&amp;$B100,Results_Deltas!$A$2:$P$15000,5,FALSE),"")</f>
        <v/>
      </c>
      <c r="H99" s="80" t="inlineStr">
        <is>
          <t>Blanket (page end)</t>
        </is>
      </c>
      <c r="I99" s="72" t="n"/>
      <c r="J99" s="72" t="n"/>
      <c r="K99" s="72" t="n"/>
      <c r="L99" s="72" t="inlineStr">
        <is>
          <t>NO</t>
        </is>
      </c>
      <c r="M99" s="72" t="n"/>
      <c r="N99" s="72" t="n"/>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69" t="inlineStr">
        <is>
          <t>FUNDING_GATE_LONG_MAX</t>
        </is>
      </c>
      <c r="B100" s="80" t="inlineStr">
        <is>
          <t>0.0</t>
        </is>
      </c>
      <c r="C100" s="80" t="n"/>
      <c r="D100" s="80" t="inlineStr">
        <is>
          <t>ENTRY, GLOBAL_CHECK, STOCKS_EXIT</t>
        </is>
      </c>
      <c r="E100" s="80" t="n"/>
      <c r="F100" s="72" t="n"/>
      <c r="G100" s="80">
        <f>IFERROR(VLOOKUP($A101&amp;"_"&amp;$B101,Results_Deltas!$A$2:$P$15000,5,FALSE),"")</f>
        <v/>
      </c>
      <c r="H100" s="80" t="inlineStr">
        <is>
          <t>Blanket (page end)</t>
        </is>
      </c>
      <c r="I100" s="72" t="n"/>
      <c r="J100" s="72" t="n"/>
      <c r="K100" s="72" t="n"/>
      <c r="L100" s="72" t="inlineStr">
        <is>
          <t>YES</t>
        </is>
      </c>
      <c r="M100" s="72" t="n"/>
      <c r="N100" s="72" t="n"/>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70" t="inlineStr">
        <is>
          <t>FUNDING_GATE_LONG_MAX</t>
        </is>
      </c>
      <c r="B101" s="80" t="inlineStr">
        <is>
          <t>0.0_ALT</t>
        </is>
      </c>
      <c r="C101" s="80" t="n"/>
      <c r="D101" s="80" t="inlineStr">
        <is>
          <t>ENTRY, GLOBAL_CHECK, STOCKS_EXIT</t>
        </is>
      </c>
      <c r="E101" s="80" t="n"/>
      <c r="F101" s="72" t="n"/>
      <c r="G101" s="80">
        <f>IFERROR(VLOOKUP($A102&amp;"_"&amp;$B102,Results_Deltas!$A$2:$P$15000,5,FALSE),"")</f>
        <v/>
      </c>
      <c r="H101" s="80" t="inlineStr">
        <is>
          <t>Blanket (page end)</t>
        </is>
      </c>
      <c r="I101" s="72" t="n"/>
      <c r="J101" s="72" t="n"/>
      <c r="K101" s="72" t="n"/>
      <c r="L101" s="72" t="inlineStr">
        <is>
          <t>NO</t>
        </is>
      </c>
      <c r="M101" s="72" t="n"/>
      <c r="N101" s="72" t="n"/>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70" t="inlineStr">
        <is>
          <t>FUNDING_GATE_MTF_REQUIRED</t>
        </is>
      </c>
      <c r="B102" s="80" t="inlineStr">
        <is>
          <t>0.0</t>
        </is>
      </c>
      <c r="C102" s="80" t="n"/>
      <c r="D102" s="80" t="inlineStr">
        <is>
          <t>ENTRY, GLOBAL_CHECK, STOCKS_EXIT</t>
        </is>
      </c>
      <c r="E102" s="80" t="n"/>
      <c r="F102" s="72" t="n"/>
      <c r="G102" s="80">
        <f>IFERROR(VLOOKUP($A103&amp;"_"&amp;$B103,Results_Deltas!$A$2:$P$15000,5,FALSE),"")</f>
        <v/>
      </c>
      <c r="H102" s="80" t="inlineStr">
        <is>
          <t>Blanket (page end)</t>
        </is>
      </c>
      <c r="I102" s="72" t="n"/>
      <c r="J102" s="72" t="n"/>
      <c r="K102" s="72" t="n"/>
      <c r="L102" s="72" t="inlineStr">
        <is>
          <t>NO</t>
        </is>
      </c>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69" t="inlineStr">
        <is>
          <t>FUNDING_GATE_MTF_REQUIRED</t>
        </is>
      </c>
      <c r="B103" s="80" t="inlineStr">
        <is>
          <t>0.0_ALT</t>
        </is>
      </c>
      <c r="C103" s="80" t="n"/>
      <c r="D103" s="80" t="inlineStr">
        <is>
          <t>ENTRY, GLOBAL_CHECK, STOCKS_EXIT</t>
        </is>
      </c>
      <c r="E103" s="80" t="n"/>
      <c r="F103" s="72" t="n"/>
      <c r="G103" s="80">
        <f>IFERROR(VLOOKUP($A104&amp;"_"&amp;$B104,Results_Deltas!$A$2:$P$15000,5,FALSE),"")</f>
        <v/>
      </c>
      <c r="H103" s="80" t="inlineStr">
        <is>
          <t>Blanket (page end)</t>
        </is>
      </c>
      <c r="I103" s="72" t="n"/>
      <c r="J103" s="72" t="n"/>
      <c r="K103" s="72" t="n"/>
      <c r="L103" s="72" t="inlineStr">
        <is>
          <t>YES</t>
        </is>
      </c>
      <c r="M103" s="72" t="n"/>
      <c r="N103" s="72" t="n"/>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69" t="inlineStr">
        <is>
          <t>FUNDING_GATE_SHORT_MIN</t>
        </is>
      </c>
      <c r="B104" s="80" t="inlineStr">
        <is>
          <t>0.0</t>
        </is>
      </c>
      <c r="C104" s="80" t="n"/>
      <c r="D104" s="80" t="inlineStr">
        <is>
          <t>ENTRY, GLOBAL_CHECK, STOCKS_EXIT</t>
        </is>
      </c>
      <c r="E104" s="80" t="n"/>
      <c r="F104" s="72" t="n"/>
      <c r="G104" s="80">
        <f>IFERROR(VLOOKUP($A105&amp;"_"&amp;$B105,Results_Deltas!$A$2:$P$15000,5,FALSE),"")</f>
        <v/>
      </c>
      <c r="H104" s="80" t="inlineStr">
        <is>
          <t>Blanket (page end)</t>
        </is>
      </c>
      <c r="I104" s="72" t="n"/>
      <c r="J104" s="72" t="n"/>
      <c r="K104" s="72" t="n"/>
      <c r="L104" s="72" t="inlineStr">
        <is>
          <t>YES</t>
        </is>
      </c>
      <c r="M104" s="72" t="n"/>
      <c r="N104" s="72" t="n"/>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70" t="inlineStr">
        <is>
          <t>FUNDING_GATE_SHORT_MIN</t>
        </is>
      </c>
      <c r="B105" s="80" t="inlineStr">
        <is>
          <t>0.0_ALT</t>
        </is>
      </c>
      <c r="C105" s="80" t="n"/>
      <c r="D105" s="80" t="inlineStr">
        <is>
          <t>ENTRY, GLOBAL_CHECK, STOCKS_EXIT</t>
        </is>
      </c>
      <c r="E105" s="80" t="n"/>
      <c r="F105" s="72" t="n"/>
      <c r="G105" s="80">
        <f>IFERROR(VLOOKUP($A106&amp;"_"&amp;$B106,Results_Deltas!$A$2:$P$15000,5,FALSE),"")</f>
        <v/>
      </c>
      <c r="H105" s="80" t="inlineStr">
        <is>
          <t>Blanket (page end)</t>
        </is>
      </c>
      <c r="I105" s="72" t="n"/>
      <c r="J105" s="72" t="n"/>
      <c r="K105" s="72" t="n"/>
      <c r="L105" s="72" t="inlineStr">
        <is>
          <t>NO</t>
        </is>
      </c>
      <c r="M105" s="72" t="n"/>
      <c r="N105" s="72" t="n"/>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69" t="inlineStr">
        <is>
          <t>GOLDEN_RULE_BASE_USD</t>
        </is>
      </c>
      <c r="B106" s="80" t="inlineStr">
        <is>
          <t>0.0</t>
        </is>
      </c>
      <c r="C106" s="80" t="n"/>
      <c r="D106" s="80" t="inlineStr">
        <is>
          <t>GLOBAL_CHECK, STOCKS_EXIT</t>
        </is>
      </c>
      <c r="E106" s="80" t="n"/>
      <c r="F106" s="72" t="n"/>
      <c r="G106" s="80">
        <f>IFERROR(VLOOKUP($A107&amp;"_"&amp;$B107,Results_Deltas!$A$2:$P$15000,5,FALSE),"")</f>
        <v/>
      </c>
      <c r="H106" s="80" t="inlineStr">
        <is>
          <t>Blanket (page end)</t>
        </is>
      </c>
      <c r="I106" s="72" t="n"/>
      <c r="J106" s="72" t="n"/>
      <c r="K106" s="72" t="n"/>
      <c r="L106" s="72" t="inlineStr">
        <is>
          <t>YES</t>
        </is>
      </c>
      <c r="M106" s="72" t="n"/>
      <c r="N106" s="72" t="n"/>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70" t="inlineStr">
        <is>
          <t>GOLDEN_RULE_BASE_USD</t>
        </is>
      </c>
      <c r="B107" s="80" t="inlineStr">
        <is>
          <t>0.0_ALT</t>
        </is>
      </c>
      <c r="C107" s="80" t="n"/>
      <c r="D107" s="80" t="inlineStr">
        <is>
          <t>GLOBAL_CHECK, STOCKS_EXIT</t>
        </is>
      </c>
      <c r="E107" s="80" t="n"/>
      <c r="F107" s="72" t="n"/>
      <c r="G107" s="80">
        <f>IFERROR(VLOOKUP($A108&amp;"_"&amp;$B108,Results_Deltas!$A$2:$P$15000,5,FALSE),"")</f>
        <v/>
      </c>
      <c r="H107" s="80" t="inlineStr">
        <is>
          <t>Blanket (page end)</t>
        </is>
      </c>
      <c r="I107" s="72" t="n"/>
      <c r="J107" s="72" t="n"/>
      <c r="K107" s="72" t="n"/>
      <c r="L107" s="72" t="inlineStr">
        <is>
          <t>NO</t>
        </is>
      </c>
      <c r="M107" s="72" t="n"/>
      <c r="N107" s="72" t="n"/>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69" t="inlineStr">
        <is>
          <t>GR_FILTER_ALL_ENTRIES</t>
        </is>
      </c>
      <c r="B108" s="80" t="inlineStr">
        <is>
          <t>0.0</t>
        </is>
      </c>
      <c r="C108" s="80" t="n"/>
      <c r="D108" s="80" t="inlineStr">
        <is>
          <t>GLOBAL_CHECK, STOCKS_EXIT</t>
        </is>
      </c>
      <c r="E108" s="80" t="n"/>
      <c r="F108" s="72" t="n"/>
      <c r="G108" s="80">
        <f>IFERROR(VLOOKUP($A109&amp;"_"&amp;$B109,Results_Deltas!$A$2:$P$15000,5,FALSE),"")</f>
        <v/>
      </c>
      <c r="H108" s="80" t="inlineStr">
        <is>
          <t>Blanket (page end)</t>
        </is>
      </c>
      <c r="I108" s="72" t="n"/>
      <c r="J108" s="72" t="n"/>
      <c r="K108" s="72" t="n"/>
      <c r="L108" s="72" t="inlineStr">
        <is>
          <t>YES</t>
        </is>
      </c>
      <c r="M108" s="72" t="n"/>
      <c r="N108" s="72" t="n"/>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70" t="inlineStr">
        <is>
          <t>GR_FILTER_ALL_ENTRIES</t>
        </is>
      </c>
      <c r="B109" s="80" t="inlineStr">
        <is>
          <t>0.0_ALT</t>
        </is>
      </c>
      <c r="C109" s="80" t="n"/>
      <c r="D109" s="80" t="inlineStr">
        <is>
          <t>GLOBAL_CHECK, STOCKS_EXIT</t>
        </is>
      </c>
      <c r="E109" s="80" t="n"/>
      <c r="F109" s="72" t="n"/>
      <c r="G109" s="80">
        <f>IFERROR(VLOOKUP($A110&amp;"_"&amp;$B110,Results_Deltas!$A$2:$P$15000,5,FALSE),"")</f>
        <v/>
      </c>
      <c r="H109" s="80" t="inlineStr">
        <is>
          <t>Blanket (page end)</t>
        </is>
      </c>
      <c r="I109" s="72" t="n"/>
      <c r="J109" s="72" t="n"/>
      <c r="K109" s="72" t="n"/>
      <c r="L109" s="72" t="inlineStr">
        <is>
          <t>NO</t>
        </is>
      </c>
      <c r="M109" s="72" t="n"/>
      <c r="N109" s="72" t="n"/>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69" t="inlineStr">
        <is>
          <t>GR_FILTER_VEC_ENABLED</t>
        </is>
      </c>
      <c r="B110" s="80" t="inlineStr">
        <is>
          <t>False</t>
        </is>
      </c>
      <c r="C110" s="80" t="n"/>
      <c r="D110" s="80" t="inlineStr">
        <is>
          <t>GLOBAL_CHECK</t>
        </is>
      </c>
      <c r="E110" s="80" t="n"/>
      <c r="F110" s="72" t="n"/>
      <c r="G110" s="80">
        <f>IFERROR(VLOOKUP($A111&amp;"_"&amp;$B111,Results_Deltas!$A$2:$P$15000,5,FALSE),"")</f>
        <v/>
      </c>
      <c r="H110" s="80" t="inlineStr">
        <is>
          <t>Blanket (page end)</t>
        </is>
      </c>
      <c r="I110" s="72" t="n"/>
      <c r="J110" s="72" t="n"/>
      <c r="K110" s="72" t="n"/>
      <c r="L110" s="72" t="inlineStr">
        <is>
          <t>YES</t>
        </is>
      </c>
      <c r="M110" s="72" t="n"/>
      <c r="N110" s="72" t="n"/>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70" t="inlineStr">
        <is>
          <t>GR_FILTER_VEC_ENABLED</t>
        </is>
      </c>
      <c r="B111" s="80" t="inlineStr">
        <is>
          <t>True</t>
        </is>
      </c>
      <c r="C111" s="80" t="n"/>
      <c r="D111" s="80" t="inlineStr">
        <is>
          <t>GLOBAL_CHECK</t>
        </is>
      </c>
      <c r="E111" s="80" t="n"/>
      <c r="F111" s="72" t="n"/>
      <c r="G111" s="80">
        <f>IFERROR(VLOOKUP($A112&amp;"_"&amp;$B112,Results_Deltas!$A$2:$P$15000,5,FALSE),"")</f>
        <v/>
      </c>
      <c r="H111" s="80" t="inlineStr">
        <is>
          <t>Blanket (page end)</t>
        </is>
      </c>
      <c r="I111" s="72" t="n"/>
      <c r="J111" s="72" t="n"/>
      <c r="K111" s="72" t="n"/>
      <c r="L111" s="72" t="inlineStr">
        <is>
          <t>NO</t>
        </is>
      </c>
      <c r="M111" s="72" t="n"/>
      <c r="N111" s="72" t="n"/>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70" t="inlineStr">
        <is>
          <t>GR_FILTER_VEC_MIN_TFS</t>
        </is>
      </c>
      <c r="B112" s="80" t="inlineStr">
        <is>
          <t>0</t>
        </is>
      </c>
      <c r="C112" s="80" t="n"/>
      <c r="D112" s="80" t="inlineStr">
        <is>
          <t>GLOBAL_CHECK</t>
        </is>
      </c>
      <c r="E112" s="80" t="n"/>
      <c r="F112" s="72" t="n"/>
      <c r="G112" s="80">
        <f>IFERROR(VLOOKUP($A113&amp;"_"&amp;$B113,Results_Deltas!$A$2:$P$15000,5,FALSE),"")</f>
        <v/>
      </c>
      <c r="H112" s="80" t="inlineStr">
        <is>
          <t>Blanket (page end)</t>
        </is>
      </c>
      <c r="I112" s="72" t="n"/>
      <c r="J112" s="72" t="n"/>
      <c r="K112" s="72" t="n"/>
      <c r="L112" s="72" t="inlineStr">
        <is>
          <t>NO</t>
        </is>
      </c>
      <c r="M112" s="72" t="n"/>
      <c r="N112" s="72" t="n"/>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70" t="inlineStr">
        <is>
          <t>GR_FILTER_VEC_MIN_TFS</t>
        </is>
      </c>
      <c r="B113" s="80" t="inlineStr">
        <is>
          <t>2</t>
        </is>
      </c>
      <c r="C113" s="80" t="n"/>
      <c r="D113" s="80" t="inlineStr">
        <is>
          <t>GLOBAL_CHECK</t>
        </is>
      </c>
      <c r="E113" s="80" t="n"/>
      <c r="F113" s="72" t="n"/>
      <c r="G113" s="80">
        <f>IFERROR(VLOOKUP($A114&amp;"_"&amp;$B114,Results_Deltas!$A$2:$P$15000,5,FALSE),"")</f>
        <v/>
      </c>
      <c r="H113" s="80" t="inlineStr">
        <is>
          <t>Blanket (page end)</t>
        </is>
      </c>
      <c r="I113" s="72" t="n"/>
      <c r="J113" s="72" t="n"/>
      <c r="K113" s="72" t="n"/>
      <c r="L113" s="72" t="inlineStr">
        <is>
          <t>NO</t>
        </is>
      </c>
      <c r="M113" s="72" t="n"/>
      <c r="N113" s="72" t="n"/>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69" t="inlineStr">
        <is>
          <t>GR_FILTER_VEC_MIN_TFS</t>
        </is>
      </c>
      <c r="B114" s="80" t="inlineStr">
        <is>
          <t>1</t>
        </is>
      </c>
      <c r="C114" s="80" t="n"/>
      <c r="D114" s="80" t="inlineStr">
        <is>
          <t>GLOBAL_CHECK</t>
        </is>
      </c>
      <c r="E114" s="80" t="n"/>
      <c r="F114" s="72" t="n"/>
      <c r="G114" s="80">
        <f>IFERROR(VLOOKUP($A115&amp;"_"&amp;$B115,Results_Deltas!$A$2:$P$15000,5,FALSE),"")</f>
        <v/>
      </c>
      <c r="H114" s="80" t="inlineStr">
        <is>
          <t>Blanket (page end)</t>
        </is>
      </c>
      <c r="I114" s="72" t="n"/>
      <c r="J114" s="72" t="n"/>
      <c r="K114" s="72" t="n"/>
      <c r="L114" s="72" t="inlineStr">
        <is>
          <t>YES</t>
        </is>
      </c>
      <c r="M114" s="72" t="n"/>
      <c r="N114" s="72" t="n"/>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69" t="inlineStr">
        <is>
          <t>HA_WICK_QUALITY_ENABLED</t>
        </is>
      </c>
      <c r="B115" s="80" t="inlineStr">
        <is>
          <t>False</t>
        </is>
      </c>
      <c r="C115" s="80" t="n"/>
      <c r="D115" s="80" t="inlineStr">
        <is>
          <t>ENTRY, GLOBAL_CHECK, STOCKS_EXIT</t>
        </is>
      </c>
      <c r="E115" s="80" t="n"/>
      <c r="F115" s="72" t="n"/>
      <c r="G115" s="80">
        <f>IFERROR(VLOOKUP($A116&amp;"_"&amp;$B116,Results_Deltas!$A$2:$P$15000,5,FALSE),"")</f>
        <v/>
      </c>
      <c r="H115" s="80" t="inlineStr">
        <is>
          <t>Blanket (page end)</t>
        </is>
      </c>
      <c r="I115" s="72" t="n"/>
      <c r="J115" s="72" t="n"/>
      <c r="K115" s="72" t="n"/>
      <c r="L115" s="72" t="inlineStr">
        <is>
          <t>YES</t>
        </is>
      </c>
      <c r="M115" s="72" t="n"/>
      <c r="N115" s="72" t="n"/>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70" t="inlineStr">
        <is>
          <t>HA_WICK_QUALITY_ENABLED</t>
        </is>
      </c>
      <c r="B116" s="80" t="inlineStr">
        <is>
          <t>True</t>
        </is>
      </c>
      <c r="C116" s="80" t="n"/>
      <c r="D116" s="80" t="inlineStr">
        <is>
          <t>ENTRY, GLOBAL_CHECK, STOCKS_EXIT</t>
        </is>
      </c>
      <c r="E116" s="80" t="n"/>
      <c r="F116" s="72" t="n"/>
      <c r="G116" s="80">
        <f>IFERROR(VLOOKUP($A117&amp;"_"&amp;$B117,Results_Deltas!$A$2:$P$15000,5,FALSE),"")</f>
        <v/>
      </c>
      <c r="H116" s="80" t="inlineStr">
        <is>
          <t>Blanket (page end)</t>
        </is>
      </c>
      <c r="I116" s="72" t="n"/>
      <c r="J116" s="72" t="n"/>
      <c r="K116" s="72" t="n"/>
      <c r="L116" s="72" t="inlineStr">
        <is>
          <t>NO</t>
        </is>
      </c>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69" t="inlineStr">
        <is>
          <t>HA_WICK_QUALITY_SCORE</t>
        </is>
      </c>
      <c r="B117" s="80" t="inlineStr">
        <is>
          <t>15</t>
        </is>
      </c>
      <c r="C117" s="80" t="n"/>
      <c r="D117" s="80" t="inlineStr">
        <is>
          <t>ENTRY, GLOBAL_CHECK, STOCKS_EXIT</t>
        </is>
      </c>
      <c r="E117" s="80" t="n"/>
      <c r="F117" s="72" t="n"/>
      <c r="G117" s="80">
        <f>IFERROR(VLOOKUP($A118&amp;"_"&amp;$B118,Results_Deltas!$A$2:$P$15000,5,FALSE),"")</f>
        <v/>
      </c>
      <c r="H117" s="80" t="inlineStr">
        <is>
          <t>Blanket (page end)</t>
        </is>
      </c>
      <c r="I117" s="72" t="n"/>
      <c r="J117" s="72" t="n"/>
      <c r="K117" s="72" t="n"/>
      <c r="L117" s="72" t="inlineStr">
        <is>
          <t>YES</t>
        </is>
      </c>
      <c r="M117" s="72" t="n"/>
      <c r="N117" s="72" t="n"/>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70" t="inlineStr">
        <is>
          <t>HA_WICK_QUALITY_SCORE</t>
        </is>
      </c>
      <c r="B118" s="80" t="inlineStr">
        <is>
          <t>15_ALT</t>
        </is>
      </c>
      <c r="C118" s="80" t="n"/>
      <c r="D118" s="80" t="inlineStr">
        <is>
          <t>ENTRY, GLOBAL_CHECK, STOCKS_EXIT</t>
        </is>
      </c>
      <c r="E118" s="80" t="n"/>
      <c r="F118" s="72" t="n"/>
      <c r="G118" s="80">
        <f>IFERROR(VLOOKUP($A119&amp;"_"&amp;$B119,Results_Deltas!$A$2:$P$15000,5,FALSE),"")</f>
        <v/>
      </c>
      <c r="H118" s="80" t="inlineStr">
        <is>
          <t>Blanket (page end)</t>
        </is>
      </c>
      <c r="I118" s="72" t="n"/>
      <c r="J118" s="72" t="n"/>
      <c r="K118" s="72" t="n"/>
      <c r="L118" s="72" t="inlineStr">
        <is>
          <t>NO</t>
        </is>
      </c>
      <c r="M118" s="72" t="n"/>
      <c r="N118" s="72" t="n"/>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69" t="inlineStr">
        <is>
          <t>HA_WICK_QUALITY_TF</t>
        </is>
      </c>
      <c r="B119" s="80" t="inlineStr">
        <is>
          <t>OFF</t>
        </is>
      </c>
      <c r="C119" s="80" t="n"/>
      <c r="D119" s="80" t="inlineStr">
        <is>
          <t>ENTRY, GLOBAL_CHECK, STOCKS_EXIT</t>
        </is>
      </c>
      <c r="E119" s="80" t="n"/>
      <c r="F119" s="72" t="n"/>
      <c r="G119" s="80">
        <f>IFERROR(VLOOKUP($A120&amp;"_"&amp;$B120,Results_Deltas!$A$2:$P$15000,5,FALSE),"")</f>
        <v/>
      </c>
      <c r="H119" s="80" t="inlineStr">
        <is>
          <t>Blanket (page end)</t>
        </is>
      </c>
      <c r="I119" s="72" t="n"/>
      <c r="J119" s="72" t="n"/>
      <c r="K119" s="72" t="n"/>
      <c r="L119" s="72" t="inlineStr">
        <is>
          <t>YES</t>
        </is>
      </c>
      <c r="M119" s="72" t="n"/>
      <c r="N119" s="72" t="n"/>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70" t="inlineStr">
        <is>
          <t>HA_WICK_QUALITY_TF</t>
        </is>
      </c>
      <c r="B120" s="80" t="inlineStr">
        <is>
          <t>D</t>
        </is>
      </c>
      <c r="C120" s="80" t="n"/>
      <c r="D120" s="80" t="inlineStr">
        <is>
          <t>ENTRY, GLOBAL_CHECK, STOCKS_EXIT</t>
        </is>
      </c>
      <c r="E120" s="80" t="n"/>
      <c r="F120" s="72" t="n"/>
      <c r="G120" s="80">
        <f>IFERROR(VLOOKUP($A121&amp;"_"&amp;$B121,Results_Deltas!$A$2:$P$15000,5,FALSE),"")</f>
        <v/>
      </c>
      <c r="H120" s="80" t="inlineStr">
        <is>
          <t>Blanket (page end)</t>
        </is>
      </c>
      <c r="I120" s="72" t="n"/>
      <c r="J120" s="72" t="n"/>
      <c r="K120" s="72" t="n"/>
      <c r="L120" s="72" t="inlineStr">
        <is>
          <t>NO</t>
        </is>
      </c>
      <c r="M120" s="72" t="n"/>
      <c r="N120" s="72" t="n"/>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69" t="inlineStr">
        <is>
          <t>HA_WICK_QUALITY_TF</t>
        </is>
      </c>
      <c r="B121" s="80" t="inlineStr">
        <is>
          <t>4h</t>
        </is>
      </c>
      <c r="C121" s="80" t="n"/>
      <c r="D121" s="80" t="inlineStr">
        <is>
          <t>ENTRY, GLOBAL_CHECK, STOCKS_EXIT</t>
        </is>
      </c>
      <c r="E121" s="80" t="n"/>
      <c r="F121" s="72" t="n"/>
      <c r="G121" s="80">
        <f>IFERROR(VLOOKUP($A122&amp;"_"&amp;$B122,Results_Deltas!$A$2:$P$15000,5,FALSE),"")</f>
        <v/>
      </c>
      <c r="H121" s="80" t="inlineStr">
        <is>
          <t>Blanket (page end)</t>
        </is>
      </c>
      <c r="I121" s="72" t="n"/>
      <c r="J121" s="72" t="n"/>
      <c r="K121" s="72" t="n"/>
      <c r="L121" s="72" t="inlineStr">
        <is>
          <t>YES</t>
        </is>
      </c>
      <c r="M121" s="72" t="n"/>
      <c r="N121" s="72" t="n"/>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70" t="inlineStr">
        <is>
          <t>HA_WICK_QUALITY_TF</t>
        </is>
      </c>
      <c r="B122" s="80" t="inlineStr">
        <is>
          <t>1h</t>
        </is>
      </c>
      <c r="C122" s="80" t="n"/>
      <c r="D122" s="80" t="inlineStr">
        <is>
          <t>ENTRY, GLOBAL_CHECK, STOCKS_EXIT</t>
        </is>
      </c>
      <c r="E122" s="80" t="n"/>
      <c r="F122" s="72" t="n"/>
      <c r="G122" s="80">
        <f>IFERROR(VLOOKUP($A123&amp;"_"&amp;$B123,Results_Deltas!$A$2:$P$15000,5,FALSE),"")</f>
        <v/>
      </c>
      <c r="H122" s="80" t="inlineStr">
        <is>
          <t>Blanket (page end)</t>
        </is>
      </c>
      <c r="I122" s="72" t="n"/>
      <c r="J122" s="72" t="n"/>
      <c r="K122" s="72" t="n"/>
      <c r="L122" s="72" t="inlineStr">
        <is>
          <t>NO</t>
        </is>
      </c>
      <c r="M122" s="72" t="n"/>
      <c r="N122" s="72" t="n"/>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70" t="inlineStr">
        <is>
          <t>HA_WICK_QUALITY_TF</t>
        </is>
      </c>
      <c r="B123" s="80" t="inlineStr">
        <is>
          <t>15m</t>
        </is>
      </c>
      <c r="C123" s="80" t="n"/>
      <c r="D123" s="80" t="inlineStr">
        <is>
          <t>ENTRY, GLOBAL_CHECK, STOCKS_EXIT</t>
        </is>
      </c>
      <c r="E123" s="80" t="n"/>
      <c r="F123" s="72" t="n"/>
      <c r="G123" s="80">
        <f>IFERROR(VLOOKUP($A124&amp;"_"&amp;$B124,Results_Deltas!$A$2:$P$15000,5,FALSE),"")</f>
        <v/>
      </c>
      <c r="H123" s="80" t="inlineStr">
        <is>
          <t>Blanket (page end)</t>
        </is>
      </c>
      <c r="I123" s="72" t="n"/>
      <c r="J123" s="72" t="n"/>
      <c r="K123" s="72" t="n"/>
      <c r="L123" s="72" t="inlineStr">
        <is>
          <t>NO</t>
        </is>
      </c>
      <c r="M123" s="72" t="n"/>
      <c r="N123" s="72" t="n"/>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70" t="inlineStr">
        <is>
          <t>HLR_SMA_BAND_PCT</t>
        </is>
      </c>
      <c r="B124" s="80" t="inlineStr">
        <is>
          <t>0</t>
        </is>
      </c>
      <c r="C124" s="80" t="n"/>
      <c r="D124" s="80" t="inlineStr">
        <is>
          <t>ENTRY, GLOBAL_CHECK, STOCKS_EXIT</t>
        </is>
      </c>
      <c r="E124" s="80" t="n"/>
      <c r="F124" s="72" t="n"/>
      <c r="G124" s="80">
        <f>IFERROR(VLOOKUP($A125&amp;"_"&amp;$B125,Results_Deltas!$A$2:$P$15000,5,FALSE),"")</f>
        <v/>
      </c>
      <c r="H124" s="80" t="inlineStr">
        <is>
          <t>Blanket (page end)</t>
        </is>
      </c>
      <c r="I124" s="72" t="n"/>
      <c r="J124" s="72" t="n"/>
      <c r="K124" s="72" t="n"/>
      <c r="L124" s="72" t="inlineStr">
        <is>
          <t>NO</t>
        </is>
      </c>
      <c r="M124" s="72" t="n"/>
      <c r="N124" s="72" t="n"/>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HLR_SMA_BAND_PCT</t>
        </is>
      </c>
      <c r="B125" s="80" t="inlineStr">
        <is>
          <t>2.0</t>
        </is>
      </c>
      <c r="C125" s="80" t="n"/>
      <c r="D125" s="80" t="inlineStr">
        <is>
          <t>ENTRY, GLOBAL_CHECK, STOCKS_EXIT</t>
        </is>
      </c>
      <c r="E125" s="80" t="n"/>
      <c r="F125" s="72" t="n"/>
      <c r="G125" s="80">
        <f>IFERROR(VLOOKUP($A126&amp;"_"&amp;$B126,Results_Deltas!$A$2:$P$15000,5,FALSE),"")</f>
        <v/>
      </c>
      <c r="H125" s="80" t="inlineStr">
        <is>
          <t>Blanket (page end)</t>
        </is>
      </c>
      <c r="I125" s="72" t="n"/>
      <c r="J125" s="72" t="n"/>
      <c r="K125" s="72" t="n"/>
      <c r="L125" s="72" t="inlineStr">
        <is>
          <t>NO</t>
        </is>
      </c>
      <c r="M125" s="72" t="n"/>
      <c r="N125" s="72" t="n"/>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69" t="inlineStr">
        <is>
          <t>HLR_SMA_BAND_PCT</t>
        </is>
      </c>
      <c r="B126" s="80" t="inlineStr">
        <is>
          <t>1.0</t>
        </is>
      </c>
      <c r="C126" s="80" t="n"/>
      <c r="D126" s="80" t="inlineStr">
        <is>
          <t>ENTRY, GLOBAL_CHECK, STOCKS_EXIT</t>
        </is>
      </c>
      <c r="E126" s="80" t="n"/>
      <c r="F126" s="72" t="n"/>
      <c r="G126" s="80">
        <f>IFERROR(VLOOKUP($A127&amp;"_"&amp;$B127,Results_Deltas!$A$2:$P$15000,5,FALSE),"")</f>
        <v/>
      </c>
      <c r="H126" s="80" t="inlineStr">
        <is>
          <t>Blanket (page end)</t>
        </is>
      </c>
      <c r="I126" s="72" t="n"/>
      <c r="J126" s="72" t="n"/>
      <c r="K126" s="72" t="n"/>
      <c r="L126" s="72" t="inlineStr">
        <is>
          <t>YES</t>
        </is>
      </c>
      <c r="M126" s="72" t="n"/>
      <c r="N126" s="72" t="n"/>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HLR_SMA_BAND_PCT</t>
        </is>
      </c>
      <c r="B127" s="80" t="inlineStr">
        <is>
          <t>0.5</t>
        </is>
      </c>
      <c r="C127" s="80" t="n"/>
      <c r="D127" s="80" t="inlineStr">
        <is>
          <t>ENTRY, GLOBAL_CHECK, STOCKS_EXIT</t>
        </is>
      </c>
      <c r="E127" s="80" t="n"/>
      <c r="F127" s="72" t="n"/>
      <c r="G127" s="80">
        <f>IFERROR(VLOOKUP($A128&amp;"_"&amp;$B128,Results_Deltas!$A$2:$P$15000,5,FALSE),"")</f>
        <v/>
      </c>
      <c r="H127" s="80" t="inlineStr">
        <is>
          <t>Blanket (page end)</t>
        </is>
      </c>
      <c r="I127" s="72" t="n"/>
      <c r="J127" s="72" t="n"/>
      <c r="K127" s="72" t="n"/>
      <c r="L127" s="72" t="inlineStr">
        <is>
          <t>NO</t>
        </is>
      </c>
      <c r="M127" s="72" t="n"/>
      <c r="N127" s="72" t="n"/>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70" t="inlineStr">
        <is>
          <t>HLR_TOP_MIN_TFS</t>
        </is>
      </c>
      <c r="B128" s="80" t="inlineStr">
        <is>
          <t>0</t>
        </is>
      </c>
      <c r="C128" s="80" t="n"/>
      <c r="D128" s="80" t="inlineStr">
        <is>
          <t>GLOBAL_CHECK, REENTRY, STOCKS_EXIT</t>
        </is>
      </c>
      <c r="E128" s="80" t="n"/>
      <c r="F128" s="72" t="n"/>
      <c r="G128" s="80">
        <f>IFERROR(VLOOKUP($A129&amp;"_"&amp;$B129,Results_Deltas!$A$2:$P$15000,5,FALSE),"")</f>
        <v/>
      </c>
      <c r="H128" s="80" t="inlineStr">
        <is>
          <t>Blanket (page end)</t>
        </is>
      </c>
      <c r="I128" s="72" t="n"/>
      <c r="J128" s="72" t="n"/>
      <c r="K128" s="72" t="n"/>
      <c r="L128" s="72" t="inlineStr">
        <is>
          <t>NO</t>
        </is>
      </c>
      <c r="M128" s="72" t="n"/>
      <c r="N128" s="72" t="n"/>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69" t="inlineStr">
        <is>
          <t>HLR_TOP_MIN_TFS</t>
        </is>
      </c>
      <c r="B129" s="80" t="inlineStr">
        <is>
          <t>2</t>
        </is>
      </c>
      <c r="C129" s="80" t="n"/>
      <c r="D129" s="80" t="inlineStr">
        <is>
          <t>GLOBAL_CHECK, REENTRY, STOCKS_EXIT</t>
        </is>
      </c>
      <c r="E129" s="80" t="n"/>
      <c r="F129" s="72" t="n"/>
      <c r="G129" s="80">
        <f>IFERROR(VLOOKUP($A130&amp;"_"&amp;$B130,Results_Deltas!$A$2:$P$15000,5,FALSE),"")</f>
        <v/>
      </c>
      <c r="H129" s="80" t="inlineStr">
        <is>
          <t>Blanket (page end)</t>
        </is>
      </c>
      <c r="I129" s="72" t="n"/>
      <c r="J129" s="72" t="n"/>
      <c r="K129" s="72" t="n"/>
      <c r="L129" s="72" t="inlineStr">
        <is>
          <t>YES</t>
        </is>
      </c>
      <c r="M129" s="72" t="n"/>
      <c r="N129" s="72" t="n"/>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HLR_TOP_MIN_TFS</t>
        </is>
      </c>
      <c r="B130" s="80" t="inlineStr">
        <is>
          <t>1</t>
        </is>
      </c>
      <c r="C130" s="80" t="n"/>
      <c r="D130" s="80" t="inlineStr">
        <is>
          <t>GLOBAL_CHECK, REENTRY, STOCKS_EXIT</t>
        </is>
      </c>
      <c r="E130" s="80" t="n"/>
      <c r="F130" s="72" t="n"/>
      <c r="G130" s="80">
        <f>IFERROR(VLOOKUP($A131&amp;"_"&amp;$B131,Results_Deltas!$A$2:$P$15000,5,FALSE),"")</f>
        <v/>
      </c>
      <c r="H130" s="80" t="inlineStr">
        <is>
          <t>Blanket (page end)</t>
        </is>
      </c>
      <c r="I130" s="72" t="n"/>
      <c r="J130" s="72" t="n"/>
      <c r="K130" s="72" t="n"/>
      <c r="L130" s="72" t="inlineStr">
        <is>
          <t>NO</t>
        </is>
      </c>
      <c r="M130" s="72" t="n"/>
      <c r="N130" s="72" t="n"/>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69" t="inlineStr">
        <is>
          <t>HTF4_CONF</t>
        </is>
      </c>
      <c r="B131" s="80" t="inlineStr">
        <is>
          <t>False</t>
        </is>
      </c>
      <c r="C131" s="80" t="n"/>
      <c r="D131" s="80" t="inlineStr">
        <is>
          <t>GLOBAL_CHECK, STOCKS_EXIT</t>
        </is>
      </c>
      <c r="E131" s="80" t="n"/>
      <c r="F131" s="72" t="n"/>
      <c r="G131" s="80">
        <f>IFERROR(VLOOKUP($A132&amp;"_"&amp;$B132,Results_Deltas!$A$2:$P$15000,5,FALSE),"")</f>
        <v/>
      </c>
      <c r="H131" s="80" t="inlineStr">
        <is>
          <t>Blanket (page end)</t>
        </is>
      </c>
      <c r="I131" s="72" t="n"/>
      <c r="J131" s="72" t="n"/>
      <c r="K131" s="72" t="n"/>
      <c r="L131" s="72" t="inlineStr">
        <is>
          <t>YES</t>
        </is>
      </c>
      <c r="M131" s="72" t="n"/>
      <c r="N131" s="72" t="n"/>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HTF4_CONF</t>
        </is>
      </c>
      <c r="B132" s="80" t="inlineStr">
        <is>
          <t>False_ALT</t>
        </is>
      </c>
      <c r="C132" s="80" t="n"/>
      <c r="D132" s="80" t="inlineStr">
        <is>
          <t>GLOBAL_CHECK, STOCKS_EXIT</t>
        </is>
      </c>
      <c r="E132" s="80" t="n"/>
      <c r="F132" s="72" t="n"/>
      <c r="G132" s="80">
        <f>IFERROR(VLOOKUP($A133&amp;"_"&amp;$B133,Results_Deltas!$A$2:$P$15000,5,FALSE),"")</f>
        <v/>
      </c>
      <c r="H132" s="80" t="inlineStr">
        <is>
          <t>Blanket (page end)</t>
        </is>
      </c>
      <c r="I132" s="72" t="n"/>
      <c r="J132" s="72" t="n"/>
      <c r="K132" s="72" t="n"/>
      <c r="L132" s="72" t="inlineStr">
        <is>
          <t>NO</t>
        </is>
      </c>
      <c r="M132" s="72" t="n"/>
      <c r="N132" s="72" t="n"/>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69" t="inlineStr">
        <is>
          <t>HTF_DIRECTION_GATE_ENABLED</t>
        </is>
      </c>
      <c r="B133" s="80" t="inlineStr">
        <is>
          <t>False</t>
        </is>
      </c>
      <c r="C133" s="80" t="n"/>
      <c r="D133" s="80" t="inlineStr">
        <is>
          <t>ENTRY, GLOBAL_CHECK, STOCKS_EXIT</t>
        </is>
      </c>
      <c r="E133" s="80" t="n"/>
      <c r="F133" s="72" t="n"/>
      <c r="G133" s="80">
        <f>IFERROR(VLOOKUP($A134&amp;"_"&amp;$B134,Results_Deltas!$A$2:$P$15000,5,FALSE),"")</f>
        <v/>
      </c>
      <c r="H133" s="80" t="inlineStr">
        <is>
          <t>Blanket (page end)</t>
        </is>
      </c>
      <c r="I133" s="72" t="n"/>
      <c r="J133" s="72" t="n"/>
      <c r="K133" s="72" t="n"/>
      <c r="L133" s="72" t="inlineStr">
        <is>
          <t>YES</t>
        </is>
      </c>
      <c r="M133" s="72" t="n"/>
      <c r="N133" s="72" t="n"/>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70" t="inlineStr">
        <is>
          <t>HTF_DIRECTION_GATE_ENABLED</t>
        </is>
      </c>
      <c r="B134" s="80" t="inlineStr">
        <is>
          <t>True</t>
        </is>
      </c>
      <c r="C134" s="80" t="n"/>
      <c r="D134" s="80" t="inlineStr">
        <is>
          <t>ENTRY, GLOBAL_CHECK, STOCKS_EXIT</t>
        </is>
      </c>
      <c r="E134" s="80" t="n"/>
      <c r="F134" s="72" t="n"/>
      <c r="G134" s="80">
        <f>IFERROR(VLOOKUP($A135&amp;"_"&amp;$B135,Results_Deltas!$A$2:$P$15000,5,FALSE),"")</f>
        <v/>
      </c>
      <c r="H134" s="80" t="inlineStr">
        <is>
          <t>Blanket (page end)</t>
        </is>
      </c>
      <c r="I134" s="72" t="n"/>
      <c r="J134" s="72" t="n"/>
      <c r="K134" s="72" t="n"/>
      <c r="L134" s="72" t="inlineStr">
        <is>
          <t>NO</t>
        </is>
      </c>
      <c r="M134" s="72" t="n"/>
      <c r="N134" s="72" t="n"/>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69" t="inlineStr">
        <is>
          <t>HTF_GATE_BYPASS_RZ</t>
        </is>
      </c>
      <c r="B135" s="80" t="inlineStr">
        <is>
          <t>0.0</t>
        </is>
      </c>
      <c r="C135" s="80" t="n"/>
      <c r="D135" s="80" t="inlineStr">
        <is>
          <t>ENTRY, GLOBAL_CHECK, STOCKS_EXIT</t>
        </is>
      </c>
      <c r="E135" s="80" t="n"/>
      <c r="F135" s="72" t="n"/>
      <c r="G135" s="80">
        <f>IFERROR(VLOOKUP($A136&amp;"_"&amp;$B136,Results_Deltas!$A$2:$P$15000,5,FALSE),"")</f>
        <v/>
      </c>
      <c r="H135" s="80" t="inlineStr">
        <is>
          <t>Blanket (page end)</t>
        </is>
      </c>
      <c r="I135" s="72" t="n"/>
      <c r="J135" s="72" t="n"/>
      <c r="K135" s="72" t="n"/>
      <c r="L135" s="72" t="inlineStr">
        <is>
          <t>YES</t>
        </is>
      </c>
      <c r="M135" s="72" t="n"/>
      <c r="N135" s="72" t="n"/>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70" t="inlineStr">
        <is>
          <t>HTF_GATE_BYPASS_RZ</t>
        </is>
      </c>
      <c r="B136" s="80" t="inlineStr">
        <is>
          <t>0.0_ALT</t>
        </is>
      </c>
      <c r="C136" s="80" t="n"/>
      <c r="D136" s="80" t="inlineStr">
        <is>
          <t>ENTRY, GLOBAL_CHECK, STOCKS_EXIT</t>
        </is>
      </c>
      <c r="E136" s="80" t="n"/>
      <c r="F136" s="72" t="n"/>
      <c r="G136" s="80">
        <f>IFERROR(VLOOKUP($A137&amp;"_"&amp;$B137,Results_Deltas!$A$2:$P$15000,5,FALSE),"")</f>
        <v/>
      </c>
      <c r="H136" s="80" t="inlineStr">
        <is>
          <t>Blanket (page end)</t>
        </is>
      </c>
      <c r="I136" s="72" t="n"/>
      <c r="J136" s="72" t="n"/>
      <c r="K136" s="72" t="n"/>
      <c r="L136" s="72" t="inlineStr">
        <is>
          <t>NO</t>
        </is>
      </c>
      <c r="M136" s="72" t="n"/>
      <c r="N136" s="72" t="n"/>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69" t="inlineStr">
        <is>
          <t>HTF_GATE_D_MANDATORY</t>
        </is>
      </c>
      <c r="B137" s="80" t="inlineStr">
        <is>
          <t>0.0</t>
        </is>
      </c>
      <c r="C137" s="80" t="n"/>
      <c r="D137" s="80" t="inlineStr">
        <is>
          <t>ENTRY, GLOBAL_CHECK, STOCKS_EXIT</t>
        </is>
      </c>
      <c r="E137" s="80" t="n"/>
      <c r="F137" s="72" t="n"/>
      <c r="G137" s="80">
        <f>IFERROR(VLOOKUP($A138&amp;"_"&amp;$B138,Results_Deltas!$A$2:$P$15000,5,FALSE),"")</f>
        <v/>
      </c>
      <c r="H137" s="80" t="inlineStr">
        <is>
          <t>Blanket (page end)</t>
        </is>
      </c>
      <c r="I137" s="72" t="n"/>
      <c r="J137" s="72" t="n"/>
      <c r="K137" s="72" t="n"/>
      <c r="L137" s="72" t="inlineStr">
        <is>
          <t>YES</t>
        </is>
      </c>
      <c r="M137" s="72" t="n"/>
      <c r="N137" s="72" t="n"/>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70" t="inlineStr">
        <is>
          <t>HTF_GATE_D_MANDATORY</t>
        </is>
      </c>
      <c r="B138" s="80" t="inlineStr">
        <is>
          <t>0.0_ALT</t>
        </is>
      </c>
      <c r="C138" s="80" t="n"/>
      <c r="D138" s="80" t="inlineStr">
        <is>
          <t>ENTRY, GLOBAL_CHECK, STOCKS_EXIT</t>
        </is>
      </c>
      <c r="E138" s="80" t="n"/>
      <c r="F138" s="72" t="n"/>
      <c r="G138" s="80">
        <f>IFERROR(VLOOKUP($A139&amp;"_"&amp;$B139,Results_Deltas!$A$2:$P$15000,5,FALSE),"")</f>
        <v/>
      </c>
      <c r="H138" s="80" t="inlineStr">
        <is>
          <t>Blanket (page end)</t>
        </is>
      </c>
      <c r="I138" s="72" t="n"/>
      <c r="J138" s="72" t="n"/>
      <c r="K138" s="72" t="n"/>
      <c r="L138" s="72" t="inlineStr">
        <is>
          <t>NO</t>
        </is>
      </c>
      <c r="M138" s="72" t="n"/>
      <c r="N138" s="72" t="n"/>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HTF_GATE_MIN_CONFIRMATIONS</t>
        </is>
      </c>
      <c r="B139" s="80" t="inlineStr">
        <is>
          <t>0.0</t>
        </is>
      </c>
      <c r="C139" s="80" t="n"/>
      <c r="D139" s="80" t="inlineStr">
        <is>
          <t>ENTRY, GLOBAL_CHECK, STOCKS_EXIT</t>
        </is>
      </c>
      <c r="E139" s="80" t="n"/>
      <c r="F139" s="72" t="n"/>
      <c r="G139" s="80">
        <f>IFERROR(VLOOKUP($A140&amp;"_"&amp;$B140,Results_Deltas!$A$2:$P$15000,5,FALSE),"")</f>
        <v/>
      </c>
      <c r="H139" s="80" t="inlineStr">
        <is>
          <t>Blanket (page end)</t>
        </is>
      </c>
      <c r="I139" s="72" t="n"/>
      <c r="J139" s="72" t="n"/>
      <c r="K139" s="72" t="n"/>
      <c r="L139" s="72" t="inlineStr">
        <is>
          <t>YES</t>
        </is>
      </c>
      <c r="M139" s="72" t="n"/>
      <c r="N139" s="72" t="n"/>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70" t="inlineStr">
        <is>
          <t>HTF_GATE_MIN_CONFIRMATIONS</t>
        </is>
      </c>
      <c r="B140" s="80" t="inlineStr">
        <is>
          <t>0.0_ALT</t>
        </is>
      </c>
      <c r="C140" s="80" t="n"/>
      <c r="D140" s="80" t="inlineStr">
        <is>
          <t>ENTRY, GLOBAL_CHECK, STOCKS_EXIT</t>
        </is>
      </c>
      <c r="E140" s="80" t="n"/>
      <c r="F140" s="72" t="n"/>
      <c r="G140" s="80">
        <f>IFERROR(VLOOKUP($A141&amp;"_"&amp;$B141,Results_Deltas!$A$2:$P$15000,5,FALSE),"")</f>
        <v/>
      </c>
      <c r="H140" s="80" t="inlineStr">
        <is>
          <t>Blanket (page end)</t>
        </is>
      </c>
      <c r="I140" s="72" t="n"/>
      <c r="J140" s="72" t="n"/>
      <c r="K140" s="72" t="n"/>
      <c r="L140" s="72" t="inlineStr">
        <is>
          <t>NO</t>
        </is>
      </c>
      <c r="M140" s="72" t="n"/>
      <c r="N140" s="72" t="n"/>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70" t="inlineStr">
        <is>
          <t>HTF_TREND_VETO_BYPASS_ENABLED</t>
        </is>
      </c>
      <c r="B141" s="80" t="inlineStr">
        <is>
          <t>False</t>
        </is>
      </c>
      <c r="C141" s="80" t="n"/>
      <c r="D141" s="80" t="inlineStr">
        <is>
          <t>GLOBAL_CHECK, STOCKS_EXIT</t>
        </is>
      </c>
      <c r="E141" s="80" t="n"/>
      <c r="F141" s="72" t="n"/>
      <c r="G141" s="80">
        <f>IFERROR(VLOOKUP($A142&amp;"_"&amp;$B142,Results_Deltas!$A$2:$P$15000,5,FALSE),"")</f>
        <v/>
      </c>
      <c r="H141" s="80" t="inlineStr">
        <is>
          <t>Blanket (page end)</t>
        </is>
      </c>
      <c r="I141" s="72" t="n"/>
      <c r="J141" s="72" t="n"/>
      <c r="K141" s="72" t="n"/>
      <c r="L141" s="72" t="inlineStr">
        <is>
          <t>NO</t>
        </is>
      </c>
      <c r="M141" s="72" t="n"/>
      <c r="N141" s="72" t="n"/>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69" t="inlineStr">
        <is>
          <t>HTF_TREND_VETO_BYPASS_ENABLED</t>
        </is>
      </c>
      <c r="B142" s="80" t="inlineStr">
        <is>
          <t>True</t>
        </is>
      </c>
      <c r="C142" s="80" t="n"/>
      <c r="D142" s="80" t="inlineStr">
        <is>
          <t>GLOBAL_CHECK, STOCKS_EXIT</t>
        </is>
      </c>
      <c r="E142" s="80" t="n"/>
      <c r="F142" s="72" t="n"/>
      <c r="G142" s="80">
        <f>IFERROR(VLOOKUP($A143&amp;"_"&amp;$B143,Results_Deltas!$A$2:$P$15000,5,FALSE),"")</f>
        <v/>
      </c>
      <c r="H142" s="80" t="inlineStr">
        <is>
          <t>Blanket (page end)</t>
        </is>
      </c>
      <c r="I142" s="72" t="n"/>
      <c r="J142" s="72" t="n"/>
      <c r="K142" s="72" t="n"/>
      <c r="L142" s="72" t="inlineStr">
        <is>
          <t>YES</t>
        </is>
      </c>
      <c r="M142" s="72" t="n"/>
      <c r="N142" s="72" t="n"/>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69" t="inlineStr">
        <is>
          <t>HTF_TREND_VETO_BYPASS_REASONS</t>
        </is>
      </c>
      <c r="B143" s="80" t="inlineStr">
        <is>
          <t>0.0</t>
        </is>
      </c>
      <c r="C143" s="80" t="n"/>
      <c r="D143" s="80" t="inlineStr">
        <is>
          <t>GLOBAL_CHECK, STOCKS_EXIT</t>
        </is>
      </c>
      <c r="E143" s="80" t="n"/>
      <c r="F143" s="72" t="n"/>
      <c r="G143" s="80">
        <f>IFERROR(VLOOKUP($A144&amp;"_"&amp;$B144,Results_Deltas!$A$2:$P$15000,5,FALSE),"")</f>
        <v/>
      </c>
      <c r="H143" s="80" t="inlineStr">
        <is>
          <t>Blanket (page end)</t>
        </is>
      </c>
      <c r="I143" s="72" t="n"/>
      <c r="J143" s="72" t="n"/>
      <c r="K143" s="72" t="n"/>
      <c r="L143" s="72" t="inlineStr">
        <is>
          <t>YES</t>
        </is>
      </c>
      <c r="M143" s="72" t="n"/>
      <c r="N143" s="72" t="n"/>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70" t="inlineStr">
        <is>
          <t>HTF_TREND_VETO_BYPASS_REASONS</t>
        </is>
      </c>
      <c r="B144" s="80" t="inlineStr">
        <is>
          <t>0.0_ALT</t>
        </is>
      </c>
      <c r="C144" s="80" t="n"/>
      <c r="D144" s="80" t="inlineStr">
        <is>
          <t>GLOBAL_CHECK, STOCKS_EXIT</t>
        </is>
      </c>
      <c r="E144" s="80" t="n"/>
      <c r="F144" s="72" t="n"/>
      <c r="G144" s="80">
        <f>IFERROR(VLOOKUP($A145&amp;"_"&amp;$B145,Results_Deltas!$A$2:$P$15000,5,FALSE),"")</f>
        <v/>
      </c>
      <c r="H144" s="80" t="inlineStr">
        <is>
          <t>Blanket (page end)</t>
        </is>
      </c>
      <c r="I144" s="72" t="n"/>
      <c r="J144" s="72" t="n"/>
      <c r="K144" s="72" t="n"/>
      <c r="L144" s="72" t="inlineStr">
        <is>
          <t>NO</t>
        </is>
      </c>
      <c r="M144" s="72" t="n"/>
      <c r="N144" s="72" t="n"/>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70" t="inlineStr">
        <is>
          <t>LEADERBOARD_FILTER</t>
        </is>
      </c>
      <c r="B145" s="80" t="inlineStr">
        <is>
          <t>False</t>
        </is>
      </c>
      <c r="C145" s="80" t="n"/>
      <c r="D145" s="80" t="inlineStr">
        <is>
          <t>AUGMENT, ENTRY, EXIT, GLOBAL_CHECK, REDUCE, STOCKS_EXIT</t>
        </is>
      </c>
      <c r="E145" s="80" t="n"/>
      <c r="F145" s="72" t="n"/>
      <c r="G145" s="80">
        <f>IFERROR(VLOOKUP($A146&amp;"_"&amp;$B146,Results_Deltas!$A$2:$P$15000,5,FALSE),"")</f>
        <v/>
      </c>
      <c r="H145" s="80" t="inlineStr">
        <is>
          <t>Blanket (page end)</t>
        </is>
      </c>
      <c r="I145" s="72" t="n"/>
      <c r="J145" s="72" t="n"/>
      <c r="K145" s="72" t="n"/>
      <c r="L145" s="72" t="inlineStr">
        <is>
          <t>NO</t>
        </is>
      </c>
      <c r="M145" s="72" t="n"/>
      <c r="N145" s="72" t="n"/>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69" t="inlineStr">
        <is>
          <t>LEADERBOARD_FILTER</t>
        </is>
      </c>
      <c r="B146" s="80" t="inlineStr">
        <is>
          <t>False_ALT</t>
        </is>
      </c>
      <c r="C146" s="80" t="n"/>
      <c r="D146" s="80" t="inlineStr">
        <is>
          <t>AUGMENT, ENTRY, EXIT, GLOBAL_CHECK, REDUCE, STOCKS_EXIT</t>
        </is>
      </c>
      <c r="E146" s="80" t="n"/>
      <c r="F146" s="72" t="n"/>
      <c r="G146" s="80">
        <f>IFERROR(VLOOKUP($A147&amp;"_"&amp;$B147,Results_Deltas!$A$2:$P$15000,5,FALSE),"")</f>
        <v/>
      </c>
      <c r="H146" s="80" t="inlineStr">
        <is>
          <t>Blanket (page end)</t>
        </is>
      </c>
      <c r="I146" s="72" t="n"/>
      <c r="J146" s="72" t="n"/>
      <c r="K146" s="72" t="n"/>
      <c r="L146" s="72" t="inlineStr">
        <is>
          <t>YES</t>
        </is>
      </c>
      <c r="M146" s="72" t="n"/>
      <c r="N146" s="72" t="n"/>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69" t="inlineStr">
        <is>
          <t>LH_HL_FILTER_ENABLED</t>
        </is>
      </c>
      <c r="B147" s="80" t="inlineStr">
        <is>
          <t>False</t>
        </is>
      </c>
      <c r="C147" s="80" t="n"/>
      <c r="D147" s="80" t="inlineStr">
        <is>
          <t>ENTRY, GLOBAL_CHECK, STOCKS_EXIT</t>
        </is>
      </c>
      <c r="E147" s="80" t="n"/>
      <c r="F147" s="72" t="n"/>
      <c r="G147" s="80">
        <f>IFERROR(VLOOKUP($A148&amp;"_"&amp;$B148,Results_Deltas!$A$2:$P$15000,5,FALSE),"")</f>
        <v/>
      </c>
      <c r="H147" s="80" t="inlineStr">
        <is>
          <t>Blanket (page end)</t>
        </is>
      </c>
      <c r="I147" s="72" t="n"/>
      <c r="J147" s="72" t="n"/>
      <c r="K147" s="72" t="n"/>
      <c r="L147" s="72" t="inlineStr">
        <is>
          <t>YES</t>
        </is>
      </c>
      <c r="M147" s="72" t="n"/>
      <c r="N147" s="72" t="n"/>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70" t="inlineStr">
        <is>
          <t>LH_HL_FILTER_ENABLED</t>
        </is>
      </c>
      <c r="B148" s="80" t="inlineStr">
        <is>
          <t>True</t>
        </is>
      </c>
      <c r="C148" s="80" t="n"/>
      <c r="D148" s="80" t="inlineStr">
        <is>
          <t>ENTRY, GLOBAL_CHECK, STOCKS_EXIT</t>
        </is>
      </c>
      <c r="E148" s="80" t="n"/>
      <c r="F148" s="72" t="n"/>
      <c r="G148" s="80">
        <f>IFERROR(VLOOKUP($A149&amp;"_"&amp;$B149,Results_Deltas!$A$2:$P$15000,5,FALSE),"")</f>
        <v/>
      </c>
      <c r="H148" s="80" t="inlineStr">
        <is>
          <t>Blanket (page end)</t>
        </is>
      </c>
      <c r="I148" s="72" t="n"/>
      <c r="J148" s="72" t="n"/>
      <c r="K148" s="72" t="n"/>
      <c r="L148" s="72" t="inlineStr">
        <is>
          <t>NO</t>
        </is>
      </c>
      <c r="M148" s="72" t="n"/>
      <c r="N148" s="72" t="n"/>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69" t="inlineStr">
        <is>
          <t>LH_HL_FILTER_MODE</t>
        </is>
      </c>
      <c r="B149" s="80" t="inlineStr">
        <is>
          <t>STRICT_2BAR</t>
        </is>
      </c>
      <c r="C149" s="80" t="n"/>
      <c r="D149" s="80" t="inlineStr">
        <is>
          <t>ENTRY, GLOBAL_CHECK, STOCKS_EXIT</t>
        </is>
      </c>
      <c r="E149" s="80" t="n"/>
      <c r="F149" s="72" t="n"/>
      <c r="G149" s="80">
        <f>IFERROR(VLOOKUP($A150&amp;"_"&amp;$B150,Results_Deltas!$A$2:$P$15000,5,FALSE),"")</f>
        <v/>
      </c>
      <c r="H149" s="80" t="inlineStr">
        <is>
          <t>Blanket (page end)</t>
        </is>
      </c>
      <c r="I149" s="72" t="n"/>
      <c r="J149" s="72" t="n"/>
      <c r="K149" s="72" t="n"/>
      <c r="L149" s="72" t="inlineStr">
        <is>
          <t>YES</t>
        </is>
      </c>
      <c r="M149" s="72" t="n"/>
      <c r="N149" s="72" t="n"/>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70" t="inlineStr">
        <is>
          <t>LH_HL_FILTER_MODE</t>
        </is>
      </c>
      <c r="B150" s="80" t="inlineStr">
        <is>
          <t>STRICT_2BAR_ALT</t>
        </is>
      </c>
      <c r="C150" s="80" t="n"/>
      <c r="D150" s="80" t="inlineStr">
        <is>
          <t>ENTRY, GLOBAL_CHECK, STOCKS_EXIT</t>
        </is>
      </c>
      <c r="E150" s="80" t="n"/>
      <c r="F150" s="72" t="n"/>
      <c r="G150" s="80">
        <f>IFERROR(VLOOKUP($A151&amp;"_"&amp;$B151,Results_Deltas!$A$2:$P$15000,5,FALSE),"")</f>
        <v/>
      </c>
      <c r="H150" s="80" t="inlineStr">
        <is>
          <t>Blanket (page end)</t>
        </is>
      </c>
      <c r="I150" s="72" t="n"/>
      <c r="J150" s="72" t="n"/>
      <c r="K150" s="72" t="n"/>
      <c r="L150" s="72" t="inlineStr">
        <is>
          <t>NO</t>
        </is>
      </c>
      <c r="M150" s="72" t="n"/>
      <c r="N150" s="72" t="n"/>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69" t="inlineStr">
        <is>
          <t>LH_HL_FILTER_REQUIRE_BOTH</t>
        </is>
      </c>
      <c r="B151" s="80" t="inlineStr">
        <is>
          <t>False</t>
        </is>
      </c>
      <c r="C151" s="80" t="n"/>
      <c r="D151" s="80" t="inlineStr">
        <is>
          <t>ENTRY, GLOBAL_CHECK, STOCKS_EXIT</t>
        </is>
      </c>
      <c r="E151" s="80" t="n"/>
      <c r="F151" s="72" t="n"/>
      <c r="G151" s="80">
        <f>IFERROR(VLOOKUP($A152&amp;"_"&amp;$B152,Results_Deltas!$A$2:$P$15000,5,FALSE),"")</f>
        <v/>
      </c>
      <c r="H151" s="80" t="inlineStr">
        <is>
          <t>Blanket (page end)</t>
        </is>
      </c>
      <c r="I151" s="72" t="n"/>
      <c r="J151" s="72" t="n"/>
      <c r="K151" s="72" t="n"/>
      <c r="L151" s="72" t="inlineStr">
        <is>
          <t>YES</t>
        </is>
      </c>
      <c r="M151" s="72" t="n"/>
      <c r="N151" s="72" t="n"/>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70" t="inlineStr">
        <is>
          <t>LH_HL_FILTER_REQUIRE_BOTH</t>
        </is>
      </c>
      <c r="B152" s="80" t="inlineStr">
        <is>
          <t>False_ALT</t>
        </is>
      </c>
      <c r="C152" s="80" t="n"/>
      <c r="D152" s="80" t="inlineStr">
        <is>
          <t>ENTRY, GLOBAL_CHECK, STOCKS_EXIT</t>
        </is>
      </c>
      <c r="E152" s="80" t="n"/>
      <c r="F152" s="72" t="n"/>
      <c r="G152" s="80">
        <f>IFERROR(VLOOKUP($A153&amp;"_"&amp;$B153,Results_Deltas!$A$2:$P$15000,5,FALSE),"")</f>
        <v/>
      </c>
      <c r="H152" s="80" t="inlineStr">
        <is>
          <t>Blanket (page end)</t>
        </is>
      </c>
      <c r="I152" s="72" t="n"/>
      <c r="J152" s="72" t="n"/>
      <c r="K152" s="72" t="n"/>
      <c r="L152" s="72" t="inlineStr">
        <is>
          <t>NO</t>
        </is>
      </c>
      <c r="M152" s="72" t="n"/>
      <c r="N152" s="72" t="n"/>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69" t="inlineStr">
        <is>
          <t>LIVE_VEC_EMERGENCY_BRAKE_ENABLED</t>
        </is>
      </c>
      <c r="B153" s="80" t="inlineStr">
        <is>
          <t>False</t>
        </is>
      </c>
      <c r="C153" s="80" t="n"/>
      <c r="D153" s="80" t="inlineStr">
        <is>
          <t>GLOBAL_CHECK, STOCKS_EXIT</t>
        </is>
      </c>
      <c r="E153" s="80" t="n"/>
      <c r="F153" s="72" t="n"/>
      <c r="G153" s="80">
        <f>IFERROR(VLOOKUP($A154&amp;"_"&amp;$B154,Results_Deltas!$A$2:$P$15000,5,FALSE),"")</f>
        <v/>
      </c>
      <c r="H153" s="80" t="inlineStr">
        <is>
          <t>Blanket (page end)</t>
        </is>
      </c>
      <c r="I153" s="72" t="n"/>
      <c r="J153" s="72" t="n"/>
      <c r="K153" s="72" t="n"/>
      <c r="L153" s="72" t="inlineStr">
        <is>
          <t>YES</t>
        </is>
      </c>
      <c r="M153" s="72" t="n"/>
      <c r="N153" s="72" t="n"/>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70" t="inlineStr">
        <is>
          <t>LIVE_VEC_EMERGENCY_BRAKE_ENABLED</t>
        </is>
      </c>
      <c r="B154" s="80" t="inlineStr">
        <is>
          <t>True</t>
        </is>
      </c>
      <c r="C154" s="80" t="n"/>
      <c r="D154" s="80" t="inlineStr">
        <is>
          <t>GLOBAL_CHECK, STOCKS_EXIT</t>
        </is>
      </c>
      <c r="E154" s="80" t="n"/>
      <c r="F154" s="72" t="n"/>
      <c r="G154" s="80">
        <f>IFERROR(VLOOKUP($A155&amp;"_"&amp;$B155,Results_Deltas!$A$2:$P$15000,5,FALSE),"")</f>
        <v/>
      </c>
      <c r="H154" s="80" t="inlineStr">
        <is>
          <t>Blanket (page end)</t>
        </is>
      </c>
      <c r="I154" s="72" t="n"/>
      <c r="J154" s="72" t="n"/>
      <c r="K154" s="72" t="n"/>
      <c r="L154" s="72" t="inlineStr">
        <is>
          <t>NO</t>
        </is>
      </c>
      <c r="M154" s="72" t="n"/>
      <c r="N154" s="72" t="n"/>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LR_BAND_LADDER_STOCH_EXTREME</t>
        </is>
      </c>
      <c r="B155" s="80" t="inlineStr">
        <is>
          <t>30.0</t>
        </is>
      </c>
      <c r="C155" s="80" t="n"/>
      <c r="D155" s="80" t="inlineStr">
        <is>
          <t>GLOBAL_CHECK, STOCKS_EXIT</t>
        </is>
      </c>
      <c r="E155" s="80" t="n"/>
      <c r="F155" s="72" t="n"/>
      <c r="G155" s="80">
        <f>IFERROR(VLOOKUP($A156&amp;"_"&amp;$B156,Results_Deltas!$A$2:$P$15000,5,FALSE),"")</f>
        <v/>
      </c>
      <c r="H155" s="80" t="inlineStr">
        <is>
          <t>Blanket (page end)</t>
        </is>
      </c>
      <c r="I155" s="72" t="n"/>
      <c r="J155" s="72" t="n"/>
      <c r="K155" s="72" t="n"/>
      <c r="L155" s="72" t="inlineStr">
        <is>
          <t>YES</t>
        </is>
      </c>
      <c r="M155" s="72" t="n"/>
      <c r="N155" s="72" t="n"/>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70" t="inlineStr">
        <is>
          <t>LR_BAND_LADDER_STOCH_EXTREME</t>
        </is>
      </c>
      <c r="B156" s="80" t="inlineStr">
        <is>
          <t>30.0_ALT</t>
        </is>
      </c>
      <c r="C156" s="80" t="n"/>
      <c r="D156" s="80" t="inlineStr">
        <is>
          <t>GLOBAL_CHECK, STOCKS_EXIT</t>
        </is>
      </c>
      <c r="E156" s="80" t="n"/>
      <c r="F156" s="72" t="n"/>
      <c r="G156" s="80">
        <f>IFERROR(VLOOKUP($A157&amp;"_"&amp;$B157,Results_Deltas!$A$2:$P$15000,5,FALSE),"")</f>
        <v/>
      </c>
      <c r="H156" s="80" t="inlineStr">
        <is>
          <t>Blanket (page end)</t>
        </is>
      </c>
      <c r="I156" s="72" t="n"/>
      <c r="J156" s="72" t="n"/>
      <c r="K156" s="72" t="n"/>
      <c r="L156" s="72" t="inlineStr">
        <is>
          <t>NO</t>
        </is>
      </c>
      <c r="M156" s="72" t="n"/>
      <c r="N156" s="72" t="n"/>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69" t="inlineStr">
        <is>
          <t>LR_BAND_LADDER_TF_BOTTOM</t>
        </is>
      </c>
      <c r="B157" s="80" t="inlineStr">
        <is>
          <t>0</t>
        </is>
      </c>
      <c r="C157" s="80" t="n"/>
      <c r="D157" s="80" t="inlineStr">
        <is>
          <t>GLOBAL_CHECK, STOCKS_EXIT</t>
        </is>
      </c>
      <c r="E157" s="80" t="n"/>
      <c r="F157" s="72" t="n"/>
      <c r="G157" s="80">
        <f>IFERROR(VLOOKUP($A158&amp;"_"&amp;$B158,Results_Deltas!$A$2:$P$15000,5,FALSE),"")</f>
        <v/>
      </c>
      <c r="H157" s="80" t="inlineStr">
        <is>
          <t>Blanket (page end)</t>
        </is>
      </c>
      <c r="I157" s="72" t="n"/>
      <c r="J157" s="72" t="n"/>
      <c r="K157" s="72" t="n"/>
      <c r="L157" s="72" t="inlineStr">
        <is>
          <t>YES</t>
        </is>
      </c>
      <c r="M157" s="72" t="n"/>
      <c r="N157" s="72" t="n"/>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LR_BAND_LADDER_TF_BOTTOM</t>
        </is>
      </c>
      <c r="B158" s="80" t="inlineStr">
        <is>
          <t>1</t>
        </is>
      </c>
      <c r="C158" s="80" t="n"/>
      <c r="D158" s="80" t="inlineStr">
        <is>
          <t>GLOBAL_CHECK, STOCKS_EXIT</t>
        </is>
      </c>
      <c r="E158" s="80" t="n"/>
      <c r="F158" s="72" t="n"/>
      <c r="G158" s="80">
        <f>IFERROR(VLOOKUP($A159&amp;"_"&amp;$B159,Results_Deltas!$A$2:$P$15000,5,FALSE),"")</f>
        <v/>
      </c>
      <c r="H158" s="80" t="inlineStr">
        <is>
          <t>Blanket (page end)</t>
        </is>
      </c>
      <c r="I158" s="72" t="n"/>
      <c r="J158" s="72" t="n"/>
      <c r="K158" s="72" t="n"/>
      <c r="L158" s="72" t="inlineStr">
        <is>
          <t>NO</t>
        </is>
      </c>
      <c r="M158" s="72" t="n"/>
      <c r="N158" s="72" t="n"/>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69" t="inlineStr">
        <is>
          <t>LR_BAND_LADDER_TF_TOP</t>
        </is>
      </c>
      <c r="B159" s="80" t="inlineStr">
        <is>
          <t>0</t>
        </is>
      </c>
      <c r="C159" s="80" t="n"/>
      <c r="D159" s="80" t="inlineStr">
        <is>
          <t>GLOBAL_CHECK, STOCKS_EXIT</t>
        </is>
      </c>
      <c r="E159" s="80" t="n"/>
      <c r="F159" s="72" t="n"/>
      <c r="G159" s="80">
        <f>IFERROR(VLOOKUP($A160&amp;"_"&amp;$B160,Results_Deltas!$A$2:$P$15000,5,FALSE),"")</f>
        <v/>
      </c>
      <c r="H159" s="80" t="inlineStr">
        <is>
          <t>Blanket (page end)</t>
        </is>
      </c>
      <c r="I159" s="72" t="n"/>
      <c r="J159" s="72" t="n"/>
      <c r="K159" s="72" t="n"/>
      <c r="L159" s="72" t="inlineStr">
        <is>
          <t>YES</t>
        </is>
      </c>
      <c r="M159" s="72" t="n"/>
      <c r="N159" s="72" t="n"/>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70" t="inlineStr">
        <is>
          <t>LR_BAND_LADDER_TF_TOP</t>
        </is>
      </c>
      <c r="B160" s="80" t="inlineStr">
        <is>
          <t>1</t>
        </is>
      </c>
      <c r="C160" s="80" t="n"/>
      <c r="D160" s="80" t="inlineStr">
        <is>
          <t>GLOBAL_CHECK, STOCKS_EXIT</t>
        </is>
      </c>
      <c r="E160" s="80" t="n"/>
      <c r="F160" s="72" t="n"/>
      <c r="G160" s="80">
        <f>IFERROR(VLOOKUP($A161&amp;"_"&amp;$B161,Results_Deltas!$A$2:$P$15000,5,FALSE),"")</f>
        <v/>
      </c>
      <c r="H160" s="80" t="inlineStr">
        <is>
          <t>Blanket (page end)</t>
        </is>
      </c>
      <c r="I160" s="72" t="n"/>
      <c r="J160" s="72" t="n"/>
      <c r="K160" s="72" t="n"/>
      <c r="L160" s="72" t="inlineStr">
        <is>
          <t>NO</t>
        </is>
      </c>
      <c r="M160" s="72" t="n"/>
      <c r="N160" s="72" t="n"/>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69" t="inlineStr">
        <is>
          <t>MANDATORY_REENTRY_WT_FILTER_MIN_TFS</t>
        </is>
      </c>
      <c r="B161" s="80" t="inlineStr">
        <is>
          <t>1</t>
        </is>
      </c>
      <c r="C161" s="80" t="n"/>
      <c r="D161" s="80" t="inlineStr">
        <is>
          <t>GLOBAL_CHECK, STOCKS_EXIT</t>
        </is>
      </c>
      <c r="E161" s="80" t="n"/>
      <c r="F161" s="72" t="n"/>
      <c r="G161" s="80">
        <f>IFERROR(VLOOKUP($A162&amp;"_"&amp;$B162,Results_Deltas!$A$2:$P$15000,5,FALSE),"")</f>
        <v/>
      </c>
      <c r="H161" s="80" t="inlineStr">
        <is>
          <t>Blanket (page end)</t>
        </is>
      </c>
      <c r="I161" s="72" t="n"/>
      <c r="J161" s="72" t="n"/>
      <c r="K161" s="72" t="n"/>
      <c r="L161" s="72" t="inlineStr">
        <is>
          <t>YES</t>
        </is>
      </c>
      <c r="M161" s="72" t="n"/>
      <c r="N161" s="72" t="n"/>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70" t="inlineStr">
        <is>
          <t>MANDATORY_REENTRY_WT_FILTER_MIN_TFS</t>
        </is>
      </c>
      <c r="B162" s="80" t="inlineStr">
        <is>
          <t>3</t>
        </is>
      </c>
      <c r="C162" s="80" t="n"/>
      <c r="D162" s="80" t="inlineStr">
        <is>
          <t>GLOBAL_CHECK, STOCKS_EXIT</t>
        </is>
      </c>
      <c r="E162" s="80" t="n"/>
      <c r="F162" s="72" t="n"/>
      <c r="G162" s="80">
        <f>IFERROR(VLOOKUP($A163&amp;"_"&amp;$B163,Results_Deltas!$A$2:$P$15000,5,FALSE),"")</f>
        <v/>
      </c>
      <c r="H162" s="80" t="inlineStr">
        <is>
          <t>Blanket (page end)</t>
        </is>
      </c>
      <c r="I162" s="72" t="n"/>
      <c r="J162" s="72" t="n"/>
      <c r="K162" s="72" t="n"/>
      <c r="L162" s="72" t="inlineStr">
        <is>
          <t>NO</t>
        </is>
      </c>
      <c r="M162" s="72" t="n"/>
      <c r="N162" s="72" t="n"/>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70" t="inlineStr">
        <is>
          <t>MANDATORY_REENTRY_WT_FILTER_MIN_TFS</t>
        </is>
      </c>
      <c r="B163" s="80" t="inlineStr">
        <is>
          <t>2</t>
        </is>
      </c>
      <c r="C163" s="80" t="n"/>
      <c r="D163" s="80" t="inlineStr">
        <is>
          <t>GLOBAL_CHECK, STOCKS_EXIT</t>
        </is>
      </c>
      <c r="E163" s="80" t="n"/>
      <c r="F163" s="72" t="n"/>
      <c r="G163" s="80">
        <f>IFERROR(VLOOKUP($A164&amp;"_"&amp;$B164,Results_Deltas!$A$2:$P$15000,5,FALSE),"")</f>
        <v/>
      </c>
      <c r="H163" s="80" t="inlineStr">
        <is>
          <t>Blanket (page end)</t>
        </is>
      </c>
      <c r="I163" s="72" t="n"/>
      <c r="J163" s="72" t="n"/>
      <c r="K163" s="72" t="n"/>
      <c r="L163" s="72" t="inlineStr">
        <is>
          <t>NO</t>
        </is>
      </c>
      <c r="M163" s="72" t="n"/>
      <c r="N163" s="72" t="n"/>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70" t="inlineStr">
        <is>
          <t>MANDATORY_REENTRY_WT_FILTER_MIN_VELOCITY</t>
        </is>
      </c>
      <c r="B164" s="80" t="inlineStr">
        <is>
          <t>0.0</t>
        </is>
      </c>
      <c r="C164" s="80" t="n"/>
      <c r="D164" s="80" t="inlineStr">
        <is>
          <t>GLOBAL_CHECK, STOCKS_EXIT</t>
        </is>
      </c>
      <c r="E164" s="80" t="n"/>
      <c r="F164" s="72" t="n"/>
      <c r="G164" s="80">
        <f>IFERROR(VLOOKUP($A165&amp;"_"&amp;$B165,Results_Deltas!$A$2:$P$15000,5,FALSE),"")</f>
        <v/>
      </c>
      <c r="H164" s="80" t="inlineStr">
        <is>
          <t>Blanket (page end)</t>
        </is>
      </c>
      <c r="I164" s="72" t="n"/>
      <c r="J164" s="72" t="n"/>
      <c r="K164" s="72" t="n"/>
      <c r="L164" s="72" t="inlineStr">
        <is>
          <t>NO</t>
        </is>
      </c>
      <c r="M164" s="72" t="n"/>
      <c r="N164" s="72" t="n"/>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69" t="inlineStr">
        <is>
          <t>MANDATORY_REENTRY_WT_FILTER_MIN_VELOCITY</t>
        </is>
      </c>
      <c r="B165" s="80" t="inlineStr">
        <is>
          <t>0.0_ALT</t>
        </is>
      </c>
      <c r="C165" s="80" t="n"/>
      <c r="D165" s="80" t="inlineStr">
        <is>
          <t>GLOBAL_CHECK, STOCKS_EXIT</t>
        </is>
      </c>
      <c r="E165" s="80" t="n"/>
      <c r="F165" s="72" t="n"/>
      <c r="G165" s="80">
        <f>IFERROR(VLOOKUP($A166&amp;"_"&amp;$B166,Results_Deltas!$A$2:$P$15000,5,FALSE),"")</f>
        <v/>
      </c>
      <c r="H165" s="80" t="inlineStr">
        <is>
          <t>Blanket (page end)</t>
        </is>
      </c>
      <c r="I165" s="72" t="n"/>
      <c r="J165" s="72" t="n"/>
      <c r="K165" s="72" t="n"/>
      <c r="L165" s="72" t="inlineStr">
        <is>
          <t>YES</t>
        </is>
      </c>
      <c r="M165" s="72" t="n"/>
      <c r="N165" s="72" t="n"/>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69" t="inlineStr">
        <is>
          <t>MANDATORY_REENTRY_WT_FILTER_REQUIRE_FLIP</t>
        </is>
      </c>
      <c r="B166" s="80" t="inlineStr">
        <is>
          <t>False</t>
        </is>
      </c>
      <c r="C166" s="80" t="n"/>
      <c r="D166" s="80" t="inlineStr">
        <is>
          <t>GLOBAL_CHECK, STOCKS_EXIT</t>
        </is>
      </c>
      <c r="E166" s="80" t="n"/>
      <c r="F166" s="72" t="n"/>
      <c r="G166" s="80">
        <f>IFERROR(VLOOKUP($A167&amp;"_"&amp;$B167,Results_Deltas!$A$2:$P$15000,5,FALSE),"")</f>
        <v/>
      </c>
      <c r="H166" s="80" t="inlineStr">
        <is>
          <t>Blanket (page end)</t>
        </is>
      </c>
      <c r="I166" s="72" t="n"/>
      <c r="J166" s="72" t="n"/>
      <c r="K166" s="72" t="n"/>
      <c r="L166" s="72" t="inlineStr">
        <is>
          <t>YES</t>
        </is>
      </c>
      <c r="M166" s="72" t="n"/>
      <c r="N166" s="72" t="n"/>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70" t="inlineStr">
        <is>
          <t>MANDATORY_REENTRY_WT_FILTER_REQUIRE_FLIP</t>
        </is>
      </c>
      <c r="B167" s="80" t="inlineStr">
        <is>
          <t>False_ALT</t>
        </is>
      </c>
      <c r="C167" s="80" t="n"/>
      <c r="D167" s="80" t="inlineStr">
        <is>
          <t>GLOBAL_CHECK, STOCKS_EXIT</t>
        </is>
      </c>
      <c r="E167" s="80" t="n"/>
      <c r="F167" s="72" t="n"/>
      <c r="G167" s="80">
        <f>IFERROR(VLOOKUP($A168&amp;"_"&amp;$B168,Results_Deltas!$A$2:$P$15000,5,FALSE),"")</f>
        <v/>
      </c>
      <c r="H167" s="80" t="inlineStr">
        <is>
          <t>Blanket (page end)</t>
        </is>
      </c>
      <c r="I167" s="72" t="n"/>
      <c r="J167" s="72" t="n"/>
      <c r="K167" s="72" t="n"/>
      <c r="L167" s="72" t="inlineStr">
        <is>
          <t>NO</t>
        </is>
      </c>
      <c r="M167" s="72" t="n"/>
      <c r="N167" s="72" t="n"/>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69" t="inlineStr">
        <is>
          <t>MANDATORY_REENTRY_WT_FILTER_VELOCITY_RATIO</t>
        </is>
      </c>
      <c r="B168" s="80" t="inlineStr">
        <is>
          <t>0.90</t>
        </is>
      </c>
      <c r="C168" s="80" t="n"/>
      <c r="D168" s="80" t="inlineStr">
        <is>
          <t>GLOBAL_CHECK, STOCKS_EXIT</t>
        </is>
      </c>
      <c r="E168" s="80" t="n"/>
      <c r="F168" s="72" t="n"/>
      <c r="G168" s="80">
        <f>IFERROR(VLOOKUP($A169&amp;"_"&amp;$B169,Results_Deltas!$A$2:$P$15000,5,FALSE),"")</f>
        <v/>
      </c>
      <c r="H168" s="80" t="inlineStr">
        <is>
          <t>Blanket (page end)</t>
        </is>
      </c>
      <c r="I168" s="72" t="n"/>
      <c r="J168" s="72" t="n"/>
      <c r="K168" s="72" t="n"/>
      <c r="L168" s="72" t="inlineStr">
        <is>
          <t>YES</t>
        </is>
      </c>
      <c r="M168" s="72" t="n"/>
      <c r="N168" s="72" t="n"/>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70" t="inlineStr">
        <is>
          <t>MANDATORY_REENTRY_WT_FILTER_VELOCITY_RATIO</t>
        </is>
      </c>
      <c r="B169" s="80" t="inlineStr">
        <is>
          <t>0.90_ALT</t>
        </is>
      </c>
      <c r="C169" s="80" t="n"/>
      <c r="D169" s="80" t="inlineStr">
        <is>
          <t>GLOBAL_CHECK, STOCKS_EXIT</t>
        </is>
      </c>
      <c r="E169" s="80" t="n"/>
      <c r="F169" s="72" t="n"/>
      <c r="G169" s="80">
        <f>IFERROR(VLOOKUP($A170&amp;"_"&amp;$B170,Results_Deltas!$A$2:$P$15000,5,FALSE),"")</f>
        <v/>
      </c>
      <c r="H169" s="80" t="inlineStr">
        <is>
          <t>Blanket (page end)</t>
        </is>
      </c>
      <c r="I169" s="72" t="n"/>
      <c r="J169" s="72" t="n"/>
      <c r="K169" s="72" t="n"/>
      <c r="L169" s="72" t="inlineStr">
        <is>
          <t>NO</t>
        </is>
      </c>
      <c r="M169" s="72" t="n"/>
      <c r="N169" s="72" t="n"/>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69" t="inlineStr">
        <is>
          <t>MARKET_QUALITY_SCORE_ENABLED</t>
        </is>
      </c>
      <c r="B170" s="80" t="inlineStr">
        <is>
          <t>False</t>
        </is>
      </c>
      <c r="C170" s="80" t="n"/>
      <c r="D170" s="80" t="inlineStr">
        <is>
          <t>ENTRY, GLOBAL_CHECK, STOCKS_EXIT</t>
        </is>
      </c>
      <c r="E170" s="80" t="n"/>
      <c r="F170" s="72" t="n"/>
      <c r="G170" s="80">
        <f>IFERROR(VLOOKUP($A171&amp;"_"&amp;$B171,Results_Deltas!$A$2:$P$15000,5,FALSE),"")</f>
        <v/>
      </c>
      <c r="H170" s="80" t="inlineStr">
        <is>
          <t>Blanket (page end)</t>
        </is>
      </c>
      <c r="I170" s="72" t="n"/>
      <c r="J170" s="72" t="n"/>
      <c r="K170" s="72" t="n"/>
      <c r="L170" s="72" t="inlineStr">
        <is>
          <t>YES</t>
        </is>
      </c>
      <c r="M170" s="72" t="n"/>
      <c r="N170" s="72" t="n"/>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70" t="inlineStr">
        <is>
          <t>MARKET_QUALITY_SCORE_ENABLED</t>
        </is>
      </c>
      <c r="B171" s="80" t="inlineStr">
        <is>
          <t>True</t>
        </is>
      </c>
      <c r="C171" s="80" t="n"/>
      <c r="D171" s="80" t="inlineStr">
        <is>
          <t>ENTRY, GLOBAL_CHECK, STOCKS_EXIT</t>
        </is>
      </c>
      <c r="E171" s="80" t="n"/>
      <c r="F171" s="72" t="n"/>
      <c r="G171" s="80">
        <f>IFERROR(VLOOKUP($A172&amp;"_"&amp;$B172,Results_Deltas!$A$2:$P$15000,5,FALSE),"")</f>
        <v/>
      </c>
      <c r="H171" s="80" t="inlineStr">
        <is>
          <t>Blanket (page end)</t>
        </is>
      </c>
      <c r="I171" s="72" t="n"/>
      <c r="J171" s="72" t="n"/>
      <c r="K171" s="72" t="n"/>
      <c r="L171" s="72" t="inlineStr">
        <is>
          <t>NO</t>
        </is>
      </c>
      <c r="M171" s="72" t="n"/>
      <c r="N171" s="72" t="n"/>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69" t="inlineStr">
        <is>
          <t>MI_TF_AGREE_MIN</t>
        </is>
      </c>
      <c r="B172" s="80" t="inlineStr">
        <is>
          <t>0.0</t>
        </is>
      </c>
      <c r="C172" s="80" t="n"/>
      <c r="D172" s="80" t="inlineStr">
        <is>
          <t>ENTRY, GLOBAL_CHECK, STOCKS_EXIT</t>
        </is>
      </c>
      <c r="E172" s="80" t="n"/>
      <c r="F172" s="72" t="n"/>
      <c r="G172" s="80">
        <f>IFERROR(VLOOKUP($A173&amp;"_"&amp;$B173,Results_Deltas!$A$2:$P$15000,5,FALSE),"")</f>
        <v/>
      </c>
      <c r="H172" s="80" t="inlineStr">
        <is>
          <t>Blanket (page end)</t>
        </is>
      </c>
      <c r="I172" s="72" t="n"/>
      <c r="J172" s="72" t="n"/>
      <c r="K172" s="72" t="n"/>
      <c r="L172" s="72" t="inlineStr">
        <is>
          <t>YES</t>
        </is>
      </c>
      <c r="M172" s="72" t="n"/>
      <c r="N172" s="72" t="n"/>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70" t="inlineStr">
        <is>
          <t>MI_TF_AGREE_MIN</t>
        </is>
      </c>
      <c r="B173" s="80" t="inlineStr">
        <is>
          <t>0.0_ALT</t>
        </is>
      </c>
      <c r="C173" s="80" t="n"/>
      <c r="D173" s="80" t="inlineStr">
        <is>
          <t>ENTRY, GLOBAL_CHECK, STOCKS_EXIT</t>
        </is>
      </c>
      <c r="E173" s="80" t="n"/>
      <c r="F173" s="72" t="n"/>
      <c r="G173" s="80">
        <f>IFERROR(VLOOKUP($A174&amp;"_"&amp;$B174,Results_Deltas!$A$2:$P$15000,5,FALSE),"")</f>
        <v/>
      </c>
      <c r="H173" s="80" t="inlineStr">
        <is>
          <t>Blanket (page end)</t>
        </is>
      </c>
      <c r="I173" s="72" t="n"/>
      <c r="J173" s="72" t="n"/>
      <c r="K173" s="72" t="n"/>
      <c r="L173" s="72" t="inlineStr">
        <is>
          <t>NO</t>
        </is>
      </c>
      <c r="M173" s="72" t="n"/>
      <c r="N173" s="72" t="n"/>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69" t="inlineStr">
        <is>
          <t>MOVER_THRESHOLD</t>
        </is>
      </c>
      <c r="B174" s="80" t="inlineStr">
        <is>
          <t>5</t>
        </is>
      </c>
      <c r="C174" s="80" t="n"/>
      <c r="D174" s="80" t="inlineStr">
        <is>
          <t>ENTRY, GLOBAL_CHECK, STOCKS_EXIT</t>
        </is>
      </c>
      <c r="E174" s="80" t="n"/>
      <c r="F174" s="72" t="n"/>
      <c r="G174" s="80">
        <f>IFERROR(VLOOKUP($A175&amp;"_"&amp;$B175,Results_Deltas!$A$2:$P$15000,5,FALSE),"")</f>
        <v/>
      </c>
      <c r="H174" s="80" t="inlineStr">
        <is>
          <t>Blanket (page end)</t>
        </is>
      </c>
      <c r="I174" s="72" t="n"/>
      <c r="J174" s="72" t="n"/>
      <c r="K174" s="72" t="n"/>
      <c r="L174" s="72" t="inlineStr">
        <is>
          <t>YES</t>
        </is>
      </c>
      <c r="M174" s="72" t="n"/>
      <c r="N174" s="72" t="n"/>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70" t="inlineStr">
        <is>
          <t>MOVER_THRESHOLD</t>
        </is>
      </c>
      <c r="B175" s="80" t="inlineStr">
        <is>
          <t>6.25</t>
        </is>
      </c>
      <c r="C175" s="80" t="n"/>
      <c r="D175" s="80" t="inlineStr">
        <is>
          <t>ENTRY, GLOBAL_CHECK, STOCKS_EXIT</t>
        </is>
      </c>
      <c r="E175" s="80" t="n"/>
      <c r="F175" s="72" t="n"/>
      <c r="G175" s="80">
        <f>IFERROR(VLOOKUP($A176&amp;"_"&amp;$B176,Results_Deltas!$A$2:$P$15000,5,FALSE),"")</f>
        <v/>
      </c>
      <c r="H175" s="80" t="inlineStr">
        <is>
          <t>Blanket (page end)</t>
        </is>
      </c>
      <c r="I175" s="72" t="n"/>
      <c r="J175" s="72" t="n"/>
      <c r="K175" s="72" t="n"/>
      <c r="L175" s="72" t="inlineStr">
        <is>
          <t>NO</t>
        </is>
      </c>
      <c r="M175" s="72" t="n"/>
      <c r="N175" s="72" t="n"/>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70" t="inlineStr">
        <is>
          <t>MOVER_THRESHOLD</t>
        </is>
      </c>
      <c r="B176" s="80" t="inlineStr">
        <is>
          <t>3.75</t>
        </is>
      </c>
      <c r="C176" s="80" t="n"/>
      <c r="D176" s="80" t="inlineStr">
        <is>
          <t>ENTRY, GLOBAL_CHECK, STOCKS_EXIT</t>
        </is>
      </c>
      <c r="E176" s="80" t="n"/>
      <c r="F176" s="72" t="n"/>
      <c r="G176" s="80">
        <f>IFERROR(VLOOKUP($A177&amp;"_"&amp;$B177,Results_Deltas!$A$2:$P$15000,5,FALSE),"")</f>
        <v/>
      </c>
      <c r="H176" s="80" t="inlineStr">
        <is>
          <t>Blanket (page end)</t>
        </is>
      </c>
      <c r="I176" s="72" t="n"/>
      <c r="J176" s="72" t="n"/>
      <c r="K176" s="72" t="n"/>
      <c r="L176" s="72" t="inlineStr">
        <is>
          <t>NO</t>
        </is>
      </c>
      <c r="M176" s="72" t="n"/>
      <c r="N176" s="72" t="n"/>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70" t="inlineStr">
        <is>
          <t>MOVER_THRESHOLD</t>
        </is>
      </c>
      <c r="B177" s="80" t="inlineStr">
        <is>
          <t>2.5</t>
        </is>
      </c>
      <c r="C177" s="80" t="n"/>
      <c r="D177" s="80" t="inlineStr">
        <is>
          <t>ENTRY, GLOBAL_CHECK, STOCKS_EXIT</t>
        </is>
      </c>
      <c r="E177" s="80" t="n"/>
      <c r="F177" s="72" t="n"/>
      <c r="G177" s="80">
        <f>IFERROR(VLOOKUP($A178&amp;"_"&amp;$B178,Results_Deltas!$A$2:$P$15000,5,FALSE),"")</f>
        <v/>
      </c>
      <c r="H177" s="80" t="inlineStr">
        <is>
          <t>Blanket (page end)</t>
        </is>
      </c>
      <c r="I177" s="72" t="n"/>
      <c r="J177" s="72" t="n"/>
      <c r="K177" s="72" t="n"/>
      <c r="L177" s="72" t="inlineStr">
        <is>
          <t>NO</t>
        </is>
      </c>
      <c r="M177" s="72" t="n"/>
      <c r="N177" s="72" t="n"/>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69" t="inlineStr">
        <is>
          <t>MTF_FILTER_STRONG_BUY_QUICK_BYPASS</t>
        </is>
      </c>
      <c r="B178" s="80" t="inlineStr">
        <is>
          <t>0.0</t>
        </is>
      </c>
      <c r="C178" s="80" t="n"/>
      <c r="D178" s="80" t="inlineStr">
        <is>
          <t>GLOBAL_CHECK, STOCKS_EXIT</t>
        </is>
      </c>
      <c r="E178" s="80" t="n"/>
      <c r="F178" s="72" t="n"/>
      <c r="G178" s="80">
        <f>IFERROR(VLOOKUP($A179&amp;"_"&amp;$B179,Results_Deltas!$A$2:$P$15000,5,FALSE),"")</f>
        <v/>
      </c>
      <c r="H178" s="80" t="inlineStr">
        <is>
          <t>Blanket (page end)</t>
        </is>
      </c>
      <c r="I178" s="72" t="n"/>
      <c r="J178" s="72" t="n"/>
      <c r="K178" s="72" t="n"/>
      <c r="L178" s="72" t="inlineStr">
        <is>
          <t>YES</t>
        </is>
      </c>
      <c r="M178" s="72" t="n"/>
      <c r="N178" s="72" t="n"/>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70" t="inlineStr">
        <is>
          <t>MTF_FILTER_STRONG_BUY_QUICK_BYPASS</t>
        </is>
      </c>
      <c r="B179" s="80" t="inlineStr">
        <is>
          <t>0.0_ALT</t>
        </is>
      </c>
      <c r="C179" s="80" t="n"/>
      <c r="D179" s="80" t="inlineStr">
        <is>
          <t>GLOBAL_CHECK, STOCKS_EXIT</t>
        </is>
      </c>
      <c r="E179" s="80" t="n"/>
      <c r="F179" s="72" t="n"/>
      <c r="G179" s="80">
        <f>IFERROR(VLOOKUP($A180&amp;"_"&amp;$B180,Results_Deltas!$A$2:$P$15000,5,FALSE),"")</f>
        <v/>
      </c>
      <c r="H179" s="80" t="inlineStr">
        <is>
          <t>Blanket (page end)</t>
        </is>
      </c>
      <c r="I179" s="72" t="n"/>
      <c r="J179" s="72" t="n"/>
      <c r="K179" s="72" t="n"/>
      <c r="L179" s="72" t="inlineStr">
        <is>
          <t>NO</t>
        </is>
      </c>
      <c r="M179" s="72" t="n"/>
      <c r="N179" s="72" t="n"/>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69" t="inlineStr">
        <is>
          <t>MTF_GR_MIN_IND</t>
        </is>
      </c>
      <c r="B180" s="80" t="inlineStr">
        <is>
          <t>5</t>
        </is>
      </c>
      <c r="C180" s="80" t="n"/>
      <c r="D180" s="80" t="inlineStr">
        <is>
          <t>GLOBAL_CHECK, STOCKS_EXIT</t>
        </is>
      </c>
      <c r="E180" s="80" t="n"/>
      <c r="F180" s="72" t="n"/>
      <c r="G180" s="80">
        <f>IFERROR(VLOOKUP($A181&amp;"_"&amp;$B181,Results_Deltas!$A$2:$P$15000,5,FALSE),"")</f>
        <v/>
      </c>
      <c r="H180" s="80" t="inlineStr">
        <is>
          <t>Blanket (page end)</t>
        </is>
      </c>
      <c r="I180" s="72" t="n"/>
      <c r="J180" s="72" t="n"/>
      <c r="K180" s="72" t="n"/>
      <c r="L180" s="72" t="inlineStr">
        <is>
          <t>YES</t>
        </is>
      </c>
      <c r="M180" s="72" t="n"/>
      <c r="N180" s="72" t="n"/>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70" t="inlineStr">
        <is>
          <t>MTF_GR_MIN_IND</t>
        </is>
      </c>
      <c r="B181" s="80" t="inlineStr">
        <is>
          <t>5_ALT</t>
        </is>
      </c>
      <c r="C181" s="80" t="n"/>
      <c r="D181" s="80" t="inlineStr">
        <is>
          <t>GLOBAL_CHECK, STOCKS_EXIT</t>
        </is>
      </c>
      <c r="E181" s="80" t="n"/>
      <c r="F181" s="72" t="n"/>
      <c r="G181" s="80">
        <f>IFERROR(VLOOKUP($A182&amp;"_"&amp;$B182,Results_Deltas!$A$2:$P$15000,5,FALSE),"")</f>
        <v/>
      </c>
      <c r="H181" s="80" t="inlineStr">
        <is>
          <t>Blanket (page end)</t>
        </is>
      </c>
      <c r="I181" s="72" t="n"/>
      <c r="J181" s="72" t="n"/>
      <c r="K181" s="72" t="n"/>
      <c r="L181" s="72" t="inlineStr">
        <is>
          <t>NO</t>
        </is>
      </c>
      <c r="M181" s="72" t="n"/>
      <c r="N181" s="72" t="n"/>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69" t="inlineStr">
        <is>
          <t>MTS_BOTTOM_BONUS_THRESHOLD</t>
        </is>
      </c>
      <c r="B182" s="80" t="inlineStr">
        <is>
          <t>25</t>
        </is>
      </c>
      <c r="C182" s="80" t="n"/>
      <c r="D182" s="80" t="inlineStr">
        <is>
          <t>ENTRY, GLOBAL_CHECK, STOCKS_EXIT</t>
        </is>
      </c>
      <c r="E182" s="80" t="n"/>
      <c r="F182" s="72" t="n"/>
      <c r="G182" s="80">
        <f>IFERROR(VLOOKUP($A183&amp;"_"&amp;$B183,Results_Deltas!$A$2:$P$15000,5,FALSE),"")</f>
        <v/>
      </c>
      <c r="H182" s="80" t="inlineStr">
        <is>
          <t>Blanket (page end)</t>
        </is>
      </c>
      <c r="I182" s="72" t="n"/>
      <c r="J182" s="72" t="n"/>
      <c r="K182" s="72" t="n"/>
      <c r="L182" s="72" t="inlineStr">
        <is>
          <t>YES</t>
        </is>
      </c>
      <c r="M182" s="72" t="n"/>
      <c r="N182" s="72" t="n"/>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70" t="inlineStr">
        <is>
          <t>MTS_BOTTOM_BONUS_THRESHOLD</t>
        </is>
      </c>
      <c r="B183" s="80" t="inlineStr">
        <is>
          <t>31.25</t>
        </is>
      </c>
      <c r="C183" s="80" t="n"/>
      <c r="D183" s="80" t="inlineStr">
        <is>
          <t>ENTRY, GLOBAL_CHECK, STOCKS_EXIT</t>
        </is>
      </c>
      <c r="E183" s="80" t="n"/>
      <c r="F183" s="72" t="n"/>
      <c r="G183" s="80">
        <f>IFERROR(VLOOKUP($A184&amp;"_"&amp;$B184,Results_Deltas!$A$2:$P$15000,5,FALSE),"")</f>
        <v/>
      </c>
      <c r="H183" s="80" t="inlineStr">
        <is>
          <t>Blanket (page end)</t>
        </is>
      </c>
      <c r="I183" s="72" t="n"/>
      <c r="J183" s="72" t="n"/>
      <c r="K183" s="72" t="n"/>
      <c r="L183" s="72" t="inlineStr">
        <is>
          <t>NO</t>
        </is>
      </c>
      <c r="M183" s="72" t="n"/>
      <c r="N183" s="72" t="n"/>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70" t="inlineStr">
        <is>
          <t>MTS_BOTTOM_BONUS_THRESHOLD</t>
        </is>
      </c>
      <c r="B184" s="80" t="inlineStr">
        <is>
          <t>18.75</t>
        </is>
      </c>
      <c r="C184" s="80" t="n"/>
      <c r="D184" s="80" t="inlineStr">
        <is>
          <t>ENTRY, GLOBAL_CHECK, STOCKS_EXIT</t>
        </is>
      </c>
      <c r="E184" s="80" t="n"/>
      <c r="F184" s="72" t="n"/>
      <c r="G184" s="80">
        <f>IFERROR(VLOOKUP($A185&amp;"_"&amp;$B185,Results_Deltas!$A$2:$P$15000,5,FALSE),"")</f>
        <v/>
      </c>
      <c r="H184" s="80" t="inlineStr">
        <is>
          <t>Blanket (page end)</t>
        </is>
      </c>
      <c r="I184" s="72" t="n"/>
      <c r="J184" s="72" t="n"/>
      <c r="K184" s="72" t="n"/>
      <c r="L184" s="72" t="inlineStr">
        <is>
          <t>NO</t>
        </is>
      </c>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70" t="inlineStr">
        <is>
          <t>MTS_BOTTOM_BONUS_THRESHOLD</t>
        </is>
      </c>
      <c r="B185" s="80" t="inlineStr">
        <is>
          <t>12.5</t>
        </is>
      </c>
      <c r="C185" s="80" t="n"/>
      <c r="D185" s="80" t="inlineStr">
        <is>
          <t>ENTRY, GLOBAL_CHECK, STOCKS_EXIT</t>
        </is>
      </c>
      <c r="E185" s="80" t="n"/>
      <c r="F185" s="72" t="n"/>
      <c r="G185" s="80">
        <f>IFERROR(VLOOKUP($A186&amp;"_"&amp;$B186,Results_Deltas!$A$2:$P$15000,5,FALSE),"")</f>
        <v/>
      </c>
      <c r="H185" s="80" t="inlineStr">
        <is>
          <t>Blanket (page end)</t>
        </is>
      </c>
      <c r="I185" s="72" t="n"/>
      <c r="J185" s="72" t="n"/>
      <c r="K185" s="72" t="n"/>
      <c r="L185" s="72" t="inlineStr">
        <is>
          <t>NO</t>
        </is>
      </c>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69" t="inlineStr">
        <is>
          <t>MTS_BOTTOM_STRONG_THRESHOLD</t>
        </is>
      </c>
      <c r="B186" s="80" t="inlineStr">
        <is>
          <t>40</t>
        </is>
      </c>
      <c r="C186" s="80" t="n"/>
      <c r="D186" s="80" t="inlineStr">
        <is>
          <t>ENTRY, GLOBAL_CHECK, STOCKS_EXIT</t>
        </is>
      </c>
      <c r="E186" s="80" t="n"/>
      <c r="F186" s="72" t="n"/>
      <c r="G186" s="80">
        <f>IFERROR(VLOOKUP($A187&amp;"_"&amp;$B187,Results_Deltas!$A$2:$P$15000,5,FALSE),"")</f>
        <v/>
      </c>
      <c r="H186" s="80" t="inlineStr">
        <is>
          <t>Blanket (page end)</t>
        </is>
      </c>
      <c r="I186" s="72" t="n"/>
      <c r="J186" s="72" t="n"/>
      <c r="K186" s="72" t="n"/>
      <c r="L186" s="72" t="inlineStr">
        <is>
          <t>YES</t>
        </is>
      </c>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70" t="inlineStr">
        <is>
          <t>MTS_BOTTOM_STRONG_THRESHOLD</t>
        </is>
      </c>
      <c r="B187" s="80" t="inlineStr">
        <is>
          <t>50</t>
        </is>
      </c>
      <c r="C187" s="80" t="n"/>
      <c r="D187" s="80" t="inlineStr">
        <is>
          <t>ENTRY, GLOBAL_CHECK, STOCKS_EXIT</t>
        </is>
      </c>
      <c r="E187" s="80" t="n"/>
      <c r="F187" s="72" t="n"/>
      <c r="G187" s="80">
        <f>IFERROR(VLOOKUP($A188&amp;"_"&amp;$B188,Results_Deltas!$A$2:$P$15000,5,FALSE),"")</f>
        <v/>
      </c>
      <c r="H187" s="80" t="inlineStr">
        <is>
          <t>Blanket (page end)</t>
        </is>
      </c>
      <c r="I187" s="72" t="n"/>
      <c r="J187" s="72" t="n"/>
      <c r="K187" s="72" t="n"/>
      <c r="L187" s="72" t="inlineStr">
        <is>
          <t>NO</t>
        </is>
      </c>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70" t="inlineStr">
        <is>
          <t>MTS_BOTTOM_STRONG_THRESHOLD</t>
        </is>
      </c>
      <c r="B188" s="80" t="inlineStr">
        <is>
          <t>30</t>
        </is>
      </c>
      <c r="C188" s="80" t="n"/>
      <c r="D188" s="80" t="inlineStr">
        <is>
          <t>ENTRY, GLOBAL_CHECK, STOCKS_EXIT</t>
        </is>
      </c>
      <c r="E188" s="80" t="n"/>
      <c r="F188" s="72" t="n"/>
      <c r="G188" s="80">
        <f>IFERROR(VLOOKUP($A189&amp;"_"&amp;$B189,Results_Deltas!$A$2:$P$15000,5,FALSE),"")</f>
        <v/>
      </c>
      <c r="H188" s="80" t="inlineStr">
        <is>
          <t>Blanket (page end)</t>
        </is>
      </c>
      <c r="I188" s="72" t="n"/>
      <c r="J188" s="72" t="n"/>
      <c r="K188" s="72" t="n"/>
      <c r="L188" s="72" t="inlineStr">
        <is>
          <t>NO</t>
        </is>
      </c>
      <c r="M188" s="72" t="n"/>
      <c r="N188" s="72" t="n"/>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70" t="inlineStr">
        <is>
          <t>MTS_BOTTOM_STRONG_THRESHOLD</t>
        </is>
      </c>
      <c r="B189" s="80" t="inlineStr">
        <is>
          <t>20</t>
        </is>
      </c>
      <c r="C189" s="80" t="n"/>
      <c r="D189" s="80" t="inlineStr">
        <is>
          <t>ENTRY, GLOBAL_CHECK, STOCKS_EXIT</t>
        </is>
      </c>
      <c r="E189" s="80" t="n"/>
      <c r="F189" s="72" t="n"/>
      <c r="G189" s="80">
        <f>IFERROR(VLOOKUP($A190&amp;"_"&amp;$B190,Results_Deltas!$A$2:$P$15000,5,FALSE),"")</f>
        <v/>
      </c>
      <c r="H189" s="80" t="inlineStr">
        <is>
          <t>Blanket (page end)</t>
        </is>
      </c>
      <c r="I189" s="72" t="n"/>
      <c r="J189" s="72" t="n"/>
      <c r="K189" s="72" t="n"/>
      <c r="L189" s="72" t="inlineStr">
        <is>
          <t>NO</t>
        </is>
      </c>
      <c r="M189" s="72" t="n"/>
      <c r="N189" s="72" t="n"/>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69" t="inlineStr">
        <is>
          <t>MTS_GATE_ENABLED</t>
        </is>
      </c>
      <c r="B190" s="80" t="inlineStr">
        <is>
          <t>False</t>
        </is>
      </c>
      <c r="C190" s="80" t="n"/>
      <c r="D190" s="80" t="inlineStr">
        <is>
          <t>ENTRY, GLOBAL_CHECK, STOCKS_EXIT</t>
        </is>
      </c>
      <c r="E190" s="80" t="n"/>
      <c r="F190" s="72" t="n"/>
      <c r="G190" s="80">
        <f>IFERROR(VLOOKUP($A191&amp;"_"&amp;$B191,Results_Deltas!$A$2:$P$15000,5,FALSE),"")</f>
        <v/>
      </c>
      <c r="H190" s="80" t="inlineStr">
        <is>
          <t>Blanket (page end)</t>
        </is>
      </c>
      <c r="I190" s="72" t="n"/>
      <c r="J190" s="72" t="n"/>
      <c r="K190" s="72" t="n"/>
      <c r="L190" s="72" t="inlineStr">
        <is>
          <t>YES</t>
        </is>
      </c>
      <c r="M190" s="72" t="n"/>
      <c r="N190" s="72" t="n"/>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70" t="inlineStr">
        <is>
          <t>MTS_GATE_ENABLED</t>
        </is>
      </c>
      <c r="B191" s="80" t="inlineStr">
        <is>
          <t>True</t>
        </is>
      </c>
      <c r="C191" s="80" t="n"/>
      <c r="D191" s="80" t="inlineStr">
        <is>
          <t>ENTRY, GLOBAL_CHECK, STOCKS_EXIT</t>
        </is>
      </c>
      <c r="E191" s="80" t="n"/>
      <c r="F191" s="72" t="n"/>
      <c r="G191" s="80">
        <f>IFERROR(VLOOKUP($A192&amp;"_"&amp;$B192,Results_Deltas!$A$2:$P$15000,5,FALSE),"")</f>
        <v/>
      </c>
      <c r="H191" s="80" t="inlineStr">
        <is>
          <t>Blanket (page end)</t>
        </is>
      </c>
      <c r="I191" s="72" t="n"/>
      <c r="J191" s="72" t="n"/>
      <c r="K191" s="72" t="n"/>
      <c r="L191" s="72" t="inlineStr">
        <is>
          <t>NO</t>
        </is>
      </c>
      <c r="M191" s="72" t="n"/>
      <c r="N191" s="72" t="n"/>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70" t="inlineStr">
        <is>
          <t>NEWBORN_LOSS_KILL_GAIN_THRESHOLD_PCT</t>
        </is>
      </c>
      <c r="B192" s="80" t="inlineStr">
        <is>
          <t>0</t>
        </is>
      </c>
      <c r="C192" s="80" t="n"/>
      <c r="D192" s="80" t="inlineStr">
        <is>
          <t>AUGMENT, EXIT, GLOBAL_CHECK, REDUCE, STOCKS_EXIT</t>
        </is>
      </c>
      <c r="E192" s="80" t="n"/>
      <c r="F192" s="72" t="n"/>
      <c r="G192" s="80">
        <f>IFERROR(VLOOKUP($A193&amp;"_"&amp;$B193,Results_Deltas!$A$2:$P$15000,5,FALSE),"")</f>
        <v/>
      </c>
      <c r="H192" s="80" t="inlineStr">
        <is>
          <t>Blanket (page end)</t>
        </is>
      </c>
      <c r="I192" s="72" t="n"/>
      <c r="J192" s="72" t="n"/>
      <c r="K192" s="72" t="n"/>
      <c r="L192" s="72" t="inlineStr">
        <is>
          <t>NO</t>
        </is>
      </c>
      <c r="M192" s="72" t="n"/>
      <c r="N192" s="72" t="n"/>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70" t="inlineStr">
        <is>
          <t>NEWBORN_LOSS_KILL_GAIN_THRESHOLD_PCT</t>
        </is>
      </c>
      <c r="B193" s="80" t="inlineStr">
        <is>
          <t>2.0</t>
        </is>
      </c>
      <c r="C193" s="80" t="n"/>
      <c r="D193" s="80" t="inlineStr">
        <is>
          <t>AUGMENT, EXIT, GLOBAL_CHECK, REDUCE, STOCKS_EXIT</t>
        </is>
      </c>
      <c r="E193" s="80" t="n"/>
      <c r="F193" s="72" t="n"/>
      <c r="G193" s="80">
        <f>IFERROR(VLOOKUP($A194&amp;"_"&amp;$B194,Results_Deltas!$A$2:$P$15000,5,FALSE),"")</f>
        <v/>
      </c>
      <c r="H193" s="80" t="inlineStr">
        <is>
          <t>Blanket (page end)</t>
        </is>
      </c>
      <c r="I193" s="72" t="n"/>
      <c r="J193" s="72" t="n"/>
      <c r="K193" s="72" t="n"/>
      <c r="L193" s="72" t="inlineStr">
        <is>
          <t>NO</t>
        </is>
      </c>
      <c r="M193" s="72" t="n"/>
      <c r="N193" s="72" t="n"/>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70" t="inlineStr">
        <is>
          <t>NEWBORN_LOSS_KILL_GAIN_THRESHOLD_PCT</t>
        </is>
      </c>
      <c r="B194" s="80" t="inlineStr">
        <is>
          <t>1.0</t>
        </is>
      </c>
      <c r="C194" s="80" t="n"/>
      <c r="D194" s="80" t="inlineStr">
        <is>
          <t>AUGMENT, EXIT, GLOBAL_CHECK, REDUCE, STOCKS_EXIT</t>
        </is>
      </c>
      <c r="E194" s="80" t="n"/>
      <c r="F194" s="72" t="n"/>
      <c r="G194" s="80">
        <f>IFERROR(VLOOKUP($A195&amp;"_"&amp;$B195,Results_Deltas!$A$2:$P$15000,5,FALSE),"")</f>
        <v/>
      </c>
      <c r="H194" s="80" t="inlineStr">
        <is>
          <t>Blanket (page end)</t>
        </is>
      </c>
      <c r="I194" s="72" t="n"/>
      <c r="J194" s="72" t="n"/>
      <c r="K194" s="72" t="n"/>
      <c r="L194" s="72" t="inlineStr">
        <is>
          <t>NO</t>
        </is>
      </c>
      <c r="M194" s="72" t="n"/>
      <c r="N194" s="72" t="n"/>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69" t="inlineStr">
        <is>
          <t>NEWBORN_LOSS_KILL_GAIN_THRESHOLD_PCT</t>
        </is>
      </c>
      <c r="B195" s="80" t="inlineStr">
        <is>
          <t>0.5</t>
        </is>
      </c>
      <c r="C195" s="80" t="n"/>
      <c r="D195" s="80" t="inlineStr">
        <is>
          <t>AUGMENT, EXIT, GLOBAL_CHECK, REDUCE, STOCKS_EXIT</t>
        </is>
      </c>
      <c r="E195" s="80" t="n"/>
      <c r="F195" s="72" t="n"/>
      <c r="G195" s="80">
        <f>IFERROR(VLOOKUP($A196&amp;"_"&amp;$B196,Results_Deltas!$A$2:$P$15000,5,FALSE),"")</f>
        <v/>
      </c>
      <c r="H195" s="80" t="inlineStr">
        <is>
          <t>Blanket (page end)</t>
        </is>
      </c>
      <c r="I195" s="72" t="n"/>
      <c r="J195" s="72" t="n"/>
      <c r="K195" s="72" t="n"/>
      <c r="L195" s="72" t="inlineStr">
        <is>
          <t>YES</t>
        </is>
      </c>
      <c r="M195" s="72" t="n"/>
      <c r="N195" s="72" t="n"/>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69" t="inlineStr">
        <is>
          <t>NEWBORN_LOSS_KILL_REQUIRE_VEL_AGAINST</t>
        </is>
      </c>
      <c r="B196" s="80" t="inlineStr">
        <is>
          <t>0.0</t>
        </is>
      </c>
      <c r="C196" s="80" t="n"/>
      <c r="D196" s="80" t="inlineStr">
        <is>
          <t>AUGMENT, EXIT, GLOBAL_CHECK, REDUCE, STOCKS_EXIT</t>
        </is>
      </c>
      <c r="E196" s="80" t="n"/>
      <c r="F196" s="72" t="n"/>
      <c r="G196" s="80">
        <f>IFERROR(VLOOKUP($A197&amp;"_"&amp;$B197,Results_Deltas!$A$2:$P$15000,5,FALSE),"")</f>
        <v/>
      </c>
      <c r="H196" s="80" t="inlineStr">
        <is>
          <t>Blanket (page end)</t>
        </is>
      </c>
      <c r="I196" s="72" t="n"/>
      <c r="J196" s="72" t="n"/>
      <c r="K196" s="72" t="n"/>
      <c r="L196" s="72" t="inlineStr">
        <is>
          <t>YES</t>
        </is>
      </c>
      <c r="M196" s="72" t="n"/>
      <c r="N196" s="72" t="n"/>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70" t="inlineStr">
        <is>
          <t>NEWBORN_LOSS_KILL_REQUIRE_VEL_AGAINST</t>
        </is>
      </c>
      <c r="B197" s="80" t="inlineStr">
        <is>
          <t>0.0_ALT</t>
        </is>
      </c>
      <c r="C197" s="80" t="n"/>
      <c r="D197" s="80" t="inlineStr">
        <is>
          <t>AUGMENT, EXIT, GLOBAL_CHECK, REDUCE, STOCKS_EXIT</t>
        </is>
      </c>
      <c r="E197" s="80" t="n"/>
      <c r="F197" s="72" t="n"/>
      <c r="G197" s="80">
        <f>IFERROR(VLOOKUP($A198&amp;"_"&amp;$B198,Results_Deltas!$A$2:$P$15000,5,FALSE),"")</f>
        <v/>
      </c>
      <c r="H197" s="80" t="inlineStr">
        <is>
          <t>Blanket (page end)</t>
        </is>
      </c>
      <c r="I197" s="72" t="n"/>
      <c r="J197" s="72" t="n"/>
      <c r="K197" s="72" t="n"/>
      <c r="L197" s="72" t="inlineStr">
        <is>
          <t>NO</t>
        </is>
      </c>
      <c r="M197" s="72" t="n"/>
      <c r="N197" s="72" t="n"/>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69" t="inlineStr">
        <is>
          <t>NEW_POSITION_MAX_LOSS_THRESHOLD</t>
        </is>
      </c>
      <c r="B198" s="80" t="inlineStr">
        <is>
          <t>0</t>
        </is>
      </c>
      <c r="C198" s="80" t="n"/>
      <c r="D198" s="80" t="inlineStr">
        <is>
          <t>AUGMENT, EXIT, GLOBAL_CHECK, REDUCE, STOCKS_EXIT</t>
        </is>
      </c>
      <c r="E198" s="80" t="n"/>
      <c r="F198" s="72" t="n"/>
      <c r="G198" s="80">
        <f>IFERROR(VLOOKUP($A199&amp;"_"&amp;$B199,Results_Deltas!$A$2:$P$15000,5,FALSE),"")</f>
        <v/>
      </c>
      <c r="H198" s="80" t="inlineStr">
        <is>
          <t>Blanket (page end)</t>
        </is>
      </c>
      <c r="I198" s="72" t="n"/>
      <c r="J198" s="72" t="n"/>
      <c r="K198" s="72" t="n"/>
      <c r="L198" s="72" t="inlineStr">
        <is>
          <t>YES</t>
        </is>
      </c>
      <c r="M198" s="72" t="n"/>
      <c r="N198" s="72" t="n"/>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70" t="inlineStr">
        <is>
          <t>NEW_POSITION_MAX_LOSS_THRESHOLD</t>
        </is>
      </c>
      <c r="B199" s="80" t="inlineStr">
        <is>
          <t>2.0</t>
        </is>
      </c>
      <c r="C199" s="80" t="n"/>
      <c r="D199" s="80" t="inlineStr">
        <is>
          <t>AUGMENT, EXIT, GLOBAL_CHECK, REDUCE, STOCKS_EXIT</t>
        </is>
      </c>
      <c r="E199" s="80" t="n"/>
      <c r="F199" s="72" t="n"/>
      <c r="G199" s="80">
        <f>IFERROR(VLOOKUP($A200&amp;"_"&amp;$B200,Results_Deltas!$A$2:$P$15000,5,FALSE),"")</f>
        <v/>
      </c>
      <c r="H199" s="80" t="inlineStr">
        <is>
          <t>Blanket (page end)</t>
        </is>
      </c>
      <c r="I199" s="72" t="n"/>
      <c r="J199" s="72" t="n"/>
      <c r="K199" s="72" t="n"/>
      <c r="L199" s="72" t="inlineStr">
        <is>
          <t>NO</t>
        </is>
      </c>
      <c r="M199" s="72" t="n"/>
      <c r="N199" s="72" t="n"/>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70" t="inlineStr">
        <is>
          <t>NEW_POSITION_MAX_LOSS_THRESHOLD</t>
        </is>
      </c>
      <c r="B200" s="80" t="inlineStr">
        <is>
          <t>1.0</t>
        </is>
      </c>
      <c r="C200" s="80" t="n"/>
      <c r="D200" s="80" t="inlineStr">
        <is>
          <t>AUGMENT, EXIT, GLOBAL_CHECK, REDUCE, STOCKS_EXIT</t>
        </is>
      </c>
      <c r="E200" s="80" t="n"/>
      <c r="F200" s="72" t="n"/>
      <c r="G200" s="80">
        <f>IFERROR(VLOOKUP($A201&amp;"_"&amp;$B201,Results_Deltas!$A$2:$P$15000,5,FALSE),"")</f>
        <v/>
      </c>
      <c r="H200" s="80" t="inlineStr">
        <is>
          <t>Blanket (page end)</t>
        </is>
      </c>
      <c r="I200" s="72" t="n"/>
      <c r="J200" s="72" t="n"/>
      <c r="K200" s="72" t="n"/>
      <c r="L200" s="72" t="inlineStr">
        <is>
          <t>NO</t>
        </is>
      </c>
      <c r="M200" s="72" t="n"/>
      <c r="N200" s="72" t="n"/>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75" customHeight="1" s="65">
      <c r="A201" s="70" t="inlineStr">
        <is>
          <t>NEW_POSITION_MAX_LOSS_THRESHOLD</t>
        </is>
      </c>
      <c r="B201" s="80" t="inlineStr">
        <is>
          <t>0.5</t>
        </is>
      </c>
      <c r="C201" s="80" t="n"/>
      <c r="D201" s="80" t="inlineStr">
        <is>
          <t>AUGMENT, EXIT, GLOBAL_CHECK, REDUCE, STOCKS_EXIT</t>
        </is>
      </c>
      <c r="E201" s="80" t="n"/>
      <c r="F201" s="72" t="n"/>
      <c r="G201" s="80">
        <f>IFERROR(VLOOKUP($A202&amp;"_"&amp;$B202,Results_Deltas!$A$2:$P$15000,5,FALSE),"")</f>
        <v/>
      </c>
      <c r="H201" s="80" t="inlineStr">
        <is>
          <t>Blanket (page end)</t>
        </is>
      </c>
      <c r="I201" s="72" t="n"/>
      <c r="J201" s="72" t="n"/>
      <c r="K201" s="72" t="n"/>
      <c r="L201" s="72" t="inlineStr">
        <is>
          <t>NO</t>
        </is>
      </c>
      <c r="M201" s="72" t="n"/>
      <c r="N201" s="72" t="n"/>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75" customHeight="1" s="65">
      <c r="A202" s="70" t="inlineStr">
        <is>
          <t>OI_CONFIRM_ENABLED</t>
        </is>
      </c>
      <c r="B202" s="80" t="inlineStr">
        <is>
          <t>False</t>
        </is>
      </c>
      <c r="C202" s="80" t="n"/>
      <c r="D202" s="80" t="inlineStr">
        <is>
          <t>ENTRY, GLOBAL_CHECK, STOCKS_EXIT</t>
        </is>
      </c>
      <c r="E202" s="80" t="n"/>
      <c r="F202" s="72" t="n"/>
      <c r="G202" s="80">
        <f>IFERROR(VLOOKUP($A203&amp;"_"&amp;$B203,Results_Deltas!$A$2:$P$15000,5,FALSE),"")</f>
        <v/>
      </c>
      <c r="H202" s="80" t="inlineStr">
        <is>
          <t>Blanket (page end)</t>
        </is>
      </c>
      <c r="I202" s="72" t="n"/>
      <c r="J202" s="72" t="n"/>
      <c r="K202" s="72" t="n"/>
      <c r="L202" s="72" t="inlineStr">
        <is>
          <t>NO</t>
        </is>
      </c>
      <c r="M202" s="72" t="n"/>
      <c r="N202" s="72" t="n"/>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75" customHeight="1" s="65">
      <c r="A203" s="69" t="inlineStr">
        <is>
          <t>OI_CONFIRM_ENABLED</t>
        </is>
      </c>
      <c r="B203" s="80" t="inlineStr">
        <is>
          <t>True</t>
        </is>
      </c>
      <c r="C203" s="80" t="n"/>
      <c r="D203" s="80" t="inlineStr">
        <is>
          <t>ENTRY, GLOBAL_CHECK, STOCKS_EXIT</t>
        </is>
      </c>
      <c r="E203" s="80" t="n"/>
      <c r="F203" s="72" t="n"/>
      <c r="G203" s="80">
        <f>IFERROR(VLOOKUP($A204&amp;"_"&amp;$B204,Results_Deltas!$A$2:$P$15000,5,FALSE),"")</f>
        <v/>
      </c>
      <c r="H203" s="80" t="inlineStr">
        <is>
          <t>Blanket (page end)</t>
        </is>
      </c>
      <c r="I203" s="72" t="n"/>
      <c r="J203" s="72" t="n"/>
      <c r="K203" s="72" t="n"/>
      <c r="L203" s="72" t="inlineStr">
        <is>
          <t>YES</t>
        </is>
      </c>
      <c r="M203" s="72" t="n"/>
      <c r="N203" s="72" t="n"/>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75" customHeight="1" s="65">
      <c r="A204" s="70" t="inlineStr">
        <is>
          <t>OI_CONFIRM_MIN_CHANGE_PCT</t>
        </is>
      </c>
      <c r="B204" s="80" t="inlineStr">
        <is>
          <t>0</t>
        </is>
      </c>
      <c r="C204" s="80" t="n"/>
      <c r="D204" s="80" t="inlineStr">
        <is>
          <t>ENTRY, GLOBAL_CHECK, STOCKS_EXIT</t>
        </is>
      </c>
      <c r="E204" s="80" t="n"/>
      <c r="F204" s="72" t="n"/>
      <c r="G204" s="80">
        <f>IFERROR(VLOOKUP($A205&amp;"_"&amp;$B205,Results_Deltas!$A$2:$P$15000,5,FALSE),"")</f>
        <v/>
      </c>
      <c r="H204" s="80" t="inlineStr">
        <is>
          <t>Blanket (page end)</t>
        </is>
      </c>
      <c r="I204" s="72" t="n"/>
      <c r="J204" s="72" t="n"/>
      <c r="K204" s="72" t="n"/>
      <c r="L204" s="72" t="inlineStr">
        <is>
          <t>NO</t>
        </is>
      </c>
      <c r="M204" s="72" t="n"/>
      <c r="N204" s="72" t="n"/>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75" customHeight="1" s="65">
      <c r="A205" s="70" t="inlineStr">
        <is>
          <t>OI_CONFIRM_MIN_CHANGE_PCT</t>
        </is>
      </c>
      <c r="B205" s="80" t="inlineStr">
        <is>
          <t>2.0</t>
        </is>
      </c>
      <c r="C205" s="80" t="n"/>
      <c r="D205" s="80" t="inlineStr">
        <is>
          <t>ENTRY, GLOBAL_CHECK, STOCKS_EXIT</t>
        </is>
      </c>
      <c r="E205" s="80" t="n"/>
      <c r="F205" s="72" t="n"/>
      <c r="G205" s="80">
        <f>IFERROR(VLOOKUP($A206&amp;"_"&amp;$B206,Results_Deltas!$A$2:$P$15000,5,FALSE),"")</f>
        <v/>
      </c>
      <c r="H205" s="80" t="inlineStr">
        <is>
          <t>Blanket (page end)</t>
        </is>
      </c>
      <c r="I205" s="72" t="n"/>
      <c r="J205" s="72" t="n"/>
      <c r="K205" s="72" t="n"/>
      <c r="L205" s="72" t="inlineStr">
        <is>
          <t>NO</t>
        </is>
      </c>
      <c r="M205" s="72" t="n"/>
      <c r="N205" s="72" t="n"/>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75" customHeight="1" s="65">
      <c r="A206" s="70" t="inlineStr">
        <is>
          <t>OI_CONFIRM_MIN_CHANGE_PCT</t>
        </is>
      </c>
      <c r="B206" s="80" t="inlineStr">
        <is>
          <t>1.0</t>
        </is>
      </c>
      <c r="C206" s="80" t="n"/>
      <c r="D206" s="80" t="inlineStr">
        <is>
          <t>ENTRY, GLOBAL_CHECK, STOCKS_EXIT</t>
        </is>
      </c>
      <c r="E206" s="80" t="n"/>
      <c r="F206" s="72" t="n"/>
      <c r="G206" s="80">
        <f>IFERROR(VLOOKUP($A207&amp;"_"&amp;$B207,Results_Deltas!$A$2:$P$15000,5,FALSE),"")</f>
        <v/>
      </c>
      <c r="H206" s="80" t="inlineStr">
        <is>
          <t>Blanket (page end)</t>
        </is>
      </c>
      <c r="I206" s="72" t="n"/>
      <c r="J206" s="72" t="n"/>
      <c r="K206" s="72" t="n"/>
      <c r="L206" s="72" t="inlineStr">
        <is>
          <t>NO</t>
        </is>
      </c>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75" customHeight="1" s="65">
      <c r="A207" s="69" t="inlineStr">
        <is>
          <t>OI_CONFIRM_MIN_CHANGE_PCT</t>
        </is>
      </c>
      <c r="B207" s="80" t="inlineStr">
        <is>
          <t>0.5</t>
        </is>
      </c>
      <c r="C207" s="80" t="n"/>
      <c r="D207" s="80" t="inlineStr">
        <is>
          <t>ENTRY, GLOBAL_CHECK, STOCKS_EXIT</t>
        </is>
      </c>
      <c r="E207" s="80" t="n"/>
      <c r="F207" s="72" t="n"/>
      <c r="G207" s="80">
        <f>IFERROR(VLOOKUP($A208&amp;"_"&amp;$B208,Results_Deltas!$A$2:$P$15000,5,FALSE),"")</f>
        <v/>
      </c>
      <c r="H207" s="80" t="inlineStr">
        <is>
          <t>Blanket (page end)</t>
        </is>
      </c>
      <c r="I207" s="72" t="n"/>
      <c r="J207" s="72" t="n"/>
      <c r="K207" s="72" t="n"/>
      <c r="L207" s="72" t="inlineStr">
        <is>
          <t>YES</t>
        </is>
      </c>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75" customHeight="1" s="65">
      <c r="A208" s="70" t="inlineStr">
        <is>
          <t>OI_CONFIRM_MIN_PRICE_PCT</t>
        </is>
      </c>
      <c r="B208" s="80" t="inlineStr">
        <is>
          <t>0</t>
        </is>
      </c>
      <c r="C208" s="80" t="n"/>
      <c r="D208" s="80" t="inlineStr">
        <is>
          <t>ENTRY, GLOBAL_CHECK, STOCKS_EXIT</t>
        </is>
      </c>
      <c r="E208" s="80" t="n"/>
      <c r="F208" s="72" t="n"/>
      <c r="G208" s="80">
        <f>IFERROR(VLOOKUP($A209&amp;"_"&amp;$B209,Results_Deltas!$A$2:$P$15000,5,FALSE),"")</f>
        <v/>
      </c>
      <c r="H208" s="80" t="inlineStr">
        <is>
          <t>Blanket (page end)</t>
        </is>
      </c>
      <c r="I208" s="72" t="n"/>
      <c r="J208" s="72" t="n"/>
      <c r="K208" s="72" t="n"/>
      <c r="L208" s="72" t="inlineStr">
        <is>
          <t>NO</t>
        </is>
      </c>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75" customHeight="1" s="65">
      <c r="A209" s="70" t="inlineStr">
        <is>
          <t>OI_CONFIRM_MIN_PRICE_PCT</t>
        </is>
      </c>
      <c r="B209" s="80" t="inlineStr">
        <is>
          <t>2.0</t>
        </is>
      </c>
      <c r="C209" s="80" t="n"/>
      <c r="D209" s="80" t="inlineStr">
        <is>
          <t>ENTRY, GLOBAL_CHECK, STOCKS_EXIT</t>
        </is>
      </c>
      <c r="E209" s="80" t="n"/>
      <c r="F209" s="72" t="n"/>
      <c r="G209" s="80">
        <f>IFERROR(VLOOKUP($A210&amp;"_"&amp;$B210,Results_Deltas!$A$2:$P$15000,5,FALSE),"")</f>
        <v/>
      </c>
      <c r="H209" s="80" t="inlineStr">
        <is>
          <t>Blanket (page end)</t>
        </is>
      </c>
      <c r="I209" s="72" t="n"/>
      <c r="J209" s="72" t="n"/>
      <c r="K209" s="72" t="n"/>
      <c r="L209" s="72" t="inlineStr">
        <is>
          <t>NO</t>
        </is>
      </c>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75" customHeight="1" s="65">
      <c r="A210" s="70" t="inlineStr">
        <is>
          <t>OI_CONFIRM_MIN_PRICE_PCT</t>
        </is>
      </c>
      <c r="B210" s="80" t="inlineStr">
        <is>
          <t>1.0</t>
        </is>
      </c>
      <c r="C210" s="80" t="n"/>
      <c r="D210" s="80" t="inlineStr">
        <is>
          <t>ENTRY, GLOBAL_CHECK, STOCKS_EXIT</t>
        </is>
      </c>
      <c r="E210" s="80" t="n"/>
      <c r="F210" s="72" t="n"/>
      <c r="G210" s="80">
        <f>IFERROR(VLOOKUP($A211&amp;"_"&amp;$B211,Results_Deltas!$A$2:$P$15000,5,FALSE),"")</f>
        <v/>
      </c>
      <c r="H210" s="80" t="inlineStr">
        <is>
          <t>Blanket (page end)</t>
        </is>
      </c>
      <c r="I210" s="72" t="n"/>
      <c r="J210" s="72" t="n"/>
      <c r="K210" s="72" t="n"/>
      <c r="L210" s="72" t="inlineStr">
        <is>
          <t>NO</t>
        </is>
      </c>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75" customHeight="1" s="65">
      <c r="A211" s="69" t="inlineStr">
        <is>
          <t>OI_CONFIRM_MIN_PRICE_PCT</t>
        </is>
      </c>
      <c r="B211" s="80" t="inlineStr">
        <is>
          <t>0.5</t>
        </is>
      </c>
      <c r="C211" s="80" t="n"/>
      <c r="D211" s="80" t="inlineStr">
        <is>
          <t>ENTRY, GLOBAL_CHECK, STOCKS_EXIT</t>
        </is>
      </c>
      <c r="E211" s="80" t="n"/>
      <c r="F211" s="72" t="n"/>
      <c r="G211" s="80">
        <f>IFERROR(VLOOKUP($A212&amp;"_"&amp;$B212,Results_Deltas!$A$2:$P$15000,5,FALSE),"")</f>
        <v/>
      </c>
      <c r="H211" s="80" t="inlineStr">
        <is>
          <t>Blanket (page end)</t>
        </is>
      </c>
      <c r="I211" s="72" t="n"/>
      <c r="J211" s="72" t="n"/>
      <c r="K211" s="72" t="n"/>
      <c r="L211" s="72" t="inlineStr">
        <is>
          <t>YES</t>
        </is>
      </c>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75" customHeight="1" s="65">
      <c r="A212" s="32" t="n"/>
      <c r="B212" s="32" t="n"/>
      <c r="C212" s="31" t="n"/>
      <c r="D212" s="31" t="n"/>
      <c r="E212" s="31" t="n"/>
      <c r="F212" s="31" t="n"/>
      <c r="G212" s="31" t="n"/>
      <c r="H212" s="31" t="n"/>
      <c r="I212" s="31" t="n"/>
      <c r="J212" s="31" t="n"/>
      <c r="K212" s="31" t="n"/>
      <c r="L212" s="31" t="n"/>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6" t="n"/>
      <c r="HG212" s="36" t="n"/>
      <c r="HH212" s="36" t="n"/>
      <c r="HI212" s="36" t="n"/>
      <c r="HJ212" s="36" t="n"/>
      <c r="HK212" s="34" t="n"/>
      <c r="HL212" s="34"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1" t="n"/>
      <c r="IM212" s="31" t="n"/>
      <c r="IN212" s="31" t="n"/>
      <c r="IO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2026-09-23T02:10:52Z</dcterms:modified>
</cp:coreProperties>
</file>