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3">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xf numFmtId="0" fontId="2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c r="A1" s="1" t="inlineStr">
        <is>
          <t>FILTER COLOR LEGEND — TEMPLATE_FILTERS_AUDITED_20260911</t>
        </is>
      </c>
    </row>
    <row r="2">
      <c r="A2" s="25" t="inlineStr">
        <is>
          <t>This workbook is an AUDITED copy of TEMPLATE.xlsx — original NOT overwritten.</t>
        </is>
      </c>
    </row>
    <row r="3">
      <c r="A3" s="25" t="inlineStr">
        <is>
          <t>Per-sheet audits use FILTER_DICTIONARY_V2 logic: applicable = (lifecycle in Sheets applicable) OR (GLOBAL_CHECK in Sheets applicable) OR Sheets=='ALL'</t>
        </is>
      </c>
    </row>
    <row r="4">
      <c r="A4" s="25" t="inlineStr">
        <is>
          <t>Per-switch (SPECIFIC) = Rec starts with SPECIFIC — only gate, stored as COLUMNS L:...</t>
        </is>
      </c>
    </row>
    <row r="5">
      <c r="A5" s="25" t="inlineStr">
        <is>
          <t>Blanket (GENERAL) = Rec starts with GENERAL — test vs FINAL cumulative, stored as ROWS below switches</t>
        </is>
      </c>
    </row>
    <row r="7">
      <c r="A7" s="8" t="inlineStr">
        <is>
          <t>Color</t>
        </is>
      </c>
      <c r="B7" s="8" t="inlineStr">
        <is>
          <t>Meaning</t>
        </is>
      </c>
      <c r="C7" s="8" t="inlineStr">
        <is>
          <t>Applies to</t>
        </is>
      </c>
    </row>
    <row r="8">
      <c r="A8" s="11" t="inlineStr">
        <is>
          <t>YELLOW #FFFF00</t>
        </is>
      </c>
      <c r="B8" s="25" t="inlineStr">
        <is>
          <t>Per-switch required: this filter MUST be tested together with this switch (one column per filter=opt)</t>
        </is>
      </c>
      <c r="C8" s="25" t="inlineStr">
        <is>
          <t>Cells at intersection of switch row × filter column (L:..)</t>
        </is>
      </c>
    </row>
    <row r="9">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c r="A10" s="15" t="inlineStr">
        <is>
          <t>BLUE #DDEBF7 header</t>
        </is>
      </c>
      <c r="B10" s="25" t="inlineStr">
        <is>
          <t>Existing header background for filter columns (row 2)</t>
        </is>
      </c>
      <c r="C10" s="2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5">
      <c r="A21" s="20" t="inlineStr">
        <is>
          <t>AUGMENT_TREND</t>
        </is>
      </c>
      <c r="B21" s="21" t="n">
        <v>24</v>
      </c>
      <c r="C21" s="21" t="n">
        <v>35</v>
      </c>
      <c r="D21" s="21" t="n">
        <v>0</v>
      </c>
      <c r="E21" s="21" t="n">
        <v>169</v>
      </c>
      <c r="F21" s="21" t="n">
        <v>220</v>
      </c>
      <c r="G21" s="21" t="n">
        <v>26</v>
      </c>
      <c r="H21" s="21" t="n">
        <v>29</v>
      </c>
    </row>
    <row r="22" ht="15.75" customHeight="1" s="65">
      <c r="A22" s="20" t="inlineStr">
        <is>
          <t>AUGMENT_RISK_SIZING</t>
        </is>
      </c>
      <c r="B22" s="21" t="n">
        <v>56</v>
      </c>
      <c r="C22" s="21" t="n">
        <v>40</v>
      </c>
      <c r="D22" s="21" t="n">
        <v>0</v>
      </c>
      <c r="E22" s="21" t="n">
        <v>169</v>
      </c>
      <c r="F22" s="21" t="n">
        <v>245</v>
      </c>
      <c r="G22" s="21" t="n">
        <v>58</v>
      </c>
      <c r="H22" s="21" t="n">
        <v>61</v>
      </c>
    </row>
    <row r="23" ht="15.75" customHeight="1" s="65">
      <c r="A23" s="20" t="inlineStr">
        <is>
          <t>REDUCE_PROFIT_LOCK</t>
        </is>
      </c>
      <c r="B23" s="21" t="n">
        <v>53</v>
      </c>
      <c r="C23" s="21" t="n">
        <v>67</v>
      </c>
      <c r="D23" s="21" t="n">
        <v>0</v>
      </c>
      <c r="E23" s="21" t="n">
        <v>169</v>
      </c>
      <c r="F23" s="21" t="n">
        <v>429</v>
      </c>
      <c r="G23" s="21" t="n">
        <v>55</v>
      </c>
      <c r="H23" s="21" t="n">
        <v>58</v>
      </c>
    </row>
    <row r="24" ht="15.75" customHeight="1" s="65">
      <c r="A24" s="20" t="inlineStr">
        <is>
          <t>REDUCE_SIGNAL_RATER</t>
        </is>
      </c>
      <c r="B24" s="21" t="n">
        <v>143</v>
      </c>
      <c r="C24" s="21" t="n">
        <v>57</v>
      </c>
      <c r="D24" s="21" t="n">
        <v>0</v>
      </c>
      <c r="E24" s="21" t="n">
        <v>169</v>
      </c>
      <c r="F24" s="21" t="n">
        <v>2042</v>
      </c>
      <c r="G24" s="21" t="n">
        <v>145</v>
      </c>
      <c r="H24" s="21" t="n">
        <v>148</v>
      </c>
    </row>
    <row r="25" ht="15.7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399.7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5">
      <c r="A5" s="9" t="inlineStr">
        <is>
          <t>0) PRECONDITION — DO NOT START UNTIL DEFAULTS ARE BOLD (00C6EFCE). If not bold, stop.</t>
        </is>
      </c>
    </row>
    <row r="6" ht="21.7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5">
      <c r="A10" s="9" t="inlineStr">
        <is>
          <t>2b) DUPLICATE/0.0 CHECK — Flag duplicate same delta for 2 switches.</t>
        </is>
      </c>
    </row>
    <row r="11" ht="21.75" customHeight="1" s="65">
      <c r="A11" s="9" t="inlineStr">
        <is>
          <t>2c) PROGRESS — Every 5min count filled F per sheet.</t>
        </is>
      </c>
    </row>
    <row r="12" ht="21.75" customHeight="1" s="65">
      <c r="A12" s="9" t="inlineStr">
        <is>
          <t>3) PROMOTION — Only if final_delta&gt;0 and live parity passes, else F=vector_delta, baseline next stays empty, no Results row.</t>
        </is>
      </c>
    </row>
    <row r="13" ht="21.7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5">
      <c r="A16" s="9" t="inlineStr">
        <is>
          <t>7) FILENAME — Save as {SYM_SIDE}_bh{bh}_gain{gain}_{window}d_matrix.xlsx, window 30 soon 365.</t>
        </is>
      </c>
    </row>
    <row r="17" ht="21.75" customHeight="1" s="65">
      <c r="A17" s="9" t="inlineStr">
        <is>
          <t>8) CODE — v14_sequential_filler.py must read this tab. Fixes: row2 headers, no 13-cap, P15000, 24-col, vector_delta separate, sum positives, baseline empty unless pos, blanket vs FINAL, live verify end-of-sheet.</t>
        </is>
      </c>
    </row>
    <row r="18" ht="18" customHeight="1" s="65">
      <c r="A18" s="9" t="n"/>
    </row>
    <row r="19" ht="18" customHeight="1" s="65">
      <c r="A19" s="9" t="n"/>
    </row>
    <row r="20" ht="27.75" customHeight="1" s="65">
      <c r="A20" s="12" t="n"/>
    </row>
    <row r="21" ht="27.75" customHeight="1" s="65">
      <c r="A21" s="14" t="n"/>
    </row>
    <row r="22" ht="27.75" customHeight="1" s="65">
      <c r="A22" s="12" t="n"/>
    </row>
    <row r="23" ht="27.75" customHeight="1" s="65">
      <c r="A23" s="16" t="n"/>
    </row>
    <row r="24" ht="7.5" customHeight="1" s="65"/>
    <row r="25" ht="18"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7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7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7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7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7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7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7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7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7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7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7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7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7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7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7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7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7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7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7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7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7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7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7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7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7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7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7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7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7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7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7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7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7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7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7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7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7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7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7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7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7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7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7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7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7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7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7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7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7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7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7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7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7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7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7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7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7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7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7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7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7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7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7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7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7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7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7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7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7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7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7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7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7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7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7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7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7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7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7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7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7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7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7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7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7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7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7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7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7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7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7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7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7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7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7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7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7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7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7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7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7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7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7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7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7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7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7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7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7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7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7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7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7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7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7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7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7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7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7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7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7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7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7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7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7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7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7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7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7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7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7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7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7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7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7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7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7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7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7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7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7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7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7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7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7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7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7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7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7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7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7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7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7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7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7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7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7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7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7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7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7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7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7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7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7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7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7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7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7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7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7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7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7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7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7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7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7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7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7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7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7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7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7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7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7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7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7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7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7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7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7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7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7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7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7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7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7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7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7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7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7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7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7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7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7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7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7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7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7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7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7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7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7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7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7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7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7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7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7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7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7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7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7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7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7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7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7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7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7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7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7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7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7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7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7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7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7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7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7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7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7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7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7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7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7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7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7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7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7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7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7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7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7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7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7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7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7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7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7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7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7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7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7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7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7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7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7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7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7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7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7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7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7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7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7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7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7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7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7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7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7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7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7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7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7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7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7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7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7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7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7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7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7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7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7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7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7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7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7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7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7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7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7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7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7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7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7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7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7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7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7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7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7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7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7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7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7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7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7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7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7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7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7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7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7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7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7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7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7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7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7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7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7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7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7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7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7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7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7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7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7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7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7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7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7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7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7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7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7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7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7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7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7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7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7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7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7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7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7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7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7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7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7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7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7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7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7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7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7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7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7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7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7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7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7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7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7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7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7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7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7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7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7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7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7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7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7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7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7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7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7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7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7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7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7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7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7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7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7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7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7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7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7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7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7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7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7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21.75" customHeight="1" s="65">
      <c r="A1" s="2" t="inlineStr">
        <is>
          <t>TEMPLATE_V2_IDEA_GROUPED 231 per-row FULLY CONNECTED 2026-09-08 - every numpy identical to live</t>
        </is>
      </c>
    </row>
    <row r="2" ht="10.5" customHeight="1" s="65">
      <c r="A2" s="7" t="inlineStr">
        <is>
          <t>Retraced from early today 231 L:IH (TEMPLATE.xlsx 1.7M) - Sep 5 114 per-row was synthetic/disconnected. This file keeps 231 per-row L:IH (every filter TF OFF/D/4h/1h/15m wired).</t>
        </is>
      </c>
    </row>
    <row r="3" ht="10.5" customHeight="1" s="65">
      <c r="A3" s="7" t="inlineStr">
        <is>
          <t xml:space="preserve">  01. ENTRY_REVERSAL_BOUNCE - 8 bases -&gt; 21 rows - 231 per-row</t>
        </is>
      </c>
    </row>
    <row r="4" ht="10.5" customHeight="1" s="65">
      <c r="A4" s="7" t="inlineStr">
        <is>
          <t xml:space="preserve">  02. ENTRY_BREAKOUT_CHANNEL - 54 bases -&gt; 210 rows - 231 per-row</t>
        </is>
      </c>
    </row>
    <row r="5" ht="10.5" customHeight="1" s="65">
      <c r="A5" s="7" t="inlineStr">
        <is>
          <t xml:space="preserve">  03. ENTRY_CONFIRMATION_GATES - 4 bases -&gt; 11 rows - 231 per-row</t>
        </is>
      </c>
    </row>
    <row r="6" ht="10.5" customHeight="1" s="65">
      <c r="A6" s="7" t="inlineStr">
        <is>
          <t xml:space="preserve">  04. EXIT_STRUCTURAL - 2 bases -&gt; 6 rows - 231 per-row</t>
        </is>
      </c>
    </row>
    <row r="7" ht="10.5" customHeight="1" s="65">
      <c r="A7" s="7" t="inlineStr">
        <is>
          <t xml:space="preserve">  05. EXIT_VELOCITY - 26 bases -&gt; 80 rows - 231 per-row</t>
        </is>
      </c>
    </row>
    <row r="8" ht="10.5" customHeight="1" s="65">
      <c r="A8" s="7" t="inlineStr">
        <is>
          <t xml:space="preserve">  06. REENTRY_WINDOWED - 68 bases -&gt; 249 rows - 231 per-row</t>
        </is>
      </c>
    </row>
    <row r="9" ht="10.5" customHeight="1" s="65">
      <c r="A9" s="7" t="inlineStr">
        <is>
          <t xml:space="preserve">  07. REENTRY_ADAPTIVE - 10 bases -&gt; 38 rows - 231 per-row</t>
        </is>
      </c>
    </row>
    <row r="10" ht="10.5" customHeight="1" s="65">
      <c r="A10" s="7" t="inlineStr">
        <is>
          <t xml:space="preserve">  08. AUGMENT_TREND - 5 bases -&gt; 24 rows - 231 per-row</t>
        </is>
      </c>
    </row>
    <row r="11" ht="10.5" customHeight="1" s="65">
      <c r="A11" s="7" t="inlineStr">
        <is>
          <t xml:space="preserve">  09. AUGMENT_RISK_SIZING - 17 bases -&gt; 56 rows - 231 per-row</t>
        </is>
      </c>
    </row>
    <row r="12" ht="10.5" customHeight="1" s="65">
      <c r="A12" s="7" t="inlineStr">
        <is>
          <t xml:space="preserve">  10. REDUCE_PROFIT_LOCK - 19 bases -&gt; 53 rows - 231 per-row</t>
        </is>
      </c>
    </row>
    <row r="13" ht="10.5" customHeight="1" s="65">
      <c r="A13" s="7" t="inlineStr">
        <is>
          <t xml:space="preserve">  11. REDUCE_SIGNAL_RATER - 42 bases -&gt; 143 rows - 231 per-row</t>
        </is>
      </c>
    </row>
    <row r="14" ht="10.5" customHeight="1" s="65">
      <c r="A14" s="7" t="inlineStr">
        <is>
          <t xml:space="preserve">  12. GLOBAL_RISK_GATES - 17 bases -&gt; 38 rows - 231 per-row</t>
        </is>
      </c>
    </row>
    <row r="1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01 ENTRY_REVERSAL_BOUNCE - 8 bases -&gt; 21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WT_DIV_EXIT_ENABLED</t>
        </is>
      </c>
      <c r="B3" s="72" t="inlineStr">
        <is>
          <t>False</t>
        </is>
      </c>
      <c r="C3" s="72" t="n"/>
      <c r="D3" s="72" t="n"/>
      <c r="E3" s="72" t="n"/>
      <c r="F3" s="72" t="n"/>
      <c r="G3" s="72" t="n"/>
      <c r="H3" s="72" t="n"/>
      <c r="I3" s="72">
        <f>IFERROR(VLOOKUP($A19,Results_30d_Deltas!$A$2:$H$5000,6,FALSE),"")</f>
        <v/>
      </c>
      <c r="J3" s="72" t="n"/>
      <c r="K3" s="72" t="n"/>
      <c r="L3" s="72" t="n"/>
      <c r="M3" s="72" t="n"/>
      <c r="N3" s="72" t="n"/>
      <c r="O3" s="82" t="n"/>
      <c r="P3" s="8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ez_manage.py:6086 top()</t>
        </is>
      </c>
      <c r="IN3" s="72" t="inlineStr">
        <is>
          <t>v12_quick_engine.py:4292 x3</t>
        </is>
      </c>
      <c r="IO3" s="72" t="n"/>
    </row>
    <row r="4" ht="10.5" customHeight="1" s="65">
      <c r="A4" s="71" t="inlineStr">
        <is>
          <t>WT_15M_BOUNCE_OPEN_ENABLED</t>
        </is>
      </c>
      <c r="B4" s="72" t="inlineStr">
        <is>
          <t>False</t>
        </is>
      </c>
      <c r="C4" s="72" t="n"/>
      <c r="D4" s="72" t="n"/>
      <c r="E4" s="72">
        <f>TEMPLATE_BASELINE_METRICS!B2</f>
        <v/>
      </c>
      <c r="F4" s="72" t="n"/>
      <c r="G4" s="72">
        <f>IFERROR(VLOOKUP($A3&amp;"="&amp;$B3,Results_Deltas!$A$2:$P$15000,5,FALSE),"")</f>
        <v/>
      </c>
      <c r="H4" s="72">
        <f>IFERROR(VLOOKUP($A3,Results_30d_Deltas!$A$2:$H$5000,7,FALSE)-E3,"")</f>
        <v/>
      </c>
      <c r="I4" s="72">
        <f>IFERROR(VLOOKUP($A3,Results_30d_Deltas!$A$2:$H$5000,6,FALSE),"")</f>
        <v/>
      </c>
      <c r="J4" s="72" t="n"/>
      <c r="K4" s="72" t="n"/>
      <c r="L4" s="72" t="inlineStr">
        <is>
          <t>YES</t>
        </is>
      </c>
      <c r="M4" s="76" t="n">
        <v>1.815018606001588</v>
      </c>
      <c r="N4" s="76" t="n">
        <v>30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0.5" customHeight="1" s="65">
      <c r="A5" s="71" t="inlineStr">
        <is>
          <t>WT_ACCEL_EXIT_ENABLED</t>
        </is>
      </c>
      <c r="B5" s="72" t="inlineStr">
        <is>
          <t>False</t>
        </is>
      </c>
      <c r="C5" s="72" t="n"/>
      <c r="D5" s="72" t="n"/>
      <c r="E5" s="72" t="n"/>
      <c r="F5" s="72" t="n"/>
      <c r="G5" s="72" t="n"/>
      <c r="H5" s="72" t="n"/>
      <c r="I5" s="72">
        <f>IFERROR(VLOOKUP($A24,Results_30d_Deltas!$A$2:$H$5000,6,FALSE),"")</f>
        <v/>
      </c>
      <c r="J5" s="72" t="n"/>
      <c r="K5" s="72" t="n"/>
      <c r="L5" s="72" t="n"/>
      <c r="M5" s="72" t="n"/>
      <c r="N5" s="72" t="n"/>
      <c r="O5" s="82" t="n"/>
      <c r="P5" s="8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ez_manage.py:6083 top()</t>
        </is>
      </c>
      <c r="IN5" s="72" t="inlineStr">
        <is>
          <t>v12_quick_engine.py:4290 x3</t>
        </is>
      </c>
      <c r="IO5" s="72" t="n"/>
    </row>
    <row r="6" ht="15.75" customHeight="1" s="65">
      <c r="A6" s="71" t="inlineStr">
        <is>
          <t>BB_PULLBACK_GATE_TF</t>
        </is>
      </c>
      <c r="B6" s="72" t="inlineStr">
        <is>
          <t>OFF</t>
        </is>
      </c>
      <c r="C6" s="72" t="n"/>
      <c r="D6" s="72" t="n"/>
      <c r="E6" s="72">
        <f>IF(G7="",E5,IF(G7&gt;0,E5+G7,E5))</f>
        <v/>
      </c>
      <c r="F6" s="72" t="n"/>
      <c r="G6" s="72">
        <f>IFERROR(VLOOKUP($A7&amp;"_"&amp;$B7,Results_Deltas!$A$2:$P$15000,5,FALSE),"")</f>
        <v/>
      </c>
      <c r="H6" s="72">
        <f>IFERROR(VLOOKUP($A7,Results_30d_Deltas!$A$2:$H$5000,7,FALSE)-E5,"")</f>
        <v/>
      </c>
      <c r="I6" s="72">
        <f>IFERROR(VLOOKUP($A7,Results_30d_Deltas!$A$2:$H$5000,6,FALSE),"")</f>
        <v/>
      </c>
      <c r="J6" s="72" t="n"/>
      <c r="K6" s="72" t="n"/>
      <c r="L6" s="72" t="inlineStr">
        <is>
          <t>YES</t>
        </is>
      </c>
      <c r="M6" s="76" t="n">
        <v>2.658609258130528</v>
      </c>
      <c r="N6" s="76" t="n">
        <v>28</v>
      </c>
      <c r="O6" s="77" t="n"/>
      <c r="P6" s="77" t="n"/>
      <c r="Q6" s="77" t="n"/>
      <c r="R6" s="77" t="n"/>
      <c r="S6" s="77" t="n"/>
      <c r="T6" s="77" t="n"/>
      <c r="U6" s="77" t="n"/>
      <c r="V6" s="77" t="n"/>
      <c r="W6" s="77" t="n"/>
      <c r="X6" s="77" t="n"/>
      <c r="Y6" s="78" t="n"/>
      <c r="Z6" s="78" t="n"/>
      <c r="AA6" s="78" t="n"/>
      <c r="AB6" s="78" t="n"/>
      <c r="AC6" s="78"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ez_manage.py:4361 top()</t>
        </is>
      </c>
      <c r="IN6" s="72" t="inlineStr">
        <is>
          <t>v12_quick_engine.py:288 x12</t>
        </is>
      </c>
      <c r="IO6" s="72" t="n"/>
    </row>
    <row r="7" ht="10.5" customHeight="1" s="65">
      <c r="A7" s="72" t="inlineStr">
        <is>
          <t>BB_PULLBACK_GATE_TF</t>
        </is>
      </c>
      <c r="B7" s="72" t="inlineStr">
        <is>
          <t>1h</t>
        </is>
      </c>
      <c r="C7" s="72" t="n"/>
      <c r="D7" s="72" t="n"/>
      <c r="E7" s="72">
        <f>IF(G10="",E9,IF(G10&gt;0,E9+G10,E9))</f>
        <v/>
      </c>
      <c r="F7" s="72" t="n"/>
      <c r="G7" s="72">
        <f>IFERROR(VLOOKUP($A10&amp;"_"&amp;$B10,Results_Deltas!$A$2:$P$15000,5,FALSE),"")</f>
        <v/>
      </c>
      <c r="H7" s="72">
        <f>IFERROR(VLOOKUP($A10,Results_30d_Deltas!$A$2:$H$5000,7,FALSE)-E9,"")</f>
        <v/>
      </c>
      <c r="I7" s="72">
        <f>IFERROR(VLOOKUP($A10,Results_30d_Deltas!$A$2:$H$5000,6,FALSE),"")</f>
        <v/>
      </c>
      <c r="J7" s="72" t="n"/>
      <c r="K7" s="72" t="n"/>
      <c r="L7" s="72" t="inlineStr">
        <is>
          <t>NO</t>
        </is>
      </c>
      <c r="M7" s="76" t="n">
        <v>2.722906582027715</v>
      </c>
      <c r="N7" s="76" t="n">
        <v>27</v>
      </c>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0.5" customHeight="1" s="65">
      <c r="A8" s="72" t="inlineStr">
        <is>
          <t>BB_PULLBACK_GATE_TF</t>
        </is>
      </c>
      <c r="B8" s="72" t="inlineStr">
        <is>
          <t>15m</t>
        </is>
      </c>
      <c r="C8" s="72" t="n"/>
      <c r="D8" s="72" t="n"/>
      <c r="E8" s="72" t="n"/>
      <c r="F8" s="72" t="n"/>
      <c r="G8" s="72" t="n"/>
      <c r="H8" s="72" t="n"/>
      <c r="I8" s="72">
        <f>IFERROR(VLOOKUP($A11,Results_30d_Deltas!$A$2:$H$5000,6,FALSE),"")</f>
        <v/>
      </c>
      <c r="J8" s="72" t="n"/>
      <c r="K8" s="72" t="n"/>
      <c r="L8" s="72" t="n"/>
      <c r="M8" s="72" t="n"/>
      <c r="N8" s="72" t="n"/>
      <c r="O8" s="82" t="n"/>
      <c r="P8" s="82" t="n"/>
      <c r="Q8" s="82" t="n"/>
      <c r="R8" s="82" t="n"/>
      <c r="S8" s="82" t="n"/>
      <c r="T8" s="82" t="n"/>
      <c r="U8" s="82" t="n"/>
      <c r="V8" s="82"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0.5" customHeight="1" s="65">
      <c r="A9" s="72" t="inlineStr">
        <is>
          <t>BB_PULLBACK_GATE_TF</t>
        </is>
      </c>
      <c r="B9" s="72" t="inlineStr">
        <is>
          <t>4h</t>
        </is>
      </c>
      <c r="C9" s="72" t="n"/>
      <c r="D9" s="72" t="n"/>
      <c r="E9" s="72" t="n"/>
      <c r="F9" s="72" t="n"/>
      <c r="G9" s="72" t="n"/>
      <c r="H9" s="72" t="n"/>
      <c r="I9" s="72">
        <f>IFERROR(VLOOKUP($A9,Results_30d_Deltas!$A$2:$H$5000,6,FALSE),"")</f>
        <v/>
      </c>
      <c r="J9" s="72" t="n"/>
      <c r="K9" s="72" t="n"/>
      <c r="L9" s="72" t="n"/>
      <c r="M9" s="72" t="n"/>
      <c r="N9" s="72" t="n"/>
      <c r="O9" s="82" t="n"/>
      <c r="P9" s="82" t="n"/>
      <c r="Q9" s="82" t="n"/>
      <c r="R9" s="82" t="n"/>
      <c r="S9" s="82" t="n"/>
      <c r="T9" s="82" t="n"/>
      <c r="U9" s="82" t="n"/>
      <c r="V9" s="82"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0.5" customHeight="1" s="65">
      <c r="A10" s="72" t="inlineStr">
        <is>
          <t>BB_PULLBACK_GATE_TF</t>
        </is>
      </c>
      <c r="B10" s="72" t="inlineStr">
        <is>
          <t>D</t>
        </is>
      </c>
      <c r="C10" s="72" t="n"/>
      <c r="D10" s="72" t="n"/>
      <c r="E10" s="72">
        <f>IF(G8="",E7,IF(G8&gt;0,E7+G8,E7))</f>
        <v/>
      </c>
      <c r="F10" s="72" t="n"/>
      <c r="G10" s="72">
        <f>IFERROR(VLOOKUP($A8&amp;"_"&amp;$B8,Results_Deltas!$A$2:$P$15000,5,FALSE),"")</f>
        <v/>
      </c>
      <c r="H10" s="72">
        <f>IFERROR(VLOOKUP($A8,Results_30d_Deltas!$A$2:$H$5000,7,FALSE)-E7,"")</f>
        <v/>
      </c>
      <c r="I10" s="72">
        <f>IFERROR(VLOOKUP($A8,Results_30d_Deltas!$A$2:$H$5000,6,FALSE),"")</f>
        <v/>
      </c>
      <c r="J10" s="72" t="n"/>
      <c r="K10" s="72" t="n"/>
      <c r="L10" s="72" t="inlineStr">
        <is>
          <t>NO</t>
        </is>
      </c>
      <c r="M10" s="76" t="n">
        <v>3.683881980881326</v>
      </c>
      <c r="N10" s="76" t="n">
        <v>31</v>
      </c>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0.5" customHeight="1" s="65">
      <c r="A11" s="71" t="inlineStr">
        <is>
          <t>WT_MOMENTUM_EXIT_THRESHOLD</t>
        </is>
      </c>
      <c r="B11" s="72" t="inlineStr">
        <is>
          <t>0</t>
        </is>
      </c>
      <c r="C11" s="72" t="n"/>
      <c r="D11" s="72" t="n"/>
      <c r="E11" s="72" t="n"/>
      <c r="F11" s="72" t="n"/>
      <c r="G11" s="72" t="n"/>
      <c r="H11" s="72" t="n"/>
      <c r="I11" s="72">
        <f>IFERROR(VLOOKUP($A21,Results_30d_Deltas!$A$2:$H$5000,6,FALSE),"")</f>
        <v/>
      </c>
      <c r="J11" s="72" t="n"/>
      <c r="K11" s="72" t="n"/>
      <c r="L11" s="72" t="n"/>
      <c r="M11" s="72" t="n"/>
      <c r="N11" s="72" t="n"/>
      <c r="O11" s="82" t="n"/>
      <c r="P11" s="8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8" t="n"/>
      <c r="BX11" s="78" t="n"/>
      <c r="BY11" s="78" t="n"/>
      <c r="BZ11" s="78" t="n"/>
      <c r="CA11" s="78"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8" t="n"/>
      <c r="DV11" s="78" t="n"/>
      <c r="DW11" s="78" t="n"/>
      <c r="DX11" s="78" t="n"/>
      <c r="DY11" s="78"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ez_manage.py:6087 top()</t>
        </is>
      </c>
      <c r="IN11" s="72" t="inlineStr">
        <is>
          <t>v12_quick_engine.py:4293 x3</t>
        </is>
      </c>
      <c r="IO11" s="72" t="n"/>
    </row>
    <row r="12" ht="10.5" customHeight="1" s="65">
      <c r="A12" s="71" t="inlineStr">
        <is>
          <t>DELTA_GATE_BB_SQUEEZE</t>
        </is>
      </c>
      <c r="B12" s="72" t="inlineStr">
        <is>
          <t>True</t>
        </is>
      </c>
      <c r="C12" s="72" t="n"/>
      <c r="D12" s="72" t="n"/>
      <c r="E12" s="72" t="n"/>
      <c r="F12" s="72" t="n"/>
      <c r="G12" s="72" t="n"/>
      <c r="H12" s="72" t="n"/>
      <c r="I12" s="72">
        <f>IFERROR(VLOOKUP($A12,Results_30d_Deltas!$A$2:$H$5000,6,FALSE),"")</f>
        <v/>
      </c>
      <c r="J12" s="72" t="n"/>
      <c r="K12" s="72" t="n"/>
      <c r="L12" s="72" t="n"/>
      <c r="M12" s="72" t="n"/>
      <c r="N12" s="72" t="n"/>
      <c r="O12" s="82" t="n"/>
      <c r="P12" s="8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0.5" customHeight="1" s="65">
      <c r="A13" s="72" t="inlineStr">
        <is>
          <t>WT_15M_BOUNCE_OPEN_ENABLED</t>
        </is>
      </c>
      <c r="B13" s="72" t="inlineStr">
        <is>
          <t>True</t>
        </is>
      </c>
      <c r="C13" s="72" t="n"/>
      <c r="D13" s="72" t="n"/>
      <c r="E13" s="72">
        <f>IF(G4="",E3,IF(G4&gt;0,E3+G4,E3))</f>
        <v/>
      </c>
      <c r="F13" s="72" t="n"/>
      <c r="G13" s="72">
        <f>IFERROR(VLOOKUP($A4&amp;"_"&amp;$B4,Results_Deltas!$A$2:$P$15000,5,FALSE),"")</f>
        <v/>
      </c>
      <c r="H13" s="72">
        <f>IFERROR(VLOOKUP($A4,Results_30d_Deltas!$A$2:$H$5000,7,FALSE)-E3,"")</f>
        <v/>
      </c>
      <c r="I13" s="72">
        <f>IFERROR(VLOOKUP($A4,Results_30d_Deltas!$A$2:$H$5000,6,FALSE),"")</f>
        <v/>
      </c>
      <c r="J13" s="72" t="n"/>
      <c r="K13" s="72" t="n"/>
      <c r="L13" s="72" t="inlineStr">
        <is>
          <t>NO</t>
        </is>
      </c>
      <c r="M13" s="76" t="n">
        <v>6.852296207568579</v>
      </c>
      <c r="N13" s="76" t="n">
        <v>38</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8" t="n"/>
      <c r="EA13" s="78" t="n"/>
      <c r="EB13" s="78" t="n"/>
      <c r="EC13" s="78" t="n"/>
      <c r="ED13" s="78"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8" t="n"/>
      <c r="HL13" s="78" t="n"/>
      <c r="HM13" s="78" t="n"/>
      <c r="HN13" s="78" t="n"/>
      <c r="HO13" s="78"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ez_manage.py:6076 top()</t>
        </is>
      </c>
      <c r="IN13" s="72" t="inlineStr">
        <is>
          <t>v12_quick_engine.py:4288 x7</t>
        </is>
      </c>
      <c r="IO13" s="72" t="n"/>
    </row>
    <row r="14" ht="10.5" customHeight="1" s="65">
      <c r="A14" s="71" t="inlineStr">
        <is>
          <t>BB_SQUEEZE_WIDTH_PERCENTILE</t>
        </is>
      </c>
      <c r="B14" s="72" t="inlineStr">
        <is>
          <t>0.15</t>
        </is>
      </c>
      <c r="C14" s="72" t="n"/>
      <c r="D14" s="72" t="n"/>
      <c r="E14" s="72" t="n"/>
      <c r="F14" s="72" t="n"/>
      <c r="G14" s="72" t="n"/>
      <c r="H14" s="72" t="n"/>
      <c r="I14" s="72">
        <f>IFERROR(VLOOKUP($A15,Results_30d_Deltas!$A$2:$H$5000,6,FALSE),"")</f>
        <v/>
      </c>
      <c r="J14" s="72" t="n"/>
      <c r="K14" s="72" t="n"/>
      <c r="L14" s="72" t="n"/>
      <c r="M14" s="72" t="n"/>
      <c r="N14" s="72" t="n"/>
      <c r="O14" s="82" t="n"/>
      <c r="P14" s="8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0.5" customHeight="1" s="65">
      <c r="A15" s="72" t="inlineStr">
        <is>
          <t>BB_SQUEEZE_WIDTH_PERCENTILE</t>
        </is>
      </c>
      <c r="B15" s="72" t="inlineStr">
        <is>
          <t>0.25</t>
        </is>
      </c>
      <c r="C15" s="72" t="n"/>
      <c r="D15" s="72" t="n"/>
      <c r="E15" s="72" t="n"/>
      <c r="F15" s="72" t="n"/>
      <c r="G15" s="72" t="n"/>
      <c r="H15" s="72" t="n"/>
      <c r="I15" s="72">
        <f>IFERROR(VLOOKUP($A17,Results_30d_Deltas!$A$2:$H$5000,6,FALSE),"")</f>
        <v/>
      </c>
      <c r="J15" s="72" t="n"/>
      <c r="K15" s="72" t="n"/>
      <c r="L15" s="72" t="n"/>
      <c r="M15" s="72" t="n"/>
      <c r="N15" s="72" t="n"/>
      <c r="O15" s="82" t="n"/>
      <c r="P15" s="8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0.5" customHeight="1" s="65">
      <c r="A16" s="72" t="inlineStr">
        <is>
          <t>WT_MOMENTUM_EXIT_THRESHOLD</t>
        </is>
      </c>
      <c r="B16" s="72" t="inlineStr">
        <is>
          <t>2</t>
        </is>
      </c>
      <c r="C16" s="72" t="n"/>
      <c r="D16" s="72" t="n"/>
      <c r="E16" s="72" t="n"/>
      <c r="F16" s="72" t="n"/>
      <c r="G16" s="72" t="n"/>
      <c r="H16" s="72" t="n"/>
      <c r="I16" s="72">
        <f>IFERROR(VLOOKUP($A23,Results_30d_Deltas!$A$2:$H$5000,6,FALSE),"")</f>
        <v/>
      </c>
      <c r="J16" s="72" t="n"/>
      <c r="K16" s="72" t="n"/>
      <c r="L16" s="72" t="n"/>
      <c r="M16" s="72" t="n"/>
      <c r="N16" s="72" t="n"/>
      <c r="O16" s="82" t="n"/>
      <c r="P16" s="8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8" t="n"/>
      <c r="BX16" s="78" t="n"/>
      <c r="BY16" s="78" t="n"/>
      <c r="BZ16" s="78" t="n"/>
      <c r="CA16" s="78"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8" t="n"/>
      <c r="DV16" s="78" t="n"/>
      <c r="DW16" s="78" t="n"/>
      <c r="DX16" s="78" t="n"/>
      <c r="DY16" s="78"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ez_manage.py:6087 top()</t>
        </is>
      </c>
      <c r="IN16" s="72" t="inlineStr">
        <is>
          <t>v12_quick_engine.py:4293 x3</t>
        </is>
      </c>
      <c r="IO16" s="72" t="n"/>
    </row>
    <row r="17" ht="10.5" customHeight="1" s="65">
      <c r="A17" s="72" t="inlineStr">
        <is>
          <t>WT_MOMENTUM_EXIT_THRESHOLD</t>
        </is>
      </c>
      <c r="B17" s="72" t="inlineStr">
        <is>
          <t>1</t>
        </is>
      </c>
      <c r="C17" s="72" t="n"/>
      <c r="D17" s="72" t="n"/>
      <c r="E17" s="72" t="n"/>
      <c r="F17" s="72" t="n"/>
      <c r="G17" s="72" t="n"/>
      <c r="H17" s="72" t="n"/>
      <c r="I17" s="72">
        <f>IFERROR(VLOOKUP($A22,Results_30d_Deltas!$A$2:$H$5000,6,FALSE),"")</f>
        <v/>
      </c>
      <c r="J17" s="72" t="n"/>
      <c r="K17" s="72" t="n"/>
      <c r="L17" s="72" t="n"/>
      <c r="M17" s="72" t="n"/>
      <c r="N17" s="72" t="n"/>
      <c r="O17" s="82" t="n"/>
      <c r="P17" s="8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8" t="n"/>
      <c r="BX17" s="78" t="n"/>
      <c r="BY17" s="78" t="n"/>
      <c r="BZ17" s="78" t="n"/>
      <c r="CA17" s="78"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8" t="n"/>
      <c r="DV17" s="78" t="n"/>
      <c r="DW17" s="78" t="n"/>
      <c r="DX17" s="78" t="n"/>
      <c r="DY17" s="78"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ez_manage.py:6087 top()</t>
        </is>
      </c>
      <c r="IN17" s="72" t="inlineStr">
        <is>
          <t>v12_quick_engine.py:4293 x3</t>
        </is>
      </c>
      <c r="IO17" s="72" t="n"/>
    </row>
    <row r="18" ht="10.5" customHeight="1" s="65">
      <c r="A18" s="72" t="inlineStr">
        <is>
          <t>BB_SQUEEZE_WIDTH_PERCENTILE</t>
        </is>
      </c>
      <c r="B18" s="72" t="inlineStr">
        <is>
          <t>0.1</t>
        </is>
      </c>
      <c r="C18" s="72" t="n"/>
      <c r="D18" s="72" t="n"/>
      <c r="E18" s="72" t="n"/>
      <c r="F18" s="72" t="n"/>
      <c r="G18" s="72" t="n"/>
      <c r="H18" s="72" t="n"/>
      <c r="I18" s="72">
        <f>IFERROR(VLOOKUP($A14,Results_30d_Deltas!$A$2:$H$5000,6,FALSE),"")</f>
        <v/>
      </c>
      <c r="J18" s="72" t="n"/>
      <c r="K18" s="72" t="n"/>
      <c r="L18" s="72" t="n"/>
      <c r="M18" s="72" t="n"/>
      <c r="N18" s="72" t="n"/>
      <c r="O18" s="82" t="n"/>
      <c r="P18" s="8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0.5" customHeight="1" s="65">
      <c r="A19" s="72" t="inlineStr">
        <is>
          <t>BB_SQUEEZE_WIDTH_PERCENTILE</t>
        </is>
      </c>
      <c r="B19" s="72" t="inlineStr">
        <is>
          <t>0.3</t>
        </is>
      </c>
      <c r="C19" s="72" t="n"/>
      <c r="D19" s="72" t="n"/>
      <c r="E19" s="72" t="n"/>
      <c r="F19" s="72" t="n"/>
      <c r="G19" s="72" t="n"/>
      <c r="H19" s="72" t="n"/>
      <c r="I19" s="72">
        <f>IFERROR(VLOOKUP($A18,Results_30d_Deltas!$A$2:$H$5000,6,FALSE),"")</f>
        <v/>
      </c>
      <c r="J19" s="72" t="n"/>
      <c r="K19" s="72" t="n"/>
      <c r="L19" s="72" t="n"/>
      <c r="M19" s="72" t="n"/>
      <c r="N19" s="72" t="n"/>
      <c r="O19" s="82" t="n"/>
      <c r="P19" s="8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ez_manage.py:4375 top()</t>
        </is>
      </c>
      <c r="IN19" s="72" t="inlineStr">
        <is>
          <t>v12_quick_engine.py:1285 x7</t>
        </is>
      </c>
      <c r="IO19" s="72" t="n"/>
    </row>
    <row r="20" ht="10.5" customHeight="1" s="65">
      <c r="A20" s="72" t="inlineStr">
        <is>
          <t>WT_ACCEL_EXIT_ENABLED</t>
        </is>
      </c>
      <c r="B20" s="72" t="inlineStr">
        <is>
          <t>True</t>
        </is>
      </c>
      <c r="C20" s="72" t="n"/>
      <c r="D20" s="72" t="n"/>
      <c r="E20" s="72" t="n"/>
      <c r="F20" s="72" t="n"/>
      <c r="G20" s="72" t="n"/>
      <c r="H20" s="72" t="n"/>
      <c r="I20" s="72">
        <f>IFERROR(VLOOKUP($A25,Results_30d_Deltas!$A$2:$H$5000,6,FALSE),"")</f>
        <v/>
      </c>
      <c r="J20" s="72" t="n"/>
      <c r="K20" s="72" t="n"/>
      <c r="L20" s="72" t="n"/>
      <c r="M20" s="72" t="n"/>
      <c r="N20" s="72" t="n"/>
      <c r="O20" s="82" t="n"/>
      <c r="P20" s="8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ez_manage.py:6083 top()</t>
        </is>
      </c>
      <c r="IN20" s="72" t="inlineStr">
        <is>
          <t>v12_quick_engine.py:4290 x3</t>
        </is>
      </c>
      <c r="IO20" s="72" t="n"/>
    </row>
    <row r="21" ht="10.5" customHeight="1" s="65">
      <c r="A21" s="71" t="inlineStr">
        <is>
          <t>BB_SQUEEZE_ENTRY_ENABLED</t>
        </is>
      </c>
      <c r="B21" s="72" t="inlineStr">
        <is>
          <t>True</t>
        </is>
      </c>
      <c r="C21" s="72" t="n"/>
      <c r="D21" s="72" t="n"/>
      <c r="E21" s="72" t="n"/>
      <c r="F21" s="72" t="n"/>
      <c r="G21" s="72" t="n"/>
      <c r="H21" s="72" t="n"/>
      <c r="I21" s="72">
        <f>IFERROR(VLOOKUP($A5,Results_30d_Deltas!$A$2:$H$5000,6,FALSE),"")</f>
        <v/>
      </c>
      <c r="J21" s="72" t="n"/>
      <c r="K21" s="72" t="n"/>
      <c r="L21" s="72" t="n"/>
      <c r="M21" s="72" t="n"/>
      <c r="N21" s="72" t="n"/>
      <c r="O21" s="82" t="n"/>
      <c r="P21" s="8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ez_manage.py:4371 top()</t>
        </is>
      </c>
      <c r="IN21" s="72" t="inlineStr">
        <is>
          <t>v12_quick_engine.py:889 x9</t>
        </is>
      </c>
      <c r="IO21" s="72" t="n"/>
    </row>
    <row r="22" ht="10.5" customHeight="1" s="65">
      <c r="A22" s="72" t="inlineStr">
        <is>
          <t>BB_SQUEEZE_WIDTH_PERCENTILE</t>
        </is>
      </c>
      <c r="B22" s="72" t="inlineStr">
        <is>
          <t>0.2</t>
        </is>
      </c>
      <c r="C22" s="72" t="n"/>
      <c r="D22" s="72" t="n"/>
      <c r="E22" s="72" t="n"/>
      <c r="F22" s="72" t="n"/>
      <c r="G22" s="72" t="n"/>
      <c r="H22" s="72" t="n"/>
      <c r="I22" s="72">
        <f>IFERROR(VLOOKUP($A16,Results_30d_Deltas!$A$2:$H$5000,6,FALSE),"")</f>
        <v/>
      </c>
      <c r="J22" s="72" t="n"/>
      <c r="K22" s="72" t="n"/>
      <c r="L22" s="72" t="n"/>
      <c r="M22" s="72" t="n"/>
      <c r="N22" s="72" t="n"/>
      <c r="O22" s="82" t="n"/>
      <c r="P22" s="8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ez_manage.py:4375 top()</t>
        </is>
      </c>
      <c r="IN22" s="72" t="inlineStr">
        <is>
          <t>v12_quick_engine.py:1285 x7</t>
        </is>
      </c>
      <c r="IO22" s="72" t="n"/>
    </row>
    <row r="23" ht="10.5" customHeight="1" s="65">
      <c r="A23" s="72" t="inlineStr">
        <is>
          <t>DELTA_GATE_BB_SQUEEZE</t>
        </is>
      </c>
      <c r="B23" s="72" t="inlineStr">
        <is>
          <t>False</t>
        </is>
      </c>
      <c r="C23" s="72" t="n"/>
      <c r="D23" s="72" t="n"/>
      <c r="E23" s="72" t="n"/>
      <c r="F23" s="72" t="n"/>
      <c r="G23" s="72" t="n"/>
      <c r="H23" s="72" t="n"/>
      <c r="I23" s="72" t="n"/>
      <c r="J23" s="72" t="n"/>
      <c r="K23" s="72" t="n"/>
      <c r="L23" s="72" t="n"/>
      <c r="M23" s="72" t="n"/>
      <c r="N23" s="72" t="n"/>
      <c r="O23" s="82" t="n"/>
      <c r="P23" s="8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6" t="n"/>
      <c r="CC23" s="76" t="n"/>
      <c r="CD23" s="76" t="n"/>
      <c r="CE23" s="76" t="n"/>
      <c r="CF23" s="76"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n"/>
      <c r="IN23" s="72" t="n"/>
      <c r="IO23" s="72" t="n"/>
    </row>
    <row r="24" ht="10.5" customHeight="1" s="65">
      <c r="A24" s="72" t="inlineStr">
        <is>
          <t>BB_SQUEEZE_ENTRY_ENABLED</t>
        </is>
      </c>
      <c r="B24" s="72" t="inlineStr">
        <is>
          <t>False</t>
        </is>
      </c>
      <c r="C24" s="72" t="n"/>
      <c r="D24" s="72" t="n"/>
      <c r="E24" s="72">
        <f>IF(G6="",E200,IF(G6&gt;0,E200+G6,E200))</f>
        <v/>
      </c>
      <c r="F24" s="72" t="n"/>
      <c r="G24" s="72">
        <f>IFERROR(VLOOKUP($A6&amp;"_"&amp;$B6,Results_Deltas!$A$2:$P$15000,5,FALSE),"")</f>
        <v/>
      </c>
      <c r="H24" s="72">
        <f>IFERROR(VLOOKUP(#REF!,Results_30d_Deltas!$A$2:$H$5000,7,FALSE)-E4,"")</f>
        <v/>
      </c>
      <c r="I24" s="72">
        <f>IFERROR(VLOOKUP(#REF!,Results_30d_Deltas!$A$2:$H$5000,6,FALSE),"")</f>
        <v/>
      </c>
      <c r="J24" s="72" t="n"/>
      <c r="K24" s="72" t="n"/>
      <c r="L24" s="72" t="inlineStr">
        <is>
          <t>NO</t>
        </is>
      </c>
      <c r="M24" s="76" t="n">
        <v>9.219937551401925</v>
      </c>
      <c r="N24" s="76" t="n">
        <v>26</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9" t="n"/>
      <c r="FL24" s="79" t="n"/>
      <c r="FM24" s="79" t="n"/>
      <c r="FN24" s="79" t="n"/>
      <c r="FO24" s="79"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9" t="n"/>
      <c r="IA24" s="79" t="n"/>
      <c r="IB24" s="79" t="n"/>
      <c r="IC24" s="79" t="n"/>
      <c r="ID24" s="79" t="n"/>
      <c r="IE24" s="79" t="n"/>
      <c r="IF24" s="79" t="n"/>
      <c r="IG24" s="79" t="n"/>
      <c r="IH24" s="79" t="n"/>
      <c r="II24" s="79" t="n"/>
      <c r="IJ24" s="79" t="n"/>
      <c r="IK24" s="79" t="n"/>
      <c r="IL24" s="72" t="n"/>
      <c r="IM24" s="72" t="inlineStr">
        <is>
          <t>ez_manage.py:4371 top()</t>
        </is>
      </c>
      <c r="IN24" s="72" t="inlineStr">
        <is>
          <t>v12_quick_engine.py:889 x9</t>
        </is>
      </c>
      <c r="IO24" s="72" t="n"/>
    </row>
    <row r="25" ht="10.5" customHeight="1" s="65">
      <c r="A25" s="72" t="inlineStr">
        <is>
          <t>WT_DIV_EXIT_ENABLED</t>
        </is>
      </c>
      <c r="B25" s="72" t="inlineStr">
        <is>
          <t>True</t>
        </is>
      </c>
      <c r="C25" s="72" t="n"/>
      <c r="D25" s="72" t="n"/>
      <c r="E25" s="72" t="n"/>
      <c r="F25" s="72" t="n"/>
      <c r="G25" s="72" t="n"/>
      <c r="H25" s="72" t="n"/>
      <c r="I25" s="72">
        <f>IFERROR(VLOOKUP($A20,Results_30d_Deltas!$A$2:$H$5000,6,FALSE),"")</f>
        <v/>
      </c>
      <c r="J25" s="72" t="n"/>
      <c r="K25" s="72" t="n"/>
      <c r="L25" s="72" t="n"/>
      <c r="M25" s="72" t="n"/>
      <c r="N25" s="72" t="n"/>
      <c r="O25" s="82" t="n"/>
      <c r="P25" s="8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ez_manage.py:6086 top()</t>
        </is>
      </c>
      <c r="IN25" s="72" t="inlineStr">
        <is>
          <t>v12_quick_engine.py:4292 x3</t>
        </is>
      </c>
      <c r="IO25" s="72" t="n"/>
    </row>
    <row r="26" ht="15.75" customHeight="1" s="65">
      <c r="A26" s="69" t="inlineStr">
        <is>
          <t>LH_HL_FILTER_MODE</t>
        </is>
      </c>
      <c r="B26" s="80" t="inlineStr">
        <is>
          <t>STRICT_2BAR</t>
        </is>
      </c>
      <c r="C26" s="80" t="n"/>
      <c r="D26" s="80" t="inlineStr">
        <is>
          <t>ENTRY, GLOBAL_CHECK, STOCKS_EXIT</t>
        </is>
      </c>
      <c r="E26" s="80">
        <f>IF(G138="",E137,IF(G138&gt;0,E137+G138,E137))</f>
        <v/>
      </c>
      <c r="F26" s="72" t="n"/>
      <c r="G26" s="80">
        <f>IFERROR(VLOOKUP($A138&amp;"_"&amp;$B138,Results_Deltas!$A$2:$P$15000,5,FALSE),"")</f>
        <v/>
      </c>
      <c r="H26" s="80" t="inlineStr">
        <is>
          <t>Blanket (page end)</t>
        </is>
      </c>
      <c r="I26" s="72" t="n"/>
      <c r="J26" s="72" t="n"/>
      <c r="K26" s="72" t="n"/>
      <c r="L26" s="72" t="inlineStr">
        <is>
          <t>YES</t>
        </is>
      </c>
      <c r="M26" s="72" t="n">
        <v>5.420946406060279</v>
      </c>
      <c r="N26" s="72" t="n">
        <v>32</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69" t="inlineStr">
        <is>
          <t>FUNDING_GATE_FILTER_TF</t>
        </is>
      </c>
      <c r="B27" s="80" t="inlineStr">
        <is>
          <t>D</t>
        </is>
      </c>
      <c r="C27" s="80" t="n"/>
      <c r="D27" s="80" t="inlineStr">
        <is>
          <t>GLOBAL_CHECK</t>
        </is>
      </c>
      <c r="E27" s="80" t="n"/>
      <c r="F27" s="72" t="n"/>
      <c r="G27" s="80" t="n"/>
      <c r="H27" s="80" t="n"/>
      <c r="I27" s="72" t="n"/>
      <c r="J27" s="72" t="n"/>
      <c r="K27" s="72" t="n"/>
      <c r="L27" s="72" t="n"/>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BANDAID_OFF_LOSER_RECOVER_PCT</t>
        </is>
      </c>
      <c r="B28" s="80" t="inlineStr">
        <is>
          <t>0.5</t>
        </is>
      </c>
      <c r="C28" s="80" t="n"/>
      <c r="D28" s="80" t="inlineStr">
        <is>
          <t>AUGMENT, ENTRY, EXIT, GLOBAL_CHECK, REDUCE, STOCKS_EXIT</t>
        </is>
      </c>
      <c r="E28" s="80" t="n"/>
      <c r="F28" s="72" t="n"/>
      <c r="G28" s="80" t="n"/>
      <c r="H28" s="80" t="n"/>
      <c r="I28" s="72" t="n"/>
      <c r="J28" s="72" t="n"/>
      <c r="K28" s="72" t="n"/>
      <c r="L28" s="72" t="n"/>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70" t="inlineStr">
        <is>
          <t>BANDAID_OFF_LOSER_RECOVER_PCT</t>
        </is>
      </c>
      <c r="B29" s="80" t="inlineStr">
        <is>
          <t>1.0</t>
        </is>
      </c>
      <c r="C29" s="80" t="n"/>
      <c r="D29" s="80" t="inlineStr">
        <is>
          <t>AUGMENT, ENTRY, EXIT, GLOBAL_CHECK, REDUCE, STOCKS_EXIT</t>
        </is>
      </c>
      <c r="E29" s="80">
        <f>IF(G32="",E31,IF(G32&gt;0,E31+G32,E31))</f>
        <v/>
      </c>
      <c r="F29" s="72" t="n"/>
      <c r="G29" s="80">
        <f>IFERROR(VLOOKUP($A32&amp;"_"&amp;$B32,Results_Deltas!$A$2:$P$15000,5,FALSE),"")</f>
        <v/>
      </c>
      <c r="H29" s="80" t="inlineStr">
        <is>
          <t>Blanket (page end)</t>
        </is>
      </c>
      <c r="I29" s="72" t="n"/>
      <c r="J29" s="72" t="n"/>
      <c r="K29" s="72" t="n"/>
      <c r="L29" s="72" t="inlineStr">
        <is>
          <t>NO</t>
        </is>
      </c>
      <c r="M29" s="72" t="n">
        <v>6.149275307960017</v>
      </c>
      <c r="N29" s="72" t="n">
        <v>28</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69" t="inlineStr">
        <is>
          <t>BAND_ARROW_ENABLED</t>
        </is>
      </c>
      <c r="B30" s="80" t="inlineStr">
        <is>
          <t>False</t>
        </is>
      </c>
      <c r="C30" s="80" t="n"/>
      <c r="D30" s="80" t="inlineStr">
        <is>
          <t>GLOBAL_CHECK, STOCKS_EXIT</t>
        </is>
      </c>
      <c r="E30" s="80" t="n"/>
      <c r="F30" s="72" t="n"/>
      <c r="G30" s="80" t="n"/>
      <c r="H30" s="80" t="n"/>
      <c r="I30" s="72" t="n"/>
      <c r="J30" s="72" t="n"/>
      <c r="K30" s="72" t="n"/>
      <c r="L30" s="72" t="n"/>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69" t="inlineStr">
        <is>
          <t>COOLDOWN_LOCKS_FILTER_TF</t>
        </is>
      </c>
      <c r="B31" s="80" t="inlineStr">
        <is>
          <t>15m</t>
        </is>
      </c>
      <c r="C31" s="80" t="n"/>
      <c r="D31" s="80" t="inlineStr">
        <is>
          <t>GLOBAL_CHECK</t>
        </is>
      </c>
      <c r="E31" s="80" t="n"/>
      <c r="F31" s="72" t="n"/>
      <c r="G31" s="80" t="n"/>
      <c r="H31" s="80" t="n"/>
      <c r="I31" s="72" t="n"/>
      <c r="J31" s="72" t="n"/>
      <c r="K31" s="72" t="n"/>
      <c r="L31" s="72" t="n"/>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FUNDING_GATE_FILTER_TF</t>
        </is>
      </c>
      <c r="B32" s="80" t="inlineStr">
        <is>
          <t>15m</t>
        </is>
      </c>
      <c r="C32" s="80" t="n"/>
      <c r="D32" s="80" t="inlineStr">
        <is>
          <t>GLOBAL_CHECK</t>
        </is>
      </c>
      <c r="E32" s="80" t="n"/>
      <c r="F32" s="72" t="n"/>
      <c r="G32" s="80" t="n"/>
      <c r="H32" s="80" t="n"/>
      <c r="I32" s="72" t="n"/>
      <c r="J32" s="72" t="n"/>
      <c r="K32" s="72" t="n"/>
      <c r="L32" s="72" t="n"/>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70" t="inlineStr">
        <is>
          <t>COOLDOWN_LOCKS_FILTER_TF</t>
        </is>
      </c>
      <c r="B33" s="80" t="inlineStr">
        <is>
          <t>4h</t>
        </is>
      </c>
      <c r="C33" s="80" t="n"/>
      <c r="D33" s="80" t="inlineStr">
        <is>
          <t>GLOBAL_CHECK</t>
        </is>
      </c>
      <c r="E33" s="80" t="n"/>
      <c r="F33" s="72" t="n"/>
      <c r="G33" s="80" t="n"/>
      <c r="H33" s="80" t="n"/>
      <c r="I33" s="72" t="n"/>
      <c r="J33" s="72" t="n"/>
      <c r="K33" s="72" t="n"/>
      <c r="L33" s="72" t="n"/>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70" t="inlineStr">
        <is>
          <t>BANDAID_OFF_LOSER_RECOVER_PCT</t>
        </is>
      </c>
      <c r="B34" s="80" t="inlineStr">
        <is>
          <t>2.0</t>
        </is>
      </c>
      <c r="C34" s="80" t="n"/>
      <c r="D34" s="80" t="inlineStr">
        <is>
          <t>AUGMENT, ENTRY, EXIT, GLOBAL_CHECK, REDUCE, STOCKS_EXIT</t>
        </is>
      </c>
      <c r="E34" s="80">
        <f>IF(G31="",E30,IF(G31&gt;0,E30+G31,E30))</f>
        <v/>
      </c>
      <c r="F34" s="72" t="n"/>
      <c r="G34" s="80">
        <f>IFERROR(VLOOKUP($A31&amp;"_"&amp;$B31,Results_Deltas!$A$2:$P$15000,5,FALSE),"")</f>
        <v/>
      </c>
      <c r="H34" s="80" t="inlineStr">
        <is>
          <t>Blanket (page end)</t>
        </is>
      </c>
      <c r="I34" s="72" t="n"/>
      <c r="J34" s="72" t="n"/>
      <c r="K34" s="72" t="n"/>
      <c r="L34" s="72" t="inlineStr">
        <is>
          <t>NO</t>
        </is>
      </c>
      <c r="M34" s="72" t="n">
        <v>6.466828170108109</v>
      </c>
      <c r="N34" s="72" t="n">
        <v>25</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69" t="inlineStr">
        <is>
          <t>DUP_GUARD_FILTER_TF</t>
        </is>
      </c>
      <c r="B35" s="80" t="inlineStr">
        <is>
          <t>15m</t>
        </is>
      </c>
      <c r="C35" s="80" t="n"/>
      <c r="D35" s="80" t="inlineStr">
        <is>
          <t>GLOBAL_CHECK</t>
        </is>
      </c>
      <c r="E35" s="80" t="n"/>
      <c r="F35" s="72" t="n"/>
      <c r="G35" s="80" t="n"/>
      <c r="H35" s="80" t="n"/>
      <c r="I35" s="72" t="n"/>
      <c r="J35" s="72" t="n"/>
      <c r="K35" s="72" t="n"/>
      <c r="L35" s="72" t="n"/>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69" t="inlineStr">
        <is>
          <t>LH_HL_FILTER_ENABLED</t>
        </is>
      </c>
      <c r="B36" s="80" t="inlineStr">
        <is>
          <t>False</t>
        </is>
      </c>
      <c r="C36" s="80" t="n"/>
      <c r="D36" s="80" t="inlineStr">
        <is>
          <t>ENTRY, GLOBAL_CHECK, STOCKS_EXIT</t>
        </is>
      </c>
      <c r="E36" s="80" t="n"/>
      <c r="F36" s="72" t="n"/>
      <c r="G36" s="80" t="n"/>
      <c r="H36" s="80" t="n"/>
      <c r="I36" s="72" t="n"/>
      <c r="J36" s="72" t="n"/>
      <c r="K36" s="72" t="n"/>
      <c r="L36" s="72" t="n"/>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69" t="inlineStr">
        <is>
          <t>HTF_DIRECTION_GATE_ENABLED</t>
        </is>
      </c>
      <c r="B37" s="80" t="inlineStr">
        <is>
          <t>False</t>
        </is>
      </c>
      <c r="C37" s="80" t="n"/>
      <c r="D37" s="80" t="inlineStr">
        <is>
          <t>ENTRY, GLOBAL_CHECK, STOCKS_EXIT</t>
        </is>
      </c>
      <c r="E37" s="80" t="n"/>
      <c r="F37" s="72" t="n"/>
      <c r="G37" s="80" t="n"/>
      <c r="H37" s="80" t="n"/>
      <c r="I37" s="72" t="n"/>
      <c r="J37" s="72" t="n"/>
      <c r="K37" s="72" t="n"/>
      <c r="L37" s="72" t="n"/>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COOLDOWN_LOCKS_FILTER_TF</t>
        </is>
      </c>
      <c r="B38" s="80" t="inlineStr">
        <is>
          <t>1h</t>
        </is>
      </c>
      <c r="C38" s="80" t="n"/>
      <c r="D38" s="80" t="inlineStr">
        <is>
          <t>GLOBAL_CHECK</t>
        </is>
      </c>
      <c r="E38" s="80" t="n"/>
      <c r="F38" s="72" t="n"/>
      <c r="G38" s="80" t="n"/>
      <c r="H38" s="80" t="n"/>
      <c r="I38" s="72" t="n"/>
      <c r="J38" s="72" t="n"/>
      <c r="K38" s="72" t="n"/>
      <c r="L38" s="72" t="n"/>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69" t="inlineStr">
        <is>
          <t>LH_HL_FILTER_REQUIRE_BOTH</t>
        </is>
      </c>
      <c r="B39" s="80" t="inlineStr">
        <is>
          <t>False</t>
        </is>
      </c>
      <c r="C39" s="80" t="n"/>
      <c r="D39" s="80" t="inlineStr">
        <is>
          <t>ENTRY, GLOBAL_CHECK, STOCKS_EXIT</t>
        </is>
      </c>
      <c r="E39" s="80" t="n"/>
      <c r="F39" s="72" t="n"/>
      <c r="G39" s="80" t="n"/>
      <c r="H39" s="80" t="n"/>
      <c r="I39" s="72" t="n"/>
      <c r="J39" s="72" t="n"/>
      <c r="K39" s="72" t="n"/>
      <c r="L39" s="72" t="n"/>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FUNDING_GATE_FILTER_TF</t>
        </is>
      </c>
      <c r="B40" s="80" t="inlineStr">
        <is>
          <t>4h</t>
        </is>
      </c>
      <c r="C40" s="80" t="n"/>
      <c r="D40" s="80" t="inlineStr">
        <is>
          <t>GLOBAL_CHECK</t>
        </is>
      </c>
      <c r="E40" s="80" t="n"/>
      <c r="F40" s="72" t="n"/>
      <c r="G40" s="80" t="n"/>
      <c r="H40" s="80" t="n"/>
      <c r="I40" s="72" t="n"/>
      <c r="J40" s="72" t="n"/>
      <c r="K40" s="72" t="n"/>
      <c r="L40" s="72" t="n"/>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69" t="inlineStr">
        <is>
          <t>HA_WICK_QUALITY_ENABLED</t>
        </is>
      </c>
      <c r="B41" s="80" t="inlineStr">
        <is>
          <t>False</t>
        </is>
      </c>
      <c r="C41" s="80" t="n"/>
      <c r="D41" s="80" t="inlineStr">
        <is>
          <t>ENTRY, GLOBAL_CHECK, STOCKS_EXIT</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69" t="inlineStr">
        <is>
          <t>HA_WICK_QUALITY_TF</t>
        </is>
      </c>
      <c r="B42" s="80" t="inlineStr">
        <is>
          <t>15m</t>
        </is>
      </c>
      <c r="C42" s="80" t="n"/>
      <c r="D42" s="80" t="inlineStr">
        <is>
          <t>ENTRY, GLOBAL_CHECK, STOCKS_EXIT</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69" t="inlineStr">
        <is>
          <t>LEADERBOARD_FILTER</t>
        </is>
      </c>
      <c r="B43" s="80" t="inlineStr">
        <is>
          <t>False</t>
        </is>
      </c>
      <c r="C43" s="80" t="n"/>
      <c r="D43" s="80" t="inlineStr">
        <is>
          <t>AUGMENT, ENTRY, EXIT, GLOBAL_CHECK, REDUCE, STOCKS_EXIT</t>
        </is>
      </c>
      <c r="E43" s="80" t="n"/>
      <c r="F43" s="72" t="n"/>
      <c r="G43" s="80" t="n"/>
      <c r="H43" s="80" t="n"/>
      <c r="I43" s="72" t="n"/>
      <c r="J43" s="72" t="n"/>
      <c r="K43" s="72" t="n"/>
      <c r="L43" s="72" t="n"/>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BAND_ARROW_ENABLED</t>
        </is>
      </c>
      <c r="B44" s="80" t="inlineStr">
        <is>
          <t>True</t>
        </is>
      </c>
      <c r="C44" s="80" t="n"/>
      <c r="D44" s="80" t="inlineStr">
        <is>
          <t>GLOBAL_CHECK,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GR_FILTER_VEC_ENABLED</t>
        </is>
      </c>
      <c r="B45" s="80" t="inlineStr">
        <is>
          <t>False</t>
        </is>
      </c>
      <c r="C45" s="80" t="n"/>
      <c r="D45" s="80" t="inlineStr">
        <is>
          <t>GLOBAL_CHECK</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HTF4_CONF</t>
        </is>
      </c>
      <c r="B46" s="80" t="inlineStr">
        <is>
          <t>False</t>
        </is>
      </c>
      <c r="C46" s="80" t="n"/>
      <c r="D46" s="80" t="inlineStr">
        <is>
          <t>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69" t="inlineStr">
        <is>
          <t>HTF_TREND_VETO_BYPASS_ENABLED</t>
        </is>
      </c>
      <c r="B47" s="80" t="inlineStr">
        <is>
          <t>False</t>
        </is>
      </c>
      <c r="C47" s="80" t="n"/>
      <c r="D47" s="80" t="inlineStr">
        <is>
          <t>GLOBAL_CHECK, STOCKS_EXIT</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COOLDOWN_LOCKS_FILTER_TF</t>
        </is>
      </c>
      <c r="B48" s="80" t="inlineStr">
        <is>
          <t>OFF</t>
        </is>
      </c>
      <c r="C48" s="80" t="n"/>
      <c r="D48" s="80" t="inlineStr">
        <is>
          <t>GLOBAL_CHECK</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69" t="inlineStr">
        <is>
          <t>MARKET_QUALITY_SCORE_ENABLED</t>
        </is>
      </c>
      <c r="B49" s="80" t="inlineStr">
        <is>
          <t>False</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70" t="inlineStr">
        <is>
          <t>COOLDOWN_LOCKS_FILTER_TF</t>
        </is>
      </c>
      <c r="B50" s="80" t="inlineStr">
        <is>
          <t>D</t>
        </is>
      </c>
      <c r="C50" s="80" t="n"/>
      <c r="D50" s="80" t="inlineStr">
        <is>
          <t>GLOBAL_CHECK</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OI_CONFIRM_ENABLED</t>
        </is>
      </c>
      <c r="B51" s="80" t="inlineStr">
        <is>
          <t>False</t>
        </is>
      </c>
      <c r="C51" s="80" t="n"/>
      <c r="D51" s="80" t="inlineStr">
        <is>
          <t>ENTRY, 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69" t="inlineStr">
        <is>
          <t>MTS_GATE_ENABLED</t>
        </is>
      </c>
      <c r="B52" s="80" t="inlineStr">
        <is>
          <t>False</t>
        </is>
      </c>
      <c r="C52" s="80" t="n"/>
      <c r="D52" s="80" t="inlineStr">
        <is>
          <t>ENTRY, 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69" t="inlineStr">
        <is>
          <t>DC_MOMENT_STRONG_THRESHOLD</t>
        </is>
      </c>
      <c r="B53" s="80" t="inlineStr">
        <is>
          <t>50</t>
        </is>
      </c>
      <c r="C53" s="80" t="n"/>
      <c r="D53" s="80" t="inlineStr">
        <is>
          <t>ENTRY, GLOBAL_CHECK, STOCKS_EXIT</t>
        </is>
      </c>
      <c r="E53" s="80">
        <f>IF(G52="",E51,IF(G52&gt;0,E51+G52,E51))</f>
        <v/>
      </c>
      <c r="F53" s="72" t="n"/>
      <c r="G53" s="80">
        <f>IFERROR(VLOOKUP($A52&amp;"_"&amp;$B52,Results_Deltas!$A$2:$P$15000,5,FALSE),"")</f>
        <v/>
      </c>
      <c r="H53" s="80" t="inlineStr">
        <is>
          <t>Blanket (page end)</t>
        </is>
      </c>
      <c r="I53" s="72" t="n"/>
      <c r="J53" s="72" t="n"/>
      <c r="K53" s="72" t="n"/>
      <c r="L53" s="72" t="inlineStr">
        <is>
          <t>YES</t>
        </is>
      </c>
      <c r="M53" s="72" t="n">
        <v>6.836224545041565</v>
      </c>
      <c r="N53" s="72" t="n">
        <v>28</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HLR_TOP_MIN_TFS</t>
        </is>
      </c>
      <c r="B54" s="80" t="inlineStr">
        <is>
          <t>2</t>
        </is>
      </c>
      <c r="C54" s="80" t="n"/>
      <c r="D54" s="80" t="inlineStr">
        <is>
          <t>GLOBAL_CHECK, REENTRY,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69" t="inlineStr">
        <is>
          <t>DELTA_REENTRY_FILTER_ENABLED</t>
        </is>
      </c>
      <c r="B55" s="80" t="inlineStr">
        <is>
          <t>False</t>
        </is>
      </c>
      <c r="C55" s="80" t="n"/>
      <c r="D55" s="80" t="inlineStr">
        <is>
          <t>ENTRY, GLOBAL_CHECK, STOCKS_EXIT</t>
        </is>
      </c>
      <c r="E55" s="80">
        <f>IF(G57="",E56,IF(G57&gt;0,E56+G57,E56))</f>
        <v/>
      </c>
      <c r="F55" s="72" t="n"/>
      <c r="G55" s="80">
        <f>IFERROR(VLOOKUP($A57&amp;"_"&amp;$B57,Results_Deltas!$A$2:$P$15000,5,FALSE),"")</f>
        <v/>
      </c>
      <c r="H55" s="80" t="inlineStr">
        <is>
          <t>Blanket (page end)</t>
        </is>
      </c>
      <c r="I55" s="72" t="n"/>
      <c r="J55" s="72" t="n"/>
      <c r="K55" s="72" t="n"/>
      <c r="L55" s="72" t="inlineStr">
        <is>
          <t>YES</t>
        </is>
      </c>
      <c r="M55" s="72" t="n">
        <v>6.859508523088575</v>
      </c>
      <c r="N55" s="72" t="n">
        <v>29</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70" t="inlineStr">
        <is>
          <t>FUNDING_GATE_FILTER_TF</t>
        </is>
      </c>
      <c r="B56" s="80" t="inlineStr">
        <is>
          <t>1h</t>
        </is>
      </c>
      <c r="C56" s="80" t="n"/>
      <c r="D56" s="80" t="inlineStr">
        <is>
          <t>GLOBAL_CHECK</t>
        </is>
      </c>
      <c r="E56" s="80">
        <f>IF(G87="",E86,IF(G87&gt;0,E86+G87,E86))</f>
        <v/>
      </c>
      <c r="F56" s="72" t="n"/>
      <c r="G56" s="80">
        <f>IFERROR(VLOOKUP($A87&amp;"_"&amp;$B87,Results_Deltas!$A$2:$P$15000,5,FALSE),"")</f>
        <v/>
      </c>
      <c r="H56" s="80" t="inlineStr">
        <is>
          <t>Blanket (page end)</t>
        </is>
      </c>
      <c r="I56" s="72" t="n"/>
      <c r="J56" s="72" t="n"/>
      <c r="K56" s="72" t="n"/>
      <c r="L56" s="72" t="inlineStr">
        <is>
          <t>NO</t>
        </is>
      </c>
      <c r="M56" s="72" t="n">
        <v>6.8626688169781</v>
      </c>
      <c r="N56" s="72" t="n">
        <v>25</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DC_MOMENT_STRONG_THRESHOLD</t>
        </is>
      </c>
      <c r="B57" s="80" t="inlineStr">
        <is>
          <t>30</t>
        </is>
      </c>
      <c r="C57" s="80" t="n"/>
      <c r="D57" s="80" t="inlineStr">
        <is>
          <t>ENTRY, GLOBAL_CHECK, STOCKS_EXIT</t>
        </is>
      </c>
      <c r="E57" s="80">
        <f>IF(G53="",E52,IF(G53&gt;0,E52+G53,E52))</f>
        <v/>
      </c>
      <c r="F57" s="72" t="n"/>
      <c r="G57" s="80">
        <f>IFERROR(VLOOKUP($A53&amp;"_"&amp;$B53,Results_Deltas!$A$2:$P$15000,5,FALSE),"")</f>
        <v/>
      </c>
      <c r="H57" s="80" t="inlineStr">
        <is>
          <t>Blanket (page end)</t>
        </is>
      </c>
      <c r="I57" s="72" t="n"/>
      <c r="J57" s="72" t="n"/>
      <c r="K57" s="72" t="n"/>
      <c r="L57" s="72" t="inlineStr">
        <is>
          <t>NO</t>
        </is>
      </c>
      <c r="M57" s="72" t="n">
        <v>6.877245024175232</v>
      </c>
      <c r="N57" s="72" t="n">
        <v>26</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69" t="inlineStr">
        <is>
          <t>MOVER_THRESHOLD</t>
        </is>
      </c>
      <c r="B58" s="80" t="inlineStr">
        <is>
          <t>5</t>
        </is>
      </c>
      <c r="C58" s="80" t="n"/>
      <c r="D58" s="80" t="inlineStr">
        <is>
          <t>ENTRY, GLOBAL_CHECK, STOCKS_EXIT</t>
        </is>
      </c>
      <c r="E58" s="80">
        <f>IF(G163="",E162,IF(G163&gt;0,E162+G163,E162))</f>
        <v/>
      </c>
      <c r="F58" s="72" t="n"/>
      <c r="G58" s="80">
        <f>IFERROR(VLOOKUP($A163&amp;"_"&amp;$B163,Results_Deltas!$A$2:$P$15000,5,FALSE),"")</f>
        <v/>
      </c>
      <c r="H58" s="80" t="inlineStr">
        <is>
          <t>Blanket (page end)</t>
        </is>
      </c>
      <c r="I58" s="72" t="n"/>
      <c r="J58" s="72" t="n"/>
      <c r="K58" s="72" t="n"/>
      <c r="L58" s="72" t="inlineStr">
        <is>
          <t>YES</t>
        </is>
      </c>
      <c r="M58" s="72" t="n">
        <v>6.880254208353346</v>
      </c>
      <c r="N58" s="72" t="n">
        <v>26</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69" t="inlineStr">
        <is>
          <t>MTF_GR_MIN_IND</t>
        </is>
      </c>
      <c r="B59" s="80" t="inlineStr">
        <is>
          <t>5</t>
        </is>
      </c>
      <c r="C59" s="80" t="n"/>
      <c r="D59" s="80" t="inlineStr">
        <is>
          <t>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DUP_GUARD_FILTER_TF</t>
        </is>
      </c>
      <c r="B60" s="80" t="inlineStr">
        <is>
          <t>1h</t>
        </is>
      </c>
      <c r="C60" s="80" t="n"/>
      <c r="D60" s="80" t="inlineStr">
        <is>
          <t>GLOBAL_CHECK</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MTF_GR_MIN_IND</t>
        </is>
      </c>
      <c r="B61" s="80" t="inlineStr">
        <is>
          <t>5_ALT</t>
        </is>
      </c>
      <c r="C61" s="80" t="n"/>
      <c r="D61" s="80" t="inlineStr">
        <is>
          <t>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LH_HL_FILTER_MODE</t>
        </is>
      </c>
      <c r="B62" s="80" t="inlineStr">
        <is>
          <t>STRICT_2BAR_ALT</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DC_MOMENT_STRONG_THRESHOLD</t>
        </is>
      </c>
      <c r="B63" s="80" t="inlineStr">
        <is>
          <t>40</t>
        </is>
      </c>
      <c r="C63" s="80" t="n"/>
      <c r="D63" s="80" t="inlineStr">
        <is>
          <t>ENTRY, GLOBAL_CHECK, STOCKS_EXIT</t>
        </is>
      </c>
      <c r="E63" s="80">
        <f>IF(G51="",E50,IF(G51&gt;0,E50+G51,E50))</f>
        <v/>
      </c>
      <c r="F63" s="72" t="n"/>
      <c r="G63" s="80">
        <f>IFERROR(VLOOKUP($A51&amp;"_"&amp;$B51,Results_Deltas!$A$2:$P$15000,5,FALSE),"")</f>
        <v/>
      </c>
      <c r="H63" s="80" t="inlineStr">
        <is>
          <t>Blanket (page end)</t>
        </is>
      </c>
      <c r="I63" s="72" t="n"/>
      <c r="J63" s="72" t="n"/>
      <c r="K63" s="72" t="n"/>
      <c r="L63" s="72" t="inlineStr">
        <is>
          <t>NO</t>
        </is>
      </c>
      <c r="M63" s="72" t="n">
        <v>6.980099360357865</v>
      </c>
      <c r="N63" s="72" t="n">
        <v>26</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69" t="inlineStr">
        <is>
          <t>LIVE_VEC_EMERGENCY_BRAKE_ENABLED</t>
        </is>
      </c>
      <c r="B64" s="80" t="inlineStr">
        <is>
          <t>False</t>
        </is>
      </c>
      <c r="C64" s="80" t="n"/>
      <c r="D64" s="80" t="inlineStr">
        <is>
          <t>GLOBAL_CHECK, STOCKS_EXIT</t>
        </is>
      </c>
      <c r="E64" s="80">
        <f>IF(G142="",E141,IF(G142&gt;0,E141+G142,E141))</f>
        <v/>
      </c>
      <c r="F64" s="72" t="n"/>
      <c r="G64" s="80">
        <f>IFERROR(VLOOKUP($A142&amp;"_"&amp;$B142,Results_Deltas!$A$2:$P$15000,5,FALSE),"")</f>
        <v/>
      </c>
      <c r="H64" s="80" t="inlineStr">
        <is>
          <t>Blanket (page end)</t>
        </is>
      </c>
      <c r="I64" s="72" t="n"/>
      <c r="J64" s="72" t="n"/>
      <c r="K64" s="72" t="n"/>
      <c r="L64" s="72" t="inlineStr">
        <is>
          <t>YES</t>
        </is>
      </c>
      <c r="M64" s="72" t="n">
        <v>7.006806193460772</v>
      </c>
      <c r="N64" s="72" t="n">
        <v>29</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HA_WICK_QUALITY_TF</t>
        </is>
      </c>
      <c r="B65" s="80" t="inlineStr">
        <is>
          <t>4h</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69" t="inlineStr">
        <is>
          <t>EMA_BLANKET_FILTER_ENABLED</t>
        </is>
      </c>
      <c r="B66" s="80" t="inlineStr">
        <is>
          <t>True</t>
        </is>
      </c>
      <c r="C66" s="80" t="n"/>
      <c r="D66" s="80" t="inlineStr">
        <is>
          <t>GLOBAL_CHECK</t>
        </is>
      </c>
      <c r="E66" s="80">
        <f>IF(G68="",E67,IF(G68&gt;0,E67+G68,E67))</f>
        <v/>
      </c>
      <c r="F66" s="72" t="n"/>
      <c r="G66" s="80">
        <f>IFERROR(VLOOKUP($A68&amp;"_"&amp;$B68,Results_Deltas!$A$2:$P$15000,5,FALSE),"")</f>
        <v/>
      </c>
      <c r="H66" s="80" t="inlineStr">
        <is>
          <t>Blanket (page end)</t>
        </is>
      </c>
      <c r="I66" s="72" t="n"/>
      <c r="J66" s="72" t="n"/>
      <c r="K66" s="72" t="n"/>
      <c r="L66" s="72" t="inlineStr">
        <is>
          <t>YES</t>
        </is>
      </c>
      <c r="M66" s="72" t="n">
        <v>7.013616786315174</v>
      </c>
      <c r="N66" s="72" t="n">
        <v>28</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LH_HL_FILTER_ENABLED</t>
        </is>
      </c>
      <c r="B67" s="80" t="inlineStr">
        <is>
          <t>True</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MTS_BOTTOM_STRONG_THRESHOLD</t>
        </is>
      </c>
      <c r="B68" s="80" t="inlineStr">
        <is>
          <t>30</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69" t="inlineStr">
        <is>
          <t>HA_WICK_QUALITY_SCORE</t>
        </is>
      </c>
      <c r="B69" s="80" t="inlineStr">
        <is>
          <t>15_ALT</t>
        </is>
      </c>
      <c r="C69" s="80" t="n"/>
      <c r="D69" s="80" t="inlineStr">
        <is>
          <t>ENTRY, 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69" t="inlineStr">
        <is>
          <t>MANDATORY_REENTRY_WT_FILTER_REQUIRE_FLIP</t>
        </is>
      </c>
      <c r="B70" s="80" t="inlineStr">
        <is>
          <t>False</t>
        </is>
      </c>
      <c r="C70" s="80" t="n"/>
      <c r="D70" s="80" t="inlineStr">
        <is>
          <t>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DC_MOMENT_STRONG_THRESHOLD</t>
        </is>
      </c>
      <c r="B71" s="80" t="inlineStr">
        <is>
          <t>20</t>
        </is>
      </c>
      <c r="C71" s="80" t="n"/>
      <c r="D71" s="80" t="inlineStr">
        <is>
          <t>ENTRY, 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69" t="inlineStr">
        <is>
          <t>ADX_RANGING_THRESHOLD</t>
        </is>
      </c>
      <c r="B72" s="80" t="inlineStr">
        <is>
          <t>15</t>
        </is>
      </c>
      <c r="C72" s="80" t="n"/>
      <c r="D72" s="80" t="inlineStr">
        <is>
          <t>ENTRY, GLOBAL_CHECK, STOCKS_EXIT</t>
        </is>
      </c>
      <c r="E72" s="80">
        <f>IF(G28="",E27,IF(G28&gt;0,E27+G28,E27))</f>
        <v/>
      </c>
      <c r="F72" s="72" t="n"/>
      <c r="G72" s="80">
        <f>IFERROR(VLOOKUP($A28&amp;"_"&amp;$B28,Results_Deltas!$A$2:$P$15000,5,FALSE),"")</f>
        <v/>
      </c>
      <c r="H72" s="80" t="inlineStr">
        <is>
          <t>Blanket (page end)</t>
        </is>
      </c>
      <c r="I72" s="72" t="n"/>
      <c r="J72" s="72" t="n"/>
      <c r="K72" s="72" t="n"/>
      <c r="L72" s="72" t="inlineStr">
        <is>
          <t>YES</t>
        </is>
      </c>
      <c r="M72" s="72" t="n">
        <v>7.068358489617979</v>
      </c>
      <c r="N72" s="72" t="n">
        <v>25</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MTS_BOTTOM_BONUS_THRESHOLD</t>
        </is>
      </c>
      <c r="B73" s="80" t="inlineStr">
        <is>
          <t>31.25</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ADX_RANGING_THRESHOLD</t>
        </is>
      </c>
      <c r="B74" s="80" t="inlineStr">
        <is>
          <t>10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DUP_GUARD_FILTER_TF</t>
        </is>
      </c>
      <c r="B75" s="80" t="inlineStr">
        <is>
          <t>OFF</t>
        </is>
      </c>
      <c r="C75" s="80" t="n"/>
      <c r="D75" s="80" t="inlineStr">
        <is>
          <t>GLOBAL_CHECK</t>
        </is>
      </c>
      <c r="E75" s="80">
        <f>IF(G59="",E58,IF(G59&gt;0,E58+G59,E58))</f>
        <v/>
      </c>
      <c r="F75" s="72" t="n"/>
      <c r="G75" s="80">
        <f>IFERROR(VLOOKUP($A59&amp;"_"&amp;$B59,Results_Deltas!$A$2:$P$15000,5,FALSE),"")</f>
        <v/>
      </c>
      <c r="H75" s="80" t="inlineStr">
        <is>
          <t>Blanket (page end)</t>
        </is>
      </c>
      <c r="I75" s="72" t="n"/>
      <c r="J75" s="72" t="n"/>
      <c r="K75" s="72" t="n"/>
      <c r="L75" s="72" t="inlineStr">
        <is>
          <t>NO</t>
        </is>
      </c>
      <c r="M75" s="72" t="n">
        <v>7.108983856511859</v>
      </c>
      <c r="N75" s="72" t="n">
        <v>28</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DUP_GUARD_FILTER_TF</t>
        </is>
      </c>
      <c r="B76" s="80" t="inlineStr">
        <is>
          <t>D</t>
        </is>
      </c>
      <c r="C76" s="80" t="n"/>
      <c r="D76" s="80" t="inlineStr">
        <is>
          <t>GLOBAL_CHECK</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69" t="inlineStr">
        <is>
          <t>HLR_SMA_BAND_PCT</t>
        </is>
      </c>
      <c r="B77" s="80" t="inlineStr">
        <is>
          <t>2.0</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DUP_GUARD_FILTER_TF</t>
        </is>
      </c>
      <c r="B78" s="80" t="inlineStr">
        <is>
          <t>4h</t>
        </is>
      </c>
      <c r="C78" s="80" t="n"/>
      <c r="D78" s="80" t="inlineStr">
        <is>
          <t>GLOBAL_CHECK</t>
        </is>
      </c>
      <c r="E78" s="80">
        <f>IF(G61="",E60,IF(G61&gt;0,E60+G61,E60))</f>
        <v/>
      </c>
      <c r="F78" s="72" t="n"/>
      <c r="G78" s="80">
        <f>IFERROR(VLOOKUP($A61&amp;"_"&amp;$B61,Results_Deltas!$A$2:$P$15000,5,FALSE),"")</f>
        <v/>
      </c>
      <c r="H78" s="80" t="inlineStr">
        <is>
          <t>Blanket (page end)</t>
        </is>
      </c>
      <c r="I78" s="72" t="n"/>
      <c r="J78" s="72" t="n"/>
      <c r="K78" s="72" t="n"/>
      <c r="L78" s="72" t="inlineStr">
        <is>
          <t>NO</t>
        </is>
      </c>
      <c r="M78" s="72" t="n">
        <v>7.139680224459408</v>
      </c>
      <c r="N78" s="72" t="n">
        <v>29</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HLR_TOP_MIN_TFS</t>
        </is>
      </c>
      <c r="B79" s="80" t="inlineStr">
        <is>
          <t>1</t>
        </is>
      </c>
      <c r="C79" s="80" t="n"/>
      <c r="D79" s="80" t="inlineStr">
        <is>
          <t>GLOBAL_CHECK, REENTRY,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MOVER_THRESHOLD</t>
        </is>
      </c>
      <c r="B80" s="80" t="inlineStr">
        <is>
          <t>2.5</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MTS_BOTTOM_STRONG_THRESHOLD</t>
        </is>
      </c>
      <c r="B81" s="80" t="inlineStr">
        <is>
          <t>50</t>
        </is>
      </c>
      <c r="C81" s="80" t="n"/>
      <c r="D81" s="80" t="inlineStr">
        <is>
          <t>ENTRY, 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MTS_BOTTOM_STRONG_THRESHOLD</t>
        </is>
      </c>
      <c r="B82" s="80" t="inlineStr">
        <is>
          <t>40</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MTS_BOTTOM_STRONG_THRESHOLD</t>
        </is>
      </c>
      <c r="B83" s="80" t="inlineStr">
        <is>
          <t>20</t>
        </is>
      </c>
      <c r="C83" s="80" t="n"/>
      <c r="D83" s="80" t="inlineStr">
        <is>
          <t>ENTRY, 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ADX_RANGING_THRESHOLD</t>
        </is>
      </c>
      <c r="B84" s="80" t="inlineStr">
        <is>
          <t>25</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MTS_BOTTOM_BONUS_THRESHOLD</t>
        </is>
      </c>
      <c r="B85" s="80" t="inlineStr">
        <is>
          <t>12.5</t>
        </is>
      </c>
      <c r="C85" s="80" t="n"/>
      <c r="D85" s="80" t="inlineStr">
        <is>
          <t>ENTRY, 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MTS_BOTTOM_BONUS_THRESHOLD</t>
        </is>
      </c>
      <c r="B86" s="80" t="inlineStr">
        <is>
          <t>18.75</t>
        </is>
      </c>
      <c r="C86" s="80" t="n"/>
      <c r="D86" s="80" t="inlineStr">
        <is>
          <t>ENTRY, 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OI_CONFIRM_ENABLED</t>
        </is>
      </c>
      <c r="B87" s="80" t="inlineStr">
        <is>
          <t>True</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FG_GREED_THRESHOLD</t>
        </is>
      </c>
      <c r="B88" s="80" t="inlineStr">
        <is>
          <t>56.25</t>
        </is>
      </c>
      <c r="C88" s="80" t="n"/>
      <c r="D88" s="80" t="inlineStr">
        <is>
          <t>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69" t="inlineStr">
        <is>
          <t>FG_FEAR_THRESHOLD</t>
        </is>
      </c>
      <c r="B89" s="80" t="inlineStr">
        <is>
          <t>31.25</t>
        </is>
      </c>
      <c r="C89" s="80" t="n"/>
      <c r="D89" s="80" t="inlineStr">
        <is>
          <t>GLOBAL_CHECK, STOCKS_EXIT</t>
        </is>
      </c>
      <c r="E89" s="80">
        <f>IF(G77="",E76,IF(G77&gt;0,E76+G77,E76))</f>
        <v/>
      </c>
      <c r="F89" s="72" t="n"/>
      <c r="G89" s="80">
        <f>IFERROR(VLOOKUP($A77&amp;"_"&amp;$B77,Results_Deltas!$A$2:$P$15000,5,FALSE),"")</f>
        <v/>
      </c>
      <c r="H89" s="80" t="inlineStr">
        <is>
          <t>Blanket (page end)</t>
        </is>
      </c>
      <c r="I89" s="72" t="n"/>
      <c r="J89" s="72" t="n"/>
      <c r="K89" s="72" t="n"/>
      <c r="L89" s="72" t="inlineStr">
        <is>
          <t>YES</t>
        </is>
      </c>
      <c r="M89" s="72" t="n">
        <v>7.195431122795839</v>
      </c>
      <c r="N89" s="72" t="n">
        <v>28</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FG_FEAR_THRESHOLD</t>
        </is>
      </c>
      <c r="B90" s="80" t="inlineStr">
        <is>
          <t>18.75</t>
        </is>
      </c>
      <c r="C90" s="80" t="n"/>
      <c r="D90" s="80" t="inlineStr">
        <is>
          <t>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HA_WICK_QUALITY_TF</t>
        </is>
      </c>
      <c r="B91" s="80" t="inlineStr">
        <is>
          <t>D</t>
        </is>
      </c>
      <c r="C91" s="80" t="n"/>
      <c r="D91" s="80" t="inlineStr">
        <is>
          <t>ENTRY, 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MOVER_THRESHOLD</t>
        </is>
      </c>
      <c r="B92" s="80" t="inlineStr">
        <is>
          <t>3.75</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HLR_SMA_BAND_PCT</t>
        </is>
      </c>
      <c r="B93" s="80" t="inlineStr">
        <is>
          <t>1.0</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HA_WICK_QUALITY_SCORE</t>
        </is>
      </c>
      <c r="B94" s="80" t="inlineStr">
        <is>
          <t>15</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OI_CONFIRM_MIN_PRICE_PCT</t>
        </is>
      </c>
      <c r="B95" s="80" t="inlineStr">
        <is>
          <t>0.5</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HA_WICK_QUALITY_ENABLED</t>
        </is>
      </c>
      <c r="B96" s="80" t="inlineStr">
        <is>
          <t>True</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MARKET_QUALITY_SCORE_ENABLED</t>
        </is>
      </c>
      <c r="B97" s="80" t="inlineStr">
        <is>
          <t>True</t>
        </is>
      </c>
      <c r="C97" s="80" t="n"/>
      <c r="D97" s="80" t="inlineStr">
        <is>
          <t>ENTRY, 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OI_CONFIRM_MIN_PRICE_PCT</t>
        </is>
      </c>
      <c r="B98" s="80" t="inlineStr">
        <is>
          <t>2.0</t>
        </is>
      </c>
      <c r="C98" s="80" t="n"/>
      <c r="D98" s="80" t="inlineStr">
        <is>
          <t>ENTRY, 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FUNDING_GATE_FILTER_TF</t>
        </is>
      </c>
      <c r="B99" s="80" t="inlineStr">
        <is>
          <t>OFF</t>
        </is>
      </c>
      <c r="C99" s="80" t="n"/>
      <c r="D99" s="80" t="inlineStr">
        <is>
          <t>GLOBAL_CHECK</t>
        </is>
      </c>
      <c r="E99" s="80">
        <f>IF(G84="",E83,IF(G84&gt;0,E83+G84,E83))</f>
        <v/>
      </c>
      <c r="F99" s="72" t="n"/>
      <c r="G99" s="80">
        <f>IFERROR(VLOOKUP($A84&amp;"_"&amp;$B84,Results_Deltas!$A$2:$P$15000,5,FALSE),"")</f>
        <v/>
      </c>
      <c r="H99" s="80" t="inlineStr">
        <is>
          <t>Blanket (page end)</t>
        </is>
      </c>
      <c r="I99" s="72" t="n"/>
      <c r="J99" s="72" t="n"/>
      <c r="K99" s="72" t="n"/>
      <c r="L99" s="72" t="inlineStr">
        <is>
          <t>NO</t>
        </is>
      </c>
      <c r="M99" s="72" t="n">
        <v>7.315763157714145</v>
      </c>
      <c r="N99" s="72" t="n">
        <v>28</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OI_CONFIRM_MIN_CHANGE_PCT</t>
        </is>
      </c>
      <c r="B100" s="80" t="inlineStr">
        <is>
          <t>2.0</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FG_GREED_THRESHOLD</t>
        </is>
      </c>
      <c r="B101" s="80" t="inlineStr">
        <is>
          <t>75</t>
        </is>
      </c>
      <c r="C101" s="80" t="n"/>
      <c r="D101" s="80" t="inlineStr">
        <is>
          <t>GLOBAL_CHECK, STOCKS_EXIT</t>
        </is>
      </c>
      <c r="E101" s="80">
        <f>IF(G80="",E79,IF(G80&gt;0,E79+G80,E79))</f>
        <v/>
      </c>
      <c r="F101" s="72" t="n"/>
      <c r="G101" s="80">
        <f>IFERROR(VLOOKUP($A80&amp;"_"&amp;$B80,Results_Deltas!$A$2:$P$15000,5,FALSE),"")</f>
        <v/>
      </c>
      <c r="H101" s="80" t="inlineStr">
        <is>
          <t>Blanket (page end)</t>
        </is>
      </c>
      <c r="I101" s="72" t="n"/>
      <c r="J101" s="72" t="n"/>
      <c r="K101" s="72" t="n"/>
      <c r="L101" s="72" t="inlineStr">
        <is>
          <t>NO</t>
        </is>
      </c>
      <c r="M101" s="72" t="n">
        <v>7.34184541007327</v>
      </c>
      <c r="N101" s="72" t="n">
        <v>28</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MTS_BOTTOM_BONUS_THRESHOLD</t>
        </is>
      </c>
      <c r="B102" s="80" t="inlineStr">
        <is>
          <t>25</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FG_FEAR_THRESHOLD</t>
        </is>
      </c>
      <c r="B103" s="80" t="inlineStr">
        <is>
          <t>12.5</t>
        </is>
      </c>
      <c r="C103" s="80" t="n"/>
      <c r="D103" s="80" t="inlineStr">
        <is>
          <t>GLOBAL_CHECK, STOCKS_EXIT</t>
        </is>
      </c>
      <c r="E103" s="80">
        <f>IF(G79="",E78,IF(G79&gt;0,E78+G79,E78))</f>
        <v/>
      </c>
      <c r="F103" s="72" t="n"/>
      <c r="G103" s="80">
        <f>IFERROR(VLOOKUP($A79&amp;"_"&amp;$B79,Results_Deltas!$A$2:$P$15000,5,FALSE),"")</f>
        <v/>
      </c>
      <c r="H103" s="80" t="inlineStr">
        <is>
          <t>Blanket (page end)</t>
        </is>
      </c>
      <c r="I103" s="72" t="n"/>
      <c r="J103" s="72" t="n"/>
      <c r="K103" s="72" t="n"/>
      <c r="L103" s="72" t="inlineStr">
        <is>
          <t>NO</t>
        </is>
      </c>
      <c r="M103" s="72" t="n">
        <v>7.369580962869183</v>
      </c>
      <c r="N103" s="72" t="n">
        <v>28</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HA_WICK_QUALITY_TF</t>
        </is>
      </c>
      <c r="B104" s="80" t="inlineStr">
        <is>
          <t>OFF</t>
        </is>
      </c>
      <c r="C104" s="80" t="n"/>
      <c r="D104" s="80" t="inlineStr">
        <is>
          <t>ENTRY, GLOBAL_CHECK, STOCKS_EXIT</t>
        </is>
      </c>
      <c r="E104" s="80">
        <f>IF(G108="",E107,IF(G108&gt;0,E107+G108,E107))</f>
        <v/>
      </c>
      <c r="F104" s="72" t="n"/>
      <c r="G104" s="80">
        <f>IFERROR(VLOOKUP($A108&amp;"_"&amp;$B108,Results_Deltas!$A$2:$P$15000,5,FALSE),"")</f>
        <v/>
      </c>
      <c r="H104" s="80" t="inlineStr">
        <is>
          <t>Blanket (page end)</t>
        </is>
      </c>
      <c r="I104" s="72" t="n"/>
      <c r="J104" s="72" t="n"/>
      <c r="K104" s="72" t="n"/>
      <c r="L104" s="72" t="inlineStr">
        <is>
          <t>NO</t>
        </is>
      </c>
      <c r="M104" s="72" t="n">
        <v>7.372251790294445</v>
      </c>
      <c r="N104" s="72" t="n">
        <v>29</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HTF_DIRECTION_GATE_ENABLED</t>
        </is>
      </c>
      <c r="B105" s="80" t="inlineStr">
        <is>
          <t>True</t>
        </is>
      </c>
      <c r="C105" s="80" t="n"/>
      <c r="D105" s="80" t="inlineStr">
        <is>
          <t>ENTRY, 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HA_WICK_QUALITY_TF</t>
        </is>
      </c>
      <c r="B106" s="80" t="inlineStr">
        <is>
          <t>1h</t>
        </is>
      </c>
      <c r="C106" s="80" t="n"/>
      <c r="D106" s="80" t="inlineStr">
        <is>
          <t>ENTRY, GLOBAL_CHECK, STOCKS_EXIT</t>
        </is>
      </c>
      <c r="E106" s="80">
        <f>IF(G111="",E110,IF(G111&gt;0,E110+G111,E110))</f>
        <v/>
      </c>
      <c r="F106" s="72" t="n"/>
      <c r="G106" s="80">
        <f>IFERROR(VLOOKUP($A111&amp;"_"&amp;$B111,Results_Deltas!$A$2:$P$15000,5,FALSE),"")</f>
        <v/>
      </c>
      <c r="H106" s="80" t="inlineStr">
        <is>
          <t>Blanket (page end)</t>
        </is>
      </c>
      <c r="I106" s="72" t="n"/>
      <c r="J106" s="72" t="n"/>
      <c r="K106" s="72" t="n"/>
      <c r="L106" s="72" t="inlineStr">
        <is>
          <t>NO</t>
        </is>
      </c>
      <c r="M106" s="72" t="n">
        <v>7.374059459058901</v>
      </c>
      <c r="N106" s="72" t="n">
        <v>28</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OI_CONFIRM_MIN_CHANGE_PCT</t>
        </is>
      </c>
      <c r="B107" s="80" t="inlineStr">
        <is>
          <t>1.0</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MTS_GATE_ENABLED</t>
        </is>
      </c>
      <c r="B108" s="80" t="inlineStr">
        <is>
          <t>True</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HLR_SMA_BAND_PCT</t>
        </is>
      </c>
      <c r="B109" s="80" t="inlineStr">
        <is>
          <t>0.5</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MOVER_THRESHOLD</t>
        </is>
      </c>
      <c r="B110" s="80" t="inlineStr">
        <is>
          <t>6.25</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MANDATORY_REENTRY_WT_FILTER_VELOCITY_RATIO</t>
        </is>
      </c>
      <c r="B111" s="80" t="inlineStr">
        <is>
          <t>0.90</t>
        </is>
      </c>
      <c r="C111" s="80" t="n"/>
      <c r="D111" s="80" t="inlineStr">
        <is>
          <t>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MANDATORY_REENTRY_WT_FILTER_VELOCITY_RATIO</t>
        </is>
      </c>
      <c r="B112" s="80" t="inlineStr">
        <is>
          <t>0.90_ALT</t>
        </is>
      </c>
      <c r="C112" s="80" t="n"/>
      <c r="D112" s="80" t="inlineStr">
        <is>
          <t>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CRYPTO_SPIKE_FADE_THRESHOLD_PCT</t>
        </is>
      </c>
      <c r="B113" s="80" t="inlineStr">
        <is>
          <t>12.5</t>
        </is>
      </c>
      <c r="C113" s="80" t="n"/>
      <c r="D113" s="80" t="inlineStr">
        <is>
          <t>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MANDATORY_REENTRY_WT_FILTER_MIN_TFS</t>
        </is>
      </c>
      <c r="B114" s="80" t="inlineStr">
        <is>
          <t>3</t>
        </is>
      </c>
      <c r="C114" s="80" t="n"/>
      <c r="D114" s="80" t="inlineStr">
        <is>
          <t>GLOBAL_CHECK, STOCKS_EXIT</t>
        </is>
      </c>
      <c r="E114" s="80">
        <f>IF(G151="",E150,IF(G151&gt;0,E150+G151,E150))</f>
        <v/>
      </c>
      <c r="F114" s="72" t="n"/>
      <c r="G114" s="80">
        <f>IFERROR(VLOOKUP($A151&amp;"_"&amp;$B151,Results_Deltas!$A$2:$P$15000,5,FALSE),"")</f>
        <v/>
      </c>
      <c r="H114" s="80" t="inlineStr">
        <is>
          <t>Blanket (page end)</t>
        </is>
      </c>
      <c r="I114" s="72" t="n"/>
      <c r="J114" s="72" t="n"/>
      <c r="K114" s="72" t="n"/>
      <c r="L114" s="72" t="inlineStr">
        <is>
          <t>YES</t>
        </is>
      </c>
      <c r="M114" s="72" t="n">
        <v>7.517598032551905</v>
      </c>
      <c r="N114" s="72" t="n">
        <v>27</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FG_GREED_THRESHOLD</t>
        </is>
      </c>
      <c r="B115" s="80" t="inlineStr">
        <is>
          <t>93.75</t>
        </is>
      </c>
      <c r="C115" s="80" t="n"/>
      <c r="D115" s="80" t="inlineStr">
        <is>
          <t>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OI_CONFIRM_MIN_PRICE_PCT</t>
        </is>
      </c>
      <c r="B116" s="80" t="inlineStr">
        <is>
          <t>1.0</t>
        </is>
      </c>
      <c r="C116" s="80" t="n"/>
      <c r="D116" s="80" t="inlineStr">
        <is>
          <t>ENTRY, 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FG_FEAR_THRESHOLD</t>
        </is>
      </c>
      <c r="B117" s="80" t="inlineStr">
        <is>
          <t>25</t>
        </is>
      </c>
      <c r="C117" s="80" t="n"/>
      <c r="D117" s="80" t="inlineStr">
        <is>
          <t>GLOBAL_CHECK, STOCKS_EXIT</t>
        </is>
      </c>
      <c r="E117" s="80">
        <f>IF(G76="",E75,IF(G76&gt;0,E75+G76,E75))</f>
        <v/>
      </c>
      <c r="F117" s="72" t="n"/>
      <c r="G117" s="80">
        <f>IFERROR(VLOOKUP($A76&amp;"_"&amp;$B76,Results_Deltas!$A$2:$P$15000,5,FALSE),"")</f>
        <v/>
      </c>
      <c r="H117" s="80" t="inlineStr">
        <is>
          <t>Blanket (page end)</t>
        </is>
      </c>
      <c r="I117" s="72" t="n"/>
      <c r="J117" s="72" t="n"/>
      <c r="K117" s="72" t="n"/>
      <c r="L117" s="72" t="inlineStr">
        <is>
          <t>NO</t>
        </is>
      </c>
      <c r="M117" s="72" t="n">
        <v>7.553188968790708</v>
      </c>
      <c r="N117" s="72" t="n">
        <v>28</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GR_FILTER_VEC_ENABLED</t>
        </is>
      </c>
      <c r="B118" s="80" t="inlineStr">
        <is>
          <t>True</t>
        </is>
      </c>
      <c r="C118" s="80" t="n"/>
      <c r="D118" s="80" t="inlineStr">
        <is>
          <t>GLOBAL_CHECK</t>
        </is>
      </c>
      <c r="E118" s="80">
        <f>IF(G100="",E99,IF(G100&gt;0,E99+G100,E99))</f>
        <v/>
      </c>
      <c r="F118" s="72" t="n"/>
      <c r="G118" s="80">
        <f>IFERROR(VLOOKUP($A100&amp;"_"&amp;$B100,Results_Deltas!$A$2:$P$15000,5,FALSE),"")</f>
        <v/>
      </c>
      <c r="H118" s="80" t="inlineStr">
        <is>
          <t>Blanket (page end)</t>
        </is>
      </c>
      <c r="I118" s="72" t="n"/>
      <c r="J118" s="72" t="n"/>
      <c r="K118" s="72" t="n"/>
      <c r="L118" s="72" t="inlineStr">
        <is>
          <t>NO</t>
        </is>
      </c>
      <c r="M118" s="72" t="n">
        <v>7.582391764059924</v>
      </c>
      <c r="N118" s="72" t="n">
        <v>29</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MANDATORY_REENTRY_WT_FILTER_MIN_TFS</t>
        </is>
      </c>
      <c r="B119" s="80" t="inlineStr">
        <is>
          <t>1</t>
        </is>
      </c>
      <c r="C119" s="80" t="n"/>
      <c r="D119" s="80" t="inlineStr">
        <is>
          <t>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OI_CONFIRM_MIN_CHANGE_PCT</t>
        </is>
      </c>
      <c r="B120" s="80" t="inlineStr">
        <is>
          <t>0</t>
        </is>
      </c>
      <c r="C120" s="80" t="n"/>
      <c r="D120" s="80" t="inlineStr">
        <is>
          <t>ENTRY, 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70" t="inlineStr">
        <is>
          <t>CRYPTO_SPIKE_FADE_THRESHOLD_PCT</t>
        </is>
      </c>
      <c r="B121" s="80" t="inlineStr">
        <is>
          <t>10</t>
        </is>
      </c>
      <c r="C121" s="80" t="n"/>
      <c r="D121" s="80" t="inlineStr">
        <is>
          <t>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EMA_BLANKET_FILTER_ENABLED</t>
        </is>
      </c>
      <c r="B122" s="80" t="inlineStr">
        <is>
          <t>False</t>
        </is>
      </c>
      <c r="C122" s="80" t="n"/>
      <c r="D122" s="80" t="inlineStr">
        <is>
          <t>GLOBAL_CHECK</t>
        </is>
      </c>
      <c r="E122" s="80">
        <f>IF(G67="",E66,IF(G67&gt;0,E66+G67,E66))</f>
        <v/>
      </c>
      <c r="F122" s="72" t="n"/>
      <c r="G122" s="80">
        <f>IFERROR(VLOOKUP($A67&amp;"_"&amp;$B67,Results_Deltas!$A$2:$P$15000,5,FALSE),"")</f>
        <v/>
      </c>
      <c r="H122" s="80" t="inlineStr">
        <is>
          <t>Blanket (page end)</t>
        </is>
      </c>
      <c r="I122" s="72" t="n"/>
      <c r="J122" s="72" t="n"/>
      <c r="K122" s="72" t="n"/>
      <c r="L122" s="72" t="inlineStr">
        <is>
          <t>NO</t>
        </is>
      </c>
      <c r="M122" s="72" t="n">
        <v>7.698067780723008</v>
      </c>
      <c r="N122" s="72" t="n">
        <v>32</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FG_GREED_THRESHOLD</t>
        </is>
      </c>
      <c r="B123" s="80" t="inlineStr">
        <is>
          <t>37.5</t>
        </is>
      </c>
      <c r="C123" s="80" t="n"/>
      <c r="D123" s="80" t="inlineStr">
        <is>
          <t>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MANDATORY_REENTRY_WT_FILTER_MIN_TFS</t>
        </is>
      </c>
      <c r="B124" s="80" t="inlineStr">
        <is>
          <t>2</t>
        </is>
      </c>
      <c r="C124" s="80" t="n"/>
      <c r="D124" s="80" t="inlineStr">
        <is>
          <t>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LR_BAND_LADDER_STOCH_EXTREME</t>
        </is>
      </c>
      <c r="B125" s="80" t="inlineStr">
        <is>
          <t>30.0</t>
        </is>
      </c>
      <c r="C125" s="80" t="n"/>
      <c r="D125" s="80" t="inlineStr">
        <is>
          <t>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GR_FILTER_VEC_MIN_TFS</t>
        </is>
      </c>
      <c r="B126" s="80" t="inlineStr">
        <is>
          <t>1</t>
        </is>
      </c>
      <c r="C126" s="80" t="n"/>
      <c r="D126" s="80" t="inlineStr">
        <is>
          <t>GLOBAL_CHECK</t>
        </is>
      </c>
      <c r="E126" s="80">
        <f>IF(G103="",E102,IF(G103&gt;0,E102+G103,E102))</f>
        <v/>
      </c>
      <c r="F126" s="72" t="n"/>
      <c r="G126" s="80">
        <f>IFERROR(VLOOKUP($A103&amp;"_"&amp;$B103,Results_Deltas!$A$2:$P$15000,5,FALSE),"")</f>
        <v/>
      </c>
      <c r="H126" s="80" t="inlineStr">
        <is>
          <t>Blanket (page end)</t>
        </is>
      </c>
      <c r="I126" s="72" t="n"/>
      <c r="J126" s="72" t="n"/>
      <c r="K126" s="72" t="n"/>
      <c r="L126" s="72" t="inlineStr">
        <is>
          <t>YES</t>
        </is>
      </c>
      <c r="M126" s="72" t="n">
        <v>7.773284459308269</v>
      </c>
      <c r="N126" s="72" t="n">
        <v>32</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CRYPTO_SPIKE_FADE_THRESHOLD_PCT</t>
        </is>
      </c>
      <c r="B127" s="80" t="inlineStr">
        <is>
          <t>7.5</t>
        </is>
      </c>
      <c r="C127" s="80" t="n"/>
      <c r="D127" s="80" t="inlineStr">
        <is>
          <t>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OI_CONFIRM_MIN_PRICE_PCT</t>
        </is>
      </c>
      <c r="B128" s="80" t="inlineStr">
        <is>
          <t>0</t>
        </is>
      </c>
      <c r="C128" s="80" t="n"/>
      <c r="D128" s="80" t="inlineStr">
        <is>
          <t>ENTRY, GLOBAL_CHECK, STOCKS_EXIT</t>
        </is>
      </c>
      <c r="E128" s="80">
        <f>IF(G197="",E196,IF(G197&gt;0,E196+G197,E196))</f>
        <v/>
      </c>
      <c r="F128" s="72" t="n"/>
      <c r="G128" s="80">
        <f>IFERROR(VLOOKUP($A197&amp;"_"&amp;$B197,Results_Deltas!$A$2:$P$15000,5,FALSE),"")</f>
        <v/>
      </c>
      <c r="H128" s="80" t="inlineStr">
        <is>
          <t>Blanket (page end)</t>
        </is>
      </c>
      <c r="I128" s="72" t="n"/>
      <c r="J128" s="72" t="n"/>
      <c r="K128" s="72" t="n"/>
      <c r="L128" s="72" t="inlineStr">
        <is>
          <t>NO</t>
        </is>
      </c>
      <c r="M128" s="72" t="n">
        <v>7.79231695267243</v>
      </c>
      <c r="N128" s="72" t="n">
        <v>31</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CRYPTO_SPIKE_FADE_THRESHOLD_PCT</t>
        </is>
      </c>
      <c r="B129" s="80" t="inlineStr">
        <is>
          <t>5</t>
        </is>
      </c>
      <c r="C129" s="80" t="n"/>
      <c r="D129" s="80" t="inlineStr">
        <is>
          <t>GLOBAL_CHECK, STOCKS_EXIT</t>
        </is>
      </c>
      <c r="E129" s="80">
        <f>IF(G50="",E49,IF(G50&gt;0,E49+G50,E49))</f>
        <v/>
      </c>
      <c r="F129" s="72" t="n"/>
      <c r="G129" s="80">
        <f>IFERROR(VLOOKUP($A50&amp;"_"&amp;$B50,Results_Deltas!$A$2:$P$15000,5,FALSE),"")</f>
        <v/>
      </c>
      <c r="H129" s="80" t="inlineStr">
        <is>
          <t>Blanket (page end)</t>
        </is>
      </c>
      <c r="I129" s="72" t="n"/>
      <c r="J129" s="72" t="n"/>
      <c r="K129" s="72" t="n"/>
      <c r="L129" s="72" t="inlineStr">
        <is>
          <t>NO</t>
        </is>
      </c>
      <c r="M129" s="72" t="n">
        <v>7.810916194335679</v>
      </c>
      <c r="N129" s="72" t="n">
        <v>30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LR_BAND_LADDER_STOCH_EXTREME</t>
        </is>
      </c>
      <c r="B130" s="80" t="inlineStr">
        <is>
          <t>30.0_ALT</t>
        </is>
      </c>
      <c r="C130" s="80" t="n"/>
      <c r="D130" s="80" t="inlineStr">
        <is>
          <t>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DELTA_HTF_GATE</t>
        </is>
      </c>
      <c r="B131" s="80" t="inlineStr">
        <is>
          <t>4h</t>
        </is>
      </c>
      <c r="C131" s="80" t="n"/>
      <c r="D131" s="80" t="inlineStr">
        <is>
          <t>ENTRY, GLOBAL_CHECK, STOCKS_EXIT</t>
        </is>
      </c>
      <c r="E131" s="80">
        <f>IF(G55="",E54,IF(G55&gt;0,E54+G55,E54))</f>
        <v/>
      </c>
      <c r="F131" s="72" t="n"/>
      <c r="G131" s="80">
        <f>IFERROR(VLOOKUP($A55&amp;"_"&amp;$B55,Results_Deltas!$A$2:$P$15000,5,FALSE),"")</f>
        <v/>
      </c>
      <c r="H131" s="80" t="inlineStr">
        <is>
          <t>Blanket (page end)</t>
        </is>
      </c>
      <c r="I131" s="72" t="n"/>
      <c r="J131" s="72" t="n"/>
      <c r="K131" s="72" t="n"/>
      <c r="L131" s="72" t="inlineStr">
        <is>
          <t>YES</t>
        </is>
      </c>
      <c r="M131" s="72" t="n">
        <v>7.859905144539169</v>
      </c>
      <c r="N131" s="72" t="n">
        <v>29</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DELTA_HTF_GATE</t>
        </is>
      </c>
      <c r="B132" s="80" t="inlineStr">
        <is>
          <t>4h_ALT</t>
        </is>
      </c>
      <c r="C132" s="80" t="n"/>
      <c r="D132" s="80" t="inlineStr">
        <is>
          <t>ENTRY, GLOBAL_CHECK,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BTC_ACCEL_RAMP_REQUIRE_POSITIVE</t>
        </is>
      </c>
      <c r="B133" s="80" t="inlineStr">
        <is>
          <t>0.0</t>
        </is>
      </c>
      <c r="C133" s="80" t="n"/>
      <c r="D133" s="80" t="inlineStr">
        <is>
          <t>UNIVERSAL (ex-BTC) — ENTRY/EXIT/REENTRY</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BTC_ACCEL_RAMP_REQUIRE_POSITIVE</t>
        </is>
      </c>
      <c r="B134" s="80" t="inlineStr">
        <is>
          <t>0.0_ALT</t>
        </is>
      </c>
      <c r="C134" s="80" t="n"/>
      <c r="D134" s="80" t="inlineStr">
        <is>
          <t>UNIVERSAL (ex-BTC) — ENTRY/EXIT/REENTRY</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BTC_HARD_BLOCK_OTHER_ACCOUNTS</t>
        </is>
      </c>
      <c r="B135" s="80" t="inlineStr">
        <is>
          <t>0.0</t>
        </is>
      </c>
      <c r="C135" s="80" t="n"/>
      <c r="D135" s="80" t="inlineStr">
        <is>
          <t>UNIVERSAL (ex-BTC) — ENTRY/EXIT/REENTRY</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BTC_HARD_BLOCK_OTHER_ACCOUNTS</t>
        </is>
      </c>
      <c r="B136" s="80" t="inlineStr">
        <is>
          <t>0.0_ALT</t>
        </is>
      </c>
      <c r="C136" s="80" t="n"/>
      <c r="D136" s="80" t="inlineStr">
        <is>
          <t>UNIVERSAL (ex-BTC) — ENTRY/EXIT/REENTRY</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BTC_ROUND_BANDS_EACH_SIDE</t>
        </is>
      </c>
      <c r="B137" s="80" t="inlineStr">
        <is>
          <t>0.0</t>
        </is>
      </c>
      <c r="C137" s="80" t="n"/>
      <c r="D137" s="80" t="inlineStr">
        <is>
          <t>UNIVERSAL (ex-BTC) — ENTRY/EXIT/REENTRY</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BTC_ROUND_BANDS_EACH_SIDE</t>
        </is>
      </c>
      <c r="B138" s="80" t="inlineStr">
        <is>
          <t>0.0_ALT</t>
        </is>
      </c>
      <c r="C138" s="80" t="n"/>
      <c r="D138" s="80" t="inlineStr">
        <is>
          <t>UNIVERSAL (ex-BTC) — ENTRY/EXIT/REENTRY</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HTF_TREND_VETO_BYPASS_ENABLED</t>
        </is>
      </c>
      <c r="B139" s="80" t="inlineStr">
        <is>
          <t>True</t>
        </is>
      </c>
      <c r="C139" s="80" t="n"/>
      <c r="D139" s="80" t="inlineStr">
        <is>
          <t>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69" t="inlineStr">
        <is>
          <t>EMA_9_21_FILTER_MIN_TFS</t>
        </is>
      </c>
      <c r="B140" s="80" t="inlineStr">
        <is>
          <t>0</t>
        </is>
      </c>
      <c r="C140" s="80" t="n"/>
      <c r="D140" s="80" t="inlineStr">
        <is>
          <t>GLOBAL_CHECK</t>
        </is>
      </c>
      <c r="E140" s="80">
        <f>IF(G64="",E63,IF(G64&gt;0,E63+G64,E63))</f>
        <v/>
      </c>
      <c r="F140" s="72" t="n"/>
      <c r="G140" s="80">
        <f>IFERROR(VLOOKUP($A64&amp;"_"&amp;$B64,Results_Deltas!$A$2:$P$15000,5,FALSE),"")</f>
        <v/>
      </c>
      <c r="H140" s="80" t="inlineStr">
        <is>
          <t>Blanket (page end)</t>
        </is>
      </c>
      <c r="I140" s="72" t="n"/>
      <c r="J140" s="72" t="n"/>
      <c r="K140" s="72" t="n"/>
      <c r="L140" s="72" t="inlineStr">
        <is>
          <t>YES</t>
        </is>
      </c>
      <c r="M140" s="72" t="n">
        <v>8.014436347398899</v>
      </c>
      <c r="N140" s="72" t="n">
        <v>32</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EMA_BLANKET_FILTER_MIN_TFS</t>
        </is>
      </c>
      <c r="B141" s="80" t="inlineStr">
        <is>
          <t>2</t>
        </is>
      </c>
      <c r="C141" s="80" t="n"/>
      <c r="D141" s="80" t="inlineStr">
        <is>
          <t>GLOBAL_CHECK</t>
        </is>
      </c>
      <c r="E141" s="80">
        <f>IF(G70="",E69,IF(G70&gt;0,E69+G70,E69))</f>
        <v/>
      </c>
      <c r="F141" s="72" t="n"/>
      <c r="G141" s="80">
        <f>IFERROR(VLOOKUP($A70&amp;"_"&amp;$B70,Results_Deltas!$A$2:$P$15000,5,FALSE),"")</f>
        <v/>
      </c>
      <c r="H141" s="80" t="inlineStr">
        <is>
          <t>Blanket (page end)</t>
        </is>
      </c>
      <c r="I141" s="72" t="n"/>
      <c r="J141" s="72" t="n"/>
      <c r="K141" s="72" t="n"/>
      <c r="L141" s="72" t="inlineStr">
        <is>
          <t>YES</t>
        </is>
      </c>
      <c r="M141" s="72" t="n">
        <v>8.077271794676163</v>
      </c>
      <c r="N141" s="72" t="n">
        <v>32</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NEW_POSITION_MAX_LOSS_THRESHOLD</t>
        </is>
      </c>
      <c r="B142" s="80" t="inlineStr">
        <is>
          <t>2.0</t>
        </is>
      </c>
      <c r="C142" s="80" t="n"/>
      <c r="D142" s="80" t="inlineStr">
        <is>
          <t>AUGMENT, EXIT, GLOBAL_CHECK, REDUCE,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EMA_BLANKET_FILTER_MIN_TFS</t>
        </is>
      </c>
      <c r="B143" s="80" t="inlineStr">
        <is>
          <t>1</t>
        </is>
      </c>
      <c r="C143" s="80" t="n"/>
      <c r="D143" s="80" t="inlineStr">
        <is>
          <t>GLOBAL_CHECK</t>
        </is>
      </c>
      <c r="E143" s="80">
        <f>IF(G71="",E70,IF(G71&gt;0,E70+G71,E70))</f>
        <v/>
      </c>
      <c r="F143" s="72" t="n"/>
      <c r="G143" s="80">
        <f>IFERROR(VLOOKUP($A71&amp;"_"&amp;$B71,Results_Deltas!$A$2:$P$15000,5,FALSE),"")</f>
        <v/>
      </c>
      <c r="H143" s="80" t="inlineStr">
        <is>
          <t>Blanket (page end)</t>
        </is>
      </c>
      <c r="I143" s="72" t="n"/>
      <c r="J143" s="72" t="n"/>
      <c r="K143" s="72" t="n"/>
      <c r="L143" s="72" t="inlineStr">
        <is>
          <t>NO</t>
        </is>
      </c>
      <c r="M143" s="72" t="n">
        <v>8.0965255347905</v>
      </c>
      <c r="N143" s="72" t="n">
        <v>32</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EMA_9_21_FILTER_MIN_TFS</t>
        </is>
      </c>
      <c r="B144" s="80" t="inlineStr">
        <is>
          <t>1</t>
        </is>
      </c>
      <c r="C144" s="80" t="n"/>
      <c r="D144" s="80" t="inlineStr">
        <is>
          <t>GLOBAL_CHECK</t>
        </is>
      </c>
      <c r="E144" s="80">
        <f>IF(G66="",E65,IF(G66&gt;0,E65+G66,E65))</f>
        <v/>
      </c>
      <c r="F144" s="72" t="n"/>
      <c r="G144" s="80">
        <f>IFERROR(VLOOKUP($A66&amp;"_"&amp;$B66,Results_Deltas!$A$2:$P$15000,5,FALSE),"")</f>
        <v/>
      </c>
      <c r="H144" s="80" t="inlineStr">
        <is>
          <t>Blanket (page end)</t>
        </is>
      </c>
      <c r="I144" s="72" t="n"/>
      <c r="J144" s="72" t="n"/>
      <c r="K144" s="72" t="n"/>
      <c r="L144" s="72" t="inlineStr">
        <is>
          <t>NO</t>
        </is>
      </c>
      <c r="M144" s="72" t="n">
        <v>8.114226691112329</v>
      </c>
      <c r="N144" s="72" t="n">
        <v>34</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EMA_BLANKET_FILTER_MIN_TFS</t>
        </is>
      </c>
      <c r="B145" s="80" t="inlineStr">
        <is>
          <t>0</t>
        </is>
      </c>
      <c r="C145" s="80" t="n"/>
      <c r="D145" s="80" t="inlineStr">
        <is>
          <t>GLOBAL_CHECK</t>
        </is>
      </c>
      <c r="E145" s="80">
        <f>IF(G69="",E68,IF(G69&gt;0,E68+G69,E68))</f>
        <v/>
      </c>
      <c r="F145" s="72" t="n"/>
      <c r="G145" s="80">
        <f>IFERROR(VLOOKUP($A69&amp;"_"&amp;$B69,Results_Deltas!$A$2:$P$15000,5,FALSE),"")</f>
        <v/>
      </c>
      <c r="H145" s="80" t="inlineStr">
        <is>
          <t>Blanket (page end)</t>
        </is>
      </c>
      <c r="I145" s="72" t="n"/>
      <c r="J145" s="72" t="n"/>
      <c r="K145" s="72" t="n"/>
      <c r="L145" s="72" t="inlineStr">
        <is>
          <t>NO</t>
        </is>
      </c>
      <c r="M145" s="72" t="n">
        <v>8.114589933392974</v>
      </c>
      <c r="N145" s="72" t="n">
        <v>32</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LIVE_VEC_EMERGENCY_BRAKE_ENABLED</t>
        </is>
      </c>
      <c r="B146" s="80" t="inlineStr">
        <is>
          <t>True</t>
        </is>
      </c>
      <c r="C146" s="80" t="n"/>
      <c r="D146" s="80" t="inlineStr">
        <is>
          <t>GLOBAL_CHECK, STOCKS_EXIT</t>
        </is>
      </c>
      <c r="E146" s="80">
        <f>IF(G143="",E142,IF(G143&gt;0,E142+G143,E142))</f>
        <v/>
      </c>
      <c r="F146" s="72" t="n"/>
      <c r="G146" s="80">
        <f>IFERROR(VLOOKUP($A143&amp;"_"&amp;$B143,Results_Deltas!$A$2:$P$15000,5,FALSE),"")</f>
        <v/>
      </c>
      <c r="H146" s="80" t="inlineStr">
        <is>
          <t>Blanket (page end)</t>
        </is>
      </c>
      <c r="I146" s="72" t="n"/>
      <c r="J146" s="72" t="n"/>
      <c r="K146" s="72" t="n"/>
      <c r="L146" s="72" t="inlineStr">
        <is>
          <t>NO</t>
        </is>
      </c>
      <c r="M146" s="72" t="n">
        <v>8.141909344490964</v>
      </c>
      <c r="N146" s="72" t="n">
        <v>34</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LR_BAND_LADDER_TF_BOTTOM</t>
        </is>
      </c>
      <c r="B147" s="80" t="inlineStr">
        <is>
          <t>1</t>
        </is>
      </c>
      <c r="C147" s="80" t="n"/>
      <c r="D147" s="80" t="inlineStr">
        <is>
          <t>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LR_BAND_LADDER_TF_TOP</t>
        </is>
      </c>
      <c r="B148" s="80" t="inlineStr">
        <is>
          <t>0</t>
        </is>
      </c>
      <c r="C148" s="80" t="n"/>
      <c r="D148" s="80" t="inlineStr">
        <is>
          <t>GLOBAL_CHECK, STOCKS_EXIT</t>
        </is>
      </c>
      <c r="E148" s="80">
        <f>IF(G148="",E147,IF(G148&gt;0,E147+G148,E147))</f>
        <v/>
      </c>
      <c r="F148" s="72" t="n"/>
      <c r="G148" s="80">
        <f>IFERROR(VLOOKUP($A148&amp;"_"&amp;$B148,Results_Deltas!$A$2:$P$15000,5,FALSE),"")</f>
        <v/>
      </c>
      <c r="H148" s="80" t="inlineStr">
        <is>
          <t>Blanket (page end)</t>
        </is>
      </c>
      <c r="I148" s="72" t="n"/>
      <c r="J148" s="72" t="n"/>
      <c r="K148" s="72" t="n"/>
      <c r="L148" s="72" t="inlineStr">
        <is>
          <t>YES</t>
        </is>
      </c>
      <c r="M148" s="72" t="n">
        <v>8.16878928541732</v>
      </c>
      <c r="N148" s="72" t="n">
        <v>31</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LR_BAND_LADDER_TF_TOP</t>
        </is>
      </c>
      <c r="B149" s="80" t="inlineStr">
        <is>
          <t>1</t>
        </is>
      </c>
      <c r="C149" s="80" t="n"/>
      <c r="D149" s="80" t="inlineStr">
        <is>
          <t>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EMA_9_21_FILTER_MIN_TFS</t>
        </is>
      </c>
      <c r="B150" s="80" t="inlineStr">
        <is>
          <t>2</t>
        </is>
      </c>
      <c r="C150" s="80" t="n"/>
      <c r="D150" s="80" t="inlineStr">
        <is>
          <t>GLOBAL_CHECK</t>
        </is>
      </c>
      <c r="E150" s="80">
        <f>IF(G65="",E64,IF(G65&gt;0,E64+G65,E64))</f>
        <v/>
      </c>
      <c r="F150" s="72" t="n"/>
      <c r="G150" s="80">
        <f>IFERROR(VLOOKUP($A65&amp;"_"&amp;$B65,Results_Deltas!$A$2:$P$15000,5,FALSE),"")</f>
        <v/>
      </c>
      <c r="H150" s="80" t="inlineStr">
        <is>
          <t>Blanket (page end)</t>
        </is>
      </c>
      <c r="I150" s="72" t="n"/>
      <c r="J150" s="72" t="n"/>
      <c r="K150" s="72" t="n"/>
      <c r="L150" s="72" t="inlineStr">
        <is>
          <t>NO</t>
        </is>
      </c>
      <c r="M150" s="72" t="n">
        <v>8.204786589416454</v>
      </c>
      <c r="N150" s="72" t="n">
        <v>32</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NEW_POSITION_MAX_LOSS_THRESHOLD</t>
        </is>
      </c>
      <c r="B151" s="80" t="inlineStr">
        <is>
          <t>1.0</t>
        </is>
      </c>
      <c r="C151" s="80" t="n"/>
      <c r="D151" s="80" t="inlineStr">
        <is>
          <t>AUGMENT, EXIT, GLOBAL_CHECK, REDUCE,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LR_BAND_LADDER_TF_BOTTOM</t>
        </is>
      </c>
      <c r="B152" s="80" t="inlineStr">
        <is>
          <t>0</t>
        </is>
      </c>
      <c r="C152" s="80" t="n"/>
      <c r="D152" s="80" t="inlineStr">
        <is>
          <t>GLOBAL_CHECK, STOCKS_EXIT</t>
        </is>
      </c>
      <c r="E152" s="80">
        <f>IF(G146="",E145,IF(G146&gt;0,E145+G146,E145))</f>
        <v/>
      </c>
      <c r="F152" s="72" t="n"/>
      <c r="G152" s="80">
        <f>IFERROR(VLOOKUP($A146&amp;"_"&amp;$B146,Results_Deltas!$A$2:$P$15000,5,FALSE),"")</f>
        <v/>
      </c>
      <c r="H152" s="80" t="inlineStr">
        <is>
          <t>Blanket (page end)</t>
        </is>
      </c>
      <c r="I152" s="72" t="n"/>
      <c r="J152" s="72" t="n"/>
      <c r="K152" s="72" t="n"/>
      <c r="L152" s="72" t="inlineStr">
        <is>
          <t>NO</t>
        </is>
      </c>
      <c r="M152" s="72" t="n">
        <v>8.242302501885471</v>
      </c>
      <c r="N152" s="72" t="n">
        <v>32</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GR_FILTER_VEC_MIN_TFS</t>
        </is>
      </c>
      <c r="B153" s="80" t="inlineStr">
        <is>
          <t>2</t>
        </is>
      </c>
      <c r="C153" s="80" t="n"/>
      <c r="D153" s="80" t="inlineStr">
        <is>
          <t>GLOBAL_CHECK</t>
        </is>
      </c>
      <c r="E153" s="80">
        <f>IF(G102="",E101,IF(G102&gt;0,E101+G102,E101))</f>
        <v/>
      </c>
      <c r="F153" s="72" t="n"/>
      <c r="G153" s="80">
        <f>IFERROR(VLOOKUP($A102&amp;"_"&amp;$B102,Results_Deltas!$A$2:$P$15000,5,FALSE),"")</f>
        <v/>
      </c>
      <c r="H153" s="80" t="inlineStr">
        <is>
          <t>Blanket (page end)</t>
        </is>
      </c>
      <c r="I153" s="72" t="n"/>
      <c r="J153" s="72" t="n"/>
      <c r="K153" s="72" t="n"/>
      <c r="L153" s="72" t="inlineStr">
        <is>
          <t>NO</t>
        </is>
      </c>
      <c r="M153" s="72" t="n">
        <v>8.249410513859841</v>
      </c>
      <c r="N153" s="72" t="n">
        <v>33</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OI_CONFIRM_MIN_CHANGE_PCT</t>
        </is>
      </c>
      <c r="B154" s="80" t="inlineStr">
        <is>
          <t>0.5</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NEWBORN_LOSS_KILL_GAIN_THRESHOLD_PCT</t>
        </is>
      </c>
      <c r="B155" s="80" t="inlineStr">
        <is>
          <t>1.0</t>
        </is>
      </c>
      <c r="C155" s="80" t="n"/>
      <c r="D155" s="80" t="inlineStr">
        <is>
          <t>AUGMENT, EXIT, GLOBAL_CHECK, REDUCE,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DELTA_REENTRY_FILTER_ENABLED</t>
        </is>
      </c>
      <c r="B156" s="80" t="inlineStr">
        <is>
          <t>True</t>
        </is>
      </c>
      <c r="C156" s="80" t="n"/>
      <c r="D156" s="80" t="inlineStr">
        <is>
          <t>ENTRY, GLOBAL_CHECK, STOCKS_EXIT</t>
        </is>
      </c>
      <c r="E156" s="80">
        <f>IF(G58="",E57,IF(G58&gt;0,E57+G58,E57))</f>
        <v/>
      </c>
      <c r="F156" s="72" t="n"/>
      <c r="G156" s="80">
        <f>IFERROR(VLOOKUP($A58&amp;"_"&amp;$B58,Results_Deltas!$A$2:$P$15000,5,FALSE),"")</f>
        <v/>
      </c>
      <c r="H156" s="80" t="inlineStr">
        <is>
          <t>Blanket (page end)</t>
        </is>
      </c>
      <c r="I156" s="72" t="n"/>
      <c r="J156" s="72" t="n"/>
      <c r="K156" s="72" t="n"/>
      <c r="L156" s="72" t="inlineStr">
        <is>
          <t>NO</t>
        </is>
      </c>
      <c r="M156" s="72" t="n">
        <v>8.287331318880279</v>
      </c>
      <c r="N156" s="72" t="n">
        <v>31</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NEW_POSITION_MAX_LOSS_THRESHOLD</t>
        </is>
      </c>
      <c r="B157" s="80" t="inlineStr">
        <is>
          <t>0.5</t>
        </is>
      </c>
      <c r="C157" s="80" t="n"/>
      <c r="D157" s="80" t="inlineStr">
        <is>
          <t>AUGMENT, EXIT, GLOBAL_CHECK, REDUCE,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BANDAID_OFF_LOSER_RECOVER_PCT</t>
        </is>
      </c>
      <c r="B158" s="80" t="inlineStr">
        <is>
          <t>0</t>
        </is>
      </c>
      <c r="C158" s="80" t="n"/>
      <c r="D158" s="80" t="inlineStr">
        <is>
          <t>AUGMENT, ENTRY, EXIT, GLOBAL_CHECK, REDUCE,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NEWBORN_LOSS_KILL_GAIN_THRESHOLD_PCT</t>
        </is>
      </c>
      <c r="B159" s="80" t="inlineStr">
        <is>
          <t>0.5</t>
        </is>
      </c>
      <c r="C159" s="80" t="n"/>
      <c r="D159" s="80" t="inlineStr">
        <is>
          <t>AUGMENT, EXIT, GLOBAL_CHECK, REDUCE,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FUNDING_GATE_LONG_MAX</t>
        </is>
      </c>
      <c r="B160" s="80" t="inlineStr">
        <is>
          <t>0.0</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FUNDING_GATE_LONG_MAX</t>
        </is>
      </c>
      <c r="B161" s="80" t="inlineStr">
        <is>
          <t>0.0_ALT</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FUNDING_GATE_MTF_REQUIRED</t>
        </is>
      </c>
      <c r="B162" s="80" t="inlineStr">
        <is>
          <t>0.0</t>
        </is>
      </c>
      <c r="C162" s="80" t="n"/>
      <c r="D162" s="80" t="inlineStr">
        <is>
          <t>ENTRY, 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FUNDING_GATE_MTF_REQUIRED</t>
        </is>
      </c>
      <c r="B163" s="80" t="inlineStr">
        <is>
          <t>0.0_ALT</t>
        </is>
      </c>
      <c r="C163" s="80" t="n"/>
      <c r="D163" s="80" t="inlineStr">
        <is>
          <t>ENTRY, 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FUNDING_GATE_SHORT_MIN</t>
        </is>
      </c>
      <c r="B164" s="80" t="inlineStr">
        <is>
          <t>0.0</t>
        </is>
      </c>
      <c r="C164" s="80" t="n"/>
      <c r="D164" s="80" t="inlineStr">
        <is>
          <t>ENTRY, 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FUNDING_GATE_SHORT_MIN</t>
        </is>
      </c>
      <c r="B165" s="80" t="inlineStr">
        <is>
          <t>0.0_ALT</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LEADERBOARD_FILTER</t>
        </is>
      </c>
      <c r="B166" s="80" t="inlineStr">
        <is>
          <t>False_ALT</t>
        </is>
      </c>
      <c r="C166" s="80" t="n"/>
      <c r="D166" s="80" t="inlineStr">
        <is>
          <t>AUGMENT, ENTRY, EXIT, GLOBAL_CHECK, REDUCE,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HTF_GATE_MIN_CONFIRMATIONS</t>
        </is>
      </c>
      <c r="B167" s="80" t="inlineStr">
        <is>
          <t>0.0_ALT</t>
        </is>
      </c>
      <c r="C167" s="80" t="n"/>
      <c r="D167" s="80" t="inlineStr">
        <is>
          <t>ENTRY, 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NEWBORN_LOSS_KILL_GAIN_THRESHOLD_PCT</t>
        </is>
      </c>
      <c r="B168" s="80" t="inlineStr">
        <is>
          <t>2.0</t>
        </is>
      </c>
      <c r="C168" s="80" t="n"/>
      <c r="D168" s="80" t="inlineStr">
        <is>
          <t>AUGMENT, EXIT, GLOBAL_CHECK, REDUCE,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EXECUTE_NOW_SINGLE_GATE_ENFORCE</t>
        </is>
      </c>
      <c r="B169" s="80" t="inlineStr">
        <is>
          <t>0.0_ALT</t>
        </is>
      </c>
      <c r="C169" s="80" t="n"/>
      <c r="D169" s="80" t="inlineStr">
        <is>
          <t>ENTRY, 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HLR_TOP_MIN_TFS</t>
        </is>
      </c>
      <c r="B170" s="80" t="inlineStr">
        <is>
          <t>0</t>
        </is>
      </c>
      <c r="C170" s="80" t="n"/>
      <c r="D170" s="80" t="inlineStr">
        <is>
          <t>GLOBAL_CHECK, REENTRY,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HTF4_CONF</t>
        </is>
      </c>
      <c r="B171" s="80" t="inlineStr">
        <is>
          <t>False_ALT</t>
        </is>
      </c>
      <c r="C171" s="80" t="n"/>
      <c r="D171" s="80" t="inlineStr">
        <is>
          <t>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EXECUTE_NOW_SINGLE_GATE_ENFORCE</t>
        </is>
      </c>
      <c r="B172" s="80" t="inlineStr">
        <is>
          <t>0.0</t>
        </is>
      </c>
      <c r="C172" s="80" t="n"/>
      <c r="D172" s="80" t="inlineStr">
        <is>
          <t>ENTRY, GLOBAL_CHECK, STOCKS_EXIT</t>
        </is>
      </c>
      <c r="E172" s="80">
        <f>IF(G72="",E71,IF(G72&gt;0,E71+G72,E71))</f>
        <v/>
      </c>
      <c r="F172" s="72" t="n"/>
      <c r="G172" s="80">
        <f>IFERROR(VLOOKUP($A72&amp;"_"&amp;$B72,Results_Deltas!$A$2:$P$15000,5,FALSE),"")</f>
        <v/>
      </c>
      <c r="H172" s="80" t="inlineStr">
        <is>
          <t>Blanket (page end)</t>
        </is>
      </c>
      <c r="I172" s="72" t="n"/>
      <c r="J172" s="72" t="n"/>
      <c r="K172" s="72" t="n"/>
      <c r="L172" s="72" t="inlineStr">
        <is>
          <t>NO</t>
        </is>
      </c>
      <c r="M172" s="72" t="n">
        <v>8.602550832538638</v>
      </c>
      <c r="N172" s="72" t="n">
        <v>32</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HLR_SMA_BAND_PCT</t>
        </is>
      </c>
      <c r="B173" s="80" t="inlineStr">
        <is>
          <t>0</t>
        </is>
      </c>
      <c r="C173" s="80" t="n"/>
      <c r="D173" s="80" t="inlineStr">
        <is>
          <t>ENTRY, 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HTF_GATE_MIN_CONFIRMATIONS</t>
        </is>
      </c>
      <c r="B174" s="80" t="inlineStr">
        <is>
          <t>0.0</t>
        </is>
      </c>
      <c r="C174" s="80" t="n"/>
      <c r="D174" s="80" t="inlineStr">
        <is>
          <t>ENTRY, 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EZ_MANAGE_THROTTLER_RATE</t>
        </is>
      </c>
      <c r="B175" s="80" t="inlineStr">
        <is>
          <t>0.0</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EZ_MANAGE_THROTTLER_RATE</t>
        </is>
      </c>
      <c r="B176" s="80" t="inlineStr">
        <is>
          <t>0.0_ALT</t>
        </is>
      </c>
      <c r="C176" s="80" t="n"/>
      <c r="D176" s="80" t="inlineStr">
        <is>
          <t>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LH_HL_FILTER_REQUIRE_BOTH</t>
        </is>
      </c>
      <c r="B177" s="80" t="inlineStr">
        <is>
          <t>False_ALT</t>
        </is>
      </c>
      <c r="C177" s="80" t="n"/>
      <c r="D177" s="80" t="inlineStr">
        <is>
          <t>ENTRY, 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MI_TF_AGREE_MIN</t>
        </is>
      </c>
      <c r="B178" s="80" t="inlineStr">
        <is>
          <t>0.0</t>
        </is>
      </c>
      <c r="C178" s="80" t="n"/>
      <c r="D178" s="80" t="inlineStr">
        <is>
          <t>ENTRY, 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MI_TF_AGREE_MIN</t>
        </is>
      </c>
      <c r="B179" s="80" t="inlineStr">
        <is>
          <t>0.0_ALT</t>
        </is>
      </c>
      <c r="C179" s="80" t="n"/>
      <c r="D179" s="80" t="inlineStr">
        <is>
          <t>ENTRY, 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GR_FILTER_VEC_MIN_TFS</t>
        </is>
      </c>
      <c r="B180" s="80" t="inlineStr">
        <is>
          <t>0</t>
        </is>
      </c>
      <c r="C180" s="80" t="n"/>
      <c r="D180" s="80" t="inlineStr">
        <is>
          <t>GLOBAL_CHECK</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HTF_GATE_BYPASS_RZ</t>
        </is>
      </c>
      <c r="B181" s="80" t="inlineStr">
        <is>
          <t>0.0</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HTF_GATE_BYPASS_RZ</t>
        </is>
      </c>
      <c r="B182" s="80" t="inlineStr">
        <is>
          <t>0.0_ALT</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HTF_TREND_VETO_BYPASS_REASONS</t>
        </is>
      </c>
      <c r="B183" s="80" t="inlineStr">
        <is>
          <t>0.0</t>
        </is>
      </c>
      <c r="C183" s="80" t="n"/>
      <c r="D183" s="80" t="inlineStr">
        <is>
          <t>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HTF_TREND_VETO_BYPASS_REASONS</t>
        </is>
      </c>
      <c r="B184" s="80" t="inlineStr">
        <is>
          <t>0.0_ALT</t>
        </is>
      </c>
      <c r="C184" s="80" t="n"/>
      <c r="D184" s="80" t="inlineStr">
        <is>
          <t>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69" t="inlineStr">
        <is>
          <t>MTF_FILTER_STRONG_BUY_QUICK_BYPASS</t>
        </is>
      </c>
      <c r="B185" s="80" t="inlineStr">
        <is>
          <t>0.0</t>
        </is>
      </c>
      <c r="C185" s="80" t="n"/>
      <c r="D185" s="80" t="inlineStr">
        <is>
          <t>GLOBAL_CHECK, STOCKS_EXIT</t>
        </is>
      </c>
      <c r="E185" s="80">
        <f>IF(G167="",E166,IF(G167&gt;0,E166+G167,E166))</f>
        <v/>
      </c>
      <c r="F185" s="72" t="n"/>
      <c r="G185" s="80">
        <f>IFERROR(VLOOKUP($A167&amp;"_"&amp;$B167,Results_Deltas!$A$2:$P$15000,5,FALSE),"")</f>
        <v/>
      </c>
      <c r="H185" s="80" t="inlineStr">
        <is>
          <t>Blanket (page end)</t>
        </is>
      </c>
      <c r="I185" s="72" t="n"/>
      <c r="J185" s="72" t="n"/>
      <c r="K185" s="72" t="n"/>
      <c r="L185" s="72" t="inlineStr">
        <is>
          <t>YES</t>
        </is>
      </c>
      <c r="M185" s="72" t="n">
        <v>8.742263344414587</v>
      </c>
      <c r="N185" s="72" t="n">
        <v>31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MTF_FILTER_STRONG_BUY_QUICK_BYPASS</t>
        </is>
      </c>
      <c r="B186" s="80" t="inlineStr">
        <is>
          <t>0.0_ALT</t>
        </is>
      </c>
      <c r="C186" s="80" t="n"/>
      <c r="D186" s="80" t="inlineStr">
        <is>
          <t>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69" t="inlineStr">
        <is>
          <t>GOLDEN_RULE_BASE_USD</t>
        </is>
      </c>
      <c r="B187" s="80" t="inlineStr">
        <is>
          <t>0.0</t>
        </is>
      </c>
      <c r="C187" s="80" t="n"/>
      <c r="D187" s="80" t="inlineStr">
        <is>
          <t>GLOBAL_CHECK, STOCKS_EXIT</t>
        </is>
      </c>
      <c r="E187" s="80">
        <f>IF(G95="",E94,IF(G95&gt;0,E94+G95,E94))</f>
        <v/>
      </c>
      <c r="F187" s="72" t="n"/>
      <c r="G187" s="80">
        <f>IFERROR(VLOOKUP($A95&amp;"_"&amp;$B95,Results_Deltas!$A$2:$P$15000,5,FALSE),"")</f>
        <v/>
      </c>
      <c r="H187" s="80" t="inlineStr">
        <is>
          <t>Blanket (page end)</t>
        </is>
      </c>
      <c r="I187" s="72" t="n"/>
      <c r="J187" s="72" t="n"/>
      <c r="K187" s="72" t="n"/>
      <c r="L187" s="72" t="inlineStr">
        <is>
          <t>YES</t>
        </is>
      </c>
      <c r="M187" s="72" t="n">
        <v>8.804007380091015</v>
      </c>
      <c r="N187" s="72" t="n">
        <v>34</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GOLDEN_RULE_BASE_USD</t>
        </is>
      </c>
      <c r="B188" s="80" t="inlineStr">
        <is>
          <t>0.0_ALT</t>
        </is>
      </c>
      <c r="C188" s="80" t="n"/>
      <c r="D188" s="80" t="inlineStr">
        <is>
          <t>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NEW_POSITION_MAX_LOSS_THRESHOLD</t>
        </is>
      </c>
      <c r="B189" s="80" t="inlineStr">
        <is>
          <t>0</t>
        </is>
      </c>
      <c r="C189" s="80" t="n"/>
      <c r="D189" s="80" t="inlineStr">
        <is>
          <t>AUGMENT, EXIT, GLOBAL_CHECK, REDUCE,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HTF_GATE_D_MANDATORY</t>
        </is>
      </c>
      <c r="B190" s="80" t="inlineStr">
        <is>
          <t>0.0</t>
        </is>
      </c>
      <c r="C190" s="80" t="n"/>
      <c r="D190" s="80" t="inlineStr">
        <is>
          <t>ENTRY, 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HTF_GATE_D_MANDATORY</t>
        </is>
      </c>
      <c r="B191" s="80" t="inlineStr">
        <is>
          <t>0.0_ALT</t>
        </is>
      </c>
      <c r="C191" s="80" t="n"/>
      <c r="D191" s="80" t="inlineStr">
        <is>
          <t>ENTRY, 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69" t="inlineStr">
        <is>
          <t>NEWBORN_LOSS_KILL_REQUIRE_VEL_AGAINST</t>
        </is>
      </c>
      <c r="B192" s="80" t="inlineStr">
        <is>
          <t>0.0_ALT</t>
        </is>
      </c>
      <c r="C192" s="80" t="n"/>
      <c r="D192" s="80" t="inlineStr">
        <is>
          <t>AUGMENT, EXIT, GLOBAL_CHECK, REDUCE,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69" t="inlineStr">
        <is>
          <t>MANDATORY_REENTRY_WT_FILTER_MIN_VELOCITY</t>
        </is>
      </c>
      <c r="B193" s="80" t="inlineStr">
        <is>
          <t>0.0</t>
        </is>
      </c>
      <c r="C193" s="80" t="n"/>
      <c r="D193" s="80" t="inlineStr">
        <is>
          <t>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MANDATORY_REENTRY_WT_FILTER_MIN_VELOCITY</t>
        </is>
      </c>
      <c r="B194" s="80" t="inlineStr">
        <is>
          <t>0.0_ALT</t>
        </is>
      </c>
      <c r="C194" s="80" t="n"/>
      <c r="D194" s="80" t="inlineStr">
        <is>
          <t>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70" t="inlineStr">
        <is>
          <t>NEWBORN_LOSS_KILL_REQUIRE_VEL_AGAINST</t>
        </is>
      </c>
      <c r="B195" s="80" t="inlineStr">
        <is>
          <t>0.0</t>
        </is>
      </c>
      <c r="C195" s="80" t="n"/>
      <c r="D195" s="80" t="inlineStr">
        <is>
          <t>AUGMENT, EXIT, GLOBAL_CHECK, REDUCE,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GR_FILTER_ALL_ENTRIES</t>
        </is>
      </c>
      <c r="B196" s="80" t="inlineStr">
        <is>
          <t>0.0</t>
        </is>
      </c>
      <c r="C196" s="80" t="n"/>
      <c r="D196" s="80" t="inlineStr">
        <is>
          <t>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MANDATORY_REENTRY_WT_FILTER_REQUIRE_FLIP</t>
        </is>
      </c>
      <c r="B197" s="80" t="inlineStr">
        <is>
          <t>False_ALT</t>
        </is>
      </c>
      <c r="C197" s="80" t="n"/>
      <c r="D197" s="80" t="inlineStr">
        <is>
          <t>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NEWBORN_LOSS_KILL_GAIN_THRESHOLD_PCT</t>
        </is>
      </c>
      <c r="B198" s="80" t="inlineStr">
        <is>
          <t>0</t>
        </is>
      </c>
      <c r="C198" s="80" t="n"/>
      <c r="D198" s="80" t="inlineStr">
        <is>
          <t>AUGMENT, EXIT, GLOBAL_CHECK, REDUCE,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GR_FILTER_ALL_ENTRIES</t>
        </is>
      </c>
      <c r="B199" s="80" t="inlineStr">
        <is>
          <t>0.0_ALT</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42" t="n"/>
      <c r="B200" s="42" t="n"/>
      <c r="C200" s="42" t="n"/>
      <c r="D200" s="42" t="n"/>
      <c r="E200" s="42" t="n"/>
      <c r="F200" s="42" t="n"/>
      <c r="G200" s="42" t="n"/>
      <c r="H200" s="42" t="n"/>
      <c r="I200" s="42" t="n"/>
      <c r="J200" s="42" t="n"/>
      <c r="K200" s="42" t="n"/>
      <c r="L200" s="42" t="n"/>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V30"/>
  <sheetViews>
    <sheetView workbookViewId="0">
      <selection activeCell="A1" sqref="A1"/>
    </sheetView>
  </sheetViews>
  <sheetFormatPr baseColWidth="8" defaultColWidth="14.43" defaultRowHeight="15" customHeight="1"/>
  <cols>
    <col width="8.710000000000001" customWidth="1" style="65" min="1" max="26"/>
  </cols>
  <sheetData>
    <row r="1">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c r="A2" s="81" t="inlineStr">
        <is>
          <t>Switch</t>
        </is>
      </c>
      <c r="B2" s="81" t="inlineStr">
        <is>
          <t>default</t>
        </is>
      </c>
      <c r="C2" s="81" t="inlineStr">
        <is>
          <t>override</t>
        </is>
      </c>
      <c r="D2" s="81" t="inlineStr">
        <is>
          <t>Family</t>
        </is>
      </c>
      <c r="E2" s="81" t="inlineStr">
        <is>
          <t>BASELINE</t>
        </is>
      </c>
      <c r="F2" s="74" t="inlineStr">
        <is>
          <t>HUSTLE_DELTA</t>
        </is>
      </c>
      <c r="G2" s="81" t="inlineStr">
        <is>
          <t>VECTOR_DELTA</t>
        </is>
      </c>
      <c r="H2" s="81" t="inlineStr">
        <is>
          <t>LIVE_DELTA</t>
        </is>
      </c>
      <c r="I2" s="81" t="inlineStr">
        <is>
          <t>LIVE_SHARPE</t>
        </is>
      </c>
      <c r="J2" s="81" t="inlineStr">
        <is>
          <t>REAL_COMPLETE</t>
        </is>
      </c>
      <c r="K2" s="81" t="inlineStr">
        <is>
          <t>PER_ROW_FILTERS</t>
        </is>
      </c>
      <c r="L2" s="81" t="inlineStr">
        <is>
          <t>is_default (backup if bold lost)</t>
        </is>
      </c>
      <c r="M2" s="67" t="inlineStr">
        <is>
          <t>AVG DELTA</t>
        </is>
      </c>
      <c r="N2" s="67" t="inlineStr">
        <is>
          <t>POS_SYM</t>
        </is>
      </c>
    </row>
    <row r="3">
      <c r="A3" s="71" t="inlineStr">
        <is>
          <t>STDEV_SLOPE_SIZING_ENABLED</t>
        </is>
      </c>
      <c r="B3" s="72" t="b">
        <v>0</v>
      </c>
      <c r="C3" s="72" t="n"/>
      <c r="D3" s="72" t="inlineStr">
        <is>
          <t>STDEV_LADDER</t>
        </is>
      </c>
      <c r="E3" s="72">
        <f>IF(G20="",E19,IF(G20&gt;0,E19+G20,E19))</f>
        <v/>
      </c>
      <c r="F3" s="72">
        <f>IFERROR(VLOOKUP($A20&amp;"="&amp;$B20,Results_Deltas!$A$2:$P$15000,5,FALSE),"")</f>
        <v/>
      </c>
      <c r="G3" s="72">
        <f>IFERROR(VLOOKUP($A20,Results_30d_Deltas!$A$2:$H$5000,7,FALSE)-E20,"")</f>
        <v/>
      </c>
      <c r="H3" s="72">
        <f>IFERROR(VLOOKUP($A20,Results_30d_Deltas!$A$2:$H$5000,6,FALSE),"")</f>
        <v/>
      </c>
      <c r="I3" s="72" t="n"/>
      <c r="J3" s="72" t="n"/>
      <c r="K3" s="72" t="n"/>
      <c r="L3" s="72" t="inlineStr">
        <is>
          <t>YES</t>
        </is>
      </c>
      <c r="M3" s="76" t="n">
        <v>2.270480225881733</v>
      </c>
      <c r="N3" s="76" t="n">
        <v>5</v>
      </c>
      <c r="O3" s="72" t="n"/>
      <c r="P3" s="72" t="n"/>
    </row>
    <row r="4">
      <c r="A4" s="71" t="inlineStr">
        <is>
          <t>STDEV_SLOPE_SIZING_MODE</t>
        </is>
      </c>
      <c r="B4" s="72" t="inlineStr">
        <is>
          <t>slope_to_top</t>
        </is>
      </c>
      <c r="C4" s="72" t="n"/>
      <c r="D4" s="72" t="inlineStr">
        <is>
          <t>STDEV_LADDER</t>
        </is>
      </c>
      <c r="E4" s="72" t="n"/>
      <c r="F4" s="72" t="n"/>
      <c r="G4" s="72" t="n"/>
      <c r="H4" s="72" t="n"/>
      <c r="I4" s="72" t="n"/>
      <c r="J4" s="72" t="n"/>
      <c r="K4" s="72" t="n"/>
      <c r="L4" s="72" t="n"/>
      <c r="M4" s="72" t="n"/>
      <c r="N4" s="72" t="n"/>
      <c r="O4" s="72" t="n"/>
      <c r="P4" s="72" t="n"/>
    </row>
    <row r="5">
      <c r="A5" s="71" t="inlineStr">
        <is>
          <t>STDEV_BAND_MULTIPLIER</t>
        </is>
      </c>
      <c r="B5" s="72" t="n">
        <v>2.5</v>
      </c>
      <c r="C5" s="72" t="n"/>
      <c r="D5" s="72" t="inlineStr">
        <is>
          <t>STDEV_LADDER</t>
        </is>
      </c>
      <c r="E5" s="72">
        <f>IF(G4="",E3,IF(G4&gt;0,E3+G4,E3))</f>
        <v/>
      </c>
      <c r="F5" s="72" t="n"/>
      <c r="G5" s="72">
        <f>IFERROR(VLOOKUP($A4&amp;"_"&amp;$B4,Results_Deltas!$A$2:$P$15000,5,FALSE),"")</f>
        <v/>
      </c>
      <c r="H5" s="72">
        <f>IFERROR(VLOOKUP($A3,Results_30d_Deltas!$A$2:$H$5000,7,FALSE)-E3,"")</f>
        <v/>
      </c>
      <c r="I5" s="72">
        <f>IFERROR(VLOOKUP($A3,Results_30d_Deltas!$A$2:$H$5000,6,FALSE),"")</f>
        <v/>
      </c>
      <c r="J5" s="72" t="n"/>
      <c r="K5" s="72" t="n"/>
      <c r="L5" s="72" t="inlineStr">
        <is>
          <t>YES</t>
        </is>
      </c>
      <c r="M5" s="76" t="n">
        <v>3.284424663593219</v>
      </c>
      <c r="N5" s="76" t="n">
        <v>7</v>
      </c>
      <c r="O5" s="72" t="n"/>
      <c r="P5" s="72" t="n"/>
    </row>
    <row r="6">
      <c r="A6" s="71" t="inlineStr">
        <is>
          <t>STDEV_SLOPE_SIZING_D_MAX</t>
        </is>
      </c>
      <c r="B6" s="72" t="n">
        <v>10</v>
      </c>
      <c r="C6" s="72" t="n"/>
      <c r="D6" s="72" t="inlineStr">
        <is>
          <t>STDEV_LADDER</t>
        </is>
      </c>
      <c r="E6" s="72" t="n"/>
      <c r="F6" s="72" t="n"/>
      <c r="G6" s="72" t="n"/>
      <c r="H6" s="72" t="n"/>
      <c r="I6" s="72">
        <f>IFERROR(VLOOKUP($A3,Results_30d_Deltas!$A$2:$H$5000,6,FALSE),"")</f>
        <v/>
      </c>
      <c r="J6" s="72" t="n"/>
      <c r="K6" s="72" t="n"/>
      <c r="L6" s="72" t="n"/>
      <c r="M6" s="72" t="n"/>
      <c r="N6" s="72" t="n"/>
      <c r="O6" s="72" t="n"/>
      <c r="P6" s="72" t="n"/>
    </row>
    <row r="7">
      <c r="A7" s="71" t="inlineStr">
        <is>
          <t>STDEV_SLOPE_SIZING_1H_MAX</t>
        </is>
      </c>
      <c r="B7" s="72" t="n">
        <v>2</v>
      </c>
      <c r="C7" s="72" t="n"/>
      <c r="D7" s="72" t="inlineStr">
        <is>
          <t>STDEV_LADDER</t>
        </is>
      </c>
      <c r="E7" s="72" t="n"/>
      <c r="F7" s="72" t="n"/>
      <c r="G7" s="72" t="n"/>
      <c r="H7" s="72" t="n"/>
      <c r="I7" s="72">
        <f>IFERROR(VLOOKUP($A3,Results_30d_Deltas!$A$2:$H$5000,6,FALSE),"")</f>
        <v/>
      </c>
      <c r="J7" s="72" t="n"/>
      <c r="K7" s="72" t="n"/>
      <c r="L7" s="72" t="n"/>
      <c r="M7" s="72" t="n"/>
      <c r="N7" s="72" t="n"/>
      <c r="O7" s="72" t="n"/>
      <c r="P7" s="72" t="n"/>
    </row>
    <row r="8">
      <c r="A8" s="71" t="inlineStr">
        <is>
          <t>STDEV_SLOPE_SIZING_15M_MAX</t>
        </is>
      </c>
      <c r="B8" s="72" t="n">
        <v>1.5</v>
      </c>
      <c r="C8" s="72" t="n"/>
      <c r="D8" s="72" t="inlineStr">
        <is>
          <t>STDEV_LADDER</t>
        </is>
      </c>
      <c r="E8" s="72" t="n"/>
      <c r="F8" s="72" t="n"/>
      <c r="G8" s="72" t="n"/>
      <c r="H8" s="72" t="n"/>
      <c r="I8" s="72">
        <f>IFERROR(VLOOKUP($A3,Results_30d_Deltas!$A$2:$H$5000,6,FALSE),"")</f>
        <v/>
      </c>
      <c r="J8" s="72" t="n"/>
      <c r="K8" s="72" t="n"/>
      <c r="L8" s="72" t="n"/>
      <c r="M8" s="72" t="n"/>
      <c r="N8" s="72" t="n"/>
      <c r="O8" s="72" t="n"/>
      <c r="P8" s="72" t="n"/>
    </row>
    <row r="9">
      <c r="A9" s="71" t="inlineStr">
        <is>
          <t>STDEV_SLOPE_LOOKBACK_D</t>
        </is>
      </c>
      <c r="B9" s="72" t="n">
        <v>180</v>
      </c>
      <c r="C9" s="72" t="n"/>
      <c r="D9" s="72" t="inlineStr">
        <is>
          <t>STDEV_LADDER</t>
        </is>
      </c>
      <c r="E9" s="72" t="n"/>
      <c r="F9" s="72" t="n"/>
      <c r="G9" s="72" t="n"/>
      <c r="H9" s="72" t="n"/>
      <c r="I9" s="72">
        <f>IFERROR(VLOOKUP($A3,Results_30d_Deltas!$A$2:$H$5000,6,FALSE),"")</f>
        <v/>
      </c>
      <c r="J9" s="72" t="n"/>
      <c r="K9" s="72" t="n"/>
      <c r="L9" s="72" t="n"/>
      <c r="M9" s="72" t="n"/>
      <c r="N9" s="72" t="n"/>
      <c r="O9" s="72" t="n"/>
      <c r="P9" s="72" t="n"/>
    </row>
    <row r="10">
      <c r="A10" s="71" t="inlineStr">
        <is>
          <t>STDEV_SLOPE_LOOKBACK_4H</t>
        </is>
      </c>
      <c r="B10" s="72" t="n">
        <v>180</v>
      </c>
      <c r="C10" s="72" t="n"/>
      <c r="D10" s="72" t="inlineStr">
        <is>
          <t>STDEV_LADDER</t>
        </is>
      </c>
      <c r="E10" s="72" t="n"/>
      <c r="F10" s="72" t="n"/>
      <c r="G10" s="72" t="n"/>
      <c r="H10" s="72" t="n"/>
      <c r="I10" s="72">
        <f>IFERROR(VLOOKUP($A3,Results_30d_Deltas!$A$2:$H$5000,6,FALSE),"")</f>
        <v/>
      </c>
      <c r="J10" s="72" t="n"/>
      <c r="K10" s="72" t="n"/>
      <c r="L10" s="72" t="n"/>
      <c r="M10" s="72" t="n"/>
      <c r="N10" s="72" t="n"/>
      <c r="O10" s="72" t="n"/>
      <c r="P10" s="72" t="n"/>
    </row>
    <row r="11">
      <c r="A11" s="71" t="inlineStr">
        <is>
          <t>STDEV_SLOPE_LOOKBACK_1H</t>
        </is>
      </c>
      <c r="B11" s="72" t="n">
        <v>168</v>
      </c>
      <c r="C11" s="72" t="n"/>
      <c r="D11" s="72" t="inlineStr">
        <is>
          <t>STDEV_LADDER</t>
        </is>
      </c>
      <c r="E11" s="72" t="n"/>
      <c r="F11" s="72" t="n"/>
      <c r="G11" s="72" t="n"/>
      <c r="H11" s="72" t="n"/>
      <c r="I11" s="72">
        <f>IFERROR(VLOOKUP($A3,Results_30d_Deltas!$A$2:$H$5000,6,FALSE),"")</f>
        <v/>
      </c>
      <c r="J11" s="72" t="n"/>
      <c r="K11" s="72" t="n"/>
      <c r="L11" s="72" t="n"/>
      <c r="M11" s="72" t="n"/>
      <c r="N11" s="72" t="n"/>
      <c r="O11" s="72" t="n"/>
      <c r="P11" s="72" t="n"/>
    </row>
    <row r="12">
      <c r="A12" s="71" t="inlineStr">
        <is>
          <t>STDEV_SLOPE_LOOKBACK_15M</t>
        </is>
      </c>
      <c r="B12" s="72" t="n">
        <v>96</v>
      </c>
      <c r="C12" s="72" t="n"/>
      <c r="D12" s="72" t="inlineStr">
        <is>
          <t>STDEV_LADDER</t>
        </is>
      </c>
      <c r="E12" s="72" t="n"/>
      <c r="F12" s="72" t="n"/>
      <c r="G12" s="72" t="n"/>
      <c r="H12" s="72" t="n"/>
      <c r="I12" s="72">
        <f>IFERROR(VLOOKUP($A3,Results_30d_Deltas!$A$2:$H$5000,6,FALSE),"")</f>
        <v/>
      </c>
      <c r="J12" s="72" t="n"/>
      <c r="K12" s="72" t="n"/>
      <c r="L12" s="72" t="n"/>
      <c r="M12" s="72" t="n"/>
      <c r="N12" s="72" t="n"/>
      <c r="O12" s="72" t="n"/>
      <c r="P12" s="72" t="n"/>
    </row>
    <row r="13">
      <c r="A13" s="71" t="inlineStr">
        <is>
          <t>BAND_SLOPE_SIZING_V2_ENABLED</t>
        </is>
      </c>
      <c r="B13" s="72" t="b">
        <v>1</v>
      </c>
      <c r="C13" s="72" t="n"/>
      <c r="D13" s="72" t="inlineStr">
        <is>
          <t>STDEV_LADDER</t>
        </is>
      </c>
      <c r="E13" s="72" t="n"/>
      <c r="F13" s="72" t="n"/>
      <c r="G13" s="72" t="n"/>
      <c r="H13" s="72" t="n"/>
      <c r="I13" s="72">
        <f>IFERROR(VLOOKUP($A3,Results_30d_Deltas!$A$2:$H$5000,6,FALSE),"")</f>
        <v/>
      </c>
      <c r="J13" s="72" t="n"/>
      <c r="K13" s="72" t="n"/>
      <c r="L13" s="72" t="n"/>
      <c r="M13" s="72" t="n"/>
      <c r="N13" s="72" t="n"/>
      <c r="O13" s="72" t="n"/>
      <c r="P13" s="72" t="n"/>
    </row>
    <row r="14">
      <c r="A14" s="72" t="inlineStr">
        <is>
          <t>STDEV_SLOPE_SIZING_ENABLED</t>
        </is>
      </c>
      <c r="B14" s="72" t="b">
        <v>1</v>
      </c>
      <c r="C14" s="72" t="n"/>
      <c r="D14" s="72" t="inlineStr">
        <is>
          <t>STDEV_LADDER</t>
        </is>
      </c>
      <c r="E14" s="72" t="n"/>
      <c r="F14" s="72" t="n"/>
      <c r="G14" s="72" t="n"/>
      <c r="H14" s="72" t="n"/>
      <c r="I14" s="72">
        <f>IFERROR(VLOOKUP($A3,Results_30d_Deltas!$A$2:$H$5000,6,FALSE),"")</f>
        <v/>
      </c>
      <c r="J14" s="72" t="n"/>
      <c r="K14" s="72" t="n"/>
      <c r="L14" s="72" t="n"/>
      <c r="M14" s="72" t="n"/>
      <c r="N14" s="72" t="n"/>
      <c r="O14" s="72" t="n"/>
      <c r="P14" s="72" t="n"/>
    </row>
    <row r="15">
      <c r="A15" s="71" t="inlineStr">
        <is>
          <t>STDEV_SLOPE_SIZING_4H_MAX</t>
        </is>
      </c>
      <c r="B15" s="72" t="n">
        <v>4</v>
      </c>
      <c r="C15" s="72" t="n"/>
      <c r="D15" s="72" t="inlineStr">
        <is>
          <t>STDEV_LADDER</t>
        </is>
      </c>
      <c r="E15" s="72" t="n"/>
      <c r="F15" s="72" t="n"/>
      <c r="G15" s="72" t="n"/>
      <c r="H15" s="72" t="n"/>
      <c r="I15" s="72">
        <f>IFERROR(VLOOKUP($A3,Results_30d_Deltas!$A$2:$H$5000,6,FALSE),"")</f>
        <v/>
      </c>
      <c r="J15" s="72" t="n"/>
      <c r="K15" s="72" t="n"/>
      <c r="L15" s="72" t="n"/>
      <c r="M15" s="72" t="n"/>
      <c r="N15" s="72" t="n"/>
      <c r="O15" s="72" t="n"/>
      <c r="P15" s="72" t="n"/>
    </row>
    <row r="16">
      <c r="A16" s="72" t="inlineStr">
        <is>
          <t>STDEV_BAND_MULTIPLIER</t>
        </is>
      </c>
      <c r="B16" s="72" t="n">
        <v>1.5</v>
      </c>
      <c r="C16" s="72" t="n"/>
      <c r="D16" s="72" t="inlineStr">
        <is>
          <t>STDEV_LADDER</t>
        </is>
      </c>
      <c r="E16" s="72">
        <f>IF(G30="",E29,IF(G30&gt;0,E29+G30,E29))</f>
        <v/>
      </c>
      <c r="F16" s="72">
        <f>IFERROR(VLOOKUP($A30&amp;"="&amp;$B30,Results_Deltas!$A$2:$P$15000,5,FALSE),"")</f>
        <v/>
      </c>
      <c r="G16" s="72">
        <f>IFERROR(VLOOKUP($A30,Results_30d_Deltas!$A$2:$H$5000,7,FALSE)-E30,"")</f>
        <v/>
      </c>
      <c r="H16" s="72">
        <f>IFERROR(VLOOKUP($A30,Results_30d_Deltas!$A$2:$H$5000,6,FALSE),"")</f>
        <v/>
      </c>
      <c r="I16" s="72" t="n"/>
      <c r="J16" s="72" t="n"/>
      <c r="K16" s="72" t="n"/>
      <c r="L16" s="72" t="inlineStr">
        <is>
          <t>NO</t>
        </is>
      </c>
      <c r="M16" s="76" t="n">
        <v>3.590603378701006</v>
      </c>
      <c r="N16" s="76" t="n">
        <v>4</v>
      </c>
      <c r="O16" s="72" t="n"/>
      <c r="P16" s="72" t="n"/>
    </row>
    <row r="17">
      <c r="A17" s="72" t="inlineStr">
        <is>
          <t>STDEV_SLOPE_SIZING_D_MAX</t>
        </is>
      </c>
      <c r="B17" s="72" t="n">
        <v>1</v>
      </c>
      <c r="C17" s="72" t="n"/>
      <c r="D17" s="72" t="inlineStr">
        <is>
          <t>STDEV_LADDER</t>
        </is>
      </c>
      <c r="E17" s="72" t="n"/>
      <c r="F17" s="72" t="n"/>
      <c r="G17" s="72" t="n"/>
      <c r="H17" s="72" t="n"/>
      <c r="I17" s="72" t="n"/>
      <c r="J17" s="72" t="n"/>
      <c r="K17" s="72" t="n"/>
      <c r="L17" s="72" t="n"/>
      <c r="M17" s="72" t="n"/>
      <c r="N17" s="72" t="n"/>
      <c r="O17" s="72" t="n"/>
      <c r="P17" s="72" t="n"/>
    </row>
    <row r="18">
      <c r="A18" s="72" t="inlineStr">
        <is>
          <t>BAND_SLOPE_SIZING_V2_ENABLED</t>
        </is>
      </c>
      <c r="B18" s="72" t="b">
        <v>0</v>
      </c>
      <c r="C18" s="72" t="n"/>
      <c r="D18" s="72" t="inlineStr">
        <is>
          <t>STDEV_LADDER</t>
        </is>
      </c>
      <c r="E18" s="72">
        <f>IF(G26="",E25,IF(G26&gt;0,E25+G26,E25))</f>
        <v/>
      </c>
      <c r="F18" s="72">
        <f>IFERROR(VLOOKUP($A26&amp;"="&amp;$B26,Results_Deltas!$A$2:$P$15000,5,FALSE),"")</f>
        <v/>
      </c>
      <c r="G18" s="72">
        <f>IFERROR(VLOOKUP($A26,Results_30d_Deltas!$A$2:$H$5000,7,FALSE)-E26,"")</f>
        <v/>
      </c>
      <c r="H18" s="72">
        <f>IFERROR(VLOOKUP($A26,Results_30d_Deltas!$A$2:$H$5000,6,FALSE),"")</f>
        <v/>
      </c>
      <c r="I18" s="72" t="n"/>
      <c r="J18" s="72" t="n"/>
      <c r="K18" s="72" t="n"/>
      <c r="L18" s="72" t="inlineStr">
        <is>
          <t>NO</t>
        </is>
      </c>
      <c r="M18" s="76" t="n">
        <v>3.969826248843793</v>
      </c>
      <c r="N18" s="76" t="n">
        <v>4</v>
      </c>
      <c r="O18" s="72" t="n"/>
      <c r="P18" s="72" t="n"/>
    </row>
    <row r="19">
      <c r="A19" s="71" t="inlineStr">
        <is>
          <t>BAND_SLOPE_SIZING_V2_MIN</t>
        </is>
      </c>
      <c r="B19" s="72" t="n">
        <v>0.25</v>
      </c>
      <c r="C19" s="72" t="n"/>
      <c r="D19" s="72" t="inlineStr">
        <is>
          <t>STDEV_LADDER</t>
        </is>
      </c>
      <c r="E19" s="72" t="n"/>
      <c r="F19" s="72" t="n"/>
      <c r="G19" s="72" t="n"/>
      <c r="H19" s="72" t="n"/>
      <c r="I19" s="72" t="n"/>
      <c r="J19" s="72" t="n"/>
      <c r="K19" s="72" t="n"/>
      <c r="L19" s="72" t="n"/>
      <c r="M19" s="72" t="n"/>
      <c r="N19" s="72" t="n"/>
      <c r="O19" s="72" t="n"/>
      <c r="P19" s="72" t="n"/>
    </row>
    <row r="20">
      <c r="A20" s="71" t="inlineStr">
        <is>
          <t>BAND_SLOPE_SIZING_V2_TF</t>
        </is>
      </c>
      <c r="B20" s="72" t="inlineStr">
        <is>
          <t>4h</t>
        </is>
      </c>
      <c r="C20" s="72" t="n"/>
      <c r="D20" s="72" t="inlineStr">
        <is>
          <t>STDEV_LADDER</t>
        </is>
      </c>
      <c r="E20" s="72" t="n"/>
      <c r="F20" s="72" t="n"/>
      <c r="G20" s="72" t="n"/>
      <c r="H20" s="72" t="n"/>
      <c r="I20" s="72" t="n"/>
      <c r="J20" s="72" t="n"/>
      <c r="K20" s="72" t="n"/>
      <c r="L20" s="72" t="n"/>
      <c r="M20" s="72" t="n"/>
      <c r="N20" s="72" t="n"/>
      <c r="O20" s="72" t="n"/>
      <c r="P20" s="72" t="n"/>
    </row>
    <row r="21" ht="15.75" customHeight="1" s="65">
      <c r="A21" s="72" t="inlineStr">
        <is>
          <t>STDEV_SLOPE_SIZING_MODE</t>
        </is>
      </c>
      <c r="B21" s="72" t="inlineStr">
        <is>
          <t>bottom_to_top</t>
        </is>
      </c>
      <c r="C21" s="72" t="n"/>
      <c r="D21" s="72" t="inlineStr">
        <is>
          <t>STDEV_LADDER</t>
        </is>
      </c>
      <c r="E21" s="72">
        <f>IF(G25="",E24,IF(G25&gt;0,E24+G25,E24))</f>
        <v/>
      </c>
      <c r="F21" s="72">
        <f>IFERROR(VLOOKUP($A25&amp;"="&amp;$B25,Results_Deltas!$A$2:$P$15000,5,FALSE),"")</f>
        <v/>
      </c>
      <c r="G21" s="72">
        <f>IFERROR(VLOOKUP($A25,Results_30d_Deltas!$A$2:$H$5000,7,FALSE)-E25,"")</f>
        <v/>
      </c>
      <c r="H21" s="72">
        <f>IFERROR(VLOOKUP($A25,Results_30d_Deltas!$A$2:$H$5000,6,FALSE),"")</f>
        <v/>
      </c>
      <c r="I21" s="72" t="n"/>
      <c r="J21" s="72" t="n"/>
      <c r="K21" s="72" t="n"/>
      <c r="L21" s="72" t="inlineStr">
        <is>
          <t>NO</t>
        </is>
      </c>
      <c r="M21" s="76" t="n">
        <v>4.60962349662212</v>
      </c>
      <c r="N21" s="76" t="n">
        <v>5</v>
      </c>
      <c r="O21" s="72" t="n"/>
      <c r="P21" s="72" t="n"/>
    </row>
    <row r="22" ht="15.75" customHeight="1" s="65">
      <c r="A22" s="72" t="inlineStr">
        <is>
          <t>STDEV_SLOPE_SIZING_4H_MAX</t>
        </is>
      </c>
      <c r="B22" s="72" t="n">
        <v>1</v>
      </c>
      <c r="C22" s="72" t="n"/>
      <c r="D22" s="72" t="inlineStr">
        <is>
          <t>STDEV_LADDER</t>
        </is>
      </c>
      <c r="E22" s="72" t="n"/>
      <c r="F22" s="72" t="n"/>
      <c r="G22" s="72" t="n"/>
      <c r="H22" s="72" t="n"/>
      <c r="I22" s="72" t="n"/>
      <c r="J22" s="72" t="n"/>
      <c r="K22" s="72" t="n"/>
      <c r="L22" s="72" t="n"/>
      <c r="M22" s="72" t="n"/>
      <c r="N22" s="72" t="n"/>
      <c r="O22" s="72" t="n"/>
      <c r="P22" s="72" t="n"/>
    </row>
    <row r="23" ht="15.75" customHeight="1" s="65">
      <c r="A23" s="72" t="inlineStr">
        <is>
          <t>STDEV_SLOPE_SIZING_15M_MAX</t>
        </is>
      </c>
      <c r="B23" s="72" t="n">
        <v>1</v>
      </c>
      <c r="C23" s="72" t="n"/>
      <c r="D23" s="72" t="inlineStr">
        <is>
          <t>STDEV_LADDER</t>
        </is>
      </c>
      <c r="E23" s="72" t="n"/>
      <c r="F23" s="72" t="n"/>
      <c r="G23" s="72" t="n"/>
      <c r="H23" s="72" t="n"/>
      <c r="I23" s="72" t="n"/>
      <c r="J23" s="72" t="n"/>
      <c r="K23" s="72" t="n"/>
      <c r="L23" s="72" t="n"/>
      <c r="M23" s="72" t="n"/>
      <c r="N23" s="72" t="n"/>
      <c r="O23" s="72" t="n"/>
      <c r="P23" s="72" t="n"/>
    </row>
    <row r="24" ht="15.75" customHeight="1" s="65">
      <c r="A24" s="71" t="inlineStr">
        <is>
          <t>BAND_SLOPE_SIZING_V2_MAX</t>
        </is>
      </c>
      <c r="B24" s="72" t="n">
        <v>1</v>
      </c>
      <c r="C24" s="72" t="n"/>
      <c r="D24" s="72" t="inlineStr">
        <is>
          <t>STDEV_LADDER</t>
        </is>
      </c>
      <c r="E24" s="72" t="n"/>
      <c r="F24" s="72" t="n"/>
      <c r="G24" s="72" t="n"/>
      <c r="H24" s="72" t="n"/>
      <c r="I24" s="72" t="n"/>
      <c r="J24" s="72" t="n"/>
      <c r="K24" s="72" t="n"/>
      <c r="L24" s="72" t="n"/>
      <c r="M24" s="72" t="n"/>
      <c r="N24" s="72" t="n"/>
      <c r="O24" s="72" t="n"/>
      <c r="P24" s="72" t="n"/>
    </row>
    <row r="25" ht="15.75" customHeight="1" s="65">
      <c r="A25" s="72" t="inlineStr">
        <is>
          <t>STDEV_SLOPE_SIZING_1H_MAX</t>
        </is>
      </c>
      <c r="B25" s="72" t="n">
        <v>1</v>
      </c>
      <c r="C25" s="72" t="n"/>
      <c r="D25" s="72" t="inlineStr">
        <is>
          <t>STDEV_LADDER</t>
        </is>
      </c>
      <c r="E25" s="72" t="n"/>
      <c r="F25" s="72" t="n"/>
      <c r="G25" s="72" t="n"/>
      <c r="H25" s="72" t="n"/>
      <c r="I25" s="72" t="n"/>
      <c r="J25" s="72" t="n"/>
      <c r="K25" s="72" t="n"/>
      <c r="L25" s="72" t="n"/>
      <c r="M25" s="72" t="n"/>
      <c r="N25" s="72" t="n"/>
      <c r="O25" s="72" t="n"/>
      <c r="P25" s="72" t="n"/>
    </row>
    <row r="26" ht="15.75" customHeight="1" s="65">
      <c r="A26" s="71" t="inlineStr">
        <is>
          <t>BAND_SLOPE_SIZING_V2_SLOPE_NORM_PCT_DAY</t>
        </is>
      </c>
      <c r="B26" s="72" t="n">
        <v>1</v>
      </c>
      <c r="C26" s="72" t="n"/>
      <c r="D26" s="72" t="inlineStr">
        <is>
          <t>STDEV_LADDER</t>
        </is>
      </c>
      <c r="E26" s="72" t="n"/>
      <c r="F26" s="72" t="n"/>
      <c r="G26" s="72" t="n"/>
      <c r="H26" s="72" t="n"/>
      <c r="I26" s="72" t="n"/>
      <c r="J26" s="72" t="n"/>
      <c r="K26" s="72" t="n"/>
      <c r="L26" s="72" t="n"/>
      <c r="M26" s="72" t="n"/>
      <c r="N26" s="72" t="n"/>
      <c r="O26" s="72" t="n"/>
      <c r="P26" s="72" t="n"/>
    </row>
    <row r="27" ht="15.75" customHeight="1" s="65">
      <c r="A27" s="72" t="inlineStr">
        <is>
          <t>BAND_SLOPE_SIZING_V2_TF</t>
        </is>
      </c>
      <c r="B27" s="72" t="inlineStr">
        <is>
          <t>D</t>
        </is>
      </c>
      <c r="C27" s="72" t="n"/>
      <c r="D27" s="72" t="inlineStr">
        <is>
          <t>STDEV_LADDER</t>
        </is>
      </c>
      <c r="E27" s="72" t="n"/>
      <c r="F27" s="72" t="n"/>
      <c r="G27" s="72" t="n"/>
      <c r="H27" s="72" t="n"/>
      <c r="I27" s="72">
        <f>IFERROR(VLOOKUP($A3,Results_30d_Deltas!$A$2:$H$5000,6,FALSE),"")</f>
        <v/>
      </c>
      <c r="J27" s="72" t="n"/>
      <c r="K27" s="72" t="n"/>
      <c r="L27" s="72" t="n"/>
      <c r="M27" s="72" t="n"/>
      <c r="N27" s="72" t="n"/>
      <c r="O27" s="72" t="n"/>
      <c r="P27" s="72" t="n"/>
    </row>
    <row r="28" ht="15.75" customHeight="1" s="65">
      <c r="A28" s="71" t="inlineStr">
        <is>
          <t>BAND_SLOPE_SIZING_V2_DEPTH_GAIN</t>
        </is>
      </c>
      <c r="B28" s="72" t="n">
        <v>1</v>
      </c>
      <c r="C28" s="72" t="n"/>
      <c r="D28" s="72" t="inlineStr">
        <is>
          <t>STDEV_LADDER</t>
        </is>
      </c>
      <c r="E28" s="72" t="n"/>
      <c r="F28" s="72" t="n"/>
      <c r="G28" s="72" t="n"/>
      <c r="H28" s="72" t="n"/>
      <c r="I28" s="72">
        <f>IFERROR(VLOOKUP($A3,Results_30d_Deltas!$A$2:$H$5000,6,FALSE),"")</f>
        <v/>
      </c>
      <c r="J28" s="72" t="n"/>
      <c r="K28" s="72" t="n"/>
      <c r="L28" s="72" t="n"/>
      <c r="M28" s="72" t="n"/>
      <c r="N28" s="72" t="n"/>
      <c r="O28" s="72" t="n"/>
      <c r="P28" s="72" t="n"/>
    </row>
    <row r="29" ht="15.75" customHeight="1" s="65">
      <c r="A29" s="72" t="inlineStr">
        <is>
          <t>BAND_SLOPE_SIZING_V2_MAX</t>
        </is>
      </c>
      <c r="B29" s="72" t="n">
        <v>2.5</v>
      </c>
      <c r="C29" s="72" t="n"/>
      <c r="D29" s="72" t="inlineStr">
        <is>
          <t>STDEV_LADDER</t>
        </is>
      </c>
      <c r="E29" s="72" t="n"/>
      <c r="F29" s="72" t="n"/>
      <c r="G29" s="72" t="n"/>
      <c r="H29" s="72" t="n"/>
      <c r="I29" s="72">
        <f>IFERROR(VLOOKUP($A3,Results_30d_Deltas!$A$2:$H$5000,6,FALSE),"")</f>
        <v/>
      </c>
      <c r="J29" s="72" t="n"/>
      <c r="K29" s="72" t="n"/>
      <c r="L29" s="72" t="n"/>
      <c r="M29" s="72" t="n"/>
      <c r="N29" s="72" t="n"/>
      <c r="O29" s="72" t="n"/>
      <c r="P29" s="72" t="n"/>
    </row>
    <row r="30" ht="15.75" customHeight="1" s="65">
      <c r="A30" s="72" t="inlineStr">
        <is>
          <t>BAND_SLOPE_SIZING_V2_MIN</t>
        </is>
      </c>
      <c r="B30" s="72" t="n">
        <v>0.5</v>
      </c>
      <c r="C30" s="72" t="n"/>
      <c r="D30" s="72" t="inlineStr">
        <is>
          <t>STDEV_LADDER</t>
        </is>
      </c>
      <c r="E30" s="72" t="n"/>
      <c r="F30" s="72" t="n"/>
      <c r="G30" s="72" t="n"/>
      <c r="H30" s="72" t="n"/>
      <c r="I30" s="72">
        <f>IFERROR(VLOOKUP($A3,Results_30d_Deltas!$A$2:$H$5000,6,FALSE),"")</f>
        <v/>
      </c>
      <c r="J30" s="72" t="n"/>
      <c r="K30" s="72" t="n"/>
      <c r="L30" s="72" t="n"/>
      <c r="M30" s="72" t="n"/>
      <c r="N30" s="72" t="n"/>
      <c r="O30" s="72" t="n"/>
      <c r="P30" s="72"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Q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02 ENTRY_BREAKOUT_CHANNEL - 54 bases -&gt; 210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 xml:space="preserve">AVG_DELTA </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TRADIER_MFI_ENTRY_LONG_ENABLED</t>
        </is>
      </c>
      <c r="B3" s="72" t="inlineStr">
        <is>
          <t>False</t>
        </is>
      </c>
      <c r="C3" s="72" t="n"/>
      <c r="D3" s="72" t="n"/>
      <c r="E3" s="72" t="n"/>
      <c r="F3" s="72" t="n"/>
      <c r="G3" s="72" t="n"/>
      <c r="H3" s="72" t="n"/>
      <c r="I3" s="72">
        <f>IFERROR(VLOOKUP($A164,Results_30d_Deltas!$A$2:$H$5000,6,FALSE),"")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8" t="n"/>
      <c r="FN3" s="78" t="n"/>
      <c r="FO3" s="78" t="n"/>
      <c r="FP3" s="78" t="n"/>
      <c r="FQ3" s="78"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ez_manage.py:5734 top()</t>
        </is>
      </c>
      <c r="IP3" s="72" t="inlineStr">
        <is>
          <t>v12_quick_engine.py:3411 x7</t>
        </is>
      </c>
      <c r="IQ3" s="72" t="n"/>
    </row>
    <row r="4" ht="10.5" customHeight="1" s="65">
      <c r="A4" s="71" t="inlineStr">
        <is>
          <t>BTC_BREAKOUT_ENTRY_ENABLED</t>
        </is>
      </c>
      <c r="B4" s="72" t="inlineStr">
        <is>
          <t>False</t>
        </is>
      </c>
      <c r="C4" s="72" t="n"/>
      <c r="D4" s="72" t="n"/>
      <c r="E4" s="72" t="n"/>
      <c r="F4" s="72" t="n"/>
      <c r="G4" s="72" t="n"/>
      <c r="H4" s="72" t="n"/>
      <c r="I4" s="72">
        <f>IFERROR(VLOOKUP($A20,Results_30d_Deltas!$A$2:$H$5000,6,FALSE),"")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8" t="n"/>
      <c r="DD4" s="78" t="n"/>
      <c r="DE4" s="78" t="n"/>
      <c r="DF4" s="78" t="n"/>
      <c r="DG4" s="78"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8" t="n"/>
      <c r="FN4" s="78" t="n"/>
      <c r="FO4" s="78" t="n"/>
      <c r="FP4" s="78" t="n"/>
      <c r="FQ4" s="78"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8" t="n"/>
      <c r="IC4" s="78" t="n"/>
      <c r="ID4" s="78" t="n"/>
      <c r="IE4" s="78" t="n"/>
      <c r="IF4" s="78" t="n"/>
      <c r="IG4" s="78" t="n"/>
      <c r="IH4" s="78" t="n"/>
      <c r="II4" s="78" t="n"/>
      <c r="IJ4" s="78" t="n"/>
      <c r="IK4" s="78" t="n"/>
      <c r="IL4" s="78" t="n"/>
      <c r="IM4" s="78" t="n"/>
      <c r="IN4" s="72" t="n"/>
      <c r="IO4" s="72" t="inlineStr">
        <is>
          <t>ez_manage.py:4432 top()</t>
        </is>
      </c>
      <c r="IP4" s="72" t="inlineStr">
        <is>
          <t>v12_quick_engine.py:393 x8</t>
        </is>
      </c>
      <c r="IQ4" s="72" t="n"/>
    </row>
    <row r="5" ht="10.5" customHeight="1" s="65">
      <c r="A5" s="71" t="inlineStr">
        <is>
          <t>MACD_ZERO_CROSS_ENABLED</t>
        </is>
      </c>
      <c r="B5" s="72" t="inlineStr">
        <is>
          <t>False</t>
        </is>
      </c>
      <c r="C5" s="72" t="n"/>
      <c r="D5" s="72" t="n"/>
      <c r="E5" s="72" t="n"/>
      <c r="F5" s="72" t="n"/>
      <c r="G5" s="72" t="n"/>
      <c r="H5" s="72" t="n"/>
      <c r="I5" s="72">
        <f>IFERROR(VLOOKUP($A74,Results_30d_Deltas!$A$2:$H$5000,6,FALSE),"")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8" t="n"/>
      <c r="BA5" s="78" t="n"/>
      <c r="BB5" s="78" t="n"/>
      <c r="BC5" s="78" t="n"/>
      <c r="BD5" s="78"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ez_manage.py:3499 top()</t>
        </is>
      </c>
      <c r="IP5" s="72" t="inlineStr">
        <is>
          <t>v12_quick_engine.py:2234 x2</t>
        </is>
      </c>
      <c r="IQ5" s="72" t="n"/>
    </row>
    <row r="6" ht="10.5" customHeight="1" s="65">
      <c r="A6" s="71" t="inlineStr">
        <is>
          <t>MACD_ZERO_CROSS_TF</t>
        </is>
      </c>
      <c r="B6" s="72" t="inlineStr">
        <is>
          <t>15m</t>
        </is>
      </c>
      <c r="C6" s="72" t="n"/>
      <c r="D6" s="72" t="n"/>
      <c r="E6" s="72" t="n"/>
      <c r="F6" s="72" t="n"/>
      <c r="G6" s="72" t="n"/>
      <c r="H6" s="72" t="n"/>
      <c r="I6" s="72">
        <f>IFERROR(VLOOKUP($A85,Results_30d_Deltas!$A$2:$H$5000,6,FALSE),"")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8" t="n"/>
      <c r="BA6" s="78" t="n"/>
      <c r="BB6" s="78" t="n"/>
      <c r="BC6" s="78" t="n"/>
      <c r="BD6" s="78"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ez_manage.py:3501 top()</t>
        </is>
      </c>
      <c r="IP6" s="72" t="inlineStr">
        <is>
          <t>v12_quick_engine.py:2236 x2</t>
        </is>
      </c>
      <c r="IQ6" s="72" t="n"/>
    </row>
    <row r="7" ht="10.5" customHeight="1" s="65">
      <c r="A7" s="71" t="inlineStr">
        <is>
          <t>REENTRY2_STOCH_CROSS_ENABLED</t>
        </is>
      </c>
      <c r="B7" s="72" t="inlineStr">
        <is>
          <t>False</t>
        </is>
      </c>
      <c r="C7" s="72" t="n"/>
      <c r="D7" s="72" t="n"/>
      <c r="E7" s="72" t="n"/>
      <c r="F7" s="72" t="n"/>
      <c r="G7" s="72" t="n"/>
      <c r="H7" s="72" t="n"/>
      <c r="I7" s="72">
        <f>IFERROR(VLOOKUP($A98,Results_30d_Deltas!$A$2:$H$5000,6,FALSE),"")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8" t="n"/>
      <c r="BA7" s="78" t="n"/>
      <c r="BB7" s="78" t="n"/>
      <c r="BC7" s="78" t="n"/>
      <c r="BD7" s="78"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8" t="n"/>
      <c r="IC7" s="78" t="n"/>
      <c r="ID7" s="78" t="n"/>
      <c r="IE7" s="78" t="n"/>
      <c r="IF7" s="78" t="n"/>
      <c r="IG7" s="78" t="n"/>
      <c r="IH7" s="78" t="n"/>
      <c r="II7" s="78" t="n"/>
      <c r="IJ7" s="78" t="n"/>
      <c r="IK7" s="78" t="n"/>
      <c r="IL7" s="78" t="n"/>
      <c r="IM7" s="78" t="n"/>
      <c r="IN7" s="72" t="n"/>
      <c r="IO7" s="72" t="inlineStr">
        <is>
          <t>ez_manage.py:5285 top()</t>
        </is>
      </c>
      <c r="IP7" s="72" t="inlineStr">
        <is>
          <t>v12_quick_engine.py:2842 x10</t>
        </is>
      </c>
      <c r="IQ7" s="72" t="n"/>
    </row>
    <row r="8" ht="10.5" customHeight="1" s="65">
      <c r="A8" s="71" t="inlineStr">
        <is>
          <t>HTF_GATE_SIGNALS_SMA200D</t>
        </is>
      </c>
      <c r="B8" s="72" t="inlineStr">
        <is>
          <t>True</t>
        </is>
      </c>
      <c r="C8" s="72" t="n"/>
      <c r="D8" s="72" t="n"/>
      <c r="E8" s="72" t="n"/>
      <c r="F8" s="72" t="n"/>
      <c r="G8" s="72" t="n"/>
      <c r="H8" s="72" t="n"/>
      <c r="I8" s="72">
        <f>IFERROR(VLOOKUP($A69,Results_30d_Deltas!$A$2:$H$5000,6,FALSE),"")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8" t="n"/>
      <c r="FS8" s="78" t="n"/>
      <c r="FT8" s="78"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ez_manage.py:4881 top()</t>
        </is>
      </c>
      <c r="IP8" s="72" t="inlineStr">
        <is>
          <t>v12_quick_engine.py:2057 x7</t>
        </is>
      </c>
      <c r="IQ8" s="72" t="n"/>
    </row>
    <row r="9" ht="10.5" customHeight="1" s="65">
      <c r="A9" s="71" t="inlineStr">
        <is>
          <t>REVERSE_ON_EXIT_ENABLED</t>
        </is>
      </c>
      <c r="B9" s="72" t="inlineStr">
        <is>
          <t>False</t>
        </is>
      </c>
      <c r="C9" s="72" t="n"/>
      <c r="D9" s="72" t="n"/>
      <c r="E9" s="72" t="n"/>
      <c r="F9" s="72" t="n"/>
      <c r="G9" s="72" t="n"/>
      <c r="H9" s="72" t="n"/>
      <c r="I9" s="72">
        <f>IFERROR(VLOOKUP($A115,Results_30d_Deltas!$A$2:$H$5000,6,FALSE),"")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ez_manage.py:1219 top()</t>
        </is>
      </c>
      <c r="IP9" s="72" t="inlineStr">
        <is>
          <t>v12_quick_engine.py:1420 x3</t>
        </is>
      </c>
      <c r="IQ9" s="72" t="n"/>
    </row>
    <row r="10" ht="10.5" customHeight="1" s="65">
      <c r="A10" s="71" t="inlineStr">
        <is>
          <t>STOCH_CROSS_ENTRY_TRADIER</t>
        </is>
      </c>
      <c r="B10" s="72" t="inlineStr">
        <is>
          <t>True</t>
        </is>
      </c>
      <c r="C10" s="72" t="n"/>
      <c r="D10" s="72" t="n"/>
      <c r="E10" s="72" t="n"/>
      <c r="F10" s="72" t="n"/>
      <c r="G10" s="72" t="n"/>
      <c r="H10" s="72" t="n"/>
      <c r="I10" s="72">
        <f>IFERROR(VLOOKUP($A163,Results_30d_Deltas!$A$2:$H$5000,6,FALSE),"")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8" t="n"/>
      <c r="BA10" s="78" t="n"/>
      <c r="BB10" s="78" t="n"/>
      <c r="BC10" s="78" t="n"/>
      <c r="BD10" s="78"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8" t="n"/>
      <c r="FN10" s="78" t="n"/>
      <c r="FO10" s="78" t="n"/>
      <c r="FP10" s="78" t="n"/>
      <c r="FQ10" s="78"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ez_manage.py:5661 top()</t>
        </is>
      </c>
      <c r="IP10" s="72" t="inlineStr">
        <is>
          <t>v12_quick_engine.py:3305 x8</t>
        </is>
      </c>
      <c r="IQ10" s="72" t="n"/>
    </row>
    <row r="11" ht="10.5" customHeight="1" s="65">
      <c r="A11" s="71" t="inlineStr">
        <is>
          <t>V8_ENTRY_ENGINE_DC_ENABLED</t>
        </is>
      </c>
      <c r="B11" s="72" t="inlineStr">
        <is>
          <t>True</t>
        </is>
      </c>
      <c r="C11" s="72" t="n"/>
      <c r="D11" s="72" t="n"/>
      <c r="E11" s="72" t="n"/>
      <c r="F11" s="72" t="n"/>
      <c r="G11" s="72" t="n"/>
      <c r="H11" s="72" t="n"/>
      <c r="I11" s="72">
        <f>IFERROR(VLOOKUP($A181,Results_30d_Deltas!$A$2:$H$5000,6,FALSE),"")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8" t="n"/>
      <c r="CE11" s="78" t="n"/>
      <c r="CF11" s="78" t="n"/>
      <c r="CG11" s="78" t="n"/>
      <c r="CH11" s="78"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8" t="n"/>
      <c r="FN11" s="78" t="n"/>
      <c r="FO11" s="78" t="n"/>
      <c r="FP11" s="78" t="n"/>
      <c r="FQ11" s="78"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8" t="n"/>
      <c r="IC11" s="78" t="n"/>
      <c r="ID11" s="78" t="n"/>
      <c r="IE11" s="78" t="n"/>
      <c r="IF11" s="78" t="n"/>
      <c r="IG11" s="78" t="n"/>
      <c r="IH11" s="78" t="n"/>
      <c r="II11" s="78" t="n"/>
      <c r="IJ11" s="78" t="n"/>
      <c r="IK11" s="78" t="n"/>
      <c r="IL11" s="78" t="n"/>
      <c r="IM11" s="78" t="n"/>
      <c r="IN11" s="72" t="n"/>
      <c r="IO11" s="72" t="inlineStr">
        <is>
          <t>ez_manage.py:6073 top()</t>
        </is>
      </c>
      <c r="IP11" s="72" t="inlineStr">
        <is>
          <t>v12_quick_engine.py:4285 x4</t>
        </is>
      </c>
      <c r="IQ11" s="72" t="n"/>
    </row>
    <row r="12" ht="10.5" customHeight="1" s="65">
      <c r="A12" s="71" t="inlineStr">
        <is>
          <t>V8_ENTRY_ENGINE_WT_ENABLED</t>
        </is>
      </c>
      <c r="B12" s="72" t="inlineStr">
        <is>
          <t>True</t>
        </is>
      </c>
      <c r="C12" s="72" t="n"/>
      <c r="D12" s="72" t="n"/>
      <c r="E12" s="72" t="n"/>
      <c r="F12" s="72" t="n"/>
      <c r="G12" s="72" t="n"/>
      <c r="H12" s="72" t="n"/>
      <c r="I12" s="72">
        <f>IFERROR(VLOOKUP($A183,Results_30d_Deltas!$A$2:$H$5000,6,FALSE),"")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8" t="n"/>
      <c r="CE12" s="78" t="n"/>
      <c r="CF12" s="78" t="n"/>
      <c r="CG12" s="78" t="n"/>
      <c r="CH12" s="78"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8" t="n"/>
      <c r="FN12" s="78" t="n"/>
      <c r="FO12" s="78" t="n"/>
      <c r="FP12" s="78" t="n"/>
      <c r="FQ12" s="78"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8" t="n"/>
      <c r="IC12" s="78" t="n"/>
      <c r="ID12" s="78" t="n"/>
      <c r="IE12" s="78" t="n"/>
      <c r="IF12" s="78" t="n"/>
      <c r="IG12" s="78" t="n"/>
      <c r="IH12" s="78" t="n"/>
      <c r="II12" s="78" t="n"/>
      <c r="IJ12" s="78" t="n"/>
      <c r="IK12" s="78" t="n"/>
      <c r="IL12" s="78" t="n"/>
      <c r="IM12" s="78" t="n"/>
      <c r="IN12" s="72" t="n"/>
      <c r="IO12" s="72" t="inlineStr">
        <is>
          <t>ez_manage.py:6074 top()</t>
        </is>
      </c>
      <c r="IP12" s="72" t="inlineStr">
        <is>
          <t>v12_quick_engine.py:4286 x4</t>
        </is>
      </c>
      <c r="IQ12" s="72" t="n"/>
    </row>
    <row r="13" ht="10.5" customHeight="1" s="65">
      <c r="A13" s="71" t="inlineStr">
        <is>
          <t>WT_15M_CROSS_ENTRY_ENABLED</t>
        </is>
      </c>
      <c r="B13" s="72" t="inlineStr">
        <is>
          <t>False</t>
        </is>
      </c>
      <c r="C13" s="72" t="n"/>
      <c r="D13" s="72" t="n"/>
      <c r="E13" s="72" t="n"/>
      <c r="F13" s="72" t="n"/>
      <c r="G13" s="72" t="n"/>
      <c r="H13" s="72" t="n"/>
      <c r="I13" s="72">
        <f>IFERROR(VLOOKUP($A189,Results_30d_Deltas!$A$2:$H$5000,6,FALSE),"")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8" t="n"/>
      <c r="FN13" s="78" t="n"/>
      <c r="FO13" s="78" t="n"/>
      <c r="FP13" s="78" t="n"/>
      <c r="FQ13" s="78"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8" t="n"/>
      <c r="IC13" s="78" t="n"/>
      <c r="ID13" s="78" t="n"/>
      <c r="IE13" s="78" t="n"/>
      <c r="IF13" s="78" t="n"/>
      <c r="IG13" s="78" t="n"/>
      <c r="IH13" s="78" t="n"/>
      <c r="II13" s="78" t="n"/>
      <c r="IJ13" s="78" t="n"/>
      <c r="IK13" s="78" t="n"/>
      <c r="IL13" s="78" t="n"/>
      <c r="IM13" s="78" t="n"/>
      <c r="IN13" s="72" t="n"/>
      <c r="IO13" s="72" t="inlineStr">
        <is>
          <t>ez_manage.py:6077 top()</t>
        </is>
      </c>
      <c r="IP13" s="72" t="inlineStr">
        <is>
          <t>v12_quick_engine.py:4289 x4</t>
        </is>
      </c>
      <c r="IQ13" s="72" t="n"/>
    </row>
    <row r="14" ht="10.5" customHeight="1" s="65">
      <c r="A14" s="71" t="inlineStr">
        <is>
          <t>WT_DIV_ENTRY_GATE_ENABLED</t>
        </is>
      </c>
      <c r="B14" s="72" t="inlineStr">
        <is>
          <t>False</t>
        </is>
      </c>
      <c r="C14" s="72" t="n"/>
      <c r="D14" s="72" t="n"/>
      <c r="E14" s="72" t="n"/>
      <c r="F14" s="72" t="n"/>
      <c r="G14" s="72" t="n"/>
      <c r="H14" s="72" t="n"/>
      <c r="I14" s="72">
        <f>IFERROR(VLOOKUP($A211,Results_30d_Deltas!$A$2:$H$5000,6,FALSE),"")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8" t="n"/>
      <c r="IC14" s="78" t="n"/>
      <c r="ID14" s="78" t="n"/>
      <c r="IE14" s="78" t="n"/>
      <c r="IF14" s="78" t="n"/>
      <c r="IG14" s="78" t="n"/>
      <c r="IH14" s="78" t="n"/>
      <c r="II14" s="78" t="n"/>
      <c r="IJ14" s="78" t="n"/>
      <c r="IK14" s="78" t="n"/>
      <c r="IL14" s="78" t="n"/>
      <c r="IM14" s="78" t="n"/>
      <c r="IN14" s="72" t="n"/>
      <c r="IO14" s="72" t="inlineStr">
        <is>
          <t>ez_manage.py:5913 top()</t>
        </is>
      </c>
      <c r="IP14" s="72" t="inlineStr">
        <is>
          <t>v12_quick_engine.py:3743 x2</t>
        </is>
      </c>
      <c r="IQ14" s="72" t="n"/>
    </row>
    <row r="15" ht="10.5" customHeight="1" s="65">
      <c r="A15" s="71" t="inlineStr">
        <is>
          <t>DC_BREAKOUT_TF</t>
        </is>
      </c>
      <c r="B15" s="72" t="inlineStr">
        <is>
          <t>15m</t>
        </is>
      </c>
      <c r="C15" s="72" t="n"/>
      <c r="D15" s="72" t="n"/>
      <c r="E15" s="72" t="n"/>
      <c r="F15" s="72" t="n"/>
      <c r="G15" s="72" t="n"/>
      <c r="H15" s="72" t="n"/>
      <c r="I15" s="72">
        <f>IFERROR(VLOOKUP($A7,Results_30d_Deltas!$A$2:$H$5000,6,FALSE),"")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8" t="n"/>
      <c r="AV15" s="78" t="n"/>
      <c r="AW15" s="78" t="n"/>
      <c r="AX15" s="78" t="n"/>
      <c r="AY15" s="78"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8" t="n"/>
      <c r="BU15" s="78" t="n"/>
      <c r="BV15" s="78" t="n"/>
      <c r="BW15" s="78" t="n"/>
      <c r="BX15" s="78"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8" t="n"/>
      <c r="DD15" s="78" t="n"/>
      <c r="DE15" s="78" t="n"/>
      <c r="DF15" s="78" t="n"/>
      <c r="DG15" s="78"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8" t="n"/>
      <c r="GE15" s="78" t="n"/>
      <c r="GF15" s="78" t="n"/>
      <c r="GG15" s="78" t="n"/>
      <c r="GH15" s="78"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ez_manage.py:3078 top()</t>
        </is>
      </c>
      <c r="IP15" s="72" t="inlineStr">
        <is>
          <t>v12_quick_engine.py:1518 x5</t>
        </is>
      </c>
      <c r="IQ15" s="72" t="n"/>
    </row>
    <row r="16" ht="10.5" customHeight="1" s="65">
      <c r="A16" s="71" t="inlineStr">
        <is>
          <t>RZ_BREAKOUT_ENTRY_ENABLED</t>
        </is>
      </c>
      <c r="B16" s="72" t="inlineStr">
        <is>
          <t>False</t>
        </is>
      </c>
      <c r="C16" s="72" t="n"/>
      <c r="D16" s="72" t="n"/>
      <c r="E16" s="72" t="n"/>
      <c r="F16" s="72" t="n"/>
      <c r="G16" s="72" t="n"/>
      <c r="H16" s="72" t="n"/>
      <c r="I16" s="72">
        <f>IFERROR(VLOOKUP($A22,Results_30d_Deltas!$A$2:$H$5000,6,FALSE),"")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8" t="n"/>
      <c r="FN16" s="78" t="n"/>
      <c r="FO16" s="78" t="n"/>
      <c r="FP16" s="78" t="n"/>
      <c r="FQ16" s="78" t="n"/>
      <c r="FR16" s="77" t="n"/>
      <c r="FS16" s="77" t="n"/>
      <c r="FT16" s="77" t="n"/>
      <c r="FU16" s="77" t="n"/>
      <c r="FV16" s="77" t="n"/>
      <c r="FW16" s="77" t="n"/>
      <c r="FX16" s="77"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8" t="n"/>
      <c r="IC16" s="78" t="n"/>
      <c r="ID16" s="78" t="n"/>
      <c r="IE16" s="78" t="n"/>
      <c r="IF16" s="78" t="n"/>
      <c r="IG16" s="78" t="n"/>
      <c r="IH16" s="78" t="n"/>
      <c r="II16" s="78" t="n"/>
      <c r="IJ16" s="78" t="n"/>
      <c r="IK16" s="78" t="n"/>
      <c r="IL16" s="78" t="n"/>
      <c r="IM16" s="78" t="n"/>
      <c r="IN16" s="72" t="n"/>
      <c r="IO16" s="72" t="inlineStr">
        <is>
          <t>ez_manage.py:5398 top()</t>
        </is>
      </c>
      <c r="IP16" s="72" t="inlineStr">
        <is>
          <t>v12_quick_engine.py:3021 x3</t>
        </is>
      </c>
      <c r="IQ16" s="72" t="n"/>
    </row>
    <row r="17" ht="10.5" customHeight="1" s="65">
      <c r="A17" s="71" t="inlineStr">
        <is>
          <t>ENTRY_PRIMARY_TF</t>
        </is>
      </c>
      <c r="B17" s="72" t="inlineStr">
        <is>
          <t>4h</t>
        </is>
      </c>
      <c r="C17" s="72" t="n"/>
      <c r="D17" s="72" t="n"/>
      <c r="E17" s="72" t="n"/>
      <c r="F17" s="72" t="n"/>
      <c r="G17" s="72" t="n"/>
      <c r="H17" s="72" t="n"/>
      <c r="I17" s="72">
        <f>IFERROR(VLOOKUP($A49,Results_30d_Deltas!$A$2:$H$5000,6,FALSE),"")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8" t="n"/>
      <c r="FN17" s="78" t="n"/>
      <c r="FO17" s="78" t="n"/>
      <c r="FP17" s="78" t="n"/>
      <c r="FQ17" s="78"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ez_manage.py:3216 top()</t>
        </is>
      </c>
      <c r="IP17" s="72" t="inlineStr">
        <is>
          <t>v12_quick_engine.py:1728 x4</t>
        </is>
      </c>
      <c r="IQ17" s="72" t="n"/>
    </row>
    <row r="18" ht="10.5" customHeight="1" s="65">
      <c r="A18" s="71" t="inlineStr">
        <is>
          <t>HAIKU_ENTRY_GATE_ENABLED</t>
        </is>
      </c>
      <c r="B18" s="72" t="inlineStr">
        <is>
          <t>False</t>
        </is>
      </c>
      <c r="C18" s="72" t="n"/>
      <c r="D18" s="72" t="n"/>
      <c r="E18" s="72" t="n"/>
      <c r="F18" s="72" t="n"/>
      <c r="G18" s="72" t="n"/>
      <c r="H18" s="72" t="n"/>
      <c r="I18" s="72">
        <f>IFERROR(VLOOKUP($A66,Results_30d_Deltas!$A$2:$H$5000,6,FALSE),"")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8" t="n"/>
      <c r="FG18" s="78" t="n"/>
      <c r="FH18" s="78" t="n"/>
      <c r="FI18" s="78" t="n"/>
      <c r="FJ18" s="78" t="n"/>
      <c r="FK18" s="77" t="n"/>
      <c r="FL18" s="77" t="n"/>
      <c r="FM18" s="78" t="n"/>
      <c r="FN18" s="78" t="n"/>
      <c r="FO18" s="78" t="n"/>
      <c r="FP18" s="78" t="n"/>
      <c r="FQ18" s="78"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8" t="n"/>
      <c r="IC18" s="78" t="n"/>
      <c r="ID18" s="78" t="n"/>
      <c r="IE18" s="78" t="n"/>
      <c r="IF18" s="78" t="n"/>
      <c r="IG18" s="78" t="n"/>
      <c r="IH18" s="78" t="n"/>
      <c r="II18" s="78" t="n"/>
      <c r="IJ18" s="78" t="n"/>
      <c r="IK18" s="78" t="n"/>
      <c r="IL18" s="78" t="n"/>
      <c r="IM18" s="78" t="n"/>
      <c r="IN18" s="72" t="n"/>
      <c r="IO18" s="72" t="inlineStr">
        <is>
          <t>ez_manage.py:6007 top()</t>
        </is>
      </c>
      <c r="IP18" s="72" t="inlineStr">
        <is>
          <t>v12_quick_engine.py:4265 x2</t>
        </is>
      </c>
      <c r="IQ18" s="72" t="n"/>
    </row>
    <row r="19" ht="10.5" customHeight="1" s="65">
      <c r="A19" s="71" t="inlineStr">
        <is>
          <t>INTRADAY_SESSION_FORCE_EXIT_UTC</t>
        </is>
      </c>
      <c r="B19" s="72" t="inlineStr">
        <is>
          <t>2.0</t>
        </is>
      </c>
      <c r="C19" s="72" t="n"/>
      <c r="D19" s="72" t="n"/>
      <c r="E19" s="72" t="n"/>
      <c r="F19" s="72" t="n"/>
      <c r="G19" s="72" t="n"/>
      <c r="H19" s="72" t="n"/>
      <c r="I19" s="72">
        <f>IFERROR(VLOOKUP($A73,Results_30d_Deltas!$A$2:$H$5000,6,FALSE),"")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ez_manage.py:6014 top()</t>
        </is>
      </c>
      <c r="IP19" s="72" t="inlineStr">
        <is>
          <t>v12_quick_engine.py:4267 x4</t>
        </is>
      </c>
      <c r="IQ19" s="72" t="n"/>
    </row>
    <row r="20" ht="10.5" customHeight="1" s="65">
      <c r="A20" s="71" t="inlineStr">
        <is>
          <t>RZ_BOT_BB_THRESHOLD</t>
        </is>
      </c>
      <c r="B20" s="72" t="inlineStr">
        <is>
          <t>0.075</t>
        </is>
      </c>
      <c r="C20" s="72" t="n"/>
      <c r="D20" s="72" t="n"/>
      <c r="E20" s="72" t="n"/>
      <c r="F20" s="72" t="n"/>
      <c r="G20" s="72" t="n"/>
      <c r="H20" s="72" t="n"/>
      <c r="I20" s="72">
        <f>IFERROR(VLOOKUP($A117,Results_30d_Deltas!$A$2:$H$5000,6,FALSE),"")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ez_manage.py:3928 top()</t>
        </is>
      </c>
      <c r="IP20" s="72" t="inlineStr">
        <is>
          <t>v12_quick_engine.py:3020 x6</t>
        </is>
      </c>
      <c r="IQ20" s="72" t="n"/>
    </row>
    <row r="21" ht="10.5" customHeight="1" s="65">
      <c r="A21" s="72" t="inlineStr">
        <is>
          <t>RZ_BOT_BB_THRESHOLD</t>
        </is>
      </c>
      <c r="B21" s="72" t="inlineStr">
        <is>
          <t>0.1125</t>
        </is>
      </c>
      <c r="C21" s="72" t="n"/>
      <c r="D21" s="72" t="n"/>
      <c r="E21" s="72" t="n"/>
      <c r="F21" s="72" t="n"/>
      <c r="G21" s="72" t="n"/>
      <c r="H21" s="72" t="n"/>
      <c r="I21" s="72">
        <f>IFERROR(VLOOKUP($A118,Results_30d_Deltas!$A$2:$H$5000,6,FALSE),"")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ez_manage.py:3928 top()</t>
        </is>
      </c>
      <c r="IP21" s="72" t="inlineStr">
        <is>
          <t>v12_quick_engine.py:3020 x6</t>
        </is>
      </c>
      <c r="IQ21" s="72" t="n"/>
    </row>
    <row r="22" ht="10.5" customHeight="1" s="65">
      <c r="A22" s="72" t="inlineStr">
        <is>
          <t>INTRADAY_SESSION_FORCE_EXIT_UTC</t>
        </is>
      </c>
      <c r="B22" s="72" t="inlineStr">
        <is>
          <t>1.0</t>
        </is>
      </c>
      <c r="C22" s="72" t="n"/>
      <c r="D22" s="72" t="n"/>
      <c r="E22" s="72" t="n"/>
      <c r="F22" s="72" t="n"/>
      <c r="G22" s="72" t="n"/>
      <c r="H22" s="72" t="n"/>
      <c r="I22" s="72">
        <f>IFERROR(VLOOKUP($A72,Results_30d_Deltas!$A$2:$H$5000,6,FALSE),"")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ez_manage.py:6014 top()</t>
        </is>
      </c>
      <c r="IP22" s="72" t="inlineStr">
        <is>
          <t>v12_quick_engine.py:4267 x4</t>
        </is>
      </c>
      <c r="IQ22" s="72" t="n"/>
    </row>
    <row r="23" ht="10.5" customHeight="1" s="65">
      <c r="A23" s="72" t="inlineStr">
        <is>
          <t>RZ_BOT_BB_THRESHOLD</t>
        </is>
      </c>
      <c r="B23" s="72" t="n">
        <v>0.375</v>
      </c>
      <c r="C23" s="72" t="n"/>
      <c r="D23" s="72" t="n"/>
      <c r="E23" s="72" t="n"/>
      <c r="F23" s="72" t="n"/>
      <c r="G23" s="72" t="n"/>
      <c r="H23" s="72" t="n"/>
      <c r="I23" s="72">
        <f>IFERROR(VLOOKUP($A119,Results_30d_Deltas!$A$2:$H$5000,6,FALSE),"")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ez_manage.py:3928 top()</t>
        </is>
      </c>
      <c r="IP23" s="72" t="inlineStr">
        <is>
          <t>v12_quick_engine.py:3020 x6</t>
        </is>
      </c>
      <c r="IQ23" s="72" t="n"/>
    </row>
    <row r="24" ht="10.5" customHeight="1" s="65">
      <c r="A24" s="72" t="inlineStr">
        <is>
          <t>RZ_BOT_BB_THRESHOLD</t>
        </is>
      </c>
      <c r="B24" s="72" t="inlineStr">
        <is>
          <t>0.225</t>
        </is>
      </c>
      <c r="C24" s="72" t="n"/>
      <c r="D24" s="72" t="n"/>
      <c r="E24" s="72" t="n"/>
      <c r="F24" s="72" t="n"/>
      <c r="G24" s="72" t="n"/>
      <c r="H24" s="72" t="n"/>
      <c r="I24" s="72">
        <f>IFERROR(VLOOKUP($A121,Results_30d_Deltas!$A$2:$H$5000,6,FALSE),"")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ez_manage.py:3928 top()</t>
        </is>
      </c>
      <c r="IP24" s="72" t="inlineStr">
        <is>
          <t>v12_quick_engine.py:3020 x6</t>
        </is>
      </c>
      <c r="IQ24" s="72" t="n"/>
    </row>
    <row r="25" ht="10.5" customHeight="1" s="65">
      <c r="A25" s="72" t="inlineStr">
        <is>
          <t>RZ_BOT_BB_THRESHOLD</t>
        </is>
      </c>
      <c r="B25" s="72" t="inlineStr">
        <is>
          <t>0.1875</t>
        </is>
      </c>
      <c r="C25" s="72" t="n"/>
      <c r="D25" s="72" t="n"/>
      <c r="E25" s="72" t="n"/>
      <c r="F25" s="72" t="n"/>
      <c r="G25" s="72" t="n"/>
      <c r="H25" s="72" t="n"/>
      <c r="I25" s="72">
        <f>IFERROR(VLOOKUP($A120,Results_30d_Deltas!$A$2:$H$5000,6,FALSE),"")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ez_manage.py:3928 top()</t>
        </is>
      </c>
      <c r="IP25" s="72" t="inlineStr">
        <is>
          <t>v12_quick_engine.py:3020 x6</t>
        </is>
      </c>
      <c r="IQ25" s="72" t="n"/>
    </row>
    <row r="26" ht="10.5" customHeight="1" s="65">
      <c r="A26" s="72" t="inlineStr">
        <is>
          <t>INTRADAY_SESSION_FORCE_EXIT_UTC</t>
        </is>
      </c>
      <c r="B26" s="72" t="inlineStr">
        <is>
          <t>0.5</t>
        </is>
      </c>
      <c r="C26" s="72" t="n"/>
      <c r="D26" s="72" t="n"/>
      <c r="E26" s="72" t="n"/>
      <c r="F26" s="72" t="n"/>
      <c r="G26" s="72" t="n"/>
      <c r="H26" s="72" t="n"/>
      <c r="I26" s="72">
        <f>IFERROR(VLOOKUP($A71,Results_30d_Deltas!$A$2:$H$5000,6,FALSE),"")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8" t="n"/>
      <c r="DQ26" s="78"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ez_manage.py:6014 top()</t>
        </is>
      </c>
      <c r="IP26" s="72" t="inlineStr">
        <is>
          <t>v12_quick_engine.py:4267 x4</t>
        </is>
      </c>
      <c r="IQ26" s="72" t="n"/>
    </row>
    <row r="27" ht="10.5" customHeight="1" s="65">
      <c r="A27" s="71" t="inlineStr">
        <is>
          <t>STDEV_BREAKOUT_ENABLED</t>
        </is>
      </c>
      <c r="B27" s="72" t="inlineStr">
        <is>
          <t>False</t>
        </is>
      </c>
      <c r="C27" s="72" t="n"/>
      <c r="D27" s="72" t="n"/>
      <c r="E27" s="72" t="n"/>
      <c r="F27" s="72" t="n"/>
      <c r="G27" s="72" t="n"/>
      <c r="H27" s="72" t="n"/>
      <c r="I27" s="72">
        <f>IFERROR(VLOOKUP($A18,Results_30d_Deltas!$A$2:$H$5000,6,FALSE),"")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8" t="n"/>
      <c r="AV27" s="78" t="n"/>
      <c r="AW27" s="78" t="n"/>
      <c r="AX27" s="78" t="n"/>
      <c r="AY27" s="78"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8" t="n"/>
      <c r="BU27" s="78" t="n"/>
      <c r="BV27" s="78" t="n"/>
      <c r="BW27" s="78" t="n"/>
      <c r="BX27" s="78"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8" t="n"/>
      <c r="DD27" s="78" t="n"/>
      <c r="DE27" s="78" t="n"/>
      <c r="DF27" s="78" t="n"/>
      <c r="DG27" s="78"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8" t="n"/>
      <c r="GE27" s="78" t="n"/>
      <c r="GF27" s="78" t="n"/>
      <c r="GG27" s="78" t="n"/>
      <c r="GH27" s="78"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8" t="n"/>
      <c r="IC27" s="78" t="n"/>
      <c r="ID27" s="78" t="n"/>
      <c r="IE27" s="78" t="n"/>
      <c r="IF27" s="78" t="n"/>
      <c r="IG27" s="78" t="n"/>
      <c r="IH27" s="78" t="n"/>
      <c r="II27" s="78" t="n"/>
      <c r="IJ27" s="78" t="n"/>
      <c r="IK27" s="78" t="n"/>
      <c r="IL27" s="78" t="n"/>
      <c r="IM27" s="78" t="n"/>
      <c r="IN27" s="72" t="n"/>
      <c r="IO27" s="72" t="inlineStr">
        <is>
          <t>ez_manage.py:4039 top()</t>
        </is>
      </c>
      <c r="IP27" s="72" t="inlineStr">
        <is>
          <t>v12_quick_engine.py:3275 x6</t>
        </is>
      </c>
      <c r="IQ27" s="72" t="n"/>
    </row>
    <row r="28" ht="10.5" customHeight="1" s="65">
      <c r="A28" s="71" t="inlineStr">
        <is>
          <t>WRONG_SIDE_WT_TFS_REQUIRED</t>
        </is>
      </c>
      <c r="B28" s="72" t="inlineStr">
        <is>
          <t>6</t>
        </is>
      </c>
      <c r="C28" s="72" t="n"/>
      <c r="D28" s="72" t="n"/>
      <c r="E28" s="72" t="n"/>
      <c r="F28" s="72" t="n"/>
      <c r="G28" s="72" t="n"/>
      <c r="H28" s="72" t="n"/>
      <c r="I28" s="72">
        <f>IFERROR(VLOOKUP($A188,Results_30d_Deltas!$A$2:$H$5000,6,FALSE),"")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ez_manage.py:4278 top()</t>
        </is>
      </c>
      <c r="IP28" s="72" t="inlineStr">
        <is>
          <t>v12_quick_engine.py:3667 x3</t>
        </is>
      </c>
      <c r="IQ28" s="72" t="n"/>
    </row>
    <row r="29" ht="10.5" customHeight="1" s="65">
      <c r="A29" s="72" t="inlineStr">
        <is>
          <t>DC_BREAKOUT_TF</t>
        </is>
      </c>
      <c r="B29" s="72" t="inlineStr">
        <is>
          <t>1h</t>
        </is>
      </c>
      <c r="C29" s="72" t="n"/>
      <c r="D29" s="72" t="n"/>
      <c r="E29" s="72" t="n"/>
      <c r="F29" s="72" t="n"/>
      <c r="G29" s="72">
        <f>IFERROR(VLOOKUP($A6&amp;"_"&amp;$B6,Results_Deltas!$A$2:$P$15000,5,FALSE),"")</f>
        <v/>
      </c>
      <c r="H29" s="72">
        <f>IFERROR(VLOOKUP($A6,Results_30d_Deltas!$A$2:$H$5000,7,FALSE)-E5,"")</f>
        <v/>
      </c>
      <c r="I29" s="72">
        <f>IFERROR(VLOOKUP($A6,Results_30d_Deltas!$A$2:$H$5000,6,FALSE),"")</f>
        <v/>
      </c>
      <c r="J29" s="72" t="n"/>
      <c r="K29" s="72" t="n"/>
      <c r="L29" s="72" t="inlineStr">
        <is>
          <t>NO</t>
        </is>
      </c>
      <c r="M29" s="72" t="n">
        <v>5.348008189176184</v>
      </c>
      <c r="N29" s="72" t="n">
        <v>36</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8" t="n"/>
      <c r="AV29" s="78" t="n"/>
      <c r="AW29" s="78" t="n"/>
      <c r="AX29" s="78" t="n"/>
      <c r="AY29" s="78"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8" t="n"/>
      <c r="BU29" s="78" t="n"/>
      <c r="BV29" s="78" t="n"/>
      <c r="BW29" s="78" t="n"/>
      <c r="BX29" s="78"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8" t="n"/>
      <c r="DD29" s="78" t="n"/>
      <c r="DE29" s="78" t="n"/>
      <c r="DF29" s="78" t="n"/>
      <c r="DG29" s="78"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8" t="n"/>
      <c r="GE29" s="78" t="n"/>
      <c r="GF29" s="78" t="n"/>
      <c r="GG29" s="78" t="n"/>
      <c r="GH29" s="78"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ez_manage.py:3078 top()</t>
        </is>
      </c>
      <c r="IP29" s="72" t="inlineStr">
        <is>
          <t>v12_quick_engine.py:1518 x5</t>
        </is>
      </c>
      <c r="IQ29" s="72" t="n"/>
    </row>
    <row r="30" ht="10.5" customHeight="1" s="65">
      <c r="A30" s="71" t="inlineStr">
        <is>
          <t>STDEV_SUPPRESS_EARLY_EXIT</t>
        </is>
      </c>
      <c r="B30" s="72" t="inlineStr">
        <is>
          <t>1.0</t>
        </is>
      </c>
      <c r="C30" s="72" t="n"/>
      <c r="D30" s="72" t="n"/>
      <c r="E30" s="72" t="n"/>
      <c r="F30" s="72" t="n"/>
      <c r="G30" s="72" t="n"/>
      <c r="H30" s="72" t="n"/>
      <c r="I30" s="72">
        <f>IFERROR(VLOOKUP($A160,Results_30d_Deltas!$A$2:$H$5000,6,FALSE),"")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ez_manage.py:4060 top()</t>
        </is>
      </c>
      <c r="IP30" s="72" t="inlineStr">
        <is>
          <t>v12_quick_engine.py:3300 x2</t>
        </is>
      </c>
      <c r="IQ30" s="72" t="n"/>
    </row>
    <row r="31" ht="10.5" customHeight="1" s="65">
      <c r="A31" s="71" t="inlineStr">
        <is>
          <t>STDEV_BREAKOUT_PCTB_LONG</t>
        </is>
      </c>
      <c r="B31" s="72" t="inlineStr">
        <is>
          <t>2.0</t>
        </is>
      </c>
      <c r="C31" s="72" t="n"/>
      <c r="D31" s="72" t="n"/>
      <c r="E31" s="72" t="n"/>
      <c r="F31" s="72" t="n"/>
      <c r="G31" s="72" t="n"/>
      <c r="H31" s="72" t="n"/>
      <c r="I31" s="72">
        <f>IFERROR(VLOOKUP($A153,Results_30d_Deltas!$A$2:$H$5000,6,FALSE),"")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8" t="n"/>
      <c r="AV31" s="78" t="n"/>
      <c r="AW31" s="78" t="n"/>
      <c r="AX31" s="78" t="n"/>
      <c r="AY31" s="78"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8" t="n"/>
      <c r="BU31" s="78" t="n"/>
      <c r="BV31" s="78" t="n"/>
      <c r="BW31" s="78" t="n"/>
      <c r="BX31" s="78"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8" t="n"/>
      <c r="DD31" s="78" t="n"/>
      <c r="DE31" s="78" t="n"/>
      <c r="DF31" s="78" t="n"/>
      <c r="DG31" s="78"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8" t="n"/>
      <c r="GE31" s="78" t="n"/>
      <c r="GF31" s="78" t="n"/>
      <c r="GG31" s="78" t="n"/>
      <c r="GH31" s="78"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ez_manage.py:4044 top()</t>
        </is>
      </c>
      <c r="IP31" s="72" t="inlineStr">
        <is>
          <t>v12_quick_engine.py:3280 x3</t>
        </is>
      </c>
      <c r="IQ31" s="72" t="n"/>
    </row>
    <row r="32" ht="10.5" customHeight="1" s="65">
      <c r="A32" s="71" t="inlineStr">
        <is>
          <t>STDEV_BREAKOUT_PCTB_SHORT</t>
        </is>
      </c>
      <c r="B32" s="72" t="inlineStr">
        <is>
          <t>1.0</t>
        </is>
      </c>
      <c r="C32" s="72" t="n"/>
      <c r="D32" s="72" t="n"/>
      <c r="E32" s="72" t="n"/>
      <c r="F32" s="72" t="n"/>
      <c r="G32" s="72" t="n"/>
      <c r="H32" s="72" t="n"/>
      <c r="I32" s="72">
        <f>IFERROR(VLOOKUP($A156,Results_30d_Deltas!$A$2:$H$5000,6,FALSE),"")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8" t="n"/>
      <c r="AV32" s="78" t="n"/>
      <c r="AW32" s="78" t="n"/>
      <c r="AX32" s="78" t="n"/>
      <c r="AY32" s="78"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8" t="n"/>
      <c r="BU32" s="78" t="n"/>
      <c r="BV32" s="78" t="n"/>
      <c r="BW32" s="78" t="n"/>
      <c r="BX32" s="78"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8" t="n"/>
      <c r="DD32" s="78" t="n"/>
      <c r="DE32" s="78" t="n"/>
      <c r="DF32" s="78" t="n"/>
      <c r="DG32" s="78"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8" t="n"/>
      <c r="GE32" s="78" t="n"/>
      <c r="GF32" s="78" t="n"/>
      <c r="GG32" s="78" t="n"/>
      <c r="GH32" s="78"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ez_manage.py:4045 top()</t>
        </is>
      </c>
      <c r="IP32" s="72" t="inlineStr">
        <is>
          <t>v12_quick_engine.py:3281 x3</t>
        </is>
      </c>
      <c r="IQ32" s="72" t="n"/>
    </row>
    <row r="33" ht="10.5" customHeight="1" s="65">
      <c r="A33" s="71" t="inlineStr">
        <is>
          <t>DC_BREAKOUT_SCORE</t>
        </is>
      </c>
      <c r="B33" s="72" t="inlineStr">
        <is>
          <t>10</t>
        </is>
      </c>
      <c r="C33" s="72" t="n"/>
      <c r="D33" s="72" t="n"/>
      <c r="E33" s="72" t="n"/>
      <c r="F33" s="72" t="n"/>
      <c r="G33" s="72" t="n"/>
      <c r="H33" s="72" t="n"/>
      <c r="I33" s="72">
        <f>IFERROR(VLOOKUP($A8,Results_30d_Deltas!$A$2:$H$5000,6,FALSE),"")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ez_manage.py:3077 top()</t>
        </is>
      </c>
      <c r="IP33" s="72" t="inlineStr">
        <is>
          <t>v12_quick_engine.py:1517 x18</t>
        </is>
      </c>
      <c r="IQ33" s="72" t="n"/>
    </row>
    <row r="34" ht="10.5" customHeight="1" s="65">
      <c r="A34" s="72" t="inlineStr">
        <is>
          <t>DC_BREAKOUT_SCORE</t>
        </is>
      </c>
      <c r="B34" s="72" t="inlineStr">
        <is>
          <t>25</t>
        </is>
      </c>
      <c r="C34" s="72" t="n"/>
      <c r="D34" s="72" t="n"/>
      <c r="E34" s="72" t="n"/>
      <c r="F34" s="72" t="n"/>
      <c r="G34" s="72" t="n"/>
      <c r="H34" s="72" t="n"/>
      <c r="I34" s="72">
        <f>IFERROR(VLOOKUP($A11,Results_30d_Deltas!$A$2:$H$5000,6,FALSE),"")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8" t="n"/>
      <c r="AV34" s="78" t="n"/>
      <c r="AW34" s="78" t="n"/>
      <c r="AX34" s="78" t="n"/>
      <c r="AY34" s="78"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8" t="n"/>
      <c r="BU34" s="78" t="n"/>
      <c r="BV34" s="78" t="n"/>
      <c r="BW34" s="78" t="n"/>
      <c r="BX34" s="78"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8" t="n"/>
      <c r="DD34" s="78" t="n"/>
      <c r="DE34" s="78" t="n"/>
      <c r="DF34" s="78" t="n"/>
      <c r="DG34" s="78"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8" t="n"/>
      <c r="GE34" s="78" t="n"/>
      <c r="GF34" s="78" t="n"/>
      <c r="GG34" s="78" t="n"/>
      <c r="GH34" s="78"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ez_manage.py:3077 top()</t>
        </is>
      </c>
      <c r="IP34" s="72" t="inlineStr">
        <is>
          <t>v12_quick_engine.py:1517 x18</t>
        </is>
      </c>
      <c r="IQ34" s="72" t="n"/>
    </row>
    <row r="35" ht="10.5" customHeight="1" s="65">
      <c r="A35" s="72" t="inlineStr">
        <is>
          <t>DC_BREAKOUT_TF</t>
        </is>
      </c>
      <c r="B35" s="72" t="inlineStr">
        <is>
          <t>OFF</t>
        </is>
      </c>
      <c r="C35" s="72" t="n"/>
      <c r="D35" s="72" t="n"/>
      <c r="E35" s="72" t="n"/>
      <c r="F35" s="72" t="n"/>
      <c r="G35" s="72" t="n"/>
      <c r="H35" s="72" t="n"/>
      <c r="I35" s="72">
        <f>IFERROR(VLOOKUP($A3,Results_30d_Deltas!$A$2:$H$5000,6,FALSE),"")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8" t="n"/>
      <c r="AV35" s="78" t="n"/>
      <c r="AW35" s="78" t="n"/>
      <c r="AX35" s="78" t="n"/>
      <c r="AY35" s="78"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8" t="n"/>
      <c r="BU35" s="78" t="n"/>
      <c r="BV35" s="78" t="n"/>
      <c r="BW35" s="78" t="n"/>
      <c r="BX35" s="78"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8" t="n"/>
      <c r="DD35" s="78" t="n"/>
      <c r="DE35" s="78" t="n"/>
      <c r="DF35" s="78" t="n"/>
      <c r="DG35" s="78"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8" t="n"/>
      <c r="GE35" s="78" t="n"/>
      <c r="GF35" s="78" t="n"/>
      <c r="GG35" s="78" t="n"/>
      <c r="GH35" s="78"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ez_manage.py:3078 top()</t>
        </is>
      </c>
      <c r="IP35" s="72" t="inlineStr">
        <is>
          <t>v12_quick_engine.py:1518 x5</t>
        </is>
      </c>
      <c r="IQ35" s="72" t="n"/>
    </row>
    <row r="36" ht="10.5" customHeight="1" s="65">
      <c r="A36" s="72" t="inlineStr">
        <is>
          <t>STDEV_SUPPRESS_EARLY_EXIT</t>
        </is>
      </c>
      <c r="B36" s="72" t="inlineStr">
        <is>
          <t>0.5</t>
        </is>
      </c>
      <c r="C36" s="72" t="n"/>
      <c r="D36" s="72" t="n"/>
      <c r="E36" s="72" t="n"/>
      <c r="F36" s="72" t="n"/>
      <c r="G36" s="72" t="n"/>
      <c r="H36" s="72" t="n"/>
      <c r="I36" s="72">
        <f>IFERROR(VLOOKUP($A159,Results_30d_Deltas!$A$2:$H$5000,6,FALSE),"")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ez_manage.py:4060 top()</t>
        </is>
      </c>
      <c r="IP36" s="72" t="inlineStr">
        <is>
          <t>v12_quick_engine.py:3300 x2</t>
        </is>
      </c>
      <c r="IQ36" s="72" t="n"/>
    </row>
    <row r="37" ht="10.5" customHeight="1" s="65">
      <c r="A37" s="71" t="inlineStr">
        <is>
          <t>SCALP_V3_K_OB_EXIT_K3M_HI</t>
        </is>
      </c>
      <c r="B37" s="72" t="inlineStr">
        <is>
          <t>1.0</t>
        </is>
      </c>
      <c r="C37" s="72" t="n"/>
      <c r="D37" s="72" t="n"/>
      <c r="E37" s="72" t="n"/>
      <c r="F37" s="72" t="n"/>
      <c r="G37" s="72">
        <f>IFERROR(VLOOKUP($A136&amp;"_"&amp;$B136,Results_Deltas!$A$2:$P$15000,5,FALSE),"")</f>
        <v/>
      </c>
      <c r="H37" s="72">
        <f>IFERROR(VLOOKUP($A136,Results_30d_Deltas!$A$2:$H$5000,7,FALSE)-E135,"")</f>
        <v/>
      </c>
      <c r="I37" s="72">
        <f>IFERROR(VLOOKUP($A136,Results_30d_Deltas!$A$2:$H$5000,6,FALSE),"")</f>
        <v/>
      </c>
      <c r="J37" s="72" t="n"/>
      <c r="K37" s="72" t="n"/>
      <c r="L37" s="72" t="inlineStr">
        <is>
          <t>YES</t>
        </is>
      </c>
      <c r="M37" s="72" t="n">
        <v>5.496482101335509</v>
      </c>
      <c r="N37" s="72" t="n">
        <v>33</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ez_manage.py:5553 top()</t>
        </is>
      </c>
      <c r="IP37" s="72" t="inlineStr">
        <is>
          <t>v12_quick_engine.py:3181 x4</t>
        </is>
      </c>
      <c r="IQ37" s="72" t="n"/>
    </row>
    <row r="38" ht="10.5" customHeight="1" s="65">
      <c r="A38" s="72" t="inlineStr">
        <is>
          <t>DC_BREAKOUT_SCORE</t>
        </is>
      </c>
      <c r="B38" s="72" t="inlineStr">
        <is>
          <t>30</t>
        </is>
      </c>
      <c r="C38" s="72" t="n"/>
      <c r="D38" s="72" t="n"/>
      <c r="E38" s="72" t="n"/>
      <c r="F38" s="72" t="n"/>
      <c r="G38" s="72" t="n"/>
      <c r="H38" s="72" t="n"/>
      <c r="I38" s="72">
        <f>IFERROR(VLOOKUP($A12,Results_30d_Deltas!$A$2:$H$5000,6,FALSE),"")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8" t="n"/>
      <c r="AV38" s="78" t="n"/>
      <c r="AW38" s="78" t="n"/>
      <c r="AX38" s="78" t="n"/>
      <c r="AY38" s="78"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8" t="n"/>
      <c r="BU38" s="78" t="n"/>
      <c r="BV38" s="78" t="n"/>
      <c r="BW38" s="78" t="n"/>
      <c r="BX38" s="78"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8" t="n"/>
      <c r="DD38" s="78" t="n"/>
      <c r="DE38" s="78" t="n"/>
      <c r="DF38" s="78" t="n"/>
      <c r="DG38" s="78"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8" t="n"/>
      <c r="GE38" s="78" t="n"/>
      <c r="GF38" s="78" t="n"/>
      <c r="GG38" s="78" t="n"/>
      <c r="GH38" s="78"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ez_manage.py:3077 top()</t>
        </is>
      </c>
      <c r="IP38" s="72" t="inlineStr">
        <is>
          <t>v12_quick_engine.py:1517 x18</t>
        </is>
      </c>
      <c r="IQ38" s="72" t="n"/>
    </row>
    <row r="39" ht="10.5" customHeight="1" s="65">
      <c r="A39" s="72" t="inlineStr">
        <is>
          <t>SCALP_V3_K_OB_EXIT_K3M_HI</t>
        </is>
      </c>
      <c r="B39" s="72" t="inlineStr">
        <is>
          <t>0.5</t>
        </is>
      </c>
      <c r="C39" s="72" t="n"/>
      <c r="D39" s="72" t="n"/>
      <c r="E39" s="72" t="n"/>
      <c r="F39" s="72" t="n"/>
      <c r="G39" s="72">
        <f>IFERROR(VLOOKUP($A135&amp;"_"&amp;$B135,Results_Deltas!$A$2:$P$15000,5,FALSE),"")</f>
        <v/>
      </c>
      <c r="H39" s="72">
        <f>IFERROR(VLOOKUP($A135,Results_30d_Deltas!$A$2:$H$5000,7,FALSE)-E134,"")</f>
        <v/>
      </c>
      <c r="I39" s="72">
        <f>IFERROR(VLOOKUP($A135,Results_30d_Deltas!$A$2:$H$5000,6,FALSE),"")</f>
        <v/>
      </c>
      <c r="J39" s="72" t="n"/>
      <c r="K39" s="72" t="n"/>
      <c r="L39" s="72" t="inlineStr">
        <is>
          <t>NO</t>
        </is>
      </c>
      <c r="M39" s="72" t="n">
        <v>5.687438845168105</v>
      </c>
      <c r="N39" s="72" t="n">
        <v>33</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ez_manage.py:5553 top()</t>
        </is>
      </c>
      <c r="IP39" s="72" t="inlineStr">
        <is>
          <t>v12_quick_engine.py:3181 x4</t>
        </is>
      </c>
      <c r="IQ39" s="72" t="n"/>
    </row>
    <row r="40" ht="10.5" customHeight="1" s="65">
      <c r="A40" s="71" t="inlineStr">
        <is>
          <t>BB_BREAKOUT_SCORE</t>
        </is>
      </c>
      <c r="B40" s="72" t="inlineStr">
        <is>
          <t>15</t>
        </is>
      </c>
      <c r="C40" s="72" t="n"/>
      <c r="D40" s="72" t="n"/>
      <c r="E40" s="72" t="n"/>
      <c r="F40" s="72" t="n"/>
      <c r="G40" s="72" t="n"/>
      <c r="H40" s="72" t="n"/>
      <c r="I40" s="72">
        <f>IFERROR(VLOOKUP($A14,Results_30d_Deltas!$A$2:$H$5000,6,FALSE),"")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ez_manage.py:2963 top()</t>
        </is>
      </c>
      <c r="IP40" s="72" t="inlineStr">
        <is>
          <t>v12_quick_engine.py:1255 x6</t>
        </is>
      </c>
      <c r="IQ40" s="72" t="n"/>
    </row>
    <row r="41" ht="10.5" customHeight="1" s="65">
      <c r="A41" s="72" t="inlineStr">
        <is>
          <t>DC_BREAKOUT_SCORE</t>
        </is>
      </c>
      <c r="B41" s="72" t="inlineStr">
        <is>
          <t>15</t>
        </is>
      </c>
      <c r="C41" s="72" t="n"/>
      <c r="D41" s="72" t="n"/>
      <c r="E41" s="72" t="n"/>
      <c r="F41" s="72" t="n"/>
      <c r="G41" s="72" t="n"/>
      <c r="H41" s="72" t="n"/>
      <c r="I41" s="72">
        <f>IFERROR(VLOOKUP($A9,Results_30d_Deltas!$A$2:$H$5000,6,FALSE),"")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8" t="n"/>
      <c r="AV41" s="78" t="n"/>
      <c r="AW41" s="78" t="n"/>
      <c r="AX41" s="78" t="n"/>
      <c r="AY41" s="78"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8" t="n"/>
      <c r="BU41" s="78" t="n"/>
      <c r="BV41" s="78" t="n"/>
      <c r="BW41" s="78" t="n"/>
      <c r="BX41" s="78"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8" t="n"/>
      <c r="DD41" s="78" t="n"/>
      <c r="DE41" s="78" t="n"/>
      <c r="DF41" s="78" t="n"/>
      <c r="DG41" s="78"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8" t="n"/>
      <c r="GE41" s="78" t="n"/>
      <c r="GF41" s="78" t="n"/>
      <c r="GG41" s="78" t="n"/>
      <c r="GH41" s="78"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ez_manage.py:3077 top()</t>
        </is>
      </c>
      <c r="IP41" s="72" t="inlineStr">
        <is>
          <t>v12_quick_engine.py:1517 x18</t>
        </is>
      </c>
      <c r="IQ41" s="72" t="n"/>
    </row>
    <row r="42" ht="10.5" customHeight="1" s="65">
      <c r="A42" s="72" t="inlineStr">
        <is>
          <t>DC_BREAKOUT_TF</t>
        </is>
      </c>
      <c r="B42" s="72" t="inlineStr">
        <is>
          <t>4h</t>
        </is>
      </c>
      <c r="C42" s="72" t="n"/>
      <c r="D42" s="72" t="n"/>
      <c r="E42" s="72" t="n"/>
      <c r="F42" s="72" t="n"/>
      <c r="G42" s="72" t="n"/>
      <c r="H42" s="72" t="n"/>
      <c r="I42" s="72">
        <f>IFERROR(VLOOKUP($A5,Results_30d_Deltas!$A$2:$H$5000,6,FALSE),"")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8" t="n"/>
      <c r="AV42" s="78" t="n"/>
      <c r="AW42" s="78" t="n"/>
      <c r="AX42" s="78" t="n"/>
      <c r="AY42" s="78"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8" t="n"/>
      <c r="BU42" s="78" t="n"/>
      <c r="BV42" s="78" t="n"/>
      <c r="BW42" s="78" t="n"/>
      <c r="BX42" s="78"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8" t="n"/>
      <c r="DD42" s="78" t="n"/>
      <c r="DE42" s="78" t="n"/>
      <c r="DF42" s="78" t="n"/>
      <c r="DG42" s="78"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8" t="n"/>
      <c r="GE42" s="78" t="n"/>
      <c r="GF42" s="78" t="n"/>
      <c r="GG42" s="78" t="n"/>
      <c r="GH42" s="78"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ez_manage.py:3078 top()</t>
        </is>
      </c>
      <c r="IP42" s="72" t="inlineStr">
        <is>
          <t>v12_quick_engine.py:1518 x5</t>
        </is>
      </c>
      <c r="IQ42" s="72" t="n"/>
    </row>
    <row r="43" ht="10.5" customHeight="1" s="65">
      <c r="A43" s="72" t="inlineStr">
        <is>
          <t>DC_BREAKOUT_TF</t>
        </is>
      </c>
      <c r="B43" s="72" t="inlineStr">
        <is>
          <t>D</t>
        </is>
      </c>
      <c r="C43" s="72" t="n"/>
      <c r="D43" s="72" t="n"/>
      <c r="E43" s="72" t="n"/>
      <c r="F43" s="72" t="n"/>
      <c r="G43" s="72" t="n"/>
      <c r="H43" s="72" t="n"/>
      <c r="I43" s="72">
        <f>IFERROR(VLOOKUP($A4,Results_30d_Deltas!$A$2:$H$5000,6,FALSE),"")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8" t="n"/>
      <c r="AV43" s="78" t="n"/>
      <c r="AW43" s="78" t="n"/>
      <c r="AX43" s="78" t="n"/>
      <c r="AY43" s="78"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8" t="n"/>
      <c r="BU43" s="78" t="n"/>
      <c r="BV43" s="78" t="n"/>
      <c r="BW43" s="78" t="n"/>
      <c r="BX43" s="78"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8" t="n"/>
      <c r="DD43" s="78" t="n"/>
      <c r="DE43" s="78" t="n"/>
      <c r="DF43" s="78" t="n"/>
      <c r="DG43" s="78"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8" t="n"/>
      <c r="GE43" s="78" t="n"/>
      <c r="GF43" s="78" t="n"/>
      <c r="GG43" s="78" t="n"/>
      <c r="GH43" s="78"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ez_manage.py:3078 top()</t>
        </is>
      </c>
      <c r="IP43" s="72" t="inlineStr">
        <is>
          <t>v12_quick_engine.py:1518 x5</t>
        </is>
      </c>
      <c r="IQ43" s="72" t="n"/>
    </row>
    <row r="44" ht="10.5" customHeight="1" s="65">
      <c r="A44" s="72" t="inlineStr">
        <is>
          <t>STDEV_BREAKOUT_PCTB_LONG</t>
        </is>
      </c>
      <c r="B44" s="72" t="inlineStr">
        <is>
          <t>0.5</t>
        </is>
      </c>
      <c r="C44" s="72" t="n"/>
      <c r="D44" s="72" t="n"/>
      <c r="E44" s="72" t="n"/>
      <c r="F44" s="72" t="n"/>
      <c r="G44" s="72" t="n"/>
      <c r="H44" s="72" t="n"/>
      <c r="I44" s="72">
        <f>IFERROR(VLOOKUP($A151,Results_30d_Deltas!$A$2:$H$5000,6,FALSE),"")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8" t="n"/>
      <c r="AV44" s="78" t="n"/>
      <c r="AW44" s="78" t="n"/>
      <c r="AX44" s="78" t="n"/>
      <c r="AY44" s="78"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8" t="n"/>
      <c r="BU44" s="78" t="n"/>
      <c r="BV44" s="78" t="n"/>
      <c r="BW44" s="78" t="n"/>
      <c r="BX44" s="78"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8" t="n"/>
      <c r="DD44" s="78" t="n"/>
      <c r="DE44" s="78" t="n"/>
      <c r="DF44" s="78" t="n"/>
      <c r="DG44" s="78"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8" t="n"/>
      <c r="GE44" s="78" t="n"/>
      <c r="GF44" s="78" t="n"/>
      <c r="GG44" s="78" t="n"/>
      <c r="GH44" s="78"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ez_manage.py:4044 top()</t>
        </is>
      </c>
      <c r="IP44" s="72" t="inlineStr">
        <is>
          <t>v12_quick_engine.py:3280 x3</t>
        </is>
      </c>
      <c r="IQ44" s="72" t="n"/>
    </row>
    <row r="45" ht="10.5" customHeight="1" s="65">
      <c r="A45" s="72" t="inlineStr">
        <is>
          <t>BB_BREAKOUT_SCORE</t>
        </is>
      </c>
      <c r="B45" s="72" t="inlineStr">
        <is>
          <t>10</t>
        </is>
      </c>
      <c r="C45" s="72" t="n"/>
      <c r="D45" s="72" t="n"/>
      <c r="E45" s="72" t="n"/>
      <c r="F45" s="72" t="n"/>
      <c r="G45" s="72" t="n"/>
      <c r="H45" s="72" t="n"/>
      <c r="I45" s="72">
        <f>IFERROR(VLOOKUP($A13,Results_30d_Deltas!$A$2:$H$5000,6,FALSE),"")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8" t="n"/>
      <c r="AV45" s="78" t="n"/>
      <c r="AW45" s="78" t="n"/>
      <c r="AX45" s="78" t="n"/>
      <c r="AY45" s="78"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8" t="n"/>
      <c r="BU45" s="78" t="n"/>
      <c r="BV45" s="78" t="n"/>
      <c r="BW45" s="78" t="n"/>
      <c r="BX45" s="78"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8" t="n"/>
      <c r="DD45" s="78" t="n"/>
      <c r="DE45" s="78" t="n"/>
      <c r="DF45" s="78" t="n"/>
      <c r="DG45" s="78"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8" t="n"/>
      <c r="GE45" s="78" t="n"/>
      <c r="GF45" s="78" t="n"/>
      <c r="GG45" s="78" t="n"/>
      <c r="GH45" s="78"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ez_manage.py:2963 top()</t>
        </is>
      </c>
      <c r="IP45" s="72" t="inlineStr">
        <is>
          <t>v12_quick_engine.py:1255 x6</t>
        </is>
      </c>
      <c r="IQ45" s="72" t="n"/>
    </row>
    <row r="46" ht="10.5" customHeight="1" s="65">
      <c r="A46" s="72" t="inlineStr">
        <is>
          <t>DC_BREAKOUT_SCORE</t>
        </is>
      </c>
      <c r="B46" s="72" t="inlineStr">
        <is>
          <t>20</t>
        </is>
      </c>
      <c r="C46" s="72" t="n"/>
      <c r="D46" s="72" t="n"/>
      <c r="E46" s="72" t="n"/>
      <c r="F46" s="72" t="n"/>
      <c r="G46" s="72" t="n"/>
      <c r="H46" s="72" t="n"/>
      <c r="I46" s="72">
        <f>IFERROR(VLOOKUP($A10,Results_30d_Deltas!$A$2:$H$5000,6,FALSE),"")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8" t="n"/>
      <c r="AV46" s="78" t="n"/>
      <c r="AW46" s="78" t="n"/>
      <c r="AX46" s="78" t="n"/>
      <c r="AY46" s="78"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8" t="n"/>
      <c r="BU46" s="78" t="n"/>
      <c r="BV46" s="78" t="n"/>
      <c r="BW46" s="78" t="n"/>
      <c r="BX46" s="78"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8" t="n"/>
      <c r="DD46" s="78" t="n"/>
      <c r="DE46" s="78" t="n"/>
      <c r="DF46" s="78" t="n"/>
      <c r="DG46" s="78"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8" t="n"/>
      <c r="GE46" s="78" t="n"/>
      <c r="GF46" s="78" t="n"/>
      <c r="GG46" s="78" t="n"/>
      <c r="GH46" s="78"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ez_manage.py:3077 top()</t>
        </is>
      </c>
      <c r="IP46" s="72" t="inlineStr">
        <is>
          <t>v12_quick_engine.py:1517 x18</t>
        </is>
      </c>
      <c r="IQ46" s="72" t="n"/>
    </row>
    <row r="47" ht="10.5" customHeight="1" s="65">
      <c r="A47" s="72" t="inlineStr">
        <is>
          <t>STDEV_BREAKOUT_PCTB_SHORT</t>
        </is>
      </c>
      <c r="B47" s="72" t="inlineStr">
        <is>
          <t>2.0</t>
        </is>
      </c>
      <c r="C47" s="72" t="n"/>
      <c r="D47" s="72" t="n"/>
      <c r="E47" s="72" t="n"/>
      <c r="F47" s="72" t="n"/>
      <c r="G47" s="72" t="n"/>
      <c r="H47" s="72" t="n"/>
      <c r="I47" s="72">
        <f>IFERROR(VLOOKUP($A157,Results_30d_Deltas!$A$2:$H$5000,6,FALSE),"")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8" t="n"/>
      <c r="AV47" s="78" t="n"/>
      <c r="AW47" s="78" t="n"/>
      <c r="AX47" s="78" t="n"/>
      <c r="AY47" s="78"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8" t="n"/>
      <c r="BU47" s="78" t="n"/>
      <c r="BV47" s="78" t="n"/>
      <c r="BW47" s="78" t="n"/>
      <c r="BX47" s="78"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8" t="n"/>
      <c r="DD47" s="78" t="n"/>
      <c r="DE47" s="78" t="n"/>
      <c r="DF47" s="78" t="n"/>
      <c r="DG47" s="78"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8" t="n"/>
      <c r="GE47" s="78" t="n"/>
      <c r="GF47" s="78" t="n"/>
      <c r="GG47" s="78" t="n"/>
      <c r="GH47" s="78"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ez_manage.py:4045 top()</t>
        </is>
      </c>
      <c r="IP47" s="72" t="inlineStr">
        <is>
          <t>v12_quick_engine.py:3281 x3</t>
        </is>
      </c>
      <c r="IQ47" s="72" t="n"/>
    </row>
    <row r="48" ht="10.5" customHeight="1" s="65">
      <c r="A48" s="72" t="inlineStr">
        <is>
          <t>BB_BREAKOUT_SCORE</t>
        </is>
      </c>
      <c r="B48" s="72" t="inlineStr">
        <is>
          <t>25</t>
        </is>
      </c>
      <c r="C48" s="72" t="n"/>
      <c r="D48" s="72" t="n"/>
      <c r="E48" s="72" t="n"/>
      <c r="F48" s="72" t="n"/>
      <c r="G48" s="72" t="n"/>
      <c r="H48" s="72" t="n"/>
      <c r="I48" s="72">
        <f>IFERROR(VLOOKUP($A16,Results_30d_Deltas!$A$2:$H$5000,6,FALSE),"")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8" t="n"/>
      <c r="AV48" s="78" t="n"/>
      <c r="AW48" s="78" t="n"/>
      <c r="AX48" s="78" t="n"/>
      <c r="AY48" s="78"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8" t="n"/>
      <c r="BU48" s="78" t="n"/>
      <c r="BV48" s="78" t="n"/>
      <c r="BW48" s="78" t="n"/>
      <c r="BX48" s="78"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8" t="n"/>
      <c r="DD48" s="78" t="n"/>
      <c r="DE48" s="78" t="n"/>
      <c r="DF48" s="78" t="n"/>
      <c r="DG48" s="78"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8" t="n"/>
      <c r="GE48" s="78" t="n"/>
      <c r="GF48" s="78" t="n"/>
      <c r="GG48" s="78" t="n"/>
      <c r="GH48" s="78"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ez_manage.py:2963 top()</t>
        </is>
      </c>
      <c r="IP48" s="72" t="inlineStr">
        <is>
          <t>v12_quick_engine.py:1255 x6</t>
        </is>
      </c>
      <c r="IQ48" s="72" t="n"/>
    </row>
    <row r="49" ht="10.5" customHeight="1" s="65">
      <c r="A49" s="72" t="inlineStr">
        <is>
          <t>BB_BREAKOUT_SCORE</t>
        </is>
      </c>
      <c r="B49" s="72" t="inlineStr">
        <is>
          <t>30</t>
        </is>
      </c>
      <c r="C49" s="72" t="n"/>
      <c r="D49" s="72" t="n"/>
      <c r="E49" s="72" t="n"/>
      <c r="F49" s="72" t="n"/>
      <c r="G49" s="72">
        <f>IFERROR(VLOOKUP($A17&amp;"_"&amp;$B17,Results_Deltas!$A$2:$P$15000,5,FALSE),"")</f>
        <v/>
      </c>
      <c r="H49" s="72">
        <f>IFERROR(VLOOKUP($A17,Results_30d_Deltas!$A$2:$H$5000,7,FALSE)-E16,"")</f>
        <v/>
      </c>
      <c r="I49" s="72">
        <f>IFERROR(VLOOKUP($A17,Results_30d_Deltas!$A$2:$H$5000,6,FALSE),"")</f>
        <v/>
      </c>
      <c r="J49" s="72" t="n"/>
      <c r="K49" s="72" t="n"/>
      <c r="L49" s="72" t="inlineStr">
        <is>
          <t>NO</t>
        </is>
      </c>
      <c r="M49" s="72" t="n">
        <v>6.377184361853275</v>
      </c>
      <c r="N49" s="72" t="n">
        <v>33</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8" t="n"/>
      <c r="AV49" s="78" t="n"/>
      <c r="AW49" s="78" t="n"/>
      <c r="AX49" s="78" t="n"/>
      <c r="AY49" s="78"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8" t="n"/>
      <c r="BU49" s="78" t="n"/>
      <c r="BV49" s="78" t="n"/>
      <c r="BW49" s="78" t="n"/>
      <c r="BX49" s="78"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8" t="n"/>
      <c r="DD49" s="78" t="n"/>
      <c r="DE49" s="78" t="n"/>
      <c r="DF49" s="78" t="n"/>
      <c r="DG49" s="78"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8" t="n"/>
      <c r="GE49" s="78" t="n"/>
      <c r="GF49" s="78" t="n"/>
      <c r="GG49" s="78" t="n"/>
      <c r="GH49" s="78"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ez_manage.py:2963 top()</t>
        </is>
      </c>
      <c r="IP49" s="72" t="inlineStr">
        <is>
          <t>v12_quick_engine.py:1255 x6</t>
        </is>
      </c>
      <c r="IQ49" s="72" t="n"/>
    </row>
    <row r="50" ht="10.5" customHeight="1" s="65">
      <c r="A50" s="72" t="inlineStr">
        <is>
          <t>REVERSE_ON_EXIT_ENABLED</t>
        </is>
      </c>
      <c r="B50" s="72" t="inlineStr">
        <is>
          <t>True</t>
        </is>
      </c>
      <c r="C50" s="72" t="n"/>
      <c r="D50" s="72" t="n"/>
      <c r="E50" s="72" t="n"/>
      <c r="F50" s="72" t="n"/>
      <c r="G50" s="72" t="n"/>
      <c r="H50" s="72" t="n"/>
      <c r="I50" s="72">
        <f>IFERROR(VLOOKUP($A116,Results_30d_Deltas!$A$2:$H$5000,6,FALSE),"")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8" t="n"/>
      <c r="IC50" s="78" t="n"/>
      <c r="ID50" s="78" t="n"/>
      <c r="IE50" s="78" t="n"/>
      <c r="IF50" s="78" t="n"/>
      <c r="IG50" s="78" t="n"/>
      <c r="IH50" s="78" t="n"/>
      <c r="II50" s="78" t="n"/>
      <c r="IJ50" s="78" t="n"/>
      <c r="IK50" s="78" t="n"/>
      <c r="IL50" s="78" t="n"/>
      <c r="IM50" s="78" t="n"/>
      <c r="IN50" s="72" t="n"/>
      <c r="IO50" s="72" t="inlineStr">
        <is>
          <t>ez_manage.py:1219 top()</t>
        </is>
      </c>
      <c r="IP50" s="72" t="inlineStr">
        <is>
          <t>v12_quick_engine.py:1420 x3</t>
        </is>
      </c>
      <c r="IQ50" s="72" t="n"/>
    </row>
    <row r="51" ht="10.5" customHeight="1" s="65">
      <c r="A51" s="71" t="inlineStr">
        <is>
          <t>ATR_LONG_WINDOW</t>
        </is>
      </c>
      <c r="B51" s="72" t="inlineStr">
        <is>
          <t>150</t>
        </is>
      </c>
      <c r="C51" s="72" t="n"/>
      <c r="D51" s="72" t="n"/>
      <c r="E51" s="72" t="n"/>
      <c r="F51" s="72" t="n"/>
      <c r="G51" s="72" t="n"/>
      <c r="H51" s="72" t="n"/>
      <c r="I51" s="72">
        <f>IFERROR(VLOOKUP($A38,Results_30d_Deltas!$A$2:$H$5000,6,FALSE),"")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ez_manage.py:4330 top()</t>
        </is>
      </c>
      <c r="IP51" s="72" t="inlineStr">
        <is>
          <t>v12_quick_engine.py:199 x5</t>
        </is>
      </c>
      <c r="IQ51" s="72" t="n"/>
    </row>
    <row r="52" ht="10.5" customHeight="1" s="65">
      <c r="A52" s="72" t="inlineStr">
        <is>
          <t>BB_BREAKOUT_SCORE</t>
        </is>
      </c>
      <c r="B52" s="72" t="inlineStr">
        <is>
          <t>20</t>
        </is>
      </c>
      <c r="C52" s="72" t="n"/>
      <c r="D52" s="72" t="n"/>
      <c r="E52" s="72" t="n"/>
      <c r="F52" s="72" t="n"/>
      <c r="G52" s="72" t="n"/>
      <c r="H52" s="72" t="n"/>
      <c r="I52" s="72">
        <f>IFERROR(VLOOKUP($A15,Results_30d_Deltas!$A$2:$H$5000,6,FALSE),"")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8" t="n"/>
      <c r="AV52" s="78" t="n"/>
      <c r="AW52" s="78" t="n"/>
      <c r="AX52" s="78" t="n"/>
      <c r="AY52" s="78"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8" t="n"/>
      <c r="BU52" s="78" t="n"/>
      <c r="BV52" s="78" t="n"/>
      <c r="BW52" s="78" t="n"/>
      <c r="BX52" s="78"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8" t="n"/>
      <c r="DD52" s="78" t="n"/>
      <c r="DE52" s="78" t="n"/>
      <c r="DF52" s="78" t="n"/>
      <c r="DG52" s="78"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8" t="n"/>
      <c r="GE52" s="78" t="n"/>
      <c r="GF52" s="78" t="n"/>
      <c r="GG52" s="78" t="n"/>
      <c r="GH52" s="78"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ez_manage.py:2963 top()</t>
        </is>
      </c>
      <c r="IP52" s="72" t="inlineStr">
        <is>
          <t>v12_quick_engine.py:1255 x6</t>
        </is>
      </c>
      <c r="IQ52" s="72" t="n"/>
    </row>
    <row r="53" ht="10.5" customHeight="1" s="65">
      <c r="A53" s="71" t="inlineStr">
        <is>
          <t>PARTIAL_EXIT_FRAC</t>
        </is>
      </c>
      <c r="B53" s="72" t="inlineStr">
        <is>
          <t>2.0</t>
        </is>
      </c>
      <c r="C53" s="72" t="n"/>
      <c r="D53" s="72" t="n"/>
      <c r="E53" s="72" t="n"/>
      <c r="F53" s="72" t="n"/>
      <c r="G53" s="72" t="n"/>
      <c r="H53" s="72" t="n"/>
      <c r="I53" s="72">
        <f>IFERROR(VLOOKUP($A93,Results_30d_Deltas!$A$2:$H$5000,6,FALSE),"")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8" t="n"/>
      <c r="HS53" s="78" t="n"/>
      <c r="HT53" s="78" t="n"/>
      <c r="HU53" s="78" t="n"/>
      <c r="HV53" s="78"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ez_manage.py:6038 top()</t>
        </is>
      </c>
      <c r="IP53" s="72" t="inlineStr">
        <is>
          <t>v12_quick_engine.py:4280 x2</t>
        </is>
      </c>
      <c r="IQ53" s="72" t="n"/>
    </row>
    <row r="54" ht="10.5" customHeight="1" s="65">
      <c r="A54" s="72" t="inlineStr">
        <is>
          <t>ATR_LONG_WINDOW</t>
        </is>
      </c>
      <c r="B54" s="72" t="inlineStr">
        <is>
          <t>125</t>
        </is>
      </c>
      <c r="C54" s="72" t="n"/>
      <c r="D54" s="72" t="n"/>
      <c r="E54" s="72" t="n"/>
      <c r="F54" s="72" t="n"/>
      <c r="G54" s="72" t="n"/>
      <c r="H54" s="72" t="n"/>
      <c r="I54" s="72">
        <f>IFERROR(VLOOKUP($A37,Results_30d_Deltas!$A$2:$H$5000,6,FALSE),"")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ez_manage.py:4330 top()</t>
        </is>
      </c>
      <c r="IP54" s="72" t="inlineStr">
        <is>
          <t>v12_quick_engine.py:199 x5</t>
        </is>
      </c>
      <c r="IQ54" s="72" t="n"/>
    </row>
    <row r="55" ht="10.5" customHeight="1" s="65">
      <c r="A55" s="71" t="inlineStr">
        <is>
          <t>QUICK_REENTRY_60MIN_MIN_PCT</t>
        </is>
      </c>
      <c r="B55" s="72" t="inlineStr">
        <is>
          <t>1.0</t>
        </is>
      </c>
      <c r="C55" s="72" t="n"/>
      <c r="D55" s="72" t="n"/>
      <c r="E55" s="72" t="n"/>
      <c r="F55" s="72" t="n"/>
      <c r="G55" s="72" t="n"/>
      <c r="H55" s="72" t="n"/>
      <c r="I55" s="72">
        <f>IFERROR(VLOOKUP($A96,Results_30d_Deltas!$A$2:$H$5000,6,FALSE),"")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ez_manage.py:6042 top()</t>
        </is>
      </c>
      <c r="IP55" s="72" t="inlineStr">
        <is>
          <t>v12_quick_engine.py:4283 x4</t>
        </is>
      </c>
      <c r="IQ55" s="72" t="n"/>
    </row>
    <row r="56" ht="10.5" customHeight="1" s="65">
      <c r="A56" s="72" t="inlineStr">
        <is>
          <t>ATR_LONG_WINDOW</t>
        </is>
      </c>
      <c r="B56" s="72" t="inlineStr">
        <is>
          <t>75</t>
        </is>
      </c>
      <c r="C56" s="72" t="n"/>
      <c r="D56" s="72" t="n"/>
      <c r="E56" s="72" t="n"/>
      <c r="F56" s="72" t="n"/>
      <c r="G56" s="72" t="n"/>
      <c r="H56" s="72" t="n"/>
      <c r="I56" s="72">
        <f>IFERROR(VLOOKUP($A35,Results_30d_Deltas!$A$2:$H$5000,6,FALSE),"")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ez_manage.py:4330 top()</t>
        </is>
      </c>
      <c r="IP56" s="72" t="inlineStr">
        <is>
          <t>v12_quick_engine.py:199 x5</t>
        </is>
      </c>
      <c r="IQ56" s="72" t="n"/>
    </row>
    <row r="57" ht="10.5" customHeight="1" s="65">
      <c r="A57" s="71" t="inlineStr">
        <is>
          <t>WT_COMPOSITE_ENTRY_GOOD</t>
        </is>
      </c>
      <c r="B57" s="72" t="inlineStr">
        <is>
          <t>37.5</t>
        </is>
      </c>
      <c r="C57" s="72" t="n"/>
      <c r="D57" s="72" t="n"/>
      <c r="E57" s="72" t="n"/>
      <c r="F57" s="72" t="n"/>
      <c r="G57" s="72" t="n"/>
      <c r="H57" s="72" t="n"/>
      <c r="I57" s="72">
        <f>IFERROR(VLOOKUP($A199,Results_30d_Deltas!$A$2:$H$5000,6,FALSE),"")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8" t="n"/>
      <c r="FN57" s="78" t="n"/>
      <c r="FO57" s="78" t="n"/>
      <c r="FP57" s="78" t="n"/>
      <c r="FQ57" s="78"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ez_manage.py:5892 top()</t>
        </is>
      </c>
      <c r="IP57" s="72" t="inlineStr">
        <is>
          <t>v12_quick_engine.py:3711 x2</t>
        </is>
      </c>
      <c r="IQ57" s="72" t="n"/>
    </row>
    <row r="58" ht="10.5" customHeight="1" s="65">
      <c r="A58" s="72" t="inlineStr">
        <is>
          <t>WT_COMPOSITE_ENTRY_GOOD</t>
        </is>
      </c>
      <c r="B58" s="72" t="inlineStr">
        <is>
          <t>22.5</t>
        </is>
      </c>
      <c r="C58" s="72" t="n"/>
      <c r="D58" s="72" t="n"/>
      <c r="E58" s="72" t="n"/>
      <c r="F58" s="72" t="n"/>
      <c r="G58" s="72" t="n"/>
      <c r="H58" s="72" t="n"/>
      <c r="I58" s="72">
        <f>IFERROR(VLOOKUP($A197,Results_30d_Deltas!$A$2:$H$5000,6,FALSE),"")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8" t="n"/>
      <c r="FN58" s="78" t="n"/>
      <c r="FO58" s="78" t="n"/>
      <c r="FP58" s="78" t="n"/>
      <c r="FQ58" s="78"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ez_manage.py:5892 top()</t>
        </is>
      </c>
      <c r="IP58" s="72" t="inlineStr">
        <is>
          <t>v12_quick_engine.py:3711 x2</t>
        </is>
      </c>
      <c r="IQ58" s="72" t="n"/>
    </row>
    <row r="59" ht="10.5" customHeight="1" s="65">
      <c r="A59" s="71" t="inlineStr">
        <is>
          <t>ATR_ADAPTIVE_SIZING_TARGET_PCT</t>
        </is>
      </c>
      <c r="B59" s="72" t="inlineStr">
        <is>
          <t>1.5</t>
        </is>
      </c>
      <c r="C59" s="72" t="n"/>
      <c r="D59" s="72" t="n"/>
      <c r="E59" s="72" t="n"/>
      <c r="F59" s="72" t="n"/>
      <c r="G59" s="72" t="n"/>
      <c r="H59" s="72" t="n"/>
      <c r="I59" s="72">
        <f>IFERROR(VLOOKUP($A25,Results_30d_Deltas!$A$2:$H$5000,6,FALSE),"")</f>
        <v/>
      </c>
      <c r="J59" s="72" t="n"/>
      <c r="K59" s="72" t="n"/>
      <c r="L59" s="72" t="n"/>
      <c r="M59" s="72" t="n"/>
      <c r="N59" s="72" t="n"/>
      <c r="O59" s="72" t="n"/>
      <c r="P59" s="72" t="n"/>
      <c r="Q59" s="82" t="n"/>
      <c r="R59" s="82" t="n"/>
      <c r="S59" s="82" t="n"/>
      <c r="T59" s="82" t="n"/>
      <c r="U59" s="82" t="n"/>
      <c r="V59" s="82"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ez_manage.py:4327 top()</t>
        </is>
      </c>
      <c r="IP59" s="72" t="inlineStr">
        <is>
          <t>v12_quick_engine.py:1209 x7</t>
        </is>
      </c>
      <c r="IQ59" s="72" t="n"/>
    </row>
    <row r="60" ht="10.5" customHeight="1" s="65">
      <c r="A60" s="72" t="inlineStr">
        <is>
          <t>ENTRY_PRIMARY_TF</t>
        </is>
      </c>
      <c r="B60" s="72" t="inlineStr">
        <is>
          <t>1h</t>
        </is>
      </c>
      <c r="C60" s="72" t="n"/>
      <c r="D60" s="72" t="n"/>
      <c r="E60" s="72" t="n"/>
      <c r="F60" s="72" t="n"/>
      <c r="G60" s="72" t="n"/>
      <c r="H60" s="72" t="n"/>
      <c r="I60" s="72">
        <f>IFERROR(VLOOKUP($A50,Results_30d_Deltas!$A$2:$H$5000,6,FALSE),"")</f>
        <v/>
      </c>
      <c r="J60" s="72" t="n"/>
      <c r="K60" s="72" t="n"/>
      <c r="L60" s="72" t="n"/>
      <c r="M60" s="72" t="n"/>
      <c r="N60" s="72" t="n"/>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8" t="n"/>
      <c r="FN60" s="78" t="n"/>
      <c r="FO60" s="78" t="n"/>
      <c r="FP60" s="78" t="n"/>
      <c r="FQ60" s="78"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ez_manage.py:3216 top()</t>
        </is>
      </c>
      <c r="IP60" s="72" t="inlineStr">
        <is>
          <t>v12_quick_engine.py:1728 x4</t>
        </is>
      </c>
      <c r="IQ60" s="72" t="n"/>
    </row>
    <row r="61" ht="10.5" customHeight="1" s="65">
      <c r="A61" s="72" t="inlineStr">
        <is>
          <t>HTF_GATE_SIGNALS_SMA200D</t>
        </is>
      </c>
      <c r="B61" s="72" t="inlineStr">
        <is>
          <t>False</t>
        </is>
      </c>
      <c r="C61" s="72" t="n"/>
      <c r="D61" s="72" t="n"/>
      <c r="E61" s="72" t="n"/>
      <c r="F61" s="72" t="n"/>
      <c r="G61" s="72" t="n"/>
      <c r="H61" s="72" t="n"/>
      <c r="I61" s="72">
        <f>IFERROR(VLOOKUP($A68,Results_30d_Deltas!$A$2:$H$5000,6,FALSE),"")</f>
        <v/>
      </c>
      <c r="J61" s="72" t="n"/>
      <c r="K61" s="72" t="n"/>
      <c r="L61" s="72" t="n"/>
      <c r="M61" s="72" t="n"/>
      <c r="N61" s="72" t="n"/>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8" t="n"/>
      <c r="ER61" s="78" t="n"/>
      <c r="ES61" s="78" t="n"/>
      <c r="ET61" s="78" t="n"/>
      <c r="EU61" s="78"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8" t="n"/>
      <c r="FS61" s="78" t="n"/>
      <c r="FT61" s="78" t="n"/>
      <c r="FU61" s="78" t="n"/>
      <c r="FV61" s="78"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ez_manage.py:4881 top()</t>
        </is>
      </c>
      <c r="IP61" s="72" t="inlineStr">
        <is>
          <t>v12_quick_engine.py:2057 x7</t>
        </is>
      </c>
      <c r="IQ61" s="72" t="n"/>
    </row>
    <row r="62" ht="10.5" customHeight="1" s="65">
      <c r="A62" s="71" t="inlineStr">
        <is>
          <t>REENTRY_RALLY_K15M_MAX</t>
        </is>
      </c>
      <c r="B62" s="72" t="inlineStr">
        <is>
          <t>50.0</t>
        </is>
      </c>
      <c r="C62" s="72" t="n"/>
      <c r="D62" s="72" t="n"/>
      <c r="E62" s="72" t="n"/>
      <c r="F62" s="72" t="n"/>
      <c r="G62" s="72" t="n"/>
      <c r="H62" s="72" t="n"/>
      <c r="I62" s="72">
        <f>IFERROR(VLOOKUP($A105,Results_30d_Deltas!$A$2:$H$5000,6,FALSE),"")</f>
        <v/>
      </c>
      <c r="J62" s="72" t="n"/>
      <c r="K62" s="72" t="n"/>
      <c r="L62" s="72" t="n"/>
      <c r="M62" s="72" t="n"/>
      <c r="N62" s="72" t="n"/>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ez_manage.py:3869 top()</t>
        </is>
      </c>
      <c r="IP62" s="72" t="inlineStr">
        <is>
          <t>v12_quick_engine.py:2902 x8</t>
        </is>
      </c>
      <c r="IQ62" s="72" t="n"/>
    </row>
    <row r="63" ht="10.5" customHeight="1" s="65">
      <c r="A63" s="72" t="inlineStr">
        <is>
          <t>ENTRY_PRIMARY_TF</t>
        </is>
      </c>
      <c r="B63" s="72" t="inlineStr">
        <is>
          <t>15m</t>
        </is>
      </c>
      <c r="C63" s="72" t="n"/>
      <c r="D63" s="72" t="n"/>
      <c r="E63" s="72" t="n"/>
      <c r="F63" s="72" t="n"/>
      <c r="G63" s="72" t="n"/>
      <c r="H63" s="72" t="n"/>
      <c r="I63" s="72">
        <f>IFERROR(VLOOKUP($A51,Results_30d_Deltas!$A$2:$H$5000,6,FALSE),"")</f>
        <v/>
      </c>
      <c r="J63" s="72" t="n"/>
      <c r="K63" s="72" t="n"/>
      <c r="L63" s="72" t="n"/>
      <c r="M63" s="72" t="n"/>
      <c r="N63" s="72" t="n"/>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8" t="n"/>
      <c r="FN63" s="78" t="n"/>
      <c r="FO63" s="78" t="n"/>
      <c r="FP63" s="78" t="n"/>
      <c r="FQ63" s="78"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ez_manage.py:3216 top()</t>
        </is>
      </c>
      <c r="IP63" s="72" t="inlineStr">
        <is>
          <t>v12_quick_engine.py:1728 x4</t>
        </is>
      </c>
      <c r="IQ63" s="72" t="n"/>
    </row>
    <row r="64" ht="10.5" customHeight="1" s="65">
      <c r="A64" s="71" t="inlineStr">
        <is>
          <t>ATR_ADAPTIVE_STOP_MULT</t>
        </is>
      </c>
      <c r="B64" s="72" t="inlineStr">
        <is>
          <t>2.5</t>
        </is>
      </c>
      <c r="C64" s="72" t="n"/>
      <c r="D64" s="72" t="n"/>
      <c r="E64" s="72" t="n"/>
      <c r="F64" s="72" t="n"/>
      <c r="G64" s="72" t="n"/>
      <c r="H64" s="72" t="n"/>
      <c r="I64" s="72">
        <f>IFERROR(VLOOKUP($A32,Results_30d_Deltas!$A$2:$H$5000,6,FALSE),"")</f>
        <v/>
      </c>
      <c r="J64" s="72" t="n"/>
      <c r="K64" s="72" t="n"/>
      <c r="L64" s="72" t="n"/>
      <c r="M64" s="72" t="n"/>
      <c r="N64" s="72" t="n"/>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8" t="n"/>
      <c r="EH64" s="78" t="n"/>
      <c r="EI64" s="78" t="n"/>
      <c r="EJ64" s="78" t="n"/>
      <c r="EK64" s="78"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ez_manage.py:4329 top()</t>
        </is>
      </c>
      <c r="IP64" s="72" t="inlineStr">
        <is>
          <t>v12_quick_engine.py:1211 x6</t>
        </is>
      </c>
      <c r="IQ64" s="72" t="n"/>
    </row>
    <row r="65" ht="10.5" customHeight="1" s="65">
      <c r="A65" s="72" t="inlineStr">
        <is>
          <t>STDEV_BREAKOUT_PCTB_SHORT</t>
        </is>
      </c>
      <c r="B65" s="72" t="inlineStr">
        <is>
          <t>0.5</t>
        </is>
      </c>
      <c r="C65" s="72" t="n"/>
      <c r="D65" s="72" t="n"/>
      <c r="E65" s="72" t="n"/>
      <c r="F65" s="72" t="n"/>
      <c r="G65" s="72" t="n"/>
      <c r="H65" s="72" t="n"/>
      <c r="I65" s="72">
        <f>IFERROR(VLOOKUP($A155,Results_30d_Deltas!$A$2:$H$5000,6,FALSE),"")</f>
        <v/>
      </c>
      <c r="J65" s="72" t="n"/>
      <c r="K65" s="72" t="n"/>
      <c r="L65" s="72" t="n"/>
      <c r="M65" s="72" t="n"/>
      <c r="N65" s="72" t="n"/>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8" t="n"/>
      <c r="AV65" s="78" t="n"/>
      <c r="AW65" s="78" t="n"/>
      <c r="AX65" s="78" t="n"/>
      <c r="AY65" s="78"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8" t="n"/>
      <c r="BU65" s="78" t="n"/>
      <c r="BV65" s="78" t="n"/>
      <c r="BW65" s="78" t="n"/>
      <c r="BX65" s="78"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8" t="n"/>
      <c r="DD65" s="78" t="n"/>
      <c r="DE65" s="78" t="n"/>
      <c r="DF65" s="78" t="n"/>
      <c r="DG65" s="78"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8" t="n"/>
      <c r="GE65" s="78" t="n"/>
      <c r="GF65" s="78" t="n"/>
      <c r="GG65" s="78" t="n"/>
      <c r="GH65" s="78"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ez_manage.py:4045 top()</t>
        </is>
      </c>
      <c r="IP65" s="72" t="inlineStr">
        <is>
          <t>v12_quick_engine.py:3281 x3</t>
        </is>
      </c>
      <c r="IQ65" s="72" t="n"/>
    </row>
    <row r="66" ht="10.5" customHeight="1" s="65">
      <c r="A66" s="71" t="inlineStr">
        <is>
          <t>WT_COMPOSITE_ENTRY_OK</t>
        </is>
      </c>
      <c r="B66" s="72" t="inlineStr">
        <is>
          <t>7.5</t>
        </is>
      </c>
      <c r="C66" s="72" t="n"/>
      <c r="D66" s="72" t="n"/>
      <c r="E66" s="72" t="n"/>
      <c r="F66" s="72" t="n"/>
      <c r="G66" s="72" t="n"/>
      <c r="H66" s="72" t="n"/>
      <c r="I66" s="72">
        <f>IFERROR(VLOOKUP($A202,Results_30d_Deltas!$A$2:$H$5000,6,FALSE),"")</f>
        <v/>
      </c>
      <c r="J66" s="72" t="n"/>
      <c r="K66" s="72" t="n"/>
      <c r="L66" s="72" t="n"/>
      <c r="M66" s="72" t="n"/>
      <c r="N66" s="72" t="n"/>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8" t="n"/>
      <c r="FN66" s="78" t="n"/>
      <c r="FO66" s="78" t="n"/>
      <c r="FP66" s="78" t="n"/>
      <c r="FQ66" s="78"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ez_manage.py:5893 top()</t>
        </is>
      </c>
      <c r="IP66" s="72" t="inlineStr">
        <is>
          <t>v12_quick_engine.py:3712 x2</t>
        </is>
      </c>
      <c r="IQ66" s="72" t="n"/>
    </row>
    <row r="67" ht="10.5" customHeight="1" s="65">
      <c r="A67" s="72" t="inlineStr">
        <is>
          <t>WRONG_SIDE_WT_TFS_REQUIRED</t>
        </is>
      </c>
      <c r="B67" s="72" t="inlineStr">
        <is>
          <t>2</t>
        </is>
      </c>
      <c r="C67" s="72" t="n"/>
      <c r="D67" s="72" t="n"/>
      <c r="E67" s="72" t="n"/>
      <c r="F67" s="72" t="n"/>
      <c r="G67" s="72" t="n"/>
      <c r="H67" s="72" t="n"/>
      <c r="I67" s="72">
        <f>IFERROR(VLOOKUP($A184,Results_30d_Deltas!$A$2:$H$5000,6,FALSE),"")</f>
        <v/>
      </c>
      <c r="J67" s="72" t="n"/>
      <c r="K67" s="72" t="n"/>
      <c r="L67" s="72" t="n"/>
      <c r="M67" s="72" t="n"/>
      <c r="N67" s="72" t="n"/>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ez_manage.py:4278 top()</t>
        </is>
      </c>
      <c r="IP67" s="72" t="inlineStr">
        <is>
          <t>v12_quick_engine.py:3667 x3</t>
        </is>
      </c>
      <c r="IQ67" s="72" t="n"/>
    </row>
    <row r="68" ht="10.5" customHeight="1" s="65">
      <c r="A68" s="72" t="inlineStr">
        <is>
          <t>QUICK_REENTRY_60MIN_MIN_PCT</t>
        </is>
      </c>
      <c r="B68" s="72" t="inlineStr">
        <is>
          <t>2.0</t>
        </is>
      </c>
      <c r="C68" s="72" t="n"/>
      <c r="D68" s="72" t="n"/>
      <c r="E68" s="72" t="n"/>
      <c r="F68" s="72" t="n"/>
      <c r="G68" s="72" t="n"/>
      <c r="H68" s="72" t="n"/>
      <c r="I68" s="72">
        <f>IFERROR(VLOOKUP($A97,Results_30d_Deltas!$A$2:$H$5000,6,FALSE),"")</f>
        <v/>
      </c>
      <c r="J68" s="72" t="n"/>
      <c r="K68" s="72" t="n"/>
      <c r="L68" s="72" t="n"/>
      <c r="M68" s="72" t="n"/>
      <c r="N68" s="72" t="n"/>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ez_manage.py:6042 top()</t>
        </is>
      </c>
      <c r="IP68" s="72" t="inlineStr">
        <is>
          <t>v12_quick_engine.py:4283 x4</t>
        </is>
      </c>
      <c r="IQ68" s="72" t="n"/>
    </row>
    <row r="69" ht="10.5" customHeight="1" s="65">
      <c r="A69" s="71" t="inlineStr">
        <is>
          <t>WT_COMPOSITE_ENTRY_BLOCK</t>
        </is>
      </c>
      <c r="B69" s="72" t="inlineStr">
        <is>
          <t>-15.0</t>
        </is>
      </c>
      <c r="C69" s="72" t="n"/>
      <c r="D69" s="72" t="n"/>
      <c r="E69" s="72" t="n"/>
      <c r="F69" s="72" t="n"/>
      <c r="G69" s="72" t="n"/>
      <c r="H69" s="72" t="n"/>
      <c r="I69" s="72">
        <f>IFERROR(VLOOKUP($A194,Results_30d_Deltas!$A$2:$H$5000,6,FALSE),"")</f>
        <v/>
      </c>
      <c r="J69" s="72" t="n"/>
      <c r="K69" s="72" t="n"/>
      <c r="L69" s="72" t="n"/>
      <c r="M69" s="72" t="n"/>
      <c r="N69" s="72" t="n"/>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8" t="n"/>
      <c r="FN69" s="78" t="n"/>
      <c r="FO69" s="78" t="n"/>
      <c r="FP69" s="78" t="n"/>
      <c r="FQ69" s="78"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ez_manage.py:5891 top()</t>
        </is>
      </c>
      <c r="IP69" s="72" t="inlineStr">
        <is>
          <t>v12_quick_engine.py:3710 x2</t>
        </is>
      </c>
      <c r="IQ69" s="72" t="n"/>
    </row>
    <row r="70" ht="10.5" customHeight="1" s="65">
      <c r="A70" s="71" t="inlineStr">
        <is>
          <t>SCALP_V3_OB_WALL_TOO_CLOSE_PCT</t>
        </is>
      </c>
      <c r="B70" s="72" t="inlineStr">
        <is>
          <t>2.0</t>
        </is>
      </c>
      <c r="C70" s="72" t="n"/>
      <c r="D70" s="72" t="n"/>
      <c r="E70" s="72" t="n"/>
      <c r="F70" s="72" t="n"/>
      <c r="G70" s="72" t="n"/>
      <c r="H70" s="72" t="n"/>
      <c r="I70" s="72">
        <f>IFERROR(VLOOKUP($A149,Results_30d_Deltas!$A$2:$H$5000,6,FALSE),"")</f>
        <v/>
      </c>
      <c r="J70" s="72" t="n"/>
      <c r="K70" s="72" t="n"/>
      <c r="L70" s="72" t="n"/>
      <c r="M70" s="72" t="n"/>
      <c r="N70" s="72" t="n"/>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ez_manage.py:5575 top()</t>
        </is>
      </c>
      <c r="IP70" s="72" t="inlineStr">
        <is>
          <t>v12_quick_engine.py:3189 x4</t>
        </is>
      </c>
      <c r="IQ70" s="72" t="n"/>
    </row>
    <row r="71" ht="10.5" customHeight="1" s="65">
      <c r="A71" s="72" t="inlineStr">
        <is>
          <t>WT_COMPOSITE_ENTRY_OK</t>
        </is>
      </c>
      <c r="B71" s="72" t="inlineStr">
        <is>
          <t>15.0</t>
        </is>
      </c>
      <c r="C71" s="72" t="n"/>
      <c r="D71" s="72" t="n"/>
      <c r="E71" s="72" t="n"/>
      <c r="F71" s="72" t="n"/>
      <c r="G71" s="72" t="n"/>
      <c r="H71" s="72" t="n"/>
      <c r="I71" s="72">
        <f>IFERROR(VLOOKUP($A205,Results_30d_Deltas!$A$2:$H$5000,6,FALSE),"")</f>
        <v/>
      </c>
      <c r="J71" s="72" t="n"/>
      <c r="K71" s="72" t="n"/>
      <c r="L71" s="72" t="n"/>
      <c r="M71" s="72" t="n"/>
      <c r="N71" s="72" t="n"/>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8" t="n"/>
      <c r="FN71" s="78" t="n"/>
      <c r="FO71" s="78" t="n"/>
      <c r="FP71" s="78" t="n"/>
      <c r="FQ71" s="78"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ez_manage.py:5893 top()</t>
        </is>
      </c>
      <c r="IP71" s="72" t="inlineStr">
        <is>
          <t>v12_quick_engine.py:3712 x2</t>
        </is>
      </c>
      <c r="IQ71" s="72" t="n"/>
    </row>
    <row r="72" ht="10.5" customHeight="1" s="65">
      <c r="A72" s="72" t="inlineStr">
        <is>
          <t>WRONG_SIDE_WT_TFS_REQUIRED</t>
        </is>
      </c>
      <c r="B72" s="72" t="inlineStr">
        <is>
          <t>5</t>
        </is>
      </c>
      <c r="C72" s="72" t="n"/>
      <c r="D72" s="72" t="n"/>
      <c r="E72" s="72" t="n"/>
      <c r="F72" s="72" t="n"/>
      <c r="G72" s="72" t="n"/>
      <c r="H72" s="72" t="n"/>
      <c r="I72" s="72">
        <f>IFERROR(VLOOKUP($A187,Results_30d_Deltas!$A$2:$H$5000,6,FALSE),"")</f>
        <v/>
      </c>
      <c r="J72" s="72" t="n"/>
      <c r="K72" s="72" t="n"/>
      <c r="L72" s="72" t="n"/>
      <c r="M72" s="72" t="n"/>
      <c r="N72" s="72" t="n"/>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ez_manage.py:4278 top()</t>
        </is>
      </c>
      <c r="IP72" s="72" t="inlineStr">
        <is>
          <t>v12_quick_engine.py:3667 x3</t>
        </is>
      </c>
      <c r="IQ72" s="72" t="n"/>
    </row>
    <row r="73" ht="10.5" customHeight="1" s="65">
      <c r="A73" s="71" t="inlineStr">
        <is>
          <t>TREND_MIN_GAIN_EXIT</t>
        </is>
      </c>
      <c r="B73" s="72" t="inlineStr">
        <is>
          <t>2.0</t>
        </is>
      </c>
      <c r="C73" s="72" t="n"/>
      <c r="D73" s="72" t="n"/>
      <c r="E73" s="72" t="n"/>
      <c r="F73" s="72" t="n"/>
      <c r="G73" s="72" t="n"/>
      <c r="H73" s="72" t="n"/>
      <c r="I73" s="72">
        <f>IFERROR(VLOOKUP($A179,Results_30d_Deltas!$A$2:$H$5000,6,FALSE),"")</f>
        <v/>
      </c>
      <c r="J73" s="72" t="n"/>
      <c r="K73" s="72" t="n"/>
      <c r="L73" s="72" t="n"/>
      <c r="M73" s="72" t="n"/>
      <c r="N73" s="72" t="n"/>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8" t="n"/>
      <c r="AQ73" s="78" t="n"/>
      <c r="AR73" s="78" t="n"/>
      <c r="AS73" s="78" t="n"/>
      <c r="AT73" s="78"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ez_manage.py:4205 top()</t>
        </is>
      </c>
      <c r="IP73" s="72" t="inlineStr">
        <is>
          <t>v12_quick_engine.py:3545 x2</t>
        </is>
      </c>
      <c r="IQ73" s="72" t="n"/>
    </row>
    <row r="74" ht="10.5" customHeight="1" s="65">
      <c r="A74" s="72" t="inlineStr">
        <is>
          <t>WT_COMPOSITE_ENTRY_GOOD</t>
        </is>
      </c>
      <c r="B74" s="72" t="inlineStr">
        <is>
          <t>45.0</t>
        </is>
      </c>
      <c r="C74" s="72" t="n"/>
      <c r="D74" s="72" t="n"/>
      <c r="E74" s="72" t="n"/>
      <c r="F74" s="72" t="n"/>
      <c r="G74" s="72" t="n"/>
      <c r="H74" s="72" t="n"/>
      <c r="I74" s="72">
        <f>IFERROR(VLOOKUP($A200,Results_30d_Deltas!$A$2:$H$5000,6,FALSE),"")</f>
        <v/>
      </c>
      <c r="J74" s="72" t="n"/>
      <c r="K74" s="72" t="n"/>
      <c r="L74" s="72" t="n"/>
      <c r="M74" s="72" t="n"/>
      <c r="N74" s="72" t="n"/>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8" t="n"/>
      <c r="FN74" s="78" t="n"/>
      <c r="FO74" s="78" t="n"/>
      <c r="FP74" s="78" t="n"/>
      <c r="FQ74" s="78"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ez_manage.py:5892 top()</t>
        </is>
      </c>
      <c r="IP74" s="72" t="inlineStr">
        <is>
          <t>v12_quick_engine.py:3711 x2</t>
        </is>
      </c>
      <c r="IQ74" s="72" t="n"/>
    </row>
    <row r="75" ht="10.5" customHeight="1" s="65">
      <c r="A75" s="71" t="inlineStr">
        <is>
          <t>WT_COMPOSITE_ENTRY_STRONG</t>
        </is>
      </c>
      <c r="B75" s="72" t="inlineStr">
        <is>
          <t>37.5</t>
        </is>
      </c>
      <c r="C75" s="72" t="n"/>
      <c r="D75" s="72" t="n"/>
      <c r="E75" s="72" t="n"/>
      <c r="F75" s="72" t="n"/>
      <c r="G75" s="72" t="n"/>
      <c r="H75" s="72" t="n"/>
      <c r="I75" s="72">
        <f>IFERROR(VLOOKUP($A207,Results_30d_Deltas!$A$2:$H$5000,6,FALSE),"")</f>
        <v/>
      </c>
      <c r="J75" s="72" t="n"/>
      <c r="K75" s="72" t="n"/>
      <c r="L75" s="72" t="n"/>
      <c r="M75" s="72" t="n"/>
      <c r="N75" s="72" t="n"/>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8" t="n"/>
      <c r="FN75" s="78" t="n"/>
      <c r="FO75" s="78" t="n"/>
      <c r="FP75" s="78" t="n"/>
      <c r="FQ75" s="78"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ez_manage.py:5894 top()</t>
        </is>
      </c>
      <c r="IP75" s="72" t="inlineStr">
        <is>
          <t>v12_quick_engine.py:3713 x2</t>
        </is>
      </c>
      <c r="IQ75" s="72" t="n"/>
    </row>
    <row r="76" ht="10.5" customHeight="1" s="65">
      <c r="A76" s="72" t="inlineStr">
        <is>
          <t>ATR_ADAPTIVE_SIZING_TARGET_PCT</t>
        </is>
      </c>
      <c r="B76" s="72" t="inlineStr">
        <is>
          <t>2.5</t>
        </is>
      </c>
      <c r="C76" s="72" t="n"/>
      <c r="D76" s="72" t="n"/>
      <c r="E76" s="72" t="n"/>
      <c r="F76" s="72" t="n"/>
      <c r="G76" s="72" t="n"/>
      <c r="H76" s="72" t="n"/>
      <c r="I76" s="72">
        <f>IFERROR(VLOOKUP($A27,Results_30d_Deltas!$A$2:$H$5000,6,FALSE),"")</f>
        <v/>
      </c>
      <c r="J76" s="72" t="n"/>
      <c r="K76" s="72" t="n"/>
      <c r="L76" s="72" t="n"/>
      <c r="M76" s="72" t="n"/>
      <c r="N76" s="72" t="n"/>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ez_manage.py:4327 top()</t>
        </is>
      </c>
      <c r="IP76" s="72" t="inlineStr">
        <is>
          <t>v12_quick_engine.py:1209 x7</t>
        </is>
      </c>
      <c r="IQ76" s="72" t="n"/>
    </row>
    <row r="77" ht="10.5" customHeight="1" s="65">
      <c r="A77" s="72" t="inlineStr">
        <is>
          <t>WT_COMPOSITE_ENTRY_STRONG</t>
        </is>
      </c>
      <c r="B77" s="72" t="inlineStr">
        <is>
          <t>25.0</t>
        </is>
      </c>
      <c r="C77" s="72" t="n"/>
      <c r="D77" s="72" t="n"/>
      <c r="E77" s="72" t="n"/>
      <c r="F77" s="72" t="n"/>
      <c r="G77" s="72" t="n"/>
      <c r="H77" s="72" t="n"/>
      <c r="I77" s="72">
        <f>IFERROR(VLOOKUP($A206,Results_30d_Deltas!$A$2:$H$5000,6,FALSE),"")</f>
        <v/>
      </c>
      <c r="J77" s="72" t="n"/>
      <c r="K77" s="72" t="n"/>
      <c r="L77" s="72" t="n"/>
      <c r="M77" s="72" t="n"/>
      <c r="N77" s="72" t="n"/>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8" t="n"/>
      <c r="FN77" s="78" t="n"/>
      <c r="FO77" s="78" t="n"/>
      <c r="FP77" s="78" t="n"/>
      <c r="FQ77" s="78"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ez_manage.py:5894 top()</t>
        </is>
      </c>
      <c r="IP77" s="72" t="inlineStr">
        <is>
          <t>v12_quick_engine.py:3713 x2</t>
        </is>
      </c>
      <c r="IQ77" s="72" t="n"/>
    </row>
    <row r="78" ht="10.5" customHeight="1" s="65">
      <c r="A78" s="72" t="inlineStr">
        <is>
          <t>MACD_ZERO_CROSS_TF</t>
        </is>
      </c>
      <c r="B78" s="72" t="inlineStr">
        <is>
          <t>1h</t>
        </is>
      </c>
      <c r="C78" s="72" t="n"/>
      <c r="D78" s="72" t="n"/>
      <c r="E78" s="72" t="n"/>
      <c r="F78" s="72" t="n"/>
      <c r="G78" s="72" t="n"/>
      <c r="H78" s="72" t="n"/>
      <c r="I78" s="72">
        <f>IFERROR(VLOOKUP($A84,Results_30d_Deltas!$A$2:$H$5000,6,FALSE),"")</f>
        <v/>
      </c>
      <c r="J78" s="72" t="n"/>
      <c r="K78" s="72" t="n"/>
      <c r="L78" s="72" t="n"/>
      <c r="M78" s="72" t="n"/>
      <c r="N78" s="72" t="n"/>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8" t="n"/>
      <c r="BA78" s="78" t="n"/>
      <c r="BB78" s="78" t="n"/>
      <c r="BC78" s="78" t="n"/>
      <c r="BD78" s="78"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ez_manage.py:3501 top()</t>
        </is>
      </c>
      <c r="IP78" s="72" t="inlineStr">
        <is>
          <t>v12_quick_engine.py:2236 x2</t>
        </is>
      </c>
      <c r="IQ78" s="72" t="n"/>
    </row>
    <row r="79" ht="10.5" customHeight="1" s="65">
      <c r="A79" s="72" t="inlineStr">
        <is>
          <t>ATR_ADAPTIVE_STOP_MULT</t>
        </is>
      </c>
      <c r="B79" s="72" t="inlineStr">
        <is>
          <t>1.0</t>
        </is>
      </c>
      <c r="C79" s="72" t="n"/>
      <c r="D79" s="72" t="n"/>
      <c r="E79" s="72" t="n"/>
      <c r="F79" s="72" t="n"/>
      <c r="G79" s="72" t="n"/>
      <c r="H79" s="72" t="n"/>
      <c r="I79" s="72">
        <f>IFERROR(VLOOKUP($A29,Results_30d_Deltas!$A$2:$H$5000,6,FALSE),"")</f>
        <v/>
      </c>
      <c r="J79" s="72" t="n"/>
      <c r="K79" s="72" t="n"/>
      <c r="L79" s="72" t="n"/>
      <c r="M79" s="72" t="n"/>
      <c r="N79" s="72" t="n"/>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8" t="n"/>
      <c r="EH79" s="78" t="n"/>
      <c r="EI79" s="78" t="n"/>
      <c r="EJ79" s="78" t="n"/>
      <c r="EK79" s="78"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ez_manage.py:4329 top()</t>
        </is>
      </c>
      <c r="IP79" s="72" t="inlineStr">
        <is>
          <t>v12_quick_engine.py:1211 x6</t>
        </is>
      </c>
      <c r="IQ79" s="72" t="n"/>
    </row>
    <row r="80" ht="10.5" customHeight="1" s="65">
      <c r="A80" s="72" t="inlineStr">
        <is>
          <t>MACD_ZERO_CROSS_TF</t>
        </is>
      </c>
      <c r="B80" s="72" t="inlineStr">
        <is>
          <t>OFF</t>
        </is>
      </c>
      <c r="C80" s="72" t="n"/>
      <c r="D80" s="72" t="n"/>
      <c r="E80" s="72" t="n"/>
      <c r="F80" s="72" t="n"/>
      <c r="G80" s="72" t="n"/>
      <c r="H80" s="72" t="n"/>
      <c r="I80" s="72">
        <f>IFERROR(VLOOKUP($A81,Results_30d_Deltas!$A$2:$H$5000,6,FALSE),"")</f>
        <v/>
      </c>
      <c r="J80" s="72" t="n"/>
      <c r="K80" s="72" t="n"/>
      <c r="L80" s="72" t="n"/>
      <c r="M80" s="72" t="n"/>
      <c r="N80" s="72" t="n"/>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ez_manage.py:3501 top()</t>
        </is>
      </c>
      <c r="IP80" s="72" t="inlineStr">
        <is>
          <t>v12_quick_engine.py:2236 x2</t>
        </is>
      </c>
      <c r="IQ80" s="72" t="n"/>
    </row>
    <row r="81" ht="10.5" customHeight="1" s="65">
      <c r="A81" s="72" t="inlineStr">
        <is>
          <t>QUICK_REENTRY_60MIN_MIN_PCT</t>
        </is>
      </c>
      <c r="B81" s="72" t="inlineStr">
        <is>
          <t>0.5</t>
        </is>
      </c>
      <c r="C81" s="72" t="n"/>
      <c r="D81" s="72" t="n"/>
      <c r="E81" s="72" t="n"/>
      <c r="F81" s="72" t="n"/>
      <c r="G81" s="72" t="n"/>
      <c r="H81" s="72" t="n"/>
      <c r="I81" s="72">
        <f>IFERROR(VLOOKUP($A95,Results_30d_Deltas!$A$2:$H$5000,6,FALSE),"")</f>
        <v/>
      </c>
      <c r="J81" s="72" t="n"/>
      <c r="K81" s="72" t="n"/>
      <c r="L81" s="72" t="n"/>
      <c r="M81" s="72" t="n"/>
      <c r="N81" s="72" t="n"/>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ez_manage.py:6042 top()</t>
        </is>
      </c>
      <c r="IP81" s="72" t="inlineStr">
        <is>
          <t>v12_quick_engine.py:4283 x4</t>
        </is>
      </c>
      <c r="IQ81" s="72" t="n"/>
    </row>
    <row r="82" ht="10.5" customHeight="1" s="65">
      <c r="A82" s="72" t="inlineStr">
        <is>
          <t>WRONG_SIDE_WT_TFS_REQUIRED</t>
        </is>
      </c>
      <c r="B82" s="72" t="inlineStr">
        <is>
          <t>3</t>
        </is>
      </c>
      <c r="C82" s="72" t="n"/>
      <c r="D82" s="72" t="n"/>
      <c r="E82" s="72" t="n"/>
      <c r="F82" s="72" t="n"/>
      <c r="G82" s="72" t="n"/>
      <c r="H82" s="72" t="n"/>
      <c r="I82" s="72">
        <f>IFERROR(VLOOKUP($A185,Results_30d_Deltas!$A$2:$H$5000,6,FALSE),"")</f>
        <v/>
      </c>
      <c r="J82" s="72" t="n"/>
      <c r="K82" s="72" t="n"/>
      <c r="L82" s="72" t="n"/>
      <c r="M82" s="72" t="n"/>
      <c r="N82" s="72" t="n"/>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ez_manage.py:4278 top()</t>
        </is>
      </c>
      <c r="IP82" s="72" t="inlineStr">
        <is>
          <t>v12_quick_engine.py:3667 x3</t>
        </is>
      </c>
      <c r="IQ82" s="72" t="n"/>
    </row>
    <row r="83" ht="10.5" customHeight="1" s="65">
      <c r="A83" s="72" t="inlineStr">
        <is>
          <t>ATR_ADAPTIVE_SIZING_TARGET_PCT</t>
        </is>
      </c>
      <c r="B83" s="72" t="inlineStr">
        <is>
          <t>3.0</t>
        </is>
      </c>
      <c r="C83" s="72" t="n"/>
      <c r="D83" s="72" t="n"/>
      <c r="E83" s="72" t="n"/>
      <c r="F83" s="72" t="n"/>
      <c r="G83" s="72" t="n"/>
      <c r="H83" s="72" t="n"/>
      <c r="I83" s="72">
        <f>IFERROR(VLOOKUP($A28,Results_30d_Deltas!$A$2:$H$5000,6,FALSE),"")</f>
        <v/>
      </c>
      <c r="J83" s="72" t="n"/>
      <c r="K83" s="72" t="n"/>
      <c r="L83" s="72" t="n"/>
      <c r="M83" s="72" t="n"/>
      <c r="N83" s="72" t="n"/>
      <c r="O83" s="72" t="n"/>
      <c r="P83" s="72" t="n"/>
      <c r="Q83" s="82" t="n"/>
      <c r="R83" s="82" t="n"/>
      <c r="S83" s="82" t="n"/>
      <c r="T83" s="82" t="n"/>
      <c r="U83" s="82" t="n"/>
      <c r="V83" s="82"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ez_manage.py:4327 top()</t>
        </is>
      </c>
      <c r="IP83" s="72" t="inlineStr">
        <is>
          <t>v12_quick_engine.py:1209 x7</t>
        </is>
      </c>
      <c r="IQ83" s="72" t="n"/>
    </row>
    <row r="84" ht="10.5" customHeight="1" s="65">
      <c r="A84" s="72" t="inlineStr">
        <is>
          <t>ATR_ADAPTIVE_STOP_MULT</t>
        </is>
      </c>
      <c r="B84" s="72" t="inlineStr">
        <is>
          <t>3.0</t>
        </is>
      </c>
      <c r="C84" s="72" t="n"/>
      <c r="D84" s="72" t="n"/>
      <c r="E84" s="72" t="n"/>
      <c r="F84" s="72" t="n"/>
      <c r="G84" s="72" t="n"/>
      <c r="H84" s="72" t="n"/>
      <c r="I84" s="72">
        <f>IFERROR(VLOOKUP($A33,Results_30d_Deltas!$A$2:$H$5000,6,FALSE),"")</f>
        <v/>
      </c>
      <c r="J84" s="72" t="n"/>
      <c r="K84" s="72" t="n"/>
      <c r="L84" s="72" t="n"/>
      <c r="M84" s="72" t="n"/>
      <c r="N84" s="72" t="n"/>
      <c r="O84" s="72" t="n"/>
      <c r="P84" s="72" t="n"/>
      <c r="Q84" s="82" t="n"/>
      <c r="R84" s="82" t="n"/>
      <c r="S84" s="82" t="n"/>
      <c r="T84" s="82" t="n"/>
      <c r="U84" s="82" t="n"/>
      <c r="V84" s="82"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ez_manage.py:4329 top()</t>
        </is>
      </c>
      <c r="IP84" s="72" t="inlineStr">
        <is>
          <t>v12_quick_engine.py:1211 x6</t>
        </is>
      </c>
      <c r="IQ84" s="72" t="n"/>
    </row>
    <row r="85" ht="10.5" customHeight="1" s="65">
      <c r="A85" s="72" t="inlineStr">
        <is>
          <t>ATR_ADAPTIVE_SIZING_TARGET_PCT</t>
        </is>
      </c>
      <c r="B85" s="72" t="inlineStr">
        <is>
          <t>1.0</t>
        </is>
      </c>
      <c r="C85" s="72" t="n"/>
      <c r="D85" s="72" t="n"/>
      <c r="E85" s="72" t="n"/>
      <c r="F85" s="72" t="n"/>
      <c r="G85" s="72" t="n"/>
      <c r="H85" s="72" t="n"/>
      <c r="I85" s="72">
        <f>IFERROR(VLOOKUP($A24,Results_30d_Deltas!$A$2:$H$5000,6,FALSE),"")</f>
        <v/>
      </c>
      <c r="J85" s="72" t="n"/>
      <c r="K85" s="72" t="n"/>
      <c r="L85" s="72" t="n"/>
      <c r="M85" s="72" t="n"/>
      <c r="N85" s="72" t="n"/>
      <c r="O85" s="72" t="n"/>
      <c r="P85" s="72" t="n"/>
      <c r="Q85" s="82" t="n"/>
      <c r="R85" s="82" t="n"/>
      <c r="S85" s="82" t="n"/>
      <c r="T85" s="82" t="n"/>
      <c r="U85" s="82" t="n"/>
      <c r="V85" s="82"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ez_manage.py:4327 top()</t>
        </is>
      </c>
      <c r="IP85" s="72" t="inlineStr">
        <is>
          <t>v12_quick_engine.py:1209 x7</t>
        </is>
      </c>
      <c r="IQ85" s="72" t="n"/>
    </row>
    <row r="86" ht="10.5" customHeight="1" s="65">
      <c r="A86" s="72" t="inlineStr">
        <is>
          <t>ATR_LONG_WINDOW</t>
        </is>
      </c>
      <c r="B86" s="72" t="inlineStr">
        <is>
          <t>50</t>
        </is>
      </c>
      <c r="C86" s="72" t="n"/>
      <c r="D86" s="72" t="n"/>
      <c r="E86" s="72" t="n"/>
      <c r="F86" s="72" t="n"/>
      <c r="G86" s="72" t="n"/>
      <c r="H86" s="72" t="n"/>
      <c r="I86" s="72">
        <f>IFERROR(VLOOKUP($A34,Results_30d_Deltas!$A$2:$H$5000,6,FALSE),"")</f>
        <v/>
      </c>
      <c r="J86" s="72" t="n"/>
      <c r="K86" s="72" t="n"/>
      <c r="L86" s="72" t="n"/>
      <c r="M86" s="72" t="n"/>
      <c r="N86" s="72" t="n"/>
      <c r="O86" s="72" t="n"/>
      <c r="P86" s="72" t="n"/>
      <c r="Q86" s="82" t="n"/>
      <c r="R86" s="82" t="n"/>
      <c r="S86" s="82" t="n"/>
      <c r="T86" s="82" t="n"/>
      <c r="U86" s="82" t="n"/>
      <c r="V86" s="82"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ez_manage.py:4330 top()</t>
        </is>
      </c>
      <c r="IP86" s="72" t="inlineStr">
        <is>
          <t>v12_quick_engine.py:199 x5</t>
        </is>
      </c>
      <c r="IQ86" s="72" t="n"/>
    </row>
    <row r="87" ht="10.5" customHeight="1" s="65">
      <c r="A87" s="72" t="inlineStr">
        <is>
          <t>WT_COMPOSITE_ENTRY_GOOD</t>
        </is>
      </c>
      <c r="B87" s="72" t="inlineStr">
        <is>
          <t>15.0</t>
        </is>
      </c>
      <c r="C87" s="72" t="n"/>
      <c r="D87" s="72" t="n"/>
      <c r="E87" s="72" t="n"/>
      <c r="F87" s="72" t="n"/>
      <c r="G87" s="72" t="n"/>
      <c r="H87" s="72" t="n"/>
      <c r="I87" s="72">
        <f>IFERROR(VLOOKUP($A196,Results_30d_Deltas!$A$2:$H$5000,6,FALSE),"")</f>
        <v/>
      </c>
      <c r="J87" s="72" t="n"/>
      <c r="K87" s="72" t="n"/>
      <c r="L87" s="72" t="n"/>
      <c r="M87" s="72" t="n"/>
      <c r="N87" s="72" t="n"/>
      <c r="O87" s="72" t="n"/>
      <c r="P87" s="72" t="n"/>
      <c r="Q87" s="82" t="n"/>
      <c r="R87" s="82" t="n"/>
      <c r="S87" s="82" t="n"/>
      <c r="T87" s="82" t="n"/>
      <c r="U87" s="82" t="n"/>
      <c r="V87" s="82"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8" t="n"/>
      <c r="FN87" s="78" t="n"/>
      <c r="FO87" s="78" t="n"/>
      <c r="FP87" s="78" t="n"/>
      <c r="FQ87" s="78"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ez_manage.py:5892 top()</t>
        </is>
      </c>
      <c r="IP87" s="72" t="inlineStr">
        <is>
          <t>v12_quick_engine.py:3711 x2</t>
        </is>
      </c>
      <c r="IQ87" s="72" t="n"/>
    </row>
    <row r="88" ht="10.5" customHeight="1" s="65">
      <c r="A88" s="71" t="inlineStr">
        <is>
          <t>REGIME_TRENDING_EXIT_GAIN_MIN</t>
        </is>
      </c>
      <c r="B88" s="72" t="inlineStr">
        <is>
          <t>1.5</t>
        </is>
      </c>
      <c r="C88" s="72" t="n"/>
      <c r="D88" s="72" t="n"/>
      <c r="E88" s="72" t="n"/>
      <c r="F88" s="72" t="n"/>
      <c r="G88" s="72" t="n"/>
      <c r="H88" s="72" t="n"/>
      <c r="I88" s="72">
        <f>IFERROR(VLOOKUP($A111,Results_30d_Deltas!$A$2:$H$5000,6,FALSE),"")</f>
        <v/>
      </c>
      <c r="J88" s="72" t="n"/>
      <c r="K88" s="72" t="n"/>
      <c r="L88" s="72" t="n"/>
      <c r="M88" s="72" t="n"/>
      <c r="N88" s="72" t="n"/>
      <c r="O88" s="72" t="n"/>
      <c r="P88" s="72" t="n"/>
      <c r="Q88" s="82" t="n"/>
      <c r="R88" s="82" t="n"/>
      <c r="S88" s="82" t="n"/>
      <c r="T88" s="82" t="n"/>
      <c r="U88" s="82" t="n"/>
      <c r="V88" s="82"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8" t="n"/>
      <c r="AQ88" s="78" t="n"/>
      <c r="AR88" s="78" t="n"/>
      <c r="AS88" s="78" t="n"/>
      <c r="AT88" s="78"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8" t="n"/>
      <c r="DQ88" s="78"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ez_manage.py:5359 top()</t>
        </is>
      </c>
      <c r="IP88" s="72" t="inlineStr">
        <is>
          <t>v12_quick_engine.py:2951 x5</t>
        </is>
      </c>
      <c r="IQ88" s="72" t="n"/>
    </row>
    <row r="89" ht="10.5" customHeight="1" s="65">
      <c r="A89" s="72" t="inlineStr">
        <is>
          <t>HAIKU_ENTRY_GATE_ENABLED</t>
        </is>
      </c>
      <c r="B89" s="72" t="inlineStr">
        <is>
          <t>True</t>
        </is>
      </c>
      <c r="C89" s="72" t="n"/>
      <c r="D89" s="72" t="n"/>
      <c r="E89" s="72" t="n"/>
      <c r="F89" s="72" t="n"/>
      <c r="G89" s="72" t="n"/>
      <c r="H89" s="72" t="n"/>
      <c r="I89" s="72">
        <f>IFERROR(VLOOKUP($A67,Results_30d_Deltas!$A$2:$H$5000,6,FALSE),"")</f>
        <v/>
      </c>
      <c r="J89" s="72" t="n"/>
      <c r="K89" s="72" t="n"/>
      <c r="L89" s="72" t="n"/>
      <c r="M89" s="72" t="n"/>
      <c r="N89" s="72" t="n"/>
      <c r="O89" s="72" t="n"/>
      <c r="P89" s="72" t="n"/>
      <c r="Q89" s="82" t="n"/>
      <c r="R89" s="82" t="n"/>
      <c r="S89" s="82" t="n"/>
      <c r="T89" s="82" t="n"/>
      <c r="U89" s="82" t="n"/>
      <c r="V89" s="82"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8" t="n"/>
      <c r="FG89" s="78" t="n"/>
      <c r="FH89" s="78" t="n"/>
      <c r="FI89" s="78" t="n"/>
      <c r="FJ89" s="78"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8" t="n"/>
      <c r="IC89" s="78" t="n"/>
      <c r="ID89" s="78" t="n"/>
      <c r="IE89" s="78" t="n"/>
      <c r="IF89" s="78" t="n"/>
      <c r="IG89" s="78" t="n"/>
      <c r="IH89" s="78" t="n"/>
      <c r="II89" s="78" t="n"/>
      <c r="IJ89" s="78" t="n"/>
      <c r="IK89" s="78" t="n"/>
      <c r="IL89" s="78" t="n"/>
      <c r="IM89" s="78" t="n"/>
      <c r="IN89" s="72" t="n"/>
      <c r="IO89" s="72" t="inlineStr">
        <is>
          <t>ez_manage.py:6007 top()</t>
        </is>
      </c>
      <c r="IP89" s="72" t="inlineStr">
        <is>
          <t>v12_quick_engine.py:4265 x2</t>
        </is>
      </c>
      <c r="IQ89" s="72" t="n"/>
    </row>
    <row r="90" ht="10.5" customHeight="1" s="65">
      <c r="A90" s="72" t="inlineStr">
        <is>
          <t>ENTRY_PRIMARY_TF</t>
        </is>
      </c>
      <c r="B90" s="72" t="inlineStr">
        <is>
          <t>OFF</t>
        </is>
      </c>
      <c r="C90" s="72" t="n"/>
      <c r="D90" s="72" t="n"/>
      <c r="E90" s="72" t="n"/>
      <c r="F90" s="72" t="n"/>
      <c r="G90" s="72" t="n"/>
      <c r="H90" s="72" t="n"/>
      <c r="I90" s="72">
        <f>IFERROR(VLOOKUP($A47,Results_30d_Deltas!$A$2:$H$5000,6,FALSE),"")</f>
        <v/>
      </c>
      <c r="J90" s="72" t="n"/>
      <c r="K90" s="72" t="n"/>
      <c r="L90" s="72" t="n"/>
      <c r="M90" s="72" t="n"/>
      <c r="N90" s="72" t="n"/>
      <c r="O90" s="72" t="n"/>
      <c r="P90" s="72" t="n"/>
      <c r="Q90" s="82" t="n"/>
      <c r="R90" s="82" t="n"/>
      <c r="S90" s="82" t="n"/>
      <c r="T90" s="82" t="n"/>
      <c r="U90" s="82" t="n"/>
      <c r="V90" s="82"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ez_manage.py:3216 top()</t>
        </is>
      </c>
      <c r="IP90" s="72" t="inlineStr">
        <is>
          <t>v12_quick_engine.py:1728 x4</t>
        </is>
      </c>
      <c r="IQ90" s="72" t="n"/>
    </row>
    <row r="91" ht="10.5" customHeight="1" s="65">
      <c r="A91" s="71" t="inlineStr">
        <is>
          <t>REENTRY_K15M_PARTIAL_MULT</t>
        </is>
      </c>
      <c r="B91" s="72" t="inlineStr">
        <is>
          <t>0.125</t>
        </is>
      </c>
      <c r="C91" s="72" t="n"/>
      <c r="D91" s="72" t="n"/>
      <c r="E91" s="72" t="n"/>
      <c r="F91" s="72" t="n"/>
      <c r="G91" s="72" t="n"/>
      <c r="H91" s="72" t="n"/>
      <c r="I91" s="72">
        <f>IFERROR(VLOOKUP($A100,Results_30d_Deltas!$A$2:$H$5000,6,FALSE),"")</f>
        <v/>
      </c>
      <c r="J91" s="72" t="n"/>
      <c r="K91" s="72" t="n"/>
      <c r="L91" s="72" t="n"/>
      <c r="M91" s="72" t="n"/>
      <c r="N91" s="72" t="n"/>
      <c r="O91" s="72" t="n"/>
      <c r="P91" s="72" t="n"/>
      <c r="Q91" s="82" t="n"/>
      <c r="R91" s="82" t="n"/>
      <c r="S91" s="82" t="n"/>
      <c r="T91" s="82" t="n"/>
      <c r="U91" s="82" t="n"/>
      <c r="V91" s="82"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8" t="n"/>
      <c r="HS91" s="78" t="n"/>
      <c r="HT91" s="78" t="n"/>
      <c r="HU91" s="78" t="n"/>
      <c r="HV91" s="78"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ez_manage.py:3860 top()</t>
        </is>
      </c>
      <c r="IP91" s="72" t="inlineStr">
        <is>
          <t>v12_quick_engine.py:2884 x8</t>
        </is>
      </c>
      <c r="IQ91" s="72" t="n"/>
    </row>
    <row r="92" ht="10.5" customHeight="1" s="65">
      <c r="A92" s="71" t="inlineStr">
        <is>
          <t>RZ_BREAKOUT_BAND</t>
        </is>
      </c>
      <c r="B92" s="72" t="inlineStr">
        <is>
          <t>0.5</t>
        </is>
      </c>
      <c r="C92" s="72" t="n"/>
      <c r="D92" s="72" t="n"/>
      <c r="E92" s="72" t="n"/>
      <c r="F92" s="72" t="n"/>
      <c r="G92" s="72" t="n"/>
      <c r="H92" s="72" t="n"/>
      <c r="I92" s="72">
        <f>IFERROR(VLOOKUP($A123,Results_30d_Deltas!$A$2:$H$5000,6,FALSE),"")</f>
        <v/>
      </c>
      <c r="J92" s="72" t="n"/>
      <c r="K92" s="72" t="n"/>
      <c r="L92" s="72" t="n"/>
      <c r="M92" s="72" t="n"/>
      <c r="N92" s="72" t="n"/>
      <c r="O92" s="72" t="n"/>
      <c r="P92" s="72" t="n"/>
      <c r="Q92" s="82" t="n"/>
      <c r="R92" s="82" t="n"/>
      <c r="S92" s="82" t="n"/>
      <c r="T92" s="82" t="n"/>
      <c r="U92" s="82" t="n"/>
      <c r="V92" s="82"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8" t="n"/>
      <c r="AV92" s="78" t="n"/>
      <c r="AW92" s="78" t="n"/>
      <c r="AX92" s="78" t="n"/>
      <c r="AY92" s="78"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8" t="n"/>
      <c r="BU92" s="78" t="n"/>
      <c r="BV92" s="78" t="n"/>
      <c r="BW92" s="78" t="n"/>
      <c r="BX92" s="78"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8" t="n"/>
      <c r="DD92" s="78" t="n"/>
      <c r="DE92" s="78" t="n"/>
      <c r="DF92" s="78" t="n"/>
      <c r="DG92" s="78"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8" t="n"/>
      <c r="GE92" s="78" t="n"/>
      <c r="GF92" s="78" t="n"/>
      <c r="GG92" s="78" t="n"/>
      <c r="GH92" s="78"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ez_manage.py:5397 top()</t>
        </is>
      </c>
      <c r="IP92" s="72" t="inlineStr">
        <is>
          <t>v12_quick_engine.py:4036 x3</t>
        </is>
      </c>
      <c r="IQ92" s="72" t="n"/>
    </row>
    <row r="93" ht="10.5" customHeight="1" s="65">
      <c r="A93" s="72" t="inlineStr">
        <is>
          <t>RZ_BREAKOUT_BAND</t>
        </is>
      </c>
      <c r="B93" s="72" t="inlineStr">
        <is>
          <t>1.0</t>
        </is>
      </c>
      <c r="C93" s="72" t="n"/>
      <c r="D93" s="72" t="n"/>
      <c r="E93" s="72" t="n"/>
      <c r="F93" s="72" t="n"/>
      <c r="G93" s="72" t="n"/>
      <c r="H93" s="72" t="n"/>
      <c r="I93" s="72">
        <f>IFERROR(VLOOKUP($A124,Results_30d_Deltas!$A$2:$H$5000,6,FALSE),"")</f>
        <v/>
      </c>
      <c r="J93" s="72" t="n"/>
      <c r="K93" s="72" t="n"/>
      <c r="L93" s="72" t="n"/>
      <c r="M93" s="72" t="n"/>
      <c r="N93" s="72" t="n"/>
      <c r="O93" s="72" t="n"/>
      <c r="P93" s="72" t="n"/>
      <c r="Q93" s="82" t="n"/>
      <c r="R93" s="82" t="n"/>
      <c r="S93" s="82" t="n"/>
      <c r="T93" s="82" t="n"/>
      <c r="U93" s="82" t="n"/>
      <c r="V93" s="82"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8" t="n"/>
      <c r="AV93" s="78" t="n"/>
      <c r="AW93" s="78" t="n"/>
      <c r="AX93" s="78" t="n"/>
      <c r="AY93" s="78"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8" t="n"/>
      <c r="BU93" s="78" t="n"/>
      <c r="BV93" s="78" t="n"/>
      <c r="BW93" s="78" t="n"/>
      <c r="BX93" s="78"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8" t="n"/>
      <c r="GE93" s="78" t="n"/>
      <c r="GF93" s="78" t="n"/>
      <c r="GG93" s="78" t="n"/>
      <c r="GH93" s="78"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ez_manage.py:5397 top()</t>
        </is>
      </c>
      <c r="IP93" s="72" t="inlineStr">
        <is>
          <t>v12_quick_engine.py:4036 x3</t>
        </is>
      </c>
      <c r="IQ93" s="72" t="n"/>
    </row>
    <row r="94" ht="10.5" customHeight="1" s="65">
      <c r="A94" s="72" t="inlineStr">
        <is>
          <t>REENTRY_RALLY_K15M_MAX</t>
        </is>
      </c>
      <c r="B94" s="72" t="inlineStr">
        <is>
          <t>125.0</t>
        </is>
      </c>
      <c r="C94" s="72" t="n"/>
      <c r="D94" s="72" t="n"/>
      <c r="E94" s="72" t="n"/>
      <c r="F94" s="72" t="n"/>
      <c r="G94" s="72" t="n"/>
      <c r="H94" s="72" t="n"/>
      <c r="I94" s="72">
        <f>IFERROR(VLOOKUP($A108,Results_30d_Deltas!$A$2:$H$5000,6,FALSE),"")</f>
        <v/>
      </c>
      <c r="J94" s="72" t="n"/>
      <c r="K94" s="72" t="n"/>
      <c r="L94" s="72" t="n"/>
      <c r="M94" s="72" t="n"/>
      <c r="N94" s="72" t="n"/>
      <c r="O94" s="72" t="n"/>
      <c r="P94" s="72" t="n"/>
      <c r="Q94" s="82" t="n"/>
      <c r="R94" s="82" t="n"/>
      <c r="S94" s="82" t="n"/>
      <c r="T94" s="82" t="n"/>
      <c r="U94" s="82" t="n"/>
      <c r="V94" s="82"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ez_manage.py:3869 top()</t>
        </is>
      </c>
      <c r="IP94" s="72" t="inlineStr">
        <is>
          <t>v12_quick_engine.py:2902 x8</t>
        </is>
      </c>
      <c r="IQ94" s="72" t="n"/>
    </row>
    <row r="95" ht="10.5" customHeight="1" s="65">
      <c r="A95" s="72" t="inlineStr">
        <is>
          <t>STDEV_SUPPRESS_EARLY_EXIT</t>
        </is>
      </c>
      <c r="B95" s="72" t="inlineStr">
        <is>
          <t>2.0</t>
        </is>
      </c>
      <c r="C95" s="72" t="n"/>
      <c r="D95" s="72" t="n"/>
      <c r="E95" s="72" t="n"/>
      <c r="F95" s="72" t="n"/>
      <c r="G95" s="72" t="n"/>
      <c r="H95" s="72" t="n"/>
      <c r="I95" s="72">
        <f>IFERROR(VLOOKUP($A161,Results_30d_Deltas!$A$2:$H$5000,6,FALSE),"")</f>
        <v/>
      </c>
      <c r="J95" s="72" t="n"/>
      <c r="K95" s="72" t="n"/>
      <c r="L95" s="72" t="n"/>
      <c r="M95" s="72" t="n"/>
      <c r="N95" s="72" t="n"/>
      <c r="O95" s="72" t="n"/>
      <c r="P95" s="72" t="n"/>
      <c r="Q95" s="82" t="n"/>
      <c r="R95" s="82" t="n"/>
      <c r="S95" s="82" t="n"/>
      <c r="T95" s="82" t="n"/>
      <c r="U95" s="82" t="n"/>
      <c r="V95" s="82"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ez_manage.py:4060 top()</t>
        </is>
      </c>
      <c r="IP95" s="72" t="inlineStr">
        <is>
          <t>v12_quick_engine.py:3300 x2</t>
        </is>
      </c>
      <c r="IQ95" s="72" t="n"/>
    </row>
    <row r="96" ht="10.5" customHeight="1" s="65">
      <c r="A96" s="71" t="inlineStr">
        <is>
          <t>TRADIER_RSI2_EXIT_THRESHOLD_SHORT</t>
        </is>
      </c>
      <c r="B96" s="72" t="inlineStr">
        <is>
          <t>5.0</t>
        </is>
      </c>
      <c r="C96" s="72" t="n"/>
      <c r="D96" s="72" t="n"/>
      <c r="E96" s="72" t="n"/>
      <c r="F96" s="72" t="n"/>
      <c r="G96" s="72" t="n"/>
      <c r="H96" s="72" t="n"/>
      <c r="I96" s="72">
        <f>IFERROR(VLOOKUP($A171,Results_30d_Deltas!$A$2:$H$5000,6,FALSE),"")</f>
        <v/>
      </c>
      <c r="J96" s="72" t="n"/>
      <c r="K96" s="72" t="n"/>
      <c r="L96" s="72" t="n"/>
      <c r="M96" s="72" t="n"/>
      <c r="N96" s="72" t="n"/>
      <c r="O96" s="72" t="n"/>
      <c r="P96" s="72" t="n"/>
      <c r="Q96" s="82" t="n"/>
      <c r="R96" s="82" t="n"/>
      <c r="S96" s="82" t="n"/>
      <c r="T96" s="82" t="n"/>
      <c r="U96" s="82" t="n"/>
      <c r="V96" s="82"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ez_manage.py:5741 top()</t>
        </is>
      </c>
      <c r="IP96" s="72" t="inlineStr">
        <is>
          <t>v12_quick_engine.py:3438 x9</t>
        </is>
      </c>
      <c r="IQ96" s="72" t="n"/>
    </row>
    <row r="97" ht="10.5" customHeight="1" s="65">
      <c r="A97" s="72" t="inlineStr">
        <is>
          <t>WT_15M_CROSS_ENTRY_ENABLED</t>
        </is>
      </c>
      <c r="B97" s="72" t="inlineStr">
        <is>
          <t>True</t>
        </is>
      </c>
      <c r="C97" s="72" t="n"/>
      <c r="D97" s="72" t="n"/>
      <c r="E97" s="72" t="n"/>
      <c r="F97" s="72" t="n"/>
      <c r="G97" s="72" t="n"/>
      <c r="H97" s="72" t="n"/>
      <c r="I97" s="72">
        <f>IFERROR(VLOOKUP($A190,Results_30d_Deltas!$A$2:$H$5000,6,FALSE),"")</f>
        <v/>
      </c>
      <c r="J97" s="72" t="n"/>
      <c r="K97" s="72" t="n"/>
      <c r="L97" s="72" t="n"/>
      <c r="M97" s="72" t="n"/>
      <c r="N97" s="72" t="n"/>
      <c r="O97" s="72" t="n"/>
      <c r="P97" s="72" t="n"/>
      <c r="Q97" s="82" t="n"/>
      <c r="R97" s="82" t="n"/>
      <c r="S97" s="82" t="n"/>
      <c r="T97" s="82" t="n"/>
      <c r="U97" s="82" t="n"/>
      <c r="V97" s="82"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8" t="n"/>
      <c r="BA97" s="78" t="n"/>
      <c r="BB97" s="78" t="n"/>
      <c r="BC97" s="78" t="n"/>
      <c r="BD97" s="78"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8" t="n"/>
      <c r="FN97" s="78" t="n"/>
      <c r="FO97" s="78" t="n"/>
      <c r="FP97" s="78" t="n"/>
      <c r="FQ97" s="78"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8" t="n"/>
      <c r="IC97" s="78" t="n"/>
      <c r="ID97" s="78" t="n"/>
      <c r="IE97" s="78" t="n"/>
      <c r="IF97" s="78" t="n"/>
      <c r="IG97" s="78" t="n"/>
      <c r="IH97" s="78" t="n"/>
      <c r="II97" s="78" t="n"/>
      <c r="IJ97" s="78" t="n"/>
      <c r="IK97" s="78" t="n"/>
      <c r="IL97" s="78" t="n"/>
      <c r="IM97" s="78" t="n"/>
      <c r="IN97" s="72" t="n"/>
      <c r="IO97" s="72" t="inlineStr">
        <is>
          <t>ez_manage.py:6077 top()</t>
        </is>
      </c>
      <c r="IP97" s="72" t="inlineStr">
        <is>
          <t>v12_quick_engine.py:4289 x4</t>
        </is>
      </c>
      <c r="IQ97" s="72" t="n"/>
    </row>
    <row r="98" ht="10.5" customHeight="1" s="65">
      <c r="A98" s="72" t="inlineStr">
        <is>
          <t>V8_ENTRY_ENGINE_WT_ENABLED</t>
        </is>
      </c>
      <c r="B98" s="72" t="inlineStr">
        <is>
          <t>False</t>
        </is>
      </c>
      <c r="C98" s="72" t="n"/>
      <c r="D98" s="72" t="n"/>
      <c r="E98" s="72" t="n"/>
      <c r="F98" s="72" t="n"/>
      <c r="G98" s="72" t="n"/>
      <c r="H98" s="72" t="n"/>
      <c r="I98" s="72">
        <f>IFERROR(VLOOKUP($A182,Results_30d_Deltas!$A$2:$H$5000,6,FALSE),"")</f>
        <v/>
      </c>
      <c r="J98" s="72" t="n"/>
      <c r="K98" s="72" t="n"/>
      <c r="L98" s="72" t="n"/>
      <c r="M98" s="72" t="n"/>
      <c r="N98" s="72" t="n"/>
      <c r="O98" s="72" t="n"/>
      <c r="P98" s="72" t="n"/>
      <c r="Q98" s="82" t="n"/>
      <c r="R98" s="82" t="n"/>
      <c r="S98" s="82" t="n"/>
      <c r="T98" s="82" t="n"/>
      <c r="U98" s="82" t="n"/>
      <c r="V98" s="82"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8" t="n"/>
      <c r="CE98" s="78" t="n"/>
      <c r="CF98" s="78" t="n"/>
      <c r="CG98" s="78" t="n"/>
      <c r="CH98" s="78"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8" t="n"/>
      <c r="FN98" s="78" t="n"/>
      <c r="FO98" s="78" t="n"/>
      <c r="FP98" s="78" t="n"/>
      <c r="FQ98" s="78"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8" t="n"/>
      <c r="IC98" s="78" t="n"/>
      <c r="ID98" s="78" t="n"/>
      <c r="IE98" s="78" t="n"/>
      <c r="IF98" s="78" t="n"/>
      <c r="IG98" s="78" t="n"/>
      <c r="IH98" s="78" t="n"/>
      <c r="II98" s="78" t="n"/>
      <c r="IJ98" s="78" t="n"/>
      <c r="IK98" s="78" t="n"/>
      <c r="IL98" s="78" t="n"/>
      <c r="IM98" s="78" t="n"/>
      <c r="IN98" s="72" t="n"/>
      <c r="IO98" s="72" t="inlineStr">
        <is>
          <t>ez_manage.py:6074 top()</t>
        </is>
      </c>
      <c r="IP98" s="72" t="inlineStr">
        <is>
          <t>v12_quick_engine.py:4286 x4</t>
        </is>
      </c>
      <c r="IQ98" s="72" t="n"/>
    </row>
    <row r="99" ht="10.5" customHeight="1" s="65">
      <c r="A99" s="72" t="inlineStr">
        <is>
          <t>WT_COMPOSITE_ENTRY_OK</t>
        </is>
      </c>
      <c r="B99" s="72" t="inlineStr">
        <is>
          <t>12.5</t>
        </is>
      </c>
      <c r="C99" s="72" t="n"/>
      <c r="D99" s="72" t="n"/>
      <c r="E99" s="72" t="n"/>
      <c r="F99" s="72" t="n"/>
      <c r="G99" s="72" t="n"/>
      <c r="H99" s="72" t="n"/>
      <c r="I99" s="72">
        <f>IFERROR(VLOOKUP($A204,Results_30d_Deltas!$A$2:$H$5000,6,FALSE),"")</f>
        <v/>
      </c>
      <c r="J99" s="72" t="n"/>
      <c r="K99" s="72" t="n"/>
      <c r="L99" s="72" t="n"/>
      <c r="M99" s="72" t="n"/>
      <c r="N99" s="72" t="n"/>
      <c r="O99" s="72" t="n"/>
      <c r="P99" s="72" t="n"/>
      <c r="Q99" s="82" t="n"/>
      <c r="R99" s="82" t="n"/>
      <c r="S99" s="82" t="n"/>
      <c r="T99" s="82" t="n"/>
      <c r="U99" s="82" t="n"/>
      <c r="V99" s="82"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8" t="n"/>
      <c r="FN99" s="78" t="n"/>
      <c r="FO99" s="78" t="n"/>
      <c r="FP99" s="78" t="n"/>
      <c r="FQ99" s="78"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ez_manage.py:5893 top()</t>
        </is>
      </c>
      <c r="IP99" s="72" t="inlineStr">
        <is>
          <t>v12_quick_engine.py:3712 x2</t>
        </is>
      </c>
      <c r="IQ99" s="72" t="n"/>
    </row>
    <row r="100" ht="10.5" customHeight="1" s="65">
      <c r="A100" s="72" t="inlineStr">
        <is>
          <t>WT_COMPOSITE_ENTRY_STRONG</t>
        </is>
      </c>
      <c r="B100" s="72" t="inlineStr">
        <is>
          <t>62.5</t>
        </is>
      </c>
      <c r="C100" s="72" t="n"/>
      <c r="D100" s="72" t="n"/>
      <c r="E100" s="72" t="n"/>
      <c r="F100" s="72" t="n"/>
      <c r="G100" s="72" t="n"/>
      <c r="H100" s="72" t="n"/>
      <c r="I100" s="72">
        <f>IFERROR(VLOOKUP($A209,Results_30d_Deltas!$A$2:$H$5000,6,FALSE),"")</f>
        <v/>
      </c>
      <c r="J100" s="72" t="n"/>
      <c r="K100" s="72" t="n"/>
      <c r="L100" s="72" t="n"/>
      <c r="M100" s="72" t="n"/>
      <c r="N100" s="72" t="n"/>
      <c r="O100" s="72" t="n"/>
      <c r="P100" s="72" t="n"/>
      <c r="Q100" s="82" t="n"/>
      <c r="R100" s="82" t="n"/>
      <c r="S100" s="82" t="n"/>
      <c r="T100" s="82" t="n"/>
      <c r="U100" s="82" t="n"/>
      <c r="V100" s="82"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8" t="n"/>
      <c r="FN100" s="78" t="n"/>
      <c r="FO100" s="78" t="n"/>
      <c r="FP100" s="78" t="n"/>
      <c r="FQ100" s="78"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ez_manage.py:5894 top()</t>
        </is>
      </c>
      <c r="IP100" s="72" t="inlineStr">
        <is>
          <t>v12_quick_engine.py:3713 x2</t>
        </is>
      </c>
      <c r="IQ100" s="72" t="n"/>
    </row>
    <row r="101" ht="10.5" customHeight="1" s="65">
      <c r="A101" s="72" t="inlineStr">
        <is>
          <t>REENTRY_RALLY_K15M_MAX</t>
        </is>
      </c>
      <c r="B101" s="72" t="inlineStr">
        <is>
          <t>75.0</t>
        </is>
      </c>
      <c r="C101" s="72" t="n"/>
      <c r="D101" s="72" t="n"/>
      <c r="E101" s="72" t="n"/>
      <c r="F101" s="72" t="n"/>
      <c r="G101" s="72" t="n"/>
      <c r="H101" s="72" t="n"/>
      <c r="I101" s="72">
        <f>IFERROR(VLOOKUP($A106,Results_30d_Deltas!$A$2:$H$5000,6,FALSE),"")</f>
        <v/>
      </c>
      <c r="J101" s="72" t="n"/>
      <c r="K101" s="72" t="n"/>
      <c r="L101" s="72" t="n"/>
      <c r="M101" s="72" t="n"/>
      <c r="N101" s="72" t="n"/>
      <c r="O101" s="72" t="n"/>
      <c r="P101" s="72" t="n"/>
      <c r="Q101" s="82" t="n"/>
      <c r="R101" s="82" t="n"/>
      <c r="S101" s="82" t="n"/>
      <c r="T101" s="82" t="n"/>
      <c r="U101" s="82" t="n"/>
      <c r="V101" s="82"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ez_manage.py:3869 top()</t>
        </is>
      </c>
      <c r="IP101" s="72" t="inlineStr">
        <is>
          <t>v12_quick_engine.py:2902 x8</t>
        </is>
      </c>
      <c r="IQ101" s="72" t="n"/>
    </row>
    <row r="102" ht="10.5" customHeight="1" s="65">
      <c r="A102" s="72" t="inlineStr">
        <is>
          <t>V8_ENTRY_ENGINE_DC_ENABLED</t>
        </is>
      </c>
      <c r="B102" s="72" t="inlineStr">
        <is>
          <t>False</t>
        </is>
      </c>
      <c r="C102" s="72" t="n"/>
      <c r="D102" s="72" t="n"/>
      <c r="E102" s="72" t="n"/>
      <c r="F102" s="72" t="n"/>
      <c r="G102" s="72" t="n"/>
      <c r="H102" s="72" t="n"/>
      <c r="I102" s="72">
        <f>IFERROR(VLOOKUP($A180,Results_30d_Deltas!$A$2:$H$5000,6,FALSE),"")</f>
        <v/>
      </c>
      <c r="J102" s="72" t="n"/>
      <c r="K102" s="72" t="n"/>
      <c r="L102" s="72" t="n"/>
      <c r="M102" s="72" t="n"/>
      <c r="N102" s="72" t="n"/>
      <c r="O102" s="72" t="n"/>
      <c r="P102" s="72" t="n"/>
      <c r="Q102" s="82" t="n"/>
      <c r="R102" s="82" t="n"/>
      <c r="S102" s="82" t="n"/>
      <c r="T102" s="82" t="n"/>
      <c r="U102" s="82" t="n"/>
      <c r="V102" s="82"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8" t="n"/>
      <c r="CE102" s="78" t="n"/>
      <c r="CF102" s="78" t="n"/>
      <c r="CG102" s="78" t="n"/>
      <c r="CH102" s="78"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8" t="n"/>
      <c r="FN102" s="78" t="n"/>
      <c r="FO102" s="78" t="n"/>
      <c r="FP102" s="78" t="n"/>
      <c r="FQ102" s="78"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8" t="n"/>
      <c r="IC102" s="78" t="n"/>
      <c r="ID102" s="78" t="n"/>
      <c r="IE102" s="78" t="n"/>
      <c r="IF102" s="78" t="n"/>
      <c r="IG102" s="78" t="n"/>
      <c r="IH102" s="78" t="n"/>
      <c r="II102" s="78" t="n"/>
      <c r="IJ102" s="78" t="n"/>
      <c r="IK102" s="78" t="n"/>
      <c r="IL102" s="78" t="n"/>
      <c r="IM102" s="78" t="n"/>
      <c r="IN102" s="72" t="n"/>
      <c r="IO102" s="72" t="inlineStr">
        <is>
          <t>ez_manage.py:6073 top()</t>
        </is>
      </c>
      <c r="IP102" s="72" t="inlineStr">
        <is>
          <t>v12_quick_engine.py:4285 x4</t>
        </is>
      </c>
      <c r="IQ102" s="72" t="n"/>
    </row>
    <row r="103" ht="10.5" customHeight="1" s="65">
      <c r="A103" s="72" t="inlineStr">
        <is>
          <t>REENTRY_RALLY_K15M_MAX</t>
        </is>
      </c>
      <c r="B103" s="72" t="inlineStr">
        <is>
          <t>150.0</t>
        </is>
      </c>
      <c r="C103" s="72" t="n"/>
      <c r="D103" s="72" t="n"/>
      <c r="E103" s="72" t="n"/>
      <c r="F103" s="72" t="n"/>
      <c r="G103" s="72" t="n"/>
      <c r="H103" s="72" t="n"/>
      <c r="I103" s="72">
        <f>IFERROR(VLOOKUP($A109,Results_30d_Deltas!$A$2:$H$5000,6,FALSE),"")</f>
        <v/>
      </c>
      <c r="J103" s="72" t="n"/>
      <c r="K103" s="72" t="n"/>
      <c r="L103" s="72" t="n"/>
      <c r="M103" s="72" t="n"/>
      <c r="N103" s="72" t="n"/>
      <c r="O103" s="72" t="n"/>
      <c r="P103" s="72" t="n"/>
      <c r="Q103" s="82" t="n"/>
      <c r="R103" s="82" t="n"/>
      <c r="S103" s="82" t="n"/>
      <c r="T103" s="82" t="n"/>
      <c r="U103" s="82" t="n"/>
      <c r="V103" s="82"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ez_manage.py:3869 top()</t>
        </is>
      </c>
      <c r="IP103" s="72" t="inlineStr">
        <is>
          <t>v12_quick_engine.py:2902 x8</t>
        </is>
      </c>
      <c r="IQ103" s="72" t="n"/>
    </row>
    <row r="104" ht="10.5" customHeight="1" s="65">
      <c r="A104" s="71" t="inlineStr">
        <is>
          <t>EXIT_SCORER_DC_EXTREME</t>
        </is>
      </c>
      <c r="B104" s="72" t="inlineStr">
        <is>
          <t>0.5</t>
        </is>
      </c>
      <c r="C104" s="72" t="n"/>
      <c r="D104" s="72" t="n"/>
      <c r="E104" s="72" t="n"/>
      <c r="F104" s="72" t="n"/>
      <c r="G104" s="72" t="n"/>
      <c r="H104" s="72" t="n"/>
      <c r="I104" s="72">
        <f>IFERROR(VLOOKUP($A60,Results_30d_Deltas!$A$2:$H$5000,6,FALSE),"")</f>
        <v/>
      </c>
      <c r="J104" s="72" t="n"/>
      <c r="K104" s="72" t="n"/>
      <c r="L104" s="72" t="n"/>
      <c r="M104" s="72" t="n"/>
      <c r="N104" s="72" t="n"/>
      <c r="O104" s="72" t="n"/>
      <c r="P104" s="72" t="n"/>
      <c r="Q104" s="82" t="n"/>
      <c r="R104" s="82" t="n"/>
      <c r="S104" s="82" t="n"/>
      <c r="T104" s="82" t="n"/>
      <c r="U104" s="82" t="n"/>
      <c r="V104" s="82"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8" t="n"/>
      <c r="BZ104" s="78" t="n"/>
      <c r="CA104" s="78" t="n"/>
      <c r="CB104" s="78" t="n"/>
      <c r="CC104" s="78"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ez_manage.py:3252 top()</t>
        </is>
      </c>
      <c r="IP104" s="72" t="inlineStr">
        <is>
          <t>v12_quick_engine.py:1781 x6</t>
        </is>
      </c>
      <c r="IQ104" s="72" t="n"/>
    </row>
    <row r="105" ht="10.5" customHeight="1" s="65">
      <c r="A105" s="72" t="inlineStr">
        <is>
          <t>MACD_ZERO_CROSS_ENABLED</t>
        </is>
      </c>
      <c r="B105" s="72" t="inlineStr">
        <is>
          <t>True</t>
        </is>
      </c>
      <c r="C105" s="72" t="n"/>
      <c r="D105" s="72" t="n"/>
      <c r="E105" s="72" t="n"/>
      <c r="F105" s="72" t="n"/>
      <c r="G105" s="72" t="n"/>
      <c r="H105" s="72" t="n"/>
      <c r="I105" s="72">
        <f>IFERROR(VLOOKUP($A75,Results_30d_Deltas!$A$2:$H$5000,6,FALSE),"")</f>
        <v/>
      </c>
      <c r="J105" s="72" t="n"/>
      <c r="K105" s="72" t="n"/>
      <c r="L105" s="72" t="n"/>
      <c r="M105" s="72" t="n"/>
      <c r="N105" s="72" t="n"/>
      <c r="O105" s="72" t="n"/>
      <c r="P105" s="72" t="n"/>
      <c r="Q105" s="82" t="n"/>
      <c r="R105" s="82" t="n"/>
      <c r="S105" s="82" t="n"/>
      <c r="T105" s="82" t="n"/>
      <c r="U105" s="82" t="n"/>
      <c r="V105" s="82"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8" t="n"/>
      <c r="BA105" s="78" t="n"/>
      <c r="BB105" s="78" t="n"/>
      <c r="BC105" s="78" t="n"/>
      <c r="BD105" s="78"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8" t="n"/>
      <c r="IC105" s="78" t="n"/>
      <c r="ID105" s="78" t="n"/>
      <c r="IE105" s="78" t="n"/>
      <c r="IF105" s="78" t="n"/>
      <c r="IG105" s="78" t="n"/>
      <c r="IH105" s="78" t="n"/>
      <c r="II105" s="78" t="n"/>
      <c r="IJ105" s="78" t="n"/>
      <c r="IK105" s="78" t="n"/>
      <c r="IL105" s="78" t="n"/>
      <c r="IM105" s="78" t="n"/>
      <c r="IN105" s="72" t="n"/>
      <c r="IO105" s="72" t="inlineStr">
        <is>
          <t>ez_manage.py:3499 top()</t>
        </is>
      </c>
      <c r="IP105" s="72" t="inlineStr">
        <is>
          <t>v12_quick_engine.py:2234 x2</t>
        </is>
      </c>
      <c r="IQ105" s="72" t="n"/>
    </row>
    <row r="106" ht="10.5" customHeight="1" s="65">
      <c r="A106" s="72" t="inlineStr">
        <is>
          <t>EXIT_SCORER_DC_EXTREME</t>
        </is>
      </c>
      <c r="B106" s="72" t="inlineStr">
        <is>
          <t>0.3</t>
        </is>
      </c>
      <c r="C106" s="72" t="n"/>
      <c r="D106" s="72" t="n"/>
      <c r="E106" s="72" t="n"/>
      <c r="F106" s="72" t="n"/>
      <c r="G106" s="72" t="n"/>
      <c r="H106" s="72" t="n"/>
      <c r="I106" s="72">
        <f>IFERROR(VLOOKUP($A58,Results_30d_Deltas!$A$2:$H$5000,6,FALSE),"")</f>
        <v/>
      </c>
      <c r="J106" s="72" t="n"/>
      <c r="K106" s="72" t="n"/>
      <c r="L106" s="72" t="n"/>
      <c r="M106" s="72" t="n"/>
      <c r="N106" s="72" t="n"/>
      <c r="O106" s="72" t="n"/>
      <c r="P106" s="72" t="n"/>
      <c r="Q106" s="82" t="n"/>
      <c r="R106" s="82" t="n"/>
      <c r="S106" s="82" t="n"/>
      <c r="T106" s="82" t="n"/>
      <c r="U106" s="82" t="n"/>
      <c r="V106" s="82"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8" t="n"/>
      <c r="BZ106" s="78" t="n"/>
      <c r="CA106" s="78" t="n"/>
      <c r="CB106" s="78" t="n"/>
      <c r="CC106" s="78"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ez_manage.py:3252 top()</t>
        </is>
      </c>
      <c r="IP106" s="72" t="inlineStr">
        <is>
          <t>v12_quick_engine.py:1781 x6</t>
        </is>
      </c>
      <c r="IQ106" s="72" t="n"/>
    </row>
    <row r="107" ht="10.5" customHeight="1" s="65">
      <c r="A107" s="72" t="inlineStr">
        <is>
          <t>RZ_BREAKOUT_ENTRY_ENABLED</t>
        </is>
      </c>
      <c r="B107" s="72" t="inlineStr">
        <is>
          <t>True</t>
        </is>
      </c>
      <c r="C107" s="72" t="n"/>
      <c r="D107" s="72" t="n"/>
      <c r="E107" s="72" t="n"/>
      <c r="F107" s="72" t="n"/>
      <c r="G107" s="72" t="n"/>
      <c r="H107" s="72" t="n"/>
      <c r="I107" s="72">
        <f>IFERROR(VLOOKUP($A23,Results_30d_Deltas!$A$2:$H$5000,6,FALSE),"")</f>
        <v/>
      </c>
      <c r="J107" s="72" t="n"/>
      <c r="K107" s="72" t="n"/>
      <c r="L107" s="72" t="n"/>
      <c r="M107" s="72" t="n"/>
      <c r="N107" s="72" t="n"/>
      <c r="O107" s="72" t="n"/>
      <c r="P107" s="72" t="n"/>
      <c r="Q107" s="82" t="n"/>
      <c r="R107" s="82" t="n"/>
      <c r="S107" s="82" t="n"/>
      <c r="T107" s="82" t="n"/>
      <c r="U107" s="82" t="n"/>
      <c r="V107" s="82"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8" t="n"/>
      <c r="AV107" s="78" t="n"/>
      <c r="AW107" s="78" t="n"/>
      <c r="AX107" s="78" t="n"/>
      <c r="AY107" s="78"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8" t="n"/>
      <c r="BU107" s="78" t="n"/>
      <c r="BV107" s="78" t="n"/>
      <c r="BW107" s="78" t="n"/>
      <c r="BX107" s="78"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8" t="n"/>
      <c r="DD107" s="78" t="n"/>
      <c r="DE107" s="78" t="n"/>
      <c r="DF107" s="78" t="n"/>
      <c r="DG107" s="78"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8" t="n"/>
      <c r="FN107" s="78" t="n"/>
      <c r="FO107" s="78" t="n"/>
      <c r="FP107" s="78" t="n"/>
      <c r="FQ107" s="78" t="n"/>
      <c r="FR107" s="77" t="n"/>
      <c r="FS107" s="77" t="n"/>
      <c r="FT107" s="77" t="n"/>
      <c r="FU107" s="77" t="n"/>
      <c r="FV107" s="77" t="n"/>
      <c r="FW107" s="77" t="n"/>
      <c r="FX107" s="77" t="n"/>
      <c r="FY107" s="77" t="n"/>
      <c r="FZ107" s="77" t="n"/>
      <c r="GA107" s="77" t="n"/>
      <c r="GB107" s="77" t="n"/>
      <c r="GC107" s="77" t="n"/>
      <c r="GD107" s="78" t="n"/>
      <c r="GE107" s="78" t="n"/>
      <c r="GF107" s="78" t="n"/>
      <c r="GG107" s="78" t="n"/>
      <c r="GH107" s="78"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8" t="n"/>
      <c r="IC107" s="78" t="n"/>
      <c r="ID107" s="78" t="n"/>
      <c r="IE107" s="78" t="n"/>
      <c r="IF107" s="78" t="n"/>
      <c r="IG107" s="78" t="n"/>
      <c r="IH107" s="78" t="n"/>
      <c r="II107" s="78" t="n"/>
      <c r="IJ107" s="78" t="n"/>
      <c r="IK107" s="78" t="n"/>
      <c r="IL107" s="78" t="n"/>
      <c r="IM107" s="78" t="n"/>
      <c r="IN107" s="72" t="n"/>
      <c r="IO107" s="72" t="inlineStr">
        <is>
          <t>ez_manage.py:5398 top()</t>
        </is>
      </c>
      <c r="IP107" s="72" t="inlineStr">
        <is>
          <t>v12_quick_engine.py:3021 x3</t>
        </is>
      </c>
      <c r="IQ107" s="72" t="n"/>
    </row>
    <row r="108" ht="10.5" customHeight="1" s="65">
      <c r="A108" s="71" t="inlineStr">
        <is>
          <t>MI_MIN_GAIN_EXIT</t>
        </is>
      </c>
      <c r="B108" s="72" t="inlineStr">
        <is>
          <t>0.5</t>
        </is>
      </c>
      <c r="C108" s="72" t="n"/>
      <c r="D108" s="72" t="n"/>
      <c r="E108" s="72" t="n"/>
      <c r="F108" s="72" t="n"/>
      <c r="G108" s="72" t="n"/>
      <c r="H108" s="72" t="n"/>
      <c r="I108" s="72">
        <f>IFERROR(VLOOKUP($A87,Results_30d_Deltas!$A$2:$H$5000,6,FALSE),"")</f>
        <v/>
      </c>
      <c r="J108" s="72" t="n"/>
      <c r="K108" s="72" t="n"/>
      <c r="L108" s="72" t="n"/>
      <c r="M108" s="72" t="n"/>
      <c r="N108" s="72" t="n"/>
      <c r="O108" s="72" t="n"/>
      <c r="P108" s="72" t="n"/>
      <c r="Q108" s="82" t="n"/>
      <c r="R108" s="82" t="n"/>
      <c r="S108" s="82" t="n"/>
      <c r="T108" s="82" t="n"/>
      <c r="U108" s="82" t="n"/>
      <c r="V108" s="82"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ez_manage.py:3565 top()</t>
        </is>
      </c>
      <c r="IP108" s="72" t="inlineStr">
        <is>
          <t>v12_quick_engine.py:2342 x8</t>
        </is>
      </c>
      <c r="IQ108" s="72" t="n"/>
    </row>
    <row r="109" ht="10.5" customHeight="1" s="65">
      <c r="A109" s="71" t="inlineStr">
        <is>
          <t>E_1_EXIT_DELTA_THR</t>
        </is>
      </c>
      <c r="B109" s="72" t="inlineStr">
        <is>
          <t>0.5</t>
        </is>
      </c>
      <c r="C109" s="72" t="n"/>
      <c r="D109" s="72" t="n"/>
      <c r="E109" s="72" t="n"/>
      <c r="F109" s="72" t="n"/>
      <c r="G109" s="72" t="n"/>
      <c r="H109" s="72" t="n"/>
      <c r="I109" s="72">
        <f>IFERROR(VLOOKUP($A63,Results_30d_Deltas!$A$2:$H$5000,6,FALSE),"")</f>
        <v/>
      </c>
      <c r="J109" s="72" t="n"/>
      <c r="K109" s="72" t="n"/>
      <c r="L109" s="72" t="n"/>
      <c r="M109" s="72" t="n"/>
      <c r="N109" s="72" t="n"/>
      <c r="O109" s="72" t="n"/>
      <c r="P109" s="72" t="n"/>
      <c r="Q109" s="82" t="n"/>
      <c r="R109" s="82" t="n"/>
      <c r="S109" s="82" t="n"/>
      <c r="T109" s="82" t="n"/>
      <c r="U109" s="82" t="n"/>
      <c r="V109" s="82"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8" t="n"/>
      <c r="CE109" s="78" t="n"/>
      <c r="CF109" s="78" t="n"/>
      <c r="CG109" s="78" t="n"/>
      <c r="CH109" s="78"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ez_manage.py:4698 top()</t>
        </is>
      </c>
      <c r="IP109" s="72" t="inlineStr">
        <is>
          <t>v12_quick_engine.py:1817 x9</t>
        </is>
      </c>
      <c r="IQ109" s="72" t="n"/>
    </row>
    <row r="110" ht="10.5" customHeight="1" s="65">
      <c r="A110" s="72" t="inlineStr">
        <is>
          <t>RZ_BREAKOUT_BAND</t>
        </is>
      </c>
      <c r="B110" s="72" t="inlineStr">
        <is>
          <t>2.0</t>
        </is>
      </c>
      <c r="C110" s="72" t="n"/>
      <c r="D110" s="72" t="n"/>
      <c r="E110" s="72" t="n"/>
      <c r="F110" s="72" t="n"/>
      <c r="G110" s="72" t="n"/>
      <c r="H110" s="72" t="n"/>
      <c r="I110" s="72">
        <f>IFERROR(VLOOKUP($A125,Results_30d_Deltas!$A$2:$H$5000,6,FALSE),"")</f>
        <v/>
      </c>
      <c r="J110" s="72" t="n"/>
      <c r="K110" s="72" t="n"/>
      <c r="L110" s="72" t="n"/>
      <c r="M110" s="72" t="n"/>
      <c r="N110" s="72" t="n"/>
      <c r="O110" s="72" t="n"/>
      <c r="P110" s="72" t="n"/>
      <c r="Q110" s="82" t="n"/>
      <c r="R110" s="82" t="n"/>
      <c r="S110" s="82" t="n"/>
      <c r="T110" s="82" t="n"/>
      <c r="U110" s="82" t="n"/>
      <c r="V110" s="82"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8" t="n"/>
      <c r="AV110" s="78" t="n"/>
      <c r="AW110" s="78" t="n"/>
      <c r="AX110" s="78" t="n"/>
      <c r="AY110" s="78"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8" t="n"/>
      <c r="BU110" s="78" t="n"/>
      <c r="BV110" s="78" t="n"/>
      <c r="BW110" s="78" t="n"/>
      <c r="BX110" s="78"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8" t="n"/>
      <c r="DD110" s="78" t="n"/>
      <c r="DE110" s="78" t="n"/>
      <c r="DF110" s="78" t="n"/>
      <c r="DG110" s="78"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8" t="n"/>
      <c r="GE110" s="78" t="n"/>
      <c r="GF110" s="78" t="n"/>
      <c r="GG110" s="78" t="n"/>
      <c r="GH110" s="78"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ez_manage.py:5397 top()</t>
        </is>
      </c>
      <c r="IP110" s="72" t="inlineStr">
        <is>
          <t>v12_quick_engine.py:4036 x3</t>
        </is>
      </c>
      <c r="IQ110" s="72" t="n"/>
    </row>
    <row r="111" ht="10.5" customHeight="1" s="65">
      <c r="A111" s="72" t="inlineStr">
        <is>
          <t>E_1_EXIT_DELTA_THR</t>
        </is>
      </c>
      <c r="B111" s="72" t="inlineStr">
        <is>
          <t>1.0</t>
        </is>
      </c>
      <c r="C111" s="72" t="n"/>
      <c r="D111" s="72" t="n"/>
      <c r="E111" s="72" t="n"/>
      <c r="F111" s="72" t="n"/>
      <c r="G111" s="72" t="n"/>
      <c r="H111" s="72" t="n"/>
      <c r="I111" s="72">
        <f>IFERROR(VLOOKUP($A64,Results_30d_Deltas!$A$2:$H$5000,6,FALSE),"")</f>
        <v/>
      </c>
      <c r="J111" s="72" t="n"/>
      <c r="K111" s="72" t="n"/>
      <c r="L111" s="72" t="n"/>
      <c r="M111" s="72" t="n"/>
      <c r="N111" s="72" t="n"/>
      <c r="O111" s="72" t="n"/>
      <c r="P111" s="72" t="n"/>
      <c r="Q111" s="82" t="n"/>
      <c r="R111" s="82" t="n"/>
      <c r="S111" s="82" t="n"/>
      <c r="T111" s="82" t="n"/>
      <c r="U111" s="82" t="n"/>
      <c r="V111" s="82"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8" t="n"/>
      <c r="CE111" s="78" t="n"/>
      <c r="CF111" s="78" t="n"/>
      <c r="CG111" s="78" t="n"/>
      <c r="CH111" s="78"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ez_manage.py:4698 top()</t>
        </is>
      </c>
      <c r="IP111" s="72" t="inlineStr">
        <is>
          <t>v12_quick_engine.py:1817 x9</t>
        </is>
      </c>
      <c r="IQ111" s="72" t="n"/>
    </row>
    <row r="112" ht="10.5" customHeight="1" s="65">
      <c r="A112" s="72" t="inlineStr">
        <is>
          <t>MI_MIN_GAIN_EXIT</t>
        </is>
      </c>
      <c r="B112" s="72" t="inlineStr">
        <is>
          <t>1.0</t>
        </is>
      </c>
      <c r="C112" s="72" t="n"/>
      <c r="D112" s="72" t="n"/>
      <c r="E112" s="72" t="n"/>
      <c r="F112" s="72" t="n"/>
      <c r="G112" s="72" t="n"/>
      <c r="H112" s="72" t="n"/>
      <c r="I112" s="72">
        <f>IFERROR(VLOOKUP($A88,Results_30d_Deltas!$A$2:$H$5000,6,FALSE),"")</f>
        <v/>
      </c>
      <c r="J112" s="72" t="n"/>
      <c r="K112" s="72" t="n"/>
      <c r="L112" s="72" t="n"/>
      <c r="M112" s="72" t="n"/>
      <c r="N112" s="72" t="n"/>
      <c r="O112" s="72" t="n"/>
      <c r="P112" s="72" t="n"/>
      <c r="Q112" s="82" t="n"/>
      <c r="R112" s="82" t="n"/>
      <c r="S112" s="82" t="n"/>
      <c r="T112" s="82" t="n"/>
      <c r="U112" s="82" t="n"/>
      <c r="V112" s="82"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ez_manage.py:3565 top()</t>
        </is>
      </c>
      <c r="IP112" s="72" t="inlineStr">
        <is>
          <t>v12_quick_engine.py:2342 x8</t>
        </is>
      </c>
      <c r="IQ112" s="72" t="n"/>
    </row>
    <row r="113" ht="10.5" customHeight="1" s="65">
      <c r="A113" s="71" t="inlineStr">
        <is>
          <t>ENTRY_SCORE_THRESHOLD</t>
        </is>
      </c>
      <c r="B113" s="72" t="inlineStr">
        <is>
          <t>9.0</t>
        </is>
      </c>
      <c r="C113" s="72" t="n"/>
      <c r="D113" s="72" t="n"/>
      <c r="E113" s="72" t="n"/>
      <c r="F113" s="72" t="n"/>
      <c r="G113" s="72" t="n"/>
      <c r="H113" s="72" t="n"/>
      <c r="I113" s="72">
        <f>IFERROR(VLOOKUP($A52,Results_30d_Deltas!$A$2:$H$5000,6,FALSE),"")</f>
        <v/>
      </c>
      <c r="J113" s="72" t="n"/>
      <c r="K113" s="72" t="n"/>
      <c r="L113" s="72" t="n"/>
      <c r="M113" s="72" t="n"/>
      <c r="N113" s="72" t="n"/>
      <c r="O113" s="72" t="n"/>
      <c r="P113" s="72" t="n"/>
      <c r="Q113" s="82" t="n"/>
      <c r="R113" s="82" t="n"/>
      <c r="S113" s="82" t="n"/>
      <c r="T113" s="82" t="n"/>
      <c r="U113" s="82" t="n"/>
      <c r="V113" s="82"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8" t="n"/>
      <c r="FN113" s="78" t="n"/>
      <c r="FO113" s="78" t="n"/>
      <c r="FP113" s="78" t="n"/>
      <c r="FQ113" s="78"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ez_manage.py:4644 top()</t>
        </is>
      </c>
      <c r="IP113" s="72" t="inlineStr">
        <is>
          <t>v12_quick_engine.py:3394 x9</t>
        </is>
      </c>
      <c r="IQ113" s="72" t="n"/>
    </row>
    <row r="114" ht="10.5" customHeight="1" s="65">
      <c r="A114" s="72" t="inlineStr">
        <is>
          <t>WT_COMPOSITE_ENTRY_BLOCK</t>
        </is>
      </c>
      <c r="B114" s="72" t="inlineStr">
        <is>
          <t>-10.0</t>
        </is>
      </c>
      <c r="C114" s="72" t="n"/>
      <c r="D114" s="72" t="n"/>
      <c r="E114" s="72" t="n"/>
      <c r="F114" s="72" t="n"/>
      <c r="G114" s="72" t="n"/>
      <c r="H114" s="72" t="n"/>
      <c r="I114" s="72">
        <f>IFERROR(VLOOKUP($A195,Results_30d_Deltas!$A$2:$H$5000,6,FALSE),"")</f>
        <v/>
      </c>
      <c r="J114" s="72" t="n"/>
      <c r="K114" s="72" t="n"/>
      <c r="L114" s="72" t="n"/>
      <c r="M114" s="72" t="n"/>
      <c r="N114" s="72" t="n"/>
      <c r="O114" s="72" t="n"/>
      <c r="P114" s="72" t="n"/>
      <c r="Q114" s="82" t="n"/>
      <c r="R114" s="82" t="n"/>
      <c r="S114" s="82" t="n"/>
      <c r="T114" s="82" t="n"/>
      <c r="U114" s="82" t="n"/>
      <c r="V114" s="82"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8" t="n"/>
      <c r="FN114" s="78" t="n"/>
      <c r="FO114" s="78" t="n"/>
      <c r="FP114" s="78" t="n"/>
      <c r="FQ114" s="78"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ez_manage.py:5891 top()</t>
        </is>
      </c>
      <c r="IP114" s="72" t="inlineStr">
        <is>
          <t>v12_quick_engine.py:3710 x2</t>
        </is>
      </c>
      <c r="IQ114" s="72" t="n"/>
    </row>
    <row r="115" ht="10.5" customHeight="1" s="65">
      <c r="A115" s="72" t="inlineStr">
        <is>
          <t>WT_COMPOSITE_ENTRY_BLOCK</t>
        </is>
      </c>
      <c r="B115" s="72" t="inlineStr">
        <is>
          <t>-25.0</t>
        </is>
      </c>
      <c r="C115" s="72" t="n"/>
      <c r="D115" s="72" t="n"/>
      <c r="E115" s="72" t="n"/>
      <c r="F115" s="72" t="n"/>
      <c r="G115" s="72" t="n"/>
      <c r="H115" s="72" t="n"/>
      <c r="I115" s="72">
        <f>IFERROR(VLOOKUP($A192,Results_30d_Deltas!$A$2:$H$5000,6,FALSE),"")</f>
        <v/>
      </c>
      <c r="J115" s="72" t="n"/>
      <c r="K115" s="72" t="n"/>
      <c r="L115" s="72" t="n"/>
      <c r="M115" s="72" t="n"/>
      <c r="N115" s="72" t="n"/>
      <c r="O115" s="72" t="n"/>
      <c r="P115" s="72" t="n"/>
      <c r="Q115" s="82" t="n"/>
      <c r="R115" s="82" t="n"/>
      <c r="S115" s="82" t="n"/>
      <c r="T115" s="82" t="n"/>
      <c r="U115" s="82" t="n"/>
      <c r="V115" s="82"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8" t="n"/>
      <c r="FN115" s="78" t="n"/>
      <c r="FO115" s="78" t="n"/>
      <c r="FP115" s="78" t="n"/>
      <c r="FQ115" s="78"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ez_manage.py:5891 top()</t>
        </is>
      </c>
      <c r="IP115" s="72" t="inlineStr">
        <is>
          <t>v12_quick_engine.py:3710 x2</t>
        </is>
      </c>
      <c r="IQ115" s="72" t="n"/>
    </row>
    <row r="116" ht="10.5" customHeight="1" s="65">
      <c r="A116" s="72" t="inlineStr">
        <is>
          <t>MACD_ZERO_CROSS_TF</t>
        </is>
      </c>
      <c r="B116" s="72" t="inlineStr">
        <is>
          <t>4h</t>
        </is>
      </c>
      <c r="C116" s="72" t="n"/>
      <c r="D116" s="72" t="n"/>
      <c r="E116" s="72" t="n"/>
      <c r="F116" s="72" t="n"/>
      <c r="G116" s="72" t="n"/>
      <c r="H116" s="72" t="n"/>
      <c r="I116" s="72">
        <f>IFERROR(VLOOKUP($A83,Results_30d_Deltas!$A$2:$H$5000,6,FALSE),"")</f>
        <v/>
      </c>
      <c r="J116" s="72" t="n"/>
      <c r="K116" s="72" t="n"/>
      <c r="L116" s="72" t="n"/>
      <c r="M116" s="72" t="n"/>
      <c r="N116" s="72" t="n"/>
      <c r="O116" s="72" t="n"/>
      <c r="P116" s="72" t="n"/>
      <c r="Q116" s="82" t="n"/>
      <c r="R116" s="82" t="n"/>
      <c r="S116" s="82" t="n"/>
      <c r="T116" s="82" t="n"/>
      <c r="U116" s="82" t="n"/>
      <c r="V116" s="82"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8" t="n"/>
      <c r="BA116" s="78" t="n"/>
      <c r="BB116" s="78" t="n"/>
      <c r="BC116" s="78" t="n"/>
      <c r="BD116" s="78"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ez_manage.py:3501 top()</t>
        </is>
      </c>
      <c r="IP116" s="72" t="inlineStr">
        <is>
          <t>v12_quick_engine.py:2236 x2</t>
        </is>
      </c>
      <c r="IQ116" s="72" t="n"/>
    </row>
    <row r="117" ht="10.5" customHeight="1" s="65">
      <c r="A117" s="72" t="inlineStr">
        <is>
          <t>ENTRY_SCORE_THRESHOLD</t>
        </is>
      </c>
      <c r="B117" s="72" t="inlineStr">
        <is>
          <t>13.5</t>
        </is>
      </c>
      <c r="C117" s="72" t="n"/>
      <c r="D117" s="72" t="n"/>
      <c r="E117" s="72" t="n"/>
      <c r="F117" s="72" t="n"/>
      <c r="G117" s="72" t="n"/>
      <c r="H117" s="72" t="n"/>
      <c r="I117" s="72">
        <f>IFERROR(VLOOKUP($A53,Results_30d_Deltas!$A$2:$H$5000,6,FALSE),"")</f>
        <v/>
      </c>
      <c r="J117" s="72" t="n"/>
      <c r="K117" s="72" t="n"/>
      <c r="L117" s="72" t="n"/>
      <c r="M117" s="72" t="n"/>
      <c r="N117" s="72" t="n"/>
      <c r="O117" s="72" t="n"/>
      <c r="P117" s="72" t="n"/>
      <c r="Q117" s="82" t="n"/>
      <c r="R117" s="82" t="n"/>
      <c r="S117" s="82" t="n"/>
      <c r="T117" s="82" t="n"/>
      <c r="U117" s="82" t="n"/>
      <c r="V117" s="82"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8" t="n"/>
      <c r="FN117" s="78" t="n"/>
      <c r="FO117" s="78" t="n"/>
      <c r="FP117" s="78" t="n"/>
      <c r="FQ117" s="78"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ez_manage.py:4644 top()</t>
        </is>
      </c>
      <c r="IP117" s="72" t="inlineStr">
        <is>
          <t>v12_quick_engine.py:3394 x9</t>
        </is>
      </c>
      <c r="IQ117" s="72" t="n"/>
    </row>
    <row r="118" ht="10.5" customHeight="1" s="65">
      <c r="A118" s="72" t="inlineStr">
        <is>
          <t>TRADIER_RSI2_EXIT_THRESHOLD_SHORT</t>
        </is>
      </c>
      <c r="B118" s="72" t="inlineStr">
        <is>
          <t>7.5</t>
        </is>
      </c>
      <c r="C118" s="72" t="n"/>
      <c r="D118" s="72" t="n"/>
      <c r="E118" s="72" t="n"/>
      <c r="F118" s="72" t="n"/>
      <c r="G118" s="72" t="n"/>
      <c r="H118" s="72" t="n"/>
      <c r="I118" s="72">
        <f>IFERROR(VLOOKUP($A172,Results_30d_Deltas!$A$2:$H$5000,6,FALSE),"")</f>
        <v/>
      </c>
      <c r="J118" s="72" t="n"/>
      <c r="K118" s="72" t="n"/>
      <c r="L118" s="72" t="n"/>
      <c r="M118" s="72" t="n"/>
      <c r="N118" s="72" t="n"/>
      <c r="O118" s="72" t="n"/>
      <c r="P118" s="72" t="n"/>
      <c r="Q118" s="82" t="n"/>
      <c r="R118" s="82" t="n"/>
      <c r="S118" s="82" t="n"/>
      <c r="T118" s="82" t="n"/>
      <c r="U118" s="82" t="n"/>
      <c r="V118" s="82"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ez_manage.py:5741 top()</t>
        </is>
      </c>
      <c r="IP118" s="72" t="inlineStr">
        <is>
          <t>v12_quick_engine.py:3438 x9</t>
        </is>
      </c>
      <c r="IQ118" s="72" t="n"/>
    </row>
    <row r="119" ht="10.5" customHeight="1" s="65">
      <c r="A119" s="72" t="inlineStr">
        <is>
          <t>ENTRY_PRIMARY_TF</t>
        </is>
      </c>
      <c r="B119" s="72" t="inlineStr">
        <is>
          <t>D</t>
        </is>
      </c>
      <c r="C119" s="72" t="n"/>
      <c r="D119" s="72" t="n"/>
      <c r="E119" s="72" t="n"/>
      <c r="F119" s="72" t="n"/>
      <c r="G119" s="72" t="n"/>
      <c r="H119" s="72" t="n"/>
      <c r="I119" s="72">
        <f>IFERROR(VLOOKUP($A48,Results_30d_Deltas!$A$2:$H$5000,6,FALSE),"")</f>
        <v/>
      </c>
      <c r="J119" s="72" t="n"/>
      <c r="K119" s="72" t="n"/>
      <c r="L119" s="72" t="n"/>
      <c r="M119" s="72" t="n"/>
      <c r="N119" s="72" t="n"/>
      <c r="O119" s="72" t="n"/>
      <c r="P119" s="72" t="n"/>
      <c r="Q119" s="82" t="n"/>
      <c r="R119" s="82" t="n"/>
      <c r="S119" s="82" t="n"/>
      <c r="T119" s="82" t="n"/>
      <c r="U119" s="82" t="n"/>
      <c r="V119" s="82"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8" t="n"/>
      <c r="FN119" s="78" t="n"/>
      <c r="FO119" s="78" t="n"/>
      <c r="FP119" s="78" t="n"/>
      <c r="FQ119" s="78"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ez_manage.py:3216 top()</t>
        </is>
      </c>
      <c r="IP119" s="72" t="inlineStr">
        <is>
          <t>v12_quick_engine.py:1728 x4</t>
        </is>
      </c>
      <c r="IQ119" s="72" t="n"/>
    </row>
    <row r="120" ht="10.5" customHeight="1" s="65">
      <c r="A120" s="71" t="inlineStr">
        <is>
          <t>MACD_ZERO_CROSS_SCORE</t>
        </is>
      </c>
      <c r="B120" s="72" t="inlineStr">
        <is>
          <t>8</t>
        </is>
      </c>
      <c r="C120" s="72" t="n"/>
      <c r="D120" s="72" t="n"/>
      <c r="E120" s="72" t="n"/>
      <c r="F120" s="72" t="n"/>
      <c r="G120" s="72" t="n"/>
      <c r="H120" s="72" t="n"/>
      <c r="I120" s="72">
        <f>IFERROR(VLOOKUP($A76,Results_30d_Deltas!$A$2:$H$5000,6,FALSE),"")</f>
        <v/>
      </c>
      <c r="J120" s="72" t="n"/>
      <c r="K120" s="72" t="n"/>
      <c r="L120" s="72" t="n"/>
      <c r="M120" s="72" t="n"/>
      <c r="N120" s="72" t="n"/>
      <c r="O120" s="72" t="n"/>
      <c r="P120" s="72" t="n"/>
      <c r="Q120" s="82" t="n"/>
      <c r="R120" s="82" t="n"/>
      <c r="S120" s="82" t="n"/>
      <c r="T120" s="82" t="n"/>
      <c r="U120" s="82" t="n"/>
      <c r="V120" s="82"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8" t="n"/>
      <c r="BA120" s="78" t="n"/>
      <c r="BB120" s="78" t="n"/>
      <c r="BC120" s="78" t="n"/>
      <c r="BD120" s="78"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ez_manage.py:3500 top()</t>
        </is>
      </c>
      <c r="IP120" s="72" t="inlineStr">
        <is>
          <t>v12_quick_engine.py:2235 x2</t>
        </is>
      </c>
      <c r="IQ120" s="72" t="n"/>
    </row>
    <row r="121" ht="10.5" customHeight="1" s="65">
      <c r="A121" s="72" t="inlineStr">
        <is>
          <t>MACD_ZERO_CROSS_SCORE</t>
        </is>
      </c>
      <c r="B121" s="72" t="inlineStr">
        <is>
          <t>11</t>
        </is>
      </c>
      <c r="C121" s="72" t="n"/>
      <c r="D121" s="72" t="n"/>
      <c r="E121" s="72" t="n"/>
      <c r="F121" s="72" t="n"/>
      <c r="G121" s="72" t="n"/>
      <c r="H121" s="72" t="n"/>
      <c r="I121" s="72">
        <f>IFERROR(VLOOKUP($A77,Results_30d_Deltas!$A$2:$H$5000,6,FALSE),"")</f>
        <v/>
      </c>
      <c r="J121" s="72" t="n"/>
      <c r="K121" s="72" t="n"/>
      <c r="L121" s="72" t="n"/>
      <c r="M121" s="72" t="n"/>
      <c r="N121" s="72" t="n"/>
      <c r="O121" s="72" t="n"/>
      <c r="P121" s="72" t="n"/>
      <c r="Q121" s="82" t="n"/>
      <c r="R121" s="82" t="n"/>
      <c r="S121" s="82" t="n"/>
      <c r="T121" s="82" t="n"/>
      <c r="U121" s="82" t="n"/>
      <c r="V121" s="82"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8" t="n"/>
      <c r="BA121" s="78" t="n"/>
      <c r="BB121" s="78" t="n"/>
      <c r="BC121" s="78" t="n"/>
      <c r="BD121" s="78"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ez_manage.py:3500 top()</t>
        </is>
      </c>
      <c r="IP121" s="72" t="inlineStr">
        <is>
          <t>v12_quick_engine.py:2235 x2</t>
        </is>
      </c>
      <c r="IQ121" s="72" t="n"/>
    </row>
    <row r="122" ht="10.5" customHeight="1" s="65">
      <c r="A122" s="72" t="inlineStr">
        <is>
          <t>MACD_ZERO_CROSS_SCORE</t>
        </is>
      </c>
      <c r="B122" s="72" t="inlineStr">
        <is>
          <t>22</t>
        </is>
      </c>
      <c r="C122" s="72" t="n"/>
      <c r="D122" s="72" t="n"/>
      <c r="E122" s="72" t="n"/>
      <c r="F122" s="72" t="n"/>
      <c r="G122" s="72" t="n"/>
      <c r="H122" s="72" t="n"/>
      <c r="I122" s="72">
        <f>IFERROR(VLOOKUP($A80,Results_30d_Deltas!$A$2:$H$5000,6,FALSE),"")</f>
        <v/>
      </c>
      <c r="J122" s="72" t="n"/>
      <c r="K122" s="72" t="n"/>
      <c r="L122" s="72" t="n"/>
      <c r="M122" s="72" t="n"/>
      <c r="N122" s="72" t="n"/>
      <c r="O122" s="72" t="n"/>
      <c r="P122" s="72" t="n"/>
      <c r="Q122" s="82" t="n"/>
      <c r="R122" s="82" t="n"/>
      <c r="S122" s="82" t="n"/>
      <c r="T122" s="82" t="n"/>
      <c r="U122" s="82" t="n"/>
      <c r="V122" s="82"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8" t="n"/>
      <c r="BA122" s="78" t="n"/>
      <c r="BB122" s="78" t="n"/>
      <c r="BC122" s="78" t="n"/>
      <c r="BD122" s="78"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ez_manage.py:3500 top()</t>
        </is>
      </c>
      <c r="IP122" s="72" t="inlineStr">
        <is>
          <t>v12_quick_engine.py:2235 x2</t>
        </is>
      </c>
      <c r="IQ122" s="72" t="n"/>
    </row>
    <row r="123" ht="10.5" customHeight="1" s="65">
      <c r="A123" s="72" t="inlineStr">
        <is>
          <t>PARTIAL_EXIT_FRAC</t>
        </is>
      </c>
      <c r="B123" s="72" t="inlineStr">
        <is>
          <t>1.0</t>
        </is>
      </c>
      <c r="C123" s="72" t="n"/>
      <c r="D123" s="72" t="n"/>
      <c r="E123" s="72" t="n"/>
      <c r="F123" s="72" t="n"/>
      <c r="G123" s="72" t="n"/>
      <c r="H123" s="72" t="n"/>
      <c r="I123" s="72">
        <f>IFERROR(VLOOKUP($A92,Results_30d_Deltas!$A$2:$H$5000,6,FALSE),"")</f>
        <v/>
      </c>
      <c r="J123" s="72" t="n"/>
      <c r="K123" s="72" t="n"/>
      <c r="L123" s="72" t="n"/>
      <c r="M123" s="72" t="n"/>
      <c r="N123" s="72" t="n"/>
      <c r="O123" s="72" t="n"/>
      <c r="P123" s="72" t="n"/>
      <c r="Q123" s="82" t="n"/>
      <c r="R123" s="82" t="n"/>
      <c r="S123" s="82" t="n"/>
      <c r="T123" s="82" t="n"/>
      <c r="U123" s="82" t="n"/>
      <c r="V123" s="82"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8" t="n"/>
      <c r="HS123" s="78" t="n"/>
      <c r="HT123" s="78" t="n"/>
      <c r="HU123" s="78" t="n"/>
      <c r="HV123" s="78"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ez_manage.py:6038 top()</t>
        </is>
      </c>
      <c r="IP123" s="72" t="inlineStr">
        <is>
          <t>v12_quick_engine.py:4280 x2</t>
        </is>
      </c>
      <c r="IQ123" s="72" t="n"/>
    </row>
    <row r="124" ht="10.5" customHeight="1" s="65">
      <c r="A124" s="72" t="inlineStr">
        <is>
          <t>MACD_ZERO_CROSS_SCORE</t>
        </is>
      </c>
      <c r="B124" s="72" t="inlineStr">
        <is>
          <t>19</t>
        </is>
      </c>
      <c r="C124" s="72" t="n"/>
      <c r="D124" s="72" t="n"/>
      <c r="E124" s="72" t="n"/>
      <c r="F124" s="72" t="n"/>
      <c r="G124" s="72" t="n"/>
      <c r="H124" s="72" t="n"/>
      <c r="I124" s="72">
        <f>IFERROR(VLOOKUP($A79,Results_30d_Deltas!$A$2:$H$5000,6,FALSE),"")</f>
        <v/>
      </c>
      <c r="J124" s="72" t="n"/>
      <c r="K124" s="72" t="n"/>
      <c r="L124" s="72" t="n"/>
      <c r="M124" s="72" t="n"/>
      <c r="N124" s="72" t="n"/>
      <c r="O124" s="72" t="n"/>
      <c r="P124" s="72" t="n"/>
      <c r="Q124" s="82" t="n"/>
      <c r="R124" s="82" t="n"/>
      <c r="S124" s="82" t="n"/>
      <c r="T124" s="82" t="n"/>
      <c r="U124" s="82" t="n"/>
      <c r="V124" s="82"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8" t="n"/>
      <c r="BA124" s="78" t="n"/>
      <c r="BB124" s="78" t="n"/>
      <c r="BC124" s="78" t="n"/>
      <c r="BD124" s="78"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ez_manage.py:3500 top()</t>
        </is>
      </c>
      <c r="IP124" s="72" t="inlineStr">
        <is>
          <t>v12_quick_engine.py:2235 x2</t>
        </is>
      </c>
      <c r="IQ124" s="72" t="n"/>
    </row>
    <row r="125" ht="10.5" customHeight="1" s="65">
      <c r="A125" s="72" t="inlineStr">
        <is>
          <t>REENTRY_K15M_PARTIAL_MULT</t>
        </is>
      </c>
      <c r="B125" s="72" t="inlineStr">
        <is>
          <t>0.3125</t>
        </is>
      </c>
      <c r="C125" s="72" t="n"/>
      <c r="D125" s="72" t="n"/>
      <c r="E125" s="72" t="n"/>
      <c r="F125" s="72" t="n"/>
      <c r="G125" s="72" t="n"/>
      <c r="H125" s="72" t="n"/>
      <c r="I125" s="72">
        <f>IFERROR(VLOOKUP($A103,Results_30d_Deltas!$A$2:$H$5000,6,FALSE),"")</f>
        <v/>
      </c>
      <c r="J125" s="72" t="n"/>
      <c r="K125" s="72" t="n"/>
      <c r="L125" s="72" t="n"/>
      <c r="M125" s="72" t="n"/>
      <c r="N125" s="72" t="n"/>
      <c r="O125" s="72" t="n"/>
      <c r="P125" s="72" t="n"/>
      <c r="Q125" s="82" t="n"/>
      <c r="R125" s="82" t="n"/>
      <c r="S125" s="82" t="n"/>
      <c r="T125" s="82" t="n"/>
      <c r="U125" s="82" t="n"/>
      <c r="V125" s="82"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8" t="n"/>
      <c r="FX125" s="78"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8" t="n"/>
      <c r="HS125" s="78" t="n"/>
      <c r="HT125" s="78" t="n"/>
      <c r="HU125" s="78" t="n"/>
      <c r="HV125" s="78"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ez_manage.py:3860 top()</t>
        </is>
      </c>
      <c r="IP125" s="72" t="inlineStr">
        <is>
          <t>v12_quick_engine.py:2884 x8</t>
        </is>
      </c>
      <c r="IQ125" s="72" t="n"/>
    </row>
    <row r="126" ht="10.5" customHeight="1" s="65">
      <c r="A126" s="72" t="inlineStr">
        <is>
          <t>MACD_ZERO_CROSS_TF</t>
        </is>
      </c>
      <c r="B126" s="72" t="inlineStr">
        <is>
          <t>D</t>
        </is>
      </c>
      <c r="C126" s="72" t="n"/>
      <c r="D126" s="72" t="n"/>
      <c r="E126" s="72" t="n"/>
      <c r="F126" s="72" t="n"/>
      <c r="G126" s="72" t="n"/>
      <c r="H126" s="72" t="n"/>
      <c r="I126" s="72">
        <f>IFERROR(VLOOKUP($A82,Results_30d_Deltas!$A$2:$H$5000,6,FALSE),"")</f>
        <v/>
      </c>
      <c r="J126" s="72" t="n"/>
      <c r="K126" s="72" t="n"/>
      <c r="L126" s="72" t="n"/>
      <c r="M126" s="72" t="n"/>
      <c r="N126" s="72" t="n"/>
      <c r="O126" s="72" t="n"/>
      <c r="P126" s="72" t="n"/>
      <c r="Q126" s="82" t="n"/>
      <c r="R126" s="82" t="n"/>
      <c r="S126" s="82" t="n"/>
      <c r="T126" s="82" t="n"/>
      <c r="U126" s="82" t="n"/>
      <c r="V126" s="82"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8" t="n"/>
      <c r="BA126" s="78" t="n"/>
      <c r="BB126" s="78" t="n"/>
      <c r="BC126" s="78" t="n"/>
      <c r="BD126" s="78"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ez_manage.py:3501 top()</t>
        </is>
      </c>
      <c r="IP126" s="72" t="inlineStr">
        <is>
          <t>v12_quick_engine.py:2236 x2</t>
        </is>
      </c>
      <c r="IQ126" s="72" t="n"/>
    </row>
    <row r="127" ht="10.5" customHeight="1" s="65">
      <c r="A127" s="72" t="inlineStr">
        <is>
          <t>WT_COMPOSITE_ENTRY_BLOCK</t>
        </is>
      </c>
      <c r="B127" s="72" t="inlineStr">
        <is>
          <t>-30.0</t>
        </is>
      </c>
      <c r="C127" s="72" t="n"/>
      <c r="D127" s="72" t="n"/>
      <c r="E127" s="72" t="n"/>
      <c r="F127" s="72" t="n"/>
      <c r="G127" s="72" t="n"/>
      <c r="H127" s="72" t="n"/>
      <c r="I127" s="72">
        <f>IFERROR(VLOOKUP($A191,Results_30d_Deltas!$A$2:$H$5000,6,FALSE),"")</f>
        <v/>
      </c>
      <c r="J127" s="72" t="n"/>
      <c r="K127" s="72" t="n"/>
      <c r="L127" s="72" t="n"/>
      <c r="M127" s="72" t="n"/>
      <c r="N127" s="72" t="n"/>
      <c r="O127" s="72" t="n"/>
      <c r="P127" s="72" t="n"/>
      <c r="Q127" s="82" t="n"/>
      <c r="R127" s="82" t="n"/>
      <c r="S127" s="82" t="n"/>
      <c r="T127" s="82" t="n"/>
      <c r="U127" s="82" t="n"/>
      <c r="V127" s="82"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8" t="n"/>
      <c r="FN127" s="78" t="n"/>
      <c r="FO127" s="78" t="n"/>
      <c r="FP127" s="78" t="n"/>
      <c r="FQ127" s="78"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ez_manage.py:5891 top()</t>
        </is>
      </c>
      <c r="IP127" s="72" t="inlineStr">
        <is>
          <t>v12_quick_engine.py:3710 x2</t>
        </is>
      </c>
      <c r="IQ127" s="72" t="n"/>
    </row>
    <row r="128" ht="10.5" customHeight="1" s="65">
      <c r="A128" s="72" t="inlineStr">
        <is>
          <t>ENTRY_SCORE_THRESHOLD</t>
        </is>
      </c>
      <c r="B128" s="72" t="inlineStr">
        <is>
          <t>27.0</t>
        </is>
      </c>
      <c r="C128" s="72" t="n"/>
      <c r="D128" s="72" t="n"/>
      <c r="E128" s="72" t="n"/>
      <c r="F128" s="72" t="n"/>
      <c r="G128" s="72" t="n"/>
      <c r="H128" s="72" t="n"/>
      <c r="I128" s="72">
        <f>IFERROR(VLOOKUP($A56,Results_30d_Deltas!$A$2:$H$5000,6,FALSE),"")</f>
        <v/>
      </c>
      <c r="J128" s="72" t="n"/>
      <c r="K128" s="72" t="n"/>
      <c r="L128" s="72" t="n"/>
      <c r="M128" s="72" t="n"/>
      <c r="N128" s="72" t="n"/>
      <c r="O128" s="72" t="n"/>
      <c r="P128" s="72" t="n"/>
      <c r="Q128" s="82" t="n"/>
      <c r="R128" s="82" t="n"/>
      <c r="S128" s="82" t="n"/>
      <c r="T128" s="82" t="n"/>
      <c r="U128" s="82" t="n"/>
      <c r="V128" s="82"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8" t="n"/>
      <c r="FN128" s="78" t="n"/>
      <c r="FO128" s="78" t="n"/>
      <c r="FP128" s="78" t="n"/>
      <c r="FQ128" s="78"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ez_manage.py:4644 top()</t>
        </is>
      </c>
      <c r="IP128" s="72" t="inlineStr">
        <is>
          <t>v12_quick_engine.py:3394 x9</t>
        </is>
      </c>
      <c r="IQ128" s="72" t="n"/>
    </row>
    <row r="129" ht="10.5" customHeight="1" s="65">
      <c r="A129" s="72" t="inlineStr">
        <is>
          <t>WT_COMPOSITE_ENTRY_STRONG</t>
        </is>
      </c>
      <c r="B129" s="72" t="inlineStr">
        <is>
          <t>75.0</t>
        </is>
      </c>
      <c r="C129" s="72" t="n"/>
      <c r="D129" s="72" t="n"/>
      <c r="E129" s="72" t="n"/>
      <c r="F129" s="72" t="n"/>
      <c r="G129" s="72" t="n"/>
      <c r="H129" s="72" t="n"/>
      <c r="I129" s="72">
        <f>IFERROR(VLOOKUP($A210,Results_30d_Deltas!$A$2:$H$5000,6,FALSE),"")</f>
        <v/>
      </c>
      <c r="J129" s="72" t="n"/>
      <c r="K129" s="72" t="n"/>
      <c r="L129" s="72" t="n"/>
      <c r="M129" s="72" t="n"/>
      <c r="N129" s="72" t="n"/>
      <c r="O129" s="72" t="n"/>
      <c r="P129" s="72" t="n"/>
      <c r="Q129" s="82" t="n"/>
      <c r="R129" s="82" t="n"/>
      <c r="S129" s="82" t="n"/>
      <c r="T129" s="82" t="n"/>
      <c r="U129" s="82" t="n"/>
      <c r="V129" s="82"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8" t="n"/>
      <c r="FN129" s="78" t="n"/>
      <c r="FO129" s="78" t="n"/>
      <c r="FP129" s="78" t="n"/>
      <c r="FQ129" s="78"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ez_manage.py:5894 top()</t>
        </is>
      </c>
      <c r="IP129" s="72" t="inlineStr">
        <is>
          <t>v12_quick_engine.py:3713 x2</t>
        </is>
      </c>
      <c r="IQ129" s="72" t="n"/>
    </row>
    <row r="130" ht="10.5" customHeight="1" s="65">
      <c r="A130" s="72" t="inlineStr">
        <is>
          <t>WT_COMPOSITE_ENTRY_OK</t>
        </is>
      </c>
      <c r="B130" s="72" t="inlineStr">
        <is>
          <t>5.0</t>
        </is>
      </c>
      <c r="C130" s="72" t="n"/>
      <c r="D130" s="72" t="n"/>
      <c r="E130" s="72" t="n"/>
      <c r="F130" s="72" t="n"/>
      <c r="G130" s="72" t="n"/>
      <c r="H130" s="72" t="n"/>
      <c r="I130" s="72">
        <f>IFERROR(VLOOKUP($A201,Results_30d_Deltas!$A$2:$H$5000,6,FALSE),"")</f>
        <v/>
      </c>
      <c r="J130" s="72" t="n"/>
      <c r="K130" s="72" t="n"/>
      <c r="L130" s="72" t="n"/>
      <c r="M130" s="72" t="n"/>
      <c r="N130" s="72" t="n"/>
      <c r="O130" s="72" t="n"/>
      <c r="P130" s="72" t="n"/>
      <c r="Q130" s="82" t="n"/>
      <c r="R130" s="82" t="n"/>
      <c r="S130" s="82" t="n"/>
      <c r="T130" s="82" t="n"/>
      <c r="U130" s="82" t="n"/>
      <c r="V130" s="82"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8" t="n"/>
      <c r="FN130" s="78" t="n"/>
      <c r="FO130" s="78" t="n"/>
      <c r="FP130" s="78" t="n"/>
      <c r="FQ130" s="78"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ez_manage.py:5893 top()</t>
        </is>
      </c>
      <c r="IP130" s="72" t="inlineStr">
        <is>
          <t>v12_quick_engine.py:3712 x2</t>
        </is>
      </c>
      <c r="IQ130" s="72" t="n"/>
    </row>
    <row r="131" ht="10.5" customHeight="1" s="65">
      <c r="A131" s="72" t="inlineStr">
        <is>
          <t>ATR_ADAPTIVE_STOP_MULT</t>
        </is>
      </c>
      <c r="B131" s="72" t="inlineStr">
        <is>
          <t>1.5</t>
        </is>
      </c>
      <c r="C131" s="72" t="n"/>
      <c r="D131" s="72" t="n"/>
      <c r="E131" s="72" t="n"/>
      <c r="F131" s="72" t="n"/>
      <c r="G131" s="72" t="n"/>
      <c r="H131" s="72" t="n"/>
      <c r="I131" s="72">
        <f>IFERROR(VLOOKUP($A30,Results_30d_Deltas!$A$2:$H$5000,6,FALSE),"")</f>
        <v/>
      </c>
      <c r="J131" s="72" t="n"/>
      <c r="K131" s="72" t="n"/>
      <c r="L131" s="72" t="n"/>
      <c r="M131" s="72" t="n"/>
      <c r="N131" s="72" t="n"/>
      <c r="O131" s="72" t="n"/>
      <c r="P131" s="72" t="n"/>
      <c r="Q131" s="82" t="n"/>
      <c r="R131" s="82" t="n"/>
      <c r="S131" s="82" t="n"/>
      <c r="T131" s="82" t="n"/>
      <c r="U131" s="82" t="n"/>
      <c r="V131" s="82"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8" t="n"/>
      <c r="EH131" s="78" t="n"/>
      <c r="EI131" s="78" t="n"/>
      <c r="EJ131" s="78" t="n"/>
      <c r="EK131" s="78"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ez_manage.py:4329 top()</t>
        </is>
      </c>
      <c r="IP131" s="72" t="inlineStr">
        <is>
          <t>v12_quick_engine.py:1211 x6</t>
        </is>
      </c>
      <c r="IQ131" s="72" t="n"/>
    </row>
    <row r="132" ht="10.5" customHeight="1" s="65">
      <c r="A132" s="72" t="inlineStr">
        <is>
          <t>SCALP_V3_OB_WALL_TOO_CLOSE_PCT</t>
        </is>
      </c>
      <c r="B132" s="72" t="inlineStr">
        <is>
          <t>1.0</t>
        </is>
      </c>
      <c r="C132" s="72" t="n"/>
      <c r="D132" s="72" t="n"/>
      <c r="E132" s="72" t="n"/>
      <c r="F132" s="72" t="n"/>
      <c r="G132" s="72" t="n"/>
      <c r="H132" s="72" t="n"/>
      <c r="I132" s="72">
        <f>IFERROR(VLOOKUP($A148,Results_30d_Deltas!$A$2:$H$5000,6,FALSE),"")</f>
        <v/>
      </c>
      <c r="J132" s="72" t="n"/>
      <c r="K132" s="72" t="n"/>
      <c r="L132" s="72" t="n"/>
      <c r="M132" s="72" t="n"/>
      <c r="N132" s="72" t="n"/>
      <c r="O132" s="72" t="n"/>
      <c r="P132" s="72" t="n"/>
      <c r="Q132" s="82" t="n"/>
      <c r="R132" s="82" t="n"/>
      <c r="S132" s="82" t="n"/>
      <c r="T132" s="82" t="n"/>
      <c r="U132" s="82" t="n"/>
      <c r="V132" s="82"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ez_manage.py:5575 top()</t>
        </is>
      </c>
      <c r="IP132" s="72" t="inlineStr">
        <is>
          <t>v12_quick_engine.py:3189 x4</t>
        </is>
      </c>
      <c r="IQ132" s="72" t="n"/>
    </row>
    <row r="133" ht="10.5" customHeight="1" s="65">
      <c r="A133" s="72" t="inlineStr">
        <is>
          <t>EXIT_SCORER_DC_EXTREME</t>
        </is>
      </c>
      <c r="B133" s="72" t="inlineStr">
        <is>
          <t>0.6</t>
        </is>
      </c>
      <c r="C133" s="72" t="n"/>
      <c r="D133" s="72" t="n"/>
      <c r="E133" s="72" t="n"/>
      <c r="F133" s="72" t="n"/>
      <c r="G133" s="72" t="n"/>
      <c r="H133" s="72" t="n"/>
      <c r="I133" s="72">
        <f>IFERROR(VLOOKUP($A61,Results_30d_Deltas!$A$2:$H$5000,6,FALSE),"")</f>
        <v/>
      </c>
      <c r="J133" s="72" t="n"/>
      <c r="K133" s="72" t="n"/>
      <c r="L133" s="72" t="n"/>
      <c r="M133" s="72" t="n"/>
      <c r="N133" s="72" t="n"/>
      <c r="O133" s="72" t="n"/>
      <c r="P133" s="72" t="n"/>
      <c r="Q133" s="82" t="n"/>
      <c r="R133" s="82" t="n"/>
      <c r="S133" s="82" t="n"/>
      <c r="T133" s="82" t="n"/>
      <c r="U133" s="82" t="n"/>
      <c r="V133" s="82"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8" t="n"/>
      <c r="BZ133" s="78" t="n"/>
      <c r="CA133" s="78" t="n"/>
      <c r="CB133" s="78" t="n"/>
      <c r="CC133" s="78"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ez_manage.py:3252 top()</t>
        </is>
      </c>
      <c r="IP133" s="72" t="inlineStr">
        <is>
          <t>v12_quick_engine.py:1781 x6</t>
        </is>
      </c>
      <c r="IQ133" s="72" t="n"/>
    </row>
    <row r="134" ht="10.5" customHeight="1" s="65">
      <c r="A134" s="72" t="inlineStr">
        <is>
          <t>STDEV_BREAKOUT_PCTB_SHORT</t>
        </is>
      </c>
      <c r="B134" s="72" t="inlineStr">
        <is>
          <t>0</t>
        </is>
      </c>
      <c r="C134" s="72" t="n"/>
      <c r="D134" s="72" t="n"/>
      <c r="E134" s="72" t="n"/>
      <c r="F134" s="72" t="n"/>
      <c r="G134" s="72" t="n"/>
      <c r="H134" s="72" t="n"/>
      <c r="I134" s="72">
        <f>IFERROR(VLOOKUP($A154,Results_30d_Deltas!$A$2:$H$5000,6,FALSE),"")</f>
        <v/>
      </c>
      <c r="J134" s="72" t="n"/>
      <c r="K134" s="72" t="n"/>
      <c r="L134" s="72" t="n"/>
      <c r="M134" s="72" t="n"/>
      <c r="N134" s="72" t="n"/>
      <c r="O134" s="72" t="n"/>
      <c r="P134" s="72" t="n"/>
      <c r="Q134" s="82" t="n"/>
      <c r="R134" s="82" t="n"/>
      <c r="S134" s="82" t="n"/>
      <c r="T134" s="82" t="n"/>
      <c r="U134" s="82" t="n"/>
      <c r="V134" s="82"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8" t="n"/>
      <c r="AV134" s="78" t="n"/>
      <c r="AW134" s="78" t="n"/>
      <c r="AX134" s="78" t="n"/>
      <c r="AY134" s="78"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8" t="n"/>
      <c r="BU134" s="78" t="n"/>
      <c r="BV134" s="78" t="n"/>
      <c r="BW134" s="78" t="n"/>
      <c r="BX134" s="78"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8" t="n"/>
      <c r="DD134" s="78" t="n"/>
      <c r="DE134" s="78" t="n"/>
      <c r="DF134" s="78" t="n"/>
      <c r="DG134" s="78"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8" t="n"/>
      <c r="GE134" s="78" t="n"/>
      <c r="GF134" s="78" t="n"/>
      <c r="GG134" s="78" t="n"/>
      <c r="GH134" s="78"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ez_manage.py:4045 top()</t>
        </is>
      </c>
      <c r="IP134" s="72" t="inlineStr">
        <is>
          <t>v12_quick_engine.py:3281 x3</t>
        </is>
      </c>
      <c r="IQ134" s="72" t="n"/>
    </row>
    <row r="135" ht="10.5" customHeight="1" s="65">
      <c r="A135" s="72" t="inlineStr">
        <is>
          <t>WT_DIV_ENTRY_GATE_ENABLED</t>
        </is>
      </c>
      <c r="B135" s="72" t="inlineStr">
        <is>
          <t>True</t>
        </is>
      </c>
      <c r="C135" s="72" t="n"/>
      <c r="D135" s="72" t="n"/>
      <c r="E135" s="72" t="n"/>
      <c r="F135" s="72" t="n"/>
      <c r="G135" s="72" t="n"/>
      <c r="H135" s="72" t="n"/>
      <c r="I135" s="72">
        <f>IFERROR(VLOOKUP($A212,Results_30d_Deltas!$A$2:$H$5000,6,FALSE),"")</f>
        <v/>
      </c>
      <c r="J135" s="72" t="n"/>
      <c r="K135" s="72" t="n"/>
      <c r="L135" s="72" t="n"/>
      <c r="M135" s="72" t="n"/>
      <c r="N135" s="72" t="n"/>
      <c r="O135" s="72" t="n"/>
      <c r="P135" s="72" t="n"/>
      <c r="Q135" s="82" t="n"/>
      <c r="R135" s="82" t="n"/>
      <c r="S135" s="82" t="n"/>
      <c r="T135" s="82" t="n"/>
      <c r="U135" s="82" t="n"/>
      <c r="V135" s="82"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8" t="n"/>
      <c r="FN135" s="78" t="n"/>
      <c r="FO135" s="78" t="n"/>
      <c r="FP135" s="78" t="n"/>
      <c r="FQ135" s="78"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8" t="n"/>
      <c r="IC135" s="78" t="n"/>
      <c r="ID135" s="78" t="n"/>
      <c r="IE135" s="78" t="n"/>
      <c r="IF135" s="78" t="n"/>
      <c r="IG135" s="78" t="n"/>
      <c r="IH135" s="78" t="n"/>
      <c r="II135" s="78" t="n"/>
      <c r="IJ135" s="78" t="n"/>
      <c r="IK135" s="78" t="n"/>
      <c r="IL135" s="78" t="n"/>
      <c r="IM135" s="78" t="n"/>
      <c r="IN135" s="72" t="n"/>
      <c r="IO135" s="72" t="inlineStr">
        <is>
          <t>ez_manage.py:5913 top()</t>
        </is>
      </c>
      <c r="IP135" s="72" t="inlineStr">
        <is>
          <t>v12_quick_engine.py:3743 x2</t>
        </is>
      </c>
      <c r="IQ135" s="72" t="n"/>
    </row>
    <row r="136" ht="10.5" customHeight="1" s="65">
      <c r="A136" s="72" t="inlineStr">
        <is>
          <t>REENTRY_K15M_PARTIAL_MULT</t>
        </is>
      </c>
      <c r="B136" s="72" t="inlineStr">
        <is>
          <t>0.1875</t>
        </is>
      </c>
      <c r="C136" s="72" t="n"/>
      <c r="D136" s="72" t="n"/>
      <c r="E136" s="72" t="n"/>
      <c r="F136" s="72" t="n"/>
      <c r="G136" s="72" t="n"/>
      <c r="H136" s="72" t="n"/>
      <c r="I136" s="72">
        <f>IFERROR(VLOOKUP($A101,Results_30d_Deltas!$A$2:$H$5000,6,FALSE),"")</f>
        <v/>
      </c>
      <c r="J136" s="72" t="n"/>
      <c r="K136" s="72" t="n"/>
      <c r="L136" s="72" t="n"/>
      <c r="M136" s="72" t="n"/>
      <c r="N136" s="72" t="n"/>
      <c r="O136" s="72" t="n"/>
      <c r="P136" s="72" t="n"/>
      <c r="Q136" s="82" t="n"/>
      <c r="R136" s="82" t="n"/>
      <c r="S136" s="82" t="n"/>
      <c r="T136" s="82" t="n"/>
      <c r="U136" s="82" t="n"/>
      <c r="V136" s="82"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8" t="n"/>
      <c r="HS136" s="78" t="n"/>
      <c r="HT136" s="78" t="n"/>
      <c r="HU136" s="78" t="n"/>
      <c r="HV136" s="78"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ez_manage.py:3860 top()</t>
        </is>
      </c>
      <c r="IP136" s="72" t="inlineStr">
        <is>
          <t>v12_quick_engine.py:2884 x8</t>
        </is>
      </c>
      <c r="IQ136" s="72" t="n"/>
    </row>
    <row r="137" ht="10.5" customHeight="1" s="65">
      <c r="A137" s="72" t="inlineStr">
        <is>
          <t>REENTRY2_STOCH_CROSS_ENABLED</t>
        </is>
      </c>
      <c r="B137" s="72" t="inlineStr">
        <is>
          <t>True</t>
        </is>
      </c>
      <c r="C137" s="72" t="n"/>
      <c r="D137" s="72" t="n"/>
      <c r="E137" s="72" t="n"/>
      <c r="F137" s="72" t="n"/>
      <c r="G137" s="72" t="n"/>
      <c r="H137" s="72" t="n"/>
      <c r="I137" s="72">
        <f>IFERROR(VLOOKUP($A99,Results_30d_Deltas!$A$2:$H$5000,6,FALSE),"")</f>
        <v/>
      </c>
      <c r="J137" s="72" t="n"/>
      <c r="K137" s="72" t="n"/>
      <c r="L137" s="72" t="n"/>
      <c r="M137" s="72" t="n"/>
      <c r="N137" s="72" t="n"/>
      <c r="O137" s="72" t="n"/>
      <c r="P137" s="72" t="n"/>
      <c r="Q137" s="82" t="n"/>
      <c r="R137" s="82" t="n"/>
      <c r="S137" s="82" t="n"/>
      <c r="T137" s="82" t="n"/>
      <c r="U137" s="82" t="n"/>
      <c r="V137" s="82"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8" t="n"/>
      <c r="BA137" s="78" t="n"/>
      <c r="BB137" s="78" t="n"/>
      <c r="BC137" s="78" t="n"/>
      <c r="BD137" s="78"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8" t="n"/>
      <c r="IC137" s="78" t="n"/>
      <c r="ID137" s="78" t="n"/>
      <c r="IE137" s="78" t="n"/>
      <c r="IF137" s="78" t="n"/>
      <c r="IG137" s="78" t="n"/>
      <c r="IH137" s="78" t="n"/>
      <c r="II137" s="78" t="n"/>
      <c r="IJ137" s="78" t="n"/>
      <c r="IK137" s="78" t="n"/>
      <c r="IL137" s="78" t="n"/>
      <c r="IM137" s="78" t="n"/>
      <c r="IN137" s="72" t="n"/>
      <c r="IO137" s="72" t="inlineStr">
        <is>
          <t>ez_manage.py:5285 top()</t>
        </is>
      </c>
      <c r="IP137" s="72" t="inlineStr">
        <is>
          <t>v12_quick_engine.py:2842 x10</t>
        </is>
      </c>
      <c r="IQ137" s="72" t="n"/>
    </row>
    <row r="138" ht="10.5" customHeight="1" s="65">
      <c r="A138" s="72" t="inlineStr">
        <is>
          <t>SCALP_V3_OB_WALL_TOO_CLOSE_PCT</t>
        </is>
      </c>
      <c r="B138" s="72" t="inlineStr">
        <is>
          <t>0.5</t>
        </is>
      </c>
      <c r="C138" s="72" t="n"/>
      <c r="D138" s="72" t="n"/>
      <c r="E138" s="72" t="n"/>
      <c r="F138" s="72" t="n"/>
      <c r="G138" s="72" t="n"/>
      <c r="H138" s="72" t="n"/>
      <c r="I138" s="72">
        <f>IFERROR(VLOOKUP($A147,Results_30d_Deltas!$A$2:$H$5000,6,FALSE),"")</f>
        <v/>
      </c>
      <c r="J138" s="72" t="n"/>
      <c r="K138" s="72" t="n"/>
      <c r="L138" s="72" t="n"/>
      <c r="M138" s="72" t="n"/>
      <c r="N138" s="72" t="n"/>
      <c r="O138" s="72" t="n"/>
      <c r="P138" s="72" t="n"/>
      <c r="Q138" s="82" t="n"/>
      <c r="R138" s="82" t="n"/>
      <c r="S138" s="82" t="n"/>
      <c r="T138" s="82" t="n"/>
      <c r="U138" s="82" t="n"/>
      <c r="V138" s="82"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ez_manage.py:5575 top()</t>
        </is>
      </c>
      <c r="IP138" s="72" t="inlineStr">
        <is>
          <t>v12_quick_engine.py:3189 x4</t>
        </is>
      </c>
      <c r="IQ138" s="72" t="n"/>
    </row>
    <row r="139" ht="10.5" customHeight="1" s="65">
      <c r="A139" s="72" t="inlineStr">
        <is>
          <t>STDEV_BREAKOUT_PCTB_LONG</t>
        </is>
      </c>
      <c r="B139" s="72" t="inlineStr">
        <is>
          <t>1.0</t>
        </is>
      </c>
      <c r="C139" s="72" t="n"/>
      <c r="D139" s="72" t="n"/>
      <c r="E139" s="72" t="n"/>
      <c r="F139" s="72" t="n"/>
      <c r="G139" s="72" t="n"/>
      <c r="H139" s="72" t="n"/>
      <c r="I139" s="72">
        <f>IFERROR(VLOOKUP($A152,Results_30d_Deltas!$A$2:$H$5000,6,FALSE),"")</f>
        <v/>
      </c>
      <c r="J139" s="72" t="n"/>
      <c r="K139" s="72" t="n"/>
      <c r="L139" s="72" t="n"/>
      <c r="M139" s="72" t="n"/>
      <c r="N139" s="72" t="n"/>
      <c r="O139" s="72" t="n"/>
      <c r="P139" s="72" t="n"/>
      <c r="Q139" s="82" t="n"/>
      <c r="R139" s="82" t="n"/>
      <c r="S139" s="82" t="n"/>
      <c r="T139" s="82" t="n"/>
      <c r="U139" s="82" t="n"/>
      <c r="V139" s="82"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8" t="n"/>
      <c r="AV139" s="78" t="n"/>
      <c r="AW139" s="78" t="n"/>
      <c r="AX139" s="78" t="n"/>
      <c r="AY139" s="78"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8" t="n"/>
      <c r="BU139" s="78" t="n"/>
      <c r="BV139" s="78" t="n"/>
      <c r="BW139" s="78" t="n"/>
      <c r="BX139" s="78"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8" t="n"/>
      <c r="DD139" s="78" t="n"/>
      <c r="DE139" s="78" t="n"/>
      <c r="DF139" s="78" t="n"/>
      <c r="DG139" s="78"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8" t="n"/>
      <c r="GE139" s="78" t="n"/>
      <c r="GF139" s="78" t="n"/>
      <c r="GG139" s="78" t="n"/>
      <c r="GH139" s="78"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ez_manage.py:4044 top()</t>
        </is>
      </c>
      <c r="IP139" s="72" t="inlineStr">
        <is>
          <t>v12_quick_engine.py:3280 x3</t>
        </is>
      </c>
      <c r="IQ139" s="72" t="n"/>
    </row>
    <row r="140" ht="10.5" customHeight="1" s="65">
      <c r="A140" s="72" t="inlineStr">
        <is>
          <t>ENTRY_SCORE_THRESHOLD</t>
        </is>
      </c>
      <c r="B140" s="72" t="inlineStr">
        <is>
          <t>22.5</t>
        </is>
      </c>
      <c r="C140" s="72" t="n"/>
      <c r="D140" s="72" t="n"/>
      <c r="E140" s="72" t="n"/>
      <c r="F140" s="72" t="n"/>
      <c r="G140" s="72" t="n"/>
      <c r="H140" s="72" t="n"/>
      <c r="I140" s="72">
        <f>IFERROR(VLOOKUP($A55,Results_30d_Deltas!$A$2:$H$5000,6,FALSE),"")</f>
        <v/>
      </c>
      <c r="J140" s="72" t="n"/>
      <c r="K140" s="72" t="n"/>
      <c r="L140" s="72" t="n"/>
      <c r="M140" s="72" t="n"/>
      <c r="N140" s="72" t="n"/>
      <c r="O140" s="72" t="n"/>
      <c r="P140" s="72" t="n"/>
      <c r="Q140" s="82" t="n"/>
      <c r="R140" s="82" t="n"/>
      <c r="S140" s="82" t="n"/>
      <c r="T140" s="82" t="n"/>
      <c r="U140" s="82" t="n"/>
      <c r="V140" s="82"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ez_manage.py:4644 top()</t>
        </is>
      </c>
      <c r="IP140" s="72" t="inlineStr">
        <is>
          <t>v12_quick_engine.py:3394 x9</t>
        </is>
      </c>
      <c r="IQ140" s="72" t="n"/>
    </row>
    <row r="141" ht="10.5" customHeight="1" s="65">
      <c r="A141" s="72" t="inlineStr">
        <is>
          <t>EXIT_SCORER_DC_EXTREME</t>
        </is>
      </c>
      <c r="B141" s="72" t="n">
        <v>0.8</v>
      </c>
      <c r="C141" s="72" t="n"/>
      <c r="D141" s="72" t="n"/>
      <c r="E141" s="72" t="n"/>
      <c r="F141" s="72" t="n"/>
      <c r="G141" s="72" t="n"/>
      <c r="H141" s="72" t="n"/>
      <c r="I141" s="72">
        <f>IFERROR(VLOOKUP($A59,Results_30d_Deltas!$A$2:$H$5000,6,FALSE),"")</f>
        <v/>
      </c>
      <c r="J141" s="72" t="n"/>
      <c r="K141" s="72" t="n"/>
      <c r="L141" s="72" t="n"/>
      <c r="M141" s="72" t="n"/>
      <c r="N141" s="72" t="n"/>
      <c r="O141" s="72" t="n"/>
      <c r="P141" s="72" t="n"/>
      <c r="Q141" s="82" t="n"/>
      <c r="R141" s="82" t="n"/>
      <c r="S141" s="82" t="n"/>
      <c r="T141" s="82" t="n"/>
      <c r="U141" s="82" t="n"/>
      <c r="V141" s="82"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8" t="n"/>
      <c r="BZ141" s="78" t="n"/>
      <c r="CA141" s="78" t="n"/>
      <c r="CB141" s="78" t="n"/>
      <c r="CC141" s="78"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8" t="n"/>
      <c r="DQ141" s="78"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ez_manage.py:3252 top()</t>
        </is>
      </c>
      <c r="IP141" s="72" t="inlineStr">
        <is>
          <t>v12_quick_engine.py:1781 x6</t>
        </is>
      </c>
      <c r="IQ141" s="72" t="n"/>
    </row>
    <row r="142" ht="10.5" customHeight="1" s="65">
      <c r="A142" s="71" t="inlineStr">
        <is>
          <t>BTC_RZ_WT_DC_MULTIFACTOR</t>
        </is>
      </c>
      <c r="B142" s="72" t="inlineStr">
        <is>
          <t>2.0</t>
        </is>
      </c>
      <c r="C142" s="72" t="n"/>
      <c r="D142" s="72" t="n"/>
      <c r="E142" s="72" t="n"/>
      <c r="F142" s="72" t="n"/>
      <c r="G142" s="72" t="n"/>
      <c r="H142" s="72" t="n"/>
      <c r="I142" s="72">
        <f>IFERROR(VLOOKUP($A42,Results_30d_Deltas!$A$2:$H$5000,6,FALSE),"")</f>
        <v/>
      </c>
      <c r="J142" s="72" t="n"/>
      <c r="K142" s="72" t="n"/>
      <c r="L142" s="72" t="n"/>
      <c r="M142" s="72" t="n"/>
      <c r="N142" s="72" t="n"/>
      <c r="O142" s="72" t="n"/>
      <c r="P142" s="72" t="n"/>
      <c r="Q142" s="82" t="n"/>
      <c r="R142" s="82" t="n"/>
      <c r="S142" s="82" t="n"/>
      <c r="T142" s="82" t="n"/>
      <c r="U142" s="82" t="n"/>
      <c r="V142" s="82"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ez_manage.py:5965 top()</t>
        </is>
      </c>
      <c r="IP142" s="72" t="inlineStr">
        <is>
          <t>v12_quick_engine.py:450 x8</t>
        </is>
      </c>
      <c r="IQ142" s="72" t="n"/>
    </row>
    <row r="143" ht="10.5" customHeight="1" s="65">
      <c r="A143" s="72" t="inlineStr">
        <is>
          <t>EXIT_SCORER_DC_EXTREME</t>
        </is>
      </c>
      <c r="B143" s="72" t="inlineStr">
        <is>
          <t>0.2</t>
        </is>
      </c>
      <c r="C143" s="72" t="n"/>
      <c r="D143" s="72" t="n"/>
      <c r="E143" s="72" t="n"/>
      <c r="F143" s="72" t="n"/>
      <c r="G143" s="72" t="n"/>
      <c r="H143" s="72" t="n"/>
      <c r="I143" s="72">
        <f>IFERROR(VLOOKUP($A57,Results_30d_Deltas!$A$2:$H$5000,6,FALSE),"")</f>
        <v/>
      </c>
      <c r="J143" s="72" t="n"/>
      <c r="K143" s="72" t="n"/>
      <c r="L143" s="72" t="n"/>
      <c r="M143" s="72" t="n"/>
      <c r="N143" s="72" t="n"/>
      <c r="O143" s="72" t="n"/>
      <c r="P143" s="72" t="n"/>
      <c r="Q143" s="82" t="n"/>
      <c r="R143" s="82" t="n"/>
      <c r="S143" s="82" t="n"/>
      <c r="T143" s="82" t="n"/>
      <c r="U143" s="82" t="n"/>
      <c r="V143" s="82"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8" t="n"/>
      <c r="BZ143" s="78" t="n"/>
      <c r="CA143" s="78" t="n"/>
      <c r="CB143" s="78" t="n"/>
      <c r="CC143" s="78"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ez_manage.py:3252 top()</t>
        </is>
      </c>
      <c r="IP143" s="72" t="inlineStr">
        <is>
          <t>v12_quick_engine.py:1781 x6</t>
        </is>
      </c>
      <c r="IQ143" s="72" t="n"/>
    </row>
    <row r="144" ht="10.5" customHeight="1" s="65">
      <c r="A144" s="72" t="inlineStr">
        <is>
          <t>STDEV_BREAKOUT_ENABLED</t>
        </is>
      </c>
      <c r="B144" s="72" t="inlineStr">
        <is>
          <t>True</t>
        </is>
      </c>
      <c r="C144" s="72" t="n"/>
      <c r="D144" s="72" t="n"/>
      <c r="E144" s="72" t="n"/>
      <c r="F144" s="72" t="n"/>
      <c r="G144" s="72" t="n"/>
      <c r="H144" s="72" t="n"/>
      <c r="I144" s="72">
        <f>IFERROR(VLOOKUP($A19,Results_30d_Deltas!$A$2:$H$5000,6,FALSE),"")</f>
        <v/>
      </c>
      <c r="J144" s="72" t="n"/>
      <c r="K144" s="72" t="n"/>
      <c r="L144" s="72" t="n"/>
      <c r="M144" s="72" t="n"/>
      <c r="N144" s="72" t="n"/>
      <c r="O144" s="72" t="n"/>
      <c r="P144" s="72" t="n"/>
      <c r="Q144" s="82" t="n"/>
      <c r="R144" s="82" t="n"/>
      <c r="S144" s="82" t="n"/>
      <c r="T144" s="82" t="n"/>
      <c r="U144" s="82" t="n"/>
      <c r="V144" s="82"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8" t="n"/>
      <c r="AV144" s="78" t="n"/>
      <c r="AW144" s="78" t="n"/>
      <c r="AX144" s="78" t="n"/>
      <c r="AY144" s="78"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8" t="n"/>
      <c r="BU144" s="78" t="n"/>
      <c r="BV144" s="78" t="n"/>
      <c r="BW144" s="78" t="n"/>
      <c r="BX144" s="78"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8" t="n"/>
      <c r="DD144" s="78" t="n"/>
      <c r="DE144" s="78" t="n"/>
      <c r="DF144" s="78" t="n"/>
      <c r="DG144" s="78"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8" t="n"/>
      <c r="GE144" s="78" t="n"/>
      <c r="GF144" s="78" t="n"/>
      <c r="GG144" s="78" t="n"/>
      <c r="GH144" s="78"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8" t="n"/>
      <c r="IC144" s="78" t="n"/>
      <c r="ID144" s="78" t="n"/>
      <c r="IE144" s="78" t="n"/>
      <c r="IF144" s="78" t="n"/>
      <c r="IG144" s="78" t="n"/>
      <c r="IH144" s="78" t="n"/>
      <c r="II144" s="78" t="n"/>
      <c r="IJ144" s="78" t="n"/>
      <c r="IK144" s="78" t="n"/>
      <c r="IL144" s="78" t="n"/>
      <c r="IM144" s="78" t="n"/>
      <c r="IN144" s="72" t="n"/>
      <c r="IO144" s="72" t="inlineStr">
        <is>
          <t>ez_manage.py:4039 top()</t>
        </is>
      </c>
      <c r="IP144" s="72" t="inlineStr">
        <is>
          <t>v12_quick_engine.py:3275 x6</t>
        </is>
      </c>
      <c r="IQ144" s="72" t="n"/>
    </row>
    <row r="145" ht="10.5" customHeight="1" s="65">
      <c r="A145" s="72" t="inlineStr">
        <is>
          <t>BTC_RZ_WT_DC_MULTIFACTOR</t>
        </is>
      </c>
      <c r="B145" s="72" t="inlineStr">
        <is>
          <t>0.5</t>
        </is>
      </c>
      <c r="C145" s="72" t="n"/>
      <c r="D145" s="72" t="n"/>
      <c r="E145" s="72" t="n"/>
      <c r="F145" s="72" t="n"/>
      <c r="G145" s="72" t="n"/>
      <c r="H145" s="72" t="n"/>
      <c r="I145" s="72">
        <f>IFERROR(VLOOKUP($A40,Results_30d_Deltas!$A$2:$H$5000,6,FALSE),"")</f>
        <v/>
      </c>
      <c r="J145" s="72" t="n"/>
      <c r="K145" s="72" t="n"/>
      <c r="L145" s="72" t="n"/>
      <c r="M145" s="72" t="n"/>
      <c r="N145" s="72" t="n"/>
      <c r="O145" s="72" t="n"/>
      <c r="P145" s="72" t="n"/>
      <c r="Q145" s="82" t="n"/>
      <c r="R145" s="82" t="n"/>
      <c r="S145" s="82" t="n"/>
      <c r="T145" s="82" t="n"/>
      <c r="U145" s="82" t="n"/>
      <c r="V145" s="82"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ez_manage.py:5965 top()</t>
        </is>
      </c>
      <c r="IP145" s="72" t="inlineStr">
        <is>
          <t>v12_quick_engine.py:450 x8</t>
        </is>
      </c>
      <c r="IQ145" s="72" t="n"/>
    </row>
    <row r="146" ht="10.5" customHeight="1" s="65">
      <c r="A146" s="72" t="inlineStr">
        <is>
          <t>E_1_EXIT_DELTA_THR</t>
        </is>
      </c>
      <c r="B146" s="72" t="inlineStr">
        <is>
          <t>2.0</t>
        </is>
      </c>
      <c r="C146" s="72" t="n"/>
      <c r="D146" s="72" t="n"/>
      <c r="E146" s="72" t="n"/>
      <c r="F146" s="72" t="n"/>
      <c r="G146" s="72" t="n"/>
      <c r="H146" s="72" t="n"/>
      <c r="I146" s="72">
        <f>IFERROR(VLOOKUP($A65,Results_30d_Deltas!$A$2:$H$5000,6,FALSE),"")</f>
        <v/>
      </c>
      <c r="J146" s="72" t="n"/>
      <c r="K146" s="72" t="n"/>
      <c r="L146" s="72" t="n"/>
      <c r="M146" s="72" t="n"/>
      <c r="N146" s="72" t="n"/>
      <c r="O146" s="72" t="n"/>
      <c r="P146" s="72" t="n"/>
      <c r="Q146" s="82" t="n"/>
      <c r="R146" s="82" t="n"/>
      <c r="S146" s="82" t="n"/>
      <c r="T146" s="82" t="n"/>
      <c r="U146" s="82" t="n"/>
      <c r="V146" s="82"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8" t="n"/>
      <c r="CE146" s="78" t="n"/>
      <c r="CF146" s="78" t="n"/>
      <c r="CG146" s="78" t="n"/>
      <c r="CH146" s="78" t="n"/>
      <c r="CI146" s="77" t="n"/>
      <c r="CJ146" s="77" t="n"/>
      <c r="CK146" s="77" t="n"/>
      <c r="CL146" s="77" t="n"/>
      <c r="CM146" s="77" t="n"/>
      <c r="CN146" s="77" t="n"/>
      <c r="CO146" s="77" t="n"/>
      <c r="CP146" s="77" t="n"/>
      <c r="CQ146" s="77" t="n"/>
      <c r="CR146" s="77" t="n"/>
      <c r="CS146" s="77" t="n"/>
      <c r="CT146" s="77" t="n"/>
      <c r="CU146" s="77" t="n"/>
      <c r="CV146" s="77" t="n"/>
      <c r="CW146" s="77" t="n"/>
      <c r="CX146" s="78" t="n"/>
      <c r="CY146" s="78" t="n"/>
      <c r="CZ146" s="78" t="n"/>
      <c r="DA146" s="78" t="n"/>
      <c r="DB146" s="78" t="n"/>
      <c r="DC146" s="78" t="n"/>
      <c r="DD146" s="78" t="n"/>
      <c r="DE146" s="78" t="n"/>
      <c r="DF146" s="78" t="n"/>
      <c r="DG146" s="78" t="n"/>
      <c r="DH146" s="78" t="n"/>
      <c r="DI146" s="78" t="n"/>
      <c r="DJ146" s="78" t="n"/>
      <c r="DK146" s="78" t="n"/>
      <c r="DL146" s="78" t="n"/>
      <c r="DM146" s="78" t="n"/>
      <c r="DN146" s="78" t="n"/>
      <c r="DO146" s="78" t="n"/>
      <c r="DP146" s="78" t="n"/>
      <c r="DQ146" s="78"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ez_manage.py:4698 top()</t>
        </is>
      </c>
      <c r="IP146" s="72" t="inlineStr">
        <is>
          <t>v12_quick_engine.py:1817 x9</t>
        </is>
      </c>
      <c r="IQ146" s="72" t="n"/>
    </row>
    <row r="147" ht="10.5" customHeight="1" s="65">
      <c r="A147" s="72" t="inlineStr">
        <is>
          <t>PARTIAL_EXIT_FRAC</t>
        </is>
      </c>
      <c r="B147" s="72" t="inlineStr">
        <is>
          <t>0.5</t>
        </is>
      </c>
      <c r="C147" s="72" t="n"/>
      <c r="D147" s="72" t="n"/>
      <c r="E147" s="72" t="n"/>
      <c r="F147" s="72" t="n"/>
      <c r="G147" s="72" t="n"/>
      <c r="H147" s="72" t="n"/>
      <c r="I147" s="72">
        <f>IFERROR(VLOOKUP($A91,Results_30d_Deltas!$A$2:$H$5000,6,FALSE),"")</f>
        <v/>
      </c>
      <c r="J147" s="72" t="n"/>
      <c r="K147" s="72" t="n"/>
      <c r="L147" s="72" t="n"/>
      <c r="M147" s="72" t="n"/>
      <c r="N147" s="72" t="n"/>
      <c r="O147" s="72" t="n"/>
      <c r="P147" s="72" t="n"/>
      <c r="Q147" s="82" t="n"/>
      <c r="R147" s="82" t="n"/>
      <c r="S147" s="82" t="n"/>
      <c r="T147" s="82" t="n"/>
      <c r="U147" s="82" t="n"/>
      <c r="V147" s="82"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8" t="n"/>
      <c r="CY147" s="78" t="n"/>
      <c r="CZ147" s="78" t="n"/>
      <c r="DA147" s="78" t="n"/>
      <c r="DB147" s="78" t="n"/>
      <c r="DC147" s="78" t="n"/>
      <c r="DD147" s="78" t="n"/>
      <c r="DE147" s="78" t="n"/>
      <c r="DF147" s="78" t="n"/>
      <c r="DG147" s="78" t="n"/>
      <c r="DH147" s="78" t="n"/>
      <c r="DI147" s="78" t="n"/>
      <c r="DJ147" s="78" t="n"/>
      <c r="DK147" s="78" t="n"/>
      <c r="DL147" s="78" t="n"/>
      <c r="DM147" s="78" t="n"/>
      <c r="DN147" s="78" t="n"/>
      <c r="DO147" s="78" t="n"/>
      <c r="DP147" s="78" t="n"/>
      <c r="DQ147" s="78"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8" t="n"/>
      <c r="HS147" s="78" t="n"/>
      <c r="HT147" s="78" t="n"/>
      <c r="HU147" s="78" t="n"/>
      <c r="HV147" s="78"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ez_manage.py:6038 top()</t>
        </is>
      </c>
      <c r="IP147" s="72" t="inlineStr">
        <is>
          <t>v12_quick_engine.py:4280 x2</t>
        </is>
      </c>
      <c r="IQ147" s="72" t="n"/>
    </row>
    <row r="148" ht="10.5" customHeight="1" s="65">
      <c r="A148" s="72" t="inlineStr">
        <is>
          <t>REGIME_TRENDING_EXIT_GAIN_MIN</t>
        </is>
      </c>
      <c r="B148" s="72" t="inlineStr">
        <is>
          <t>3.0</t>
        </is>
      </c>
      <c r="C148" s="72" t="n"/>
      <c r="D148" s="72" t="n"/>
      <c r="E148" s="72" t="n"/>
      <c r="F148" s="72" t="n"/>
      <c r="G148" s="72" t="n"/>
      <c r="H148" s="72" t="n"/>
      <c r="I148" s="72">
        <f>IFERROR(VLOOKUP($A114,Results_30d_Deltas!$A$2:$H$5000,6,FALSE),"")</f>
        <v/>
      </c>
      <c r="J148" s="72" t="n"/>
      <c r="K148" s="72" t="n"/>
      <c r="L148" s="72" t="n"/>
      <c r="M148" s="72" t="n"/>
      <c r="N148" s="72" t="n"/>
      <c r="O148" s="72" t="n"/>
      <c r="P148" s="72" t="n"/>
      <c r="Q148" s="82" t="n"/>
      <c r="R148" s="82" t="n"/>
      <c r="S148" s="82" t="n"/>
      <c r="T148" s="82" t="n"/>
      <c r="U148" s="82" t="n"/>
      <c r="V148" s="82"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8" t="n"/>
      <c r="AQ148" s="78" t="n"/>
      <c r="AR148" s="78" t="n"/>
      <c r="AS148" s="78" t="n"/>
      <c r="AT148" s="78"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8" t="n"/>
      <c r="CY148" s="78" t="n"/>
      <c r="CZ148" s="78" t="n"/>
      <c r="DA148" s="78" t="n"/>
      <c r="DB148" s="78" t="n"/>
      <c r="DC148" s="78" t="n"/>
      <c r="DD148" s="78" t="n"/>
      <c r="DE148" s="78" t="n"/>
      <c r="DF148" s="78" t="n"/>
      <c r="DG148" s="78" t="n"/>
      <c r="DH148" s="78" t="n"/>
      <c r="DI148" s="78" t="n"/>
      <c r="DJ148" s="78" t="n"/>
      <c r="DK148" s="78" t="n"/>
      <c r="DL148" s="78" t="n"/>
      <c r="DM148" s="78" t="n"/>
      <c r="DN148" s="78" t="n"/>
      <c r="DO148" s="78" t="n"/>
      <c r="DP148" s="78" t="n"/>
      <c r="DQ148" s="78"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ez_manage.py:5359 top()</t>
        </is>
      </c>
      <c r="IP148" s="72" t="inlineStr">
        <is>
          <t>v12_quick_engine.py:2951 x5</t>
        </is>
      </c>
      <c r="IQ148" s="72" t="n"/>
    </row>
    <row r="149" ht="10.5" customHeight="1" s="65">
      <c r="A149" s="72" t="inlineStr">
        <is>
          <t>REENTRY_K15M_PARTIAL_MULT</t>
        </is>
      </c>
      <c r="B149" s="72" t="inlineStr">
        <is>
          <t>0.375</t>
        </is>
      </c>
      <c r="C149" s="72" t="n"/>
      <c r="D149" s="72" t="n"/>
      <c r="E149" s="72" t="n"/>
      <c r="F149" s="72" t="n"/>
      <c r="G149" s="72" t="n"/>
      <c r="H149" s="72" t="n"/>
      <c r="I149" s="72">
        <f>IFERROR(VLOOKUP($A104,Results_30d_Deltas!$A$2:$H$5000,6,FALSE),"")</f>
        <v/>
      </c>
      <c r="J149" s="72" t="n"/>
      <c r="K149" s="72" t="n"/>
      <c r="L149" s="72" t="n"/>
      <c r="M149" s="72" t="n"/>
      <c r="N149" s="72" t="n"/>
      <c r="O149" s="72" t="n"/>
      <c r="P149" s="72" t="n"/>
      <c r="Q149" s="82" t="n"/>
      <c r="R149" s="82" t="n"/>
      <c r="S149" s="82" t="n"/>
      <c r="T149" s="82" t="n"/>
      <c r="U149" s="82" t="n"/>
      <c r="V149" s="82"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8" t="n"/>
      <c r="HS149" s="78" t="n"/>
      <c r="HT149" s="78" t="n"/>
      <c r="HU149" s="78" t="n"/>
      <c r="HV149" s="78"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ez_manage.py:3860 top()</t>
        </is>
      </c>
      <c r="IP149" s="72" t="inlineStr">
        <is>
          <t>v12_quick_engine.py:2884 x8</t>
        </is>
      </c>
      <c r="IQ149" s="72" t="n"/>
    </row>
    <row r="150" ht="10.5" customHeight="1" s="65">
      <c r="A150" s="72" t="inlineStr">
        <is>
          <t>TRADIER_RSI2_EXIT_THRESHOLD_SHORT</t>
        </is>
      </c>
      <c r="B150" s="72" t="inlineStr">
        <is>
          <t>15.0</t>
        </is>
      </c>
      <c r="C150" s="72" t="n"/>
      <c r="D150" s="72" t="n"/>
      <c r="E150" s="72" t="n"/>
      <c r="F150" s="72" t="n"/>
      <c r="G150" s="72" t="n"/>
      <c r="H150" s="72" t="n"/>
      <c r="I150" s="72">
        <f>IFERROR(VLOOKUP($A175,Results_30d_Deltas!$A$2:$H$5000,6,FALSE),"")</f>
        <v/>
      </c>
      <c r="J150" s="72" t="n"/>
      <c r="K150" s="72" t="n"/>
      <c r="L150" s="72" t="n"/>
      <c r="M150" s="72" t="n"/>
      <c r="N150" s="72" t="n"/>
      <c r="O150" s="72" t="n"/>
      <c r="P150" s="72" t="n"/>
      <c r="Q150" s="82" t="n"/>
      <c r="R150" s="82" t="n"/>
      <c r="S150" s="82" t="n"/>
      <c r="T150" s="82" t="n"/>
      <c r="U150" s="82" t="n"/>
      <c r="V150" s="82"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8" t="n"/>
      <c r="CY150" s="78" t="n"/>
      <c r="CZ150" s="78" t="n"/>
      <c r="DA150" s="78" t="n"/>
      <c r="DB150" s="78" t="n"/>
      <c r="DC150" s="78" t="n"/>
      <c r="DD150" s="78" t="n"/>
      <c r="DE150" s="78" t="n"/>
      <c r="DF150" s="78" t="n"/>
      <c r="DG150" s="78" t="n"/>
      <c r="DH150" s="78" t="n"/>
      <c r="DI150" s="78" t="n"/>
      <c r="DJ150" s="78" t="n"/>
      <c r="DK150" s="78" t="n"/>
      <c r="DL150" s="78" t="n"/>
      <c r="DM150" s="78" t="n"/>
      <c r="DN150" s="78" t="n"/>
      <c r="DO150" s="78" t="n"/>
      <c r="DP150" s="78" t="n"/>
      <c r="DQ150" s="78"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ez_manage.py:5741 top()</t>
        </is>
      </c>
      <c r="IP150" s="72" t="inlineStr">
        <is>
          <t>v12_quick_engine.py:3438 x9</t>
        </is>
      </c>
      <c r="IQ150" s="72" t="n"/>
    </row>
    <row r="151" ht="10.5" customHeight="1" s="65">
      <c r="A151" s="72" t="inlineStr">
        <is>
          <t>MI_MIN_GAIN_EXIT</t>
        </is>
      </c>
      <c r="B151" s="72" t="inlineStr">
        <is>
          <t>2.0</t>
        </is>
      </c>
      <c r="C151" s="72" t="n"/>
      <c r="D151" s="72" t="n"/>
      <c r="E151" s="72" t="n"/>
      <c r="F151" s="72" t="n"/>
      <c r="G151" s="72" t="n"/>
      <c r="H151" s="72" t="n"/>
      <c r="I151" s="72">
        <f>IFERROR(VLOOKUP($A89,Results_30d_Deltas!$A$2:$H$5000,6,FALSE),"")</f>
        <v/>
      </c>
      <c r="J151" s="72" t="n"/>
      <c r="K151" s="72" t="n"/>
      <c r="L151" s="72" t="n"/>
      <c r="M151" s="72" t="n"/>
      <c r="N151" s="72" t="n"/>
      <c r="O151" s="72" t="n"/>
      <c r="P151" s="72" t="n"/>
      <c r="Q151" s="82" t="n"/>
      <c r="R151" s="82" t="n"/>
      <c r="S151" s="82" t="n"/>
      <c r="T151" s="82" t="n"/>
      <c r="U151" s="82" t="n"/>
      <c r="V151" s="82"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8" t="n"/>
      <c r="AQ151" s="78" t="n"/>
      <c r="AR151" s="78" t="n"/>
      <c r="AS151" s="78" t="n"/>
      <c r="AT151" s="78"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8" t="n"/>
      <c r="CY151" s="78" t="n"/>
      <c r="CZ151" s="78" t="n"/>
      <c r="DA151" s="78" t="n"/>
      <c r="DB151" s="78" t="n"/>
      <c r="DC151" s="78" t="n"/>
      <c r="DD151" s="78" t="n"/>
      <c r="DE151" s="78" t="n"/>
      <c r="DF151" s="78" t="n"/>
      <c r="DG151" s="78" t="n"/>
      <c r="DH151" s="78" t="n"/>
      <c r="DI151" s="78" t="n"/>
      <c r="DJ151" s="78" t="n"/>
      <c r="DK151" s="78" t="n"/>
      <c r="DL151" s="78" t="n"/>
      <c r="DM151" s="78" t="n"/>
      <c r="DN151" s="78" t="n"/>
      <c r="DO151" s="78" t="n"/>
      <c r="DP151" s="78" t="n"/>
      <c r="DQ151" s="78"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ez_manage.py:3565 top()</t>
        </is>
      </c>
      <c r="IP151" s="72" t="inlineStr">
        <is>
          <t>v12_quick_engine.py:2342 x8</t>
        </is>
      </c>
      <c r="IQ151" s="72" t="n"/>
    </row>
    <row r="152" ht="10.5" customHeight="1" s="65">
      <c r="A152" s="72" t="inlineStr">
        <is>
          <t>REGIME_TRENDING_EXIT_GAIN_MIN</t>
        </is>
      </c>
      <c r="B152" s="72" t="inlineStr">
        <is>
          <t>2.5</t>
        </is>
      </c>
      <c r="C152" s="72" t="n"/>
      <c r="D152" s="72" t="n"/>
      <c r="E152" s="72" t="n"/>
      <c r="F152" s="72" t="n"/>
      <c r="G152" s="72" t="n"/>
      <c r="H152" s="72" t="n"/>
      <c r="I152" s="72">
        <f>IFERROR(VLOOKUP($A113,Results_30d_Deltas!$A$2:$H$5000,6,FALSE),"")</f>
        <v/>
      </c>
      <c r="J152" s="72" t="n"/>
      <c r="K152" s="72" t="n"/>
      <c r="L152" s="72" t="n"/>
      <c r="M152" s="72" t="n"/>
      <c r="N152" s="72" t="n"/>
      <c r="O152" s="72" t="n"/>
      <c r="P152" s="72" t="n"/>
      <c r="Q152" s="82" t="n"/>
      <c r="R152" s="82" t="n"/>
      <c r="S152" s="82" t="n"/>
      <c r="T152" s="82" t="n"/>
      <c r="U152" s="82" t="n"/>
      <c r="V152" s="82"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8" t="n"/>
      <c r="AQ152" s="78" t="n"/>
      <c r="AR152" s="78" t="n"/>
      <c r="AS152" s="78" t="n"/>
      <c r="AT152" s="78"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8" t="n"/>
      <c r="CY152" s="78" t="n"/>
      <c r="CZ152" s="78" t="n"/>
      <c r="DA152" s="78" t="n"/>
      <c r="DB152" s="78" t="n"/>
      <c r="DC152" s="78" t="n"/>
      <c r="DD152" s="78" t="n"/>
      <c r="DE152" s="78" t="n"/>
      <c r="DF152" s="78" t="n"/>
      <c r="DG152" s="78" t="n"/>
      <c r="DH152" s="78" t="n"/>
      <c r="DI152" s="78" t="n"/>
      <c r="DJ152" s="78" t="n"/>
      <c r="DK152" s="78" t="n"/>
      <c r="DL152" s="78" t="n"/>
      <c r="DM152" s="78" t="n"/>
      <c r="DN152" s="78" t="n"/>
      <c r="DO152" s="78" t="n"/>
      <c r="DP152" s="78" t="n"/>
      <c r="DQ152" s="78"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ez_manage.py:5359 top()</t>
        </is>
      </c>
      <c r="IP152" s="72" t="inlineStr">
        <is>
          <t>v12_quick_engine.py:2951 x5</t>
        </is>
      </c>
      <c r="IQ152" s="72" t="n"/>
    </row>
    <row r="153" ht="10.5" customHeight="1" s="65">
      <c r="A153" s="72" t="inlineStr">
        <is>
          <t>TREND_MIN_GAIN_EXIT</t>
        </is>
      </c>
      <c r="B153" s="72" t="inlineStr">
        <is>
          <t>1.0</t>
        </is>
      </c>
      <c r="C153" s="72" t="n"/>
      <c r="D153" s="72" t="n"/>
      <c r="E153" s="72" t="n"/>
      <c r="F153" s="72" t="n"/>
      <c r="G153" s="72" t="n"/>
      <c r="H153" s="72" t="n"/>
      <c r="I153" s="72">
        <f>IFERROR(VLOOKUP($A178,Results_30d_Deltas!$A$2:$H$5000,6,FALSE),"")</f>
        <v/>
      </c>
      <c r="J153" s="72" t="n"/>
      <c r="K153" s="72" t="n"/>
      <c r="L153" s="72" t="n"/>
      <c r="M153" s="72" t="n"/>
      <c r="N153" s="72" t="n"/>
      <c r="O153" s="72" t="n"/>
      <c r="P153" s="72" t="n"/>
      <c r="Q153" s="82" t="n"/>
      <c r="R153" s="82" t="n"/>
      <c r="S153" s="82" t="n"/>
      <c r="T153" s="82" t="n"/>
      <c r="U153" s="82" t="n"/>
      <c r="V153" s="82"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8" t="n"/>
      <c r="AQ153" s="78" t="n"/>
      <c r="AR153" s="78" t="n"/>
      <c r="AS153" s="78" t="n"/>
      <c r="AT153" s="78"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8" t="n"/>
      <c r="CY153" s="78" t="n"/>
      <c r="CZ153" s="78" t="n"/>
      <c r="DA153" s="78" t="n"/>
      <c r="DB153" s="78" t="n"/>
      <c r="DC153" s="78" t="n"/>
      <c r="DD153" s="78" t="n"/>
      <c r="DE153" s="78" t="n"/>
      <c r="DF153" s="78" t="n"/>
      <c r="DG153" s="78" t="n"/>
      <c r="DH153" s="78" t="n"/>
      <c r="DI153" s="78" t="n"/>
      <c r="DJ153" s="78" t="n"/>
      <c r="DK153" s="78" t="n"/>
      <c r="DL153" s="78" t="n"/>
      <c r="DM153" s="78" t="n"/>
      <c r="DN153" s="78" t="n"/>
      <c r="DO153" s="78" t="n"/>
      <c r="DP153" s="78" t="n"/>
      <c r="DQ153" s="78"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ez_manage.py:4205 top()</t>
        </is>
      </c>
      <c r="IP153" s="72" t="inlineStr">
        <is>
          <t>v12_quick_engine.py:3545 x2</t>
        </is>
      </c>
      <c r="IQ153" s="72" t="n"/>
    </row>
    <row r="154" ht="10.5" customHeight="1" s="65">
      <c r="A154" s="72" t="inlineStr">
        <is>
          <t>STDEV_SUPPRESS_EARLY_EXIT</t>
        </is>
      </c>
      <c r="B154" s="72" t="inlineStr">
        <is>
          <t>0</t>
        </is>
      </c>
      <c r="C154" s="72" t="n"/>
      <c r="D154" s="72" t="n"/>
      <c r="E154" s="72" t="n"/>
      <c r="F154" s="72" t="n"/>
      <c r="G154" s="72" t="n"/>
      <c r="H154" s="72" t="n"/>
      <c r="I154" s="72">
        <f>IFERROR(VLOOKUP($A158,Results_30d_Deltas!$A$2:$H$5000,6,FALSE),"")</f>
        <v/>
      </c>
      <c r="J154" s="72" t="n"/>
      <c r="K154" s="72" t="n"/>
      <c r="L154" s="72" t="n"/>
      <c r="M154" s="72" t="n"/>
      <c r="N154" s="72" t="n"/>
      <c r="O154" s="72" t="n"/>
      <c r="P154" s="72" t="n"/>
      <c r="Q154" s="82" t="n"/>
      <c r="R154" s="82" t="n"/>
      <c r="S154" s="82" t="n"/>
      <c r="T154" s="82" t="n"/>
      <c r="U154" s="82" t="n"/>
      <c r="V154" s="82"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8" t="n"/>
      <c r="CY154" s="78" t="n"/>
      <c r="CZ154" s="78" t="n"/>
      <c r="DA154" s="78" t="n"/>
      <c r="DB154" s="78" t="n"/>
      <c r="DC154" s="78" t="n"/>
      <c r="DD154" s="78" t="n"/>
      <c r="DE154" s="78" t="n"/>
      <c r="DF154" s="78" t="n"/>
      <c r="DG154" s="78" t="n"/>
      <c r="DH154" s="78" t="n"/>
      <c r="DI154" s="78" t="n"/>
      <c r="DJ154" s="78" t="n"/>
      <c r="DK154" s="78" t="n"/>
      <c r="DL154" s="78" t="n"/>
      <c r="DM154" s="78" t="n"/>
      <c r="DN154" s="78" t="n"/>
      <c r="DO154" s="78" t="n"/>
      <c r="DP154" s="78" t="n"/>
      <c r="DQ154" s="78"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ez_manage.py:4060 top()</t>
        </is>
      </c>
      <c r="IP154" s="72" t="inlineStr">
        <is>
          <t>v12_quick_engine.py:3300 x2</t>
        </is>
      </c>
      <c r="IQ154" s="72" t="n"/>
    </row>
    <row r="155" ht="10.5" customHeight="1" s="65">
      <c r="A155" s="72" t="inlineStr">
        <is>
          <t>TREND_MIN_GAIN_EXIT</t>
        </is>
      </c>
      <c r="B155" s="72" t="inlineStr">
        <is>
          <t>0.5</t>
        </is>
      </c>
      <c r="C155" s="72" t="n"/>
      <c r="D155" s="72" t="n"/>
      <c r="E155" s="72" t="n"/>
      <c r="F155" s="72" t="n"/>
      <c r="G155" s="72" t="n"/>
      <c r="H155" s="72" t="n"/>
      <c r="I155" s="72">
        <f>IFERROR(VLOOKUP($A177,Results_30d_Deltas!$A$2:$H$5000,6,FALSE),"")</f>
        <v/>
      </c>
      <c r="J155" s="72" t="n"/>
      <c r="K155" s="72" t="n"/>
      <c r="L155" s="72" t="n"/>
      <c r="M155" s="72" t="n"/>
      <c r="N155" s="72" t="n"/>
      <c r="O155" s="72" t="n"/>
      <c r="P155" s="72" t="n"/>
      <c r="Q155" s="82" t="n"/>
      <c r="R155" s="82" t="n"/>
      <c r="S155" s="82" t="n"/>
      <c r="T155" s="82" t="n"/>
      <c r="U155" s="82" t="n"/>
      <c r="V155" s="82"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8" t="n"/>
      <c r="AQ155" s="78" t="n"/>
      <c r="AR155" s="78" t="n"/>
      <c r="AS155" s="78" t="n"/>
      <c r="AT155" s="78"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8" t="n"/>
      <c r="CY155" s="78" t="n"/>
      <c r="CZ155" s="78" t="n"/>
      <c r="DA155" s="78" t="n"/>
      <c r="DB155" s="78" t="n"/>
      <c r="DC155" s="78" t="n"/>
      <c r="DD155" s="78" t="n"/>
      <c r="DE155" s="78" t="n"/>
      <c r="DF155" s="78" t="n"/>
      <c r="DG155" s="78" t="n"/>
      <c r="DH155" s="78" t="n"/>
      <c r="DI155" s="78" t="n"/>
      <c r="DJ155" s="78" t="n"/>
      <c r="DK155" s="78" t="n"/>
      <c r="DL155" s="78" t="n"/>
      <c r="DM155" s="78" t="n"/>
      <c r="DN155" s="78" t="n"/>
      <c r="DO155" s="78" t="n"/>
      <c r="DP155" s="78" t="n"/>
      <c r="DQ155" s="78"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ez_manage.py:4205 top()</t>
        </is>
      </c>
      <c r="IP155" s="72" t="inlineStr">
        <is>
          <t>v12_quick_engine.py:3545 x2</t>
        </is>
      </c>
      <c r="IQ155" s="72" t="n"/>
    </row>
    <row r="156" ht="10.5" customHeight="1" s="65">
      <c r="A156" s="72" t="inlineStr">
        <is>
          <t>STDEV_BREAKOUT_PCTB_LONG</t>
        </is>
      </c>
      <c r="B156" s="72" t="inlineStr">
        <is>
          <t>0</t>
        </is>
      </c>
      <c r="C156" s="72" t="n"/>
      <c r="D156" s="72" t="n"/>
      <c r="E156" s="72" t="n"/>
      <c r="F156" s="72" t="n"/>
      <c r="G156" s="72" t="n"/>
      <c r="H156" s="72" t="n"/>
      <c r="I156" s="72">
        <f>IFERROR(VLOOKUP($A150,Results_30d_Deltas!$A$2:$H$5000,6,FALSE),"")</f>
        <v/>
      </c>
      <c r="J156" s="72" t="n"/>
      <c r="K156" s="72" t="n"/>
      <c r="L156" s="72" t="n"/>
      <c r="M156" s="72" t="n"/>
      <c r="N156" s="72" t="n"/>
      <c r="O156" s="72" t="n"/>
      <c r="P156" s="72" t="n"/>
      <c r="Q156" s="82" t="n"/>
      <c r="R156" s="82" t="n"/>
      <c r="S156" s="82" t="n"/>
      <c r="T156" s="82" t="n"/>
      <c r="U156" s="82" t="n"/>
      <c r="V156" s="82"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8" t="n"/>
      <c r="AV156" s="78" t="n"/>
      <c r="AW156" s="78" t="n"/>
      <c r="AX156" s="78" t="n"/>
      <c r="AY156" s="78"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8" t="n"/>
      <c r="BU156" s="78" t="n"/>
      <c r="BV156" s="78" t="n"/>
      <c r="BW156" s="78" t="n"/>
      <c r="BX156" s="78"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8" t="n"/>
      <c r="DD156" s="78" t="n"/>
      <c r="DE156" s="78" t="n"/>
      <c r="DF156" s="78" t="n"/>
      <c r="DG156" s="78"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7" t="n"/>
      <c r="GC156" s="77" t="n"/>
      <c r="GD156" s="78" t="n"/>
      <c r="GE156" s="78" t="n"/>
      <c r="GF156" s="78" t="n"/>
      <c r="GG156" s="78" t="n"/>
      <c r="GH156" s="78"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ez_manage.py:4044 top()</t>
        </is>
      </c>
      <c r="IP156" s="72" t="inlineStr">
        <is>
          <t>v12_quick_engine.py:3280 x3</t>
        </is>
      </c>
      <c r="IQ156" s="72" t="n"/>
    </row>
    <row r="157" ht="10.5" customHeight="1" s="65">
      <c r="A157" s="72" t="inlineStr">
        <is>
          <t>REGIME_TRENDING_EXIT_GAIN_MIN</t>
        </is>
      </c>
      <c r="B157" s="72" t="inlineStr">
        <is>
          <t>1.0</t>
        </is>
      </c>
      <c r="C157" s="72" t="n"/>
      <c r="D157" s="72" t="n"/>
      <c r="E157" s="72" t="n"/>
      <c r="F157" s="72" t="n"/>
      <c r="G157" s="72" t="n"/>
      <c r="H157" s="72" t="n"/>
      <c r="I157" s="72">
        <f>IFERROR(VLOOKUP($A110,Results_30d_Deltas!$A$2:$H$5000,6,FALSE),"")</f>
        <v/>
      </c>
      <c r="J157" s="72" t="n"/>
      <c r="K157" s="72" t="n"/>
      <c r="L157" s="72" t="n"/>
      <c r="M157" s="72" t="n"/>
      <c r="N157" s="72" t="n"/>
      <c r="O157" s="72" t="n"/>
      <c r="P157" s="72" t="n"/>
      <c r="Q157" s="82" t="n"/>
      <c r="R157" s="82" t="n"/>
      <c r="S157" s="82" t="n"/>
      <c r="T157" s="82" t="n"/>
      <c r="U157" s="82" t="n"/>
      <c r="V157" s="82"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8" t="n"/>
      <c r="AQ157" s="78" t="n"/>
      <c r="AR157" s="78" t="n"/>
      <c r="AS157" s="78" t="n"/>
      <c r="AT157" s="78"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8" t="n"/>
      <c r="CY157" s="78" t="n"/>
      <c r="CZ157" s="78" t="n"/>
      <c r="DA157" s="78" t="n"/>
      <c r="DB157" s="78" t="n"/>
      <c r="DC157" s="78" t="n"/>
      <c r="DD157" s="78" t="n"/>
      <c r="DE157" s="78" t="n"/>
      <c r="DF157" s="78" t="n"/>
      <c r="DG157" s="78" t="n"/>
      <c r="DH157" s="78" t="n"/>
      <c r="DI157" s="78" t="n"/>
      <c r="DJ157" s="78" t="n"/>
      <c r="DK157" s="78" t="n"/>
      <c r="DL157" s="78" t="n"/>
      <c r="DM157" s="78" t="n"/>
      <c r="DN157" s="78" t="n"/>
      <c r="DO157" s="78" t="n"/>
      <c r="DP157" s="78" t="n"/>
      <c r="DQ157" s="78"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ez_manage.py:5359 top()</t>
        </is>
      </c>
      <c r="IP157" s="72" t="inlineStr">
        <is>
          <t>v12_quick_engine.py:2951 x5</t>
        </is>
      </c>
      <c r="IQ157" s="72" t="n"/>
    </row>
    <row r="158" ht="10.5" customHeight="1" s="65">
      <c r="A158" s="72" t="inlineStr">
        <is>
          <t>ATR_ADAPTIVE_STOP_MULT</t>
        </is>
      </c>
      <c r="B158" s="72" t="inlineStr">
        <is>
          <t>2.0</t>
        </is>
      </c>
      <c r="C158" s="72" t="n"/>
      <c r="D158" s="72" t="n"/>
      <c r="E158" s="72" t="n"/>
      <c r="F158" s="72" t="n"/>
      <c r="G158" s="72" t="n"/>
      <c r="H158" s="72" t="n"/>
      <c r="I158" s="72">
        <f>IFERROR(VLOOKUP($A31,Results_30d_Deltas!$A$2:$H$5000,6,FALSE),"")</f>
        <v/>
      </c>
      <c r="J158" s="72" t="n"/>
      <c r="K158" s="72" t="n"/>
      <c r="L158" s="72" t="n"/>
      <c r="M158" s="72" t="n"/>
      <c r="N158" s="72" t="n"/>
      <c r="O158" s="72" t="n"/>
      <c r="P158" s="72" t="n"/>
      <c r="Q158" s="82" t="n"/>
      <c r="R158" s="82" t="n"/>
      <c r="S158" s="82" t="n"/>
      <c r="T158" s="82" t="n"/>
      <c r="U158" s="82" t="n"/>
      <c r="V158" s="82"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8" t="n"/>
      <c r="EH158" s="78" t="n"/>
      <c r="EI158" s="78" t="n"/>
      <c r="EJ158" s="78" t="n"/>
      <c r="EK158" s="78"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ez_manage.py:4329 top()</t>
        </is>
      </c>
      <c r="IP158" s="72" t="inlineStr">
        <is>
          <t>v12_quick_engine.py:1211 x6</t>
        </is>
      </c>
      <c r="IQ158" s="72" t="n"/>
    </row>
    <row r="159" ht="10.5" customHeight="1" s="65">
      <c r="A159" s="72" t="inlineStr">
        <is>
          <t>ATR_LONG_WINDOW</t>
        </is>
      </c>
      <c r="B159" s="72" t="inlineStr">
        <is>
          <t>100</t>
        </is>
      </c>
      <c r="C159" s="72" t="n"/>
      <c r="D159" s="72" t="n"/>
      <c r="E159" s="72" t="n"/>
      <c r="F159" s="72" t="n"/>
      <c r="G159" s="72" t="n"/>
      <c r="H159" s="72" t="n"/>
      <c r="I159" s="72">
        <f>IFERROR(VLOOKUP($A36,Results_30d_Deltas!$A$2:$H$5000,6,FALSE),"")</f>
        <v/>
      </c>
      <c r="J159" s="72" t="n"/>
      <c r="K159" s="72" t="n"/>
      <c r="L159" s="72" t="n"/>
      <c r="M159" s="72" t="n"/>
      <c r="N159" s="72" t="n"/>
      <c r="O159" s="72" t="n"/>
      <c r="P159" s="72" t="n"/>
      <c r="Q159" s="82" t="n"/>
      <c r="R159" s="82" t="n"/>
      <c r="S159" s="82" t="n"/>
      <c r="T159" s="82" t="n"/>
      <c r="U159" s="82" t="n"/>
      <c r="V159" s="82"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ez_manage.py:4330 top()</t>
        </is>
      </c>
      <c r="IP159" s="72" t="inlineStr">
        <is>
          <t>v12_quick_engine.py:199 x5</t>
        </is>
      </c>
      <c r="IQ159" s="72" t="n"/>
    </row>
    <row r="160" ht="10.5" customHeight="1" s="65">
      <c r="A160" s="72" t="inlineStr">
        <is>
          <t>ENTRY_SCORE_THRESHOLD</t>
        </is>
      </c>
      <c r="B160" s="72" t="inlineStr">
        <is>
          <t>18.0</t>
        </is>
      </c>
      <c r="C160" s="72" t="n"/>
      <c r="D160" s="72" t="n"/>
      <c r="E160" s="72" t="n"/>
      <c r="F160" s="72" t="n"/>
      <c r="G160" s="72" t="n"/>
      <c r="H160" s="72" t="n"/>
      <c r="I160" s="72">
        <f>IFERROR(VLOOKUP($A54,Results_30d_Deltas!$A$2:$H$5000,6,FALSE),"")</f>
        <v/>
      </c>
      <c r="J160" s="72" t="n"/>
      <c r="K160" s="72" t="n"/>
      <c r="L160" s="72" t="n"/>
      <c r="M160" s="72" t="n"/>
      <c r="N160" s="72" t="n"/>
      <c r="O160" s="72" t="n"/>
      <c r="P160" s="72" t="n"/>
      <c r="Q160" s="82" t="n"/>
      <c r="R160" s="82" t="n"/>
      <c r="S160" s="82" t="n"/>
      <c r="T160" s="82" t="n"/>
      <c r="U160" s="82" t="n"/>
      <c r="V160" s="82"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8" t="n"/>
      <c r="FN160" s="78" t="n"/>
      <c r="FO160" s="78" t="n"/>
      <c r="FP160" s="78" t="n"/>
      <c r="FQ160" s="78"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ez_manage.py:4644 top()</t>
        </is>
      </c>
      <c r="IP160" s="72" t="inlineStr">
        <is>
          <t>v12_quick_engine.py:3394 x9</t>
        </is>
      </c>
      <c r="IQ160" s="72" t="n"/>
    </row>
    <row r="161" ht="10.5" customHeight="1" s="65">
      <c r="A161" s="72" t="inlineStr">
        <is>
          <t>MACD_ZERO_CROSS_SCORE</t>
        </is>
      </c>
      <c r="B161" s="72" t="inlineStr">
        <is>
          <t>15</t>
        </is>
      </c>
      <c r="C161" s="72" t="n"/>
      <c r="D161" s="72" t="n"/>
      <c r="E161" s="72" t="n"/>
      <c r="F161" s="72" t="n"/>
      <c r="G161" s="72" t="n"/>
      <c r="H161" s="72" t="n"/>
      <c r="I161" s="72">
        <f>IFERROR(VLOOKUP($A78,Results_30d_Deltas!$A$2:$H$5000,6,FALSE),"")</f>
        <v/>
      </c>
      <c r="J161" s="72" t="n"/>
      <c r="K161" s="72" t="n"/>
      <c r="L161" s="72" t="n"/>
      <c r="M161" s="72" t="n"/>
      <c r="N161" s="72" t="n"/>
      <c r="O161" s="72" t="n"/>
      <c r="P161" s="72" t="n"/>
      <c r="Q161" s="82" t="n"/>
      <c r="R161" s="82" t="n"/>
      <c r="S161" s="82" t="n"/>
      <c r="T161" s="82" t="n"/>
      <c r="U161" s="82" t="n"/>
      <c r="V161" s="82"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8" t="n"/>
      <c r="BA161" s="78" t="n"/>
      <c r="BB161" s="78" t="n"/>
      <c r="BC161" s="78" t="n"/>
      <c r="BD161" s="78"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ez_manage.py:3500 top()</t>
        </is>
      </c>
      <c r="IP161" s="72" t="inlineStr">
        <is>
          <t>v12_quick_engine.py:2235 x2</t>
        </is>
      </c>
      <c r="IQ161" s="72" t="n"/>
    </row>
    <row r="162" ht="10.5" customHeight="1" s="65">
      <c r="A162" s="72" t="inlineStr">
        <is>
          <t>STOCH_CROSS_ENTRY_TRADIER</t>
        </is>
      </c>
      <c r="B162" s="72" t="inlineStr">
        <is>
          <t>False</t>
        </is>
      </c>
      <c r="C162" s="72" t="n"/>
      <c r="D162" s="72" t="n"/>
      <c r="E162" s="72" t="n"/>
      <c r="F162" s="72" t="n"/>
      <c r="G162" s="72" t="n"/>
      <c r="H162" s="72" t="n"/>
      <c r="I162" s="72">
        <f>IFERROR(VLOOKUP($A162,Results_30d_Deltas!$A$2:$H$5000,6,FALSE),"")</f>
        <v/>
      </c>
      <c r="J162" s="72" t="n"/>
      <c r="K162" s="72" t="n"/>
      <c r="L162" s="72" t="n"/>
      <c r="M162" s="72" t="n"/>
      <c r="N162" s="72" t="n"/>
      <c r="O162" s="72" t="n"/>
      <c r="P162" s="72" t="n"/>
      <c r="Q162" s="82" t="n"/>
      <c r="R162" s="82" t="n"/>
      <c r="S162" s="82" t="n"/>
      <c r="T162" s="82" t="n"/>
      <c r="U162" s="82" t="n"/>
      <c r="V162" s="82"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8" t="n"/>
      <c r="BA162" s="78" t="n"/>
      <c r="BB162" s="78" t="n"/>
      <c r="BC162" s="78" t="n"/>
      <c r="BD162" s="78"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8" t="n"/>
      <c r="FN162" s="78" t="n"/>
      <c r="FO162" s="78" t="n"/>
      <c r="FP162" s="78" t="n"/>
      <c r="FQ162" s="78"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ez_manage.py:5661 top()</t>
        </is>
      </c>
      <c r="IP162" s="72" t="inlineStr">
        <is>
          <t>v12_quick_engine.py:3305 x8</t>
        </is>
      </c>
      <c r="IQ162" s="72" t="n"/>
    </row>
    <row r="163" ht="10.5" customHeight="1" s="65">
      <c r="A163" s="72" t="inlineStr">
        <is>
          <t>QUICK_REENTRY_60MIN_MIN_PCT</t>
        </is>
      </c>
      <c r="B163" s="72" t="inlineStr">
        <is>
          <t>0</t>
        </is>
      </c>
      <c r="C163" s="72" t="n"/>
      <c r="D163" s="72" t="n"/>
      <c r="E163" s="72" t="n"/>
      <c r="F163" s="72" t="n"/>
      <c r="G163" s="72" t="n"/>
      <c r="H163" s="72" t="n"/>
      <c r="I163" s="72">
        <f>IFERROR(VLOOKUP($A94,Results_30d_Deltas!$A$2:$H$5000,6,FALSE),"")</f>
        <v/>
      </c>
      <c r="J163" s="72" t="n"/>
      <c r="K163" s="72" t="n"/>
      <c r="L163" s="72" t="n"/>
      <c r="M163" s="72" t="n"/>
      <c r="N163" s="72" t="n"/>
      <c r="O163" s="72" t="n"/>
      <c r="P163" s="72" t="n"/>
      <c r="Q163" s="82" t="n"/>
      <c r="R163" s="82" t="n"/>
      <c r="S163" s="82" t="n"/>
      <c r="T163" s="82" t="n"/>
      <c r="U163" s="82" t="n"/>
      <c r="V163" s="82"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ez_manage.py:6042 top()</t>
        </is>
      </c>
      <c r="IP163" s="72" t="inlineStr">
        <is>
          <t>v12_quick_engine.py:4283 x4</t>
        </is>
      </c>
      <c r="IQ163" s="72" t="n"/>
    </row>
    <row r="164" ht="10.5" customHeight="1" s="65">
      <c r="A164" s="72" t="inlineStr">
        <is>
          <t>BTC_RZ_WT_DC_MULTIFACTOR</t>
        </is>
      </c>
      <c r="B164" s="72" t="inlineStr">
        <is>
          <t>1.0</t>
        </is>
      </c>
      <c r="C164" s="72" t="n"/>
      <c r="D164" s="72" t="n"/>
      <c r="E164" s="72" t="n"/>
      <c r="F164" s="72" t="n"/>
      <c r="G164" s="72" t="n"/>
      <c r="H164" s="72" t="n"/>
      <c r="I164" s="72">
        <f>IFERROR(VLOOKUP($A41,Results_30d_Deltas!$A$2:$H$5000,6,FALSE),"")</f>
        <v/>
      </c>
      <c r="J164" s="72" t="n"/>
      <c r="K164" s="72" t="n"/>
      <c r="L164" s="72" t="n"/>
      <c r="M164" s="72" t="n"/>
      <c r="N164" s="72" t="n"/>
      <c r="O164" s="72" t="n"/>
      <c r="P164" s="72" t="n"/>
      <c r="Q164" s="82" t="n"/>
      <c r="R164" s="82" t="n"/>
      <c r="S164" s="82" t="n"/>
      <c r="T164" s="82" t="n"/>
      <c r="U164" s="82" t="n"/>
      <c r="V164" s="82"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ez_manage.py:5965 top()</t>
        </is>
      </c>
      <c r="IP164" s="72" t="inlineStr">
        <is>
          <t>v12_quick_engine.py:450 x8</t>
        </is>
      </c>
      <c r="IQ164" s="72" t="n"/>
    </row>
    <row r="165" ht="10.5" customHeight="1" s="65">
      <c r="A165" s="72" t="inlineStr">
        <is>
          <t>REENTRY_RALLY_K15M_MAX</t>
        </is>
      </c>
      <c r="B165" s="72" t="inlineStr">
        <is>
          <t>100.0</t>
        </is>
      </c>
      <c r="C165" s="72" t="n"/>
      <c r="D165" s="72" t="n"/>
      <c r="E165" s="72" t="n"/>
      <c r="F165" s="72" t="n"/>
      <c r="G165" s="72" t="n"/>
      <c r="H165" s="72" t="n"/>
      <c r="I165" s="72">
        <f>IFERROR(VLOOKUP($A107,Results_30d_Deltas!$A$2:$H$5000,6,FALSE),"")</f>
        <v/>
      </c>
      <c r="J165" s="72" t="n"/>
      <c r="K165" s="72" t="n"/>
      <c r="L165" s="72" t="n"/>
      <c r="M165" s="72" t="n"/>
      <c r="N165" s="72" t="n"/>
      <c r="O165" s="72" t="n"/>
      <c r="P165" s="72" t="n"/>
      <c r="Q165" s="82" t="n"/>
      <c r="R165" s="82" t="n"/>
      <c r="S165" s="82" t="n"/>
      <c r="T165" s="82" t="n"/>
      <c r="U165" s="82" t="n"/>
      <c r="V165" s="82"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ez_manage.py:3869 top()</t>
        </is>
      </c>
      <c r="IP165" s="72" t="inlineStr">
        <is>
          <t>v12_quick_engine.py:2902 x8</t>
        </is>
      </c>
      <c r="IQ165" s="72" t="n"/>
    </row>
    <row r="166" ht="10.5" customHeight="1" s="65">
      <c r="A166" s="72" t="inlineStr">
        <is>
          <t>TRADIER_RSI2_EXIT_THRESHOLD_SHORT</t>
        </is>
      </c>
      <c r="B166" s="72" t="inlineStr">
        <is>
          <t>12.5</t>
        </is>
      </c>
      <c r="C166" s="72" t="n"/>
      <c r="D166" s="72" t="n"/>
      <c r="E166" s="72" t="n"/>
      <c r="F166" s="72" t="n"/>
      <c r="G166" s="72" t="n"/>
      <c r="H166" s="72" t="n"/>
      <c r="I166" s="72">
        <f>IFERROR(VLOOKUP($A174,Results_30d_Deltas!$A$2:$H$5000,6,FALSE),"")</f>
        <v/>
      </c>
      <c r="J166" s="72" t="n"/>
      <c r="K166" s="72" t="n"/>
      <c r="L166" s="72" t="n"/>
      <c r="M166" s="72" t="n"/>
      <c r="N166" s="72" t="n"/>
      <c r="O166" s="72" t="n"/>
      <c r="P166" s="72" t="n"/>
      <c r="Q166" s="82" t="n"/>
      <c r="R166" s="82" t="n"/>
      <c r="S166" s="82" t="n"/>
      <c r="T166" s="82" t="n"/>
      <c r="U166" s="82" t="n"/>
      <c r="V166" s="82"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8" t="n"/>
      <c r="DQ166" s="78"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ez_manage.py:5741 top()</t>
        </is>
      </c>
      <c r="IP166" s="72" t="inlineStr">
        <is>
          <t>v12_quick_engine.py:3438 x9</t>
        </is>
      </c>
      <c r="IQ166" s="72" t="n"/>
    </row>
    <row r="167" ht="10.5" customHeight="1" s="65">
      <c r="A167" s="72" t="inlineStr">
        <is>
          <t>WRONG_SIDE_WT_TFS_REQUIRED</t>
        </is>
      </c>
      <c r="B167" s="72" t="inlineStr">
        <is>
          <t>4</t>
        </is>
      </c>
      <c r="C167" s="72" t="n"/>
      <c r="D167" s="72" t="n"/>
      <c r="E167" s="72" t="n"/>
      <c r="F167" s="72" t="n"/>
      <c r="G167" s="72" t="n"/>
      <c r="H167" s="72" t="n"/>
      <c r="I167" s="72">
        <f>IFERROR(VLOOKUP($A186,Results_30d_Deltas!$A$2:$H$5000,6,FALSE),"")</f>
        <v/>
      </c>
      <c r="J167" s="72" t="n"/>
      <c r="K167" s="72" t="n"/>
      <c r="L167" s="72" t="n"/>
      <c r="M167" s="72" t="n"/>
      <c r="N167" s="72" t="n"/>
      <c r="O167" s="72" t="n"/>
      <c r="P167" s="72" t="n"/>
      <c r="Q167" s="82" t="n"/>
      <c r="R167" s="82" t="n"/>
      <c r="S167" s="82" t="n"/>
      <c r="T167" s="82" t="n"/>
      <c r="U167" s="82" t="n"/>
      <c r="V167" s="82"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ez_manage.py:4278 top()</t>
        </is>
      </c>
      <c r="IP167" s="72" t="inlineStr">
        <is>
          <t>v12_quick_engine.py:3667 x3</t>
        </is>
      </c>
      <c r="IQ167" s="72" t="n"/>
    </row>
    <row r="168" ht="10.5" customHeight="1" s="65">
      <c r="A168" s="72" t="inlineStr">
        <is>
          <t>WT_COMPOSITE_ENTRY_BLOCK</t>
        </is>
      </c>
      <c r="B168" s="72" t="inlineStr">
        <is>
          <t>-20.0</t>
        </is>
      </c>
      <c r="C168" s="72" t="n"/>
      <c r="D168" s="72" t="n"/>
      <c r="E168" s="72" t="n"/>
      <c r="F168" s="72" t="n"/>
      <c r="G168" s="72" t="n"/>
      <c r="H168" s="72" t="n"/>
      <c r="I168" s="72">
        <f>IFERROR(VLOOKUP($A193,Results_30d_Deltas!$A$2:$H$5000,6,FALSE),"")</f>
        <v/>
      </c>
      <c r="J168" s="72" t="n"/>
      <c r="K168" s="72" t="n"/>
      <c r="L168" s="72" t="n"/>
      <c r="M168" s="72" t="n"/>
      <c r="N168" s="72" t="n"/>
      <c r="O168" s="72" t="n"/>
      <c r="P168" s="72" t="n"/>
      <c r="Q168" s="82" t="n"/>
      <c r="R168" s="82" t="n"/>
      <c r="S168" s="82" t="n"/>
      <c r="T168" s="82" t="n"/>
      <c r="U168" s="82" t="n"/>
      <c r="V168" s="82"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8" t="n"/>
      <c r="FN168" s="78" t="n"/>
      <c r="FO168" s="78" t="n"/>
      <c r="FP168" s="78" t="n"/>
      <c r="FQ168" s="78"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ez_manage.py:5891 top()</t>
        </is>
      </c>
      <c r="IP168" s="72" t="inlineStr">
        <is>
          <t>v12_quick_engine.py:3710 x2</t>
        </is>
      </c>
      <c r="IQ168" s="72" t="n"/>
    </row>
    <row r="169" ht="10.5" customHeight="1" s="65">
      <c r="A169" s="72" t="inlineStr">
        <is>
          <t>WT_COMPOSITE_ENTRY_GOOD</t>
        </is>
      </c>
      <c r="B169" s="72" t="inlineStr">
        <is>
          <t>30.0</t>
        </is>
      </c>
      <c r="C169" s="72" t="n"/>
      <c r="D169" s="72" t="n"/>
      <c r="E169" s="72" t="n"/>
      <c r="F169" s="72" t="n"/>
      <c r="G169" s="72" t="n"/>
      <c r="H169" s="72" t="n"/>
      <c r="I169" s="72">
        <f>IFERROR(VLOOKUP($A198,Results_30d_Deltas!$A$2:$H$5000,6,FALSE),"")</f>
        <v/>
      </c>
      <c r="J169" s="72" t="n"/>
      <c r="K169" s="72" t="n"/>
      <c r="L169" s="72" t="n"/>
      <c r="M169" s="72" t="n"/>
      <c r="N169" s="72" t="n"/>
      <c r="O169" s="72" t="n"/>
      <c r="P169" s="72" t="n"/>
      <c r="Q169" s="82" t="n"/>
      <c r="R169" s="82" t="n"/>
      <c r="S169" s="82" t="n"/>
      <c r="T169" s="82" t="n"/>
      <c r="U169" s="82" t="n"/>
      <c r="V169" s="82"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8" t="n"/>
      <c r="FN169" s="78" t="n"/>
      <c r="FO169" s="78" t="n"/>
      <c r="FP169" s="78" t="n"/>
      <c r="FQ169" s="78"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ez_manage.py:5892 top()</t>
        </is>
      </c>
      <c r="IP169" s="72" t="inlineStr">
        <is>
          <t>v12_quick_engine.py:3711 x2</t>
        </is>
      </c>
      <c r="IQ169" s="72" t="n"/>
    </row>
    <row r="170" ht="10.5" customHeight="1" s="65">
      <c r="A170" s="72" t="inlineStr">
        <is>
          <t>WT_COMPOSITE_ENTRY_OK</t>
        </is>
      </c>
      <c r="B170" s="72" t="inlineStr">
        <is>
          <t>10.0</t>
        </is>
      </c>
      <c r="C170" s="72" t="n"/>
      <c r="D170" s="72" t="n"/>
      <c r="E170" s="72" t="n"/>
      <c r="F170" s="72" t="n"/>
      <c r="G170" s="72" t="n"/>
      <c r="H170" s="72" t="n"/>
      <c r="I170" s="72">
        <f>IFERROR(VLOOKUP($A203,Results_30d_Deltas!$A$2:$H$5000,6,FALSE),"")</f>
        <v/>
      </c>
      <c r="J170" s="72" t="n"/>
      <c r="K170" s="72" t="n"/>
      <c r="L170" s="72" t="n"/>
      <c r="M170" s="72" t="n"/>
      <c r="N170" s="72" t="n"/>
      <c r="O170" s="72" t="n"/>
      <c r="P170" s="72" t="n"/>
      <c r="Q170" s="82" t="n"/>
      <c r="R170" s="82" t="n"/>
      <c r="S170" s="82" t="n"/>
      <c r="T170" s="82" t="n"/>
      <c r="U170" s="82" t="n"/>
      <c r="V170" s="82"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8" t="n"/>
      <c r="FN170" s="78" t="n"/>
      <c r="FO170" s="78" t="n"/>
      <c r="FP170" s="78" t="n"/>
      <c r="FQ170" s="78"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ez_manage.py:5893 top()</t>
        </is>
      </c>
      <c r="IP170" s="72" t="inlineStr">
        <is>
          <t>v12_quick_engine.py:3712 x2</t>
        </is>
      </c>
      <c r="IQ170" s="72" t="n"/>
    </row>
    <row r="171" ht="10.5" customHeight="1" s="65">
      <c r="A171" s="72" t="inlineStr">
        <is>
          <t>WT_COMPOSITE_ENTRY_STRONG</t>
        </is>
      </c>
      <c r="B171" s="72" t="inlineStr">
        <is>
          <t>50.0</t>
        </is>
      </c>
      <c r="C171" s="72" t="n"/>
      <c r="D171" s="72" t="n"/>
      <c r="E171" s="72" t="n"/>
      <c r="F171" s="72" t="n"/>
      <c r="G171" s="72" t="n"/>
      <c r="H171" s="72" t="n"/>
      <c r="I171" s="72">
        <f>IFERROR(VLOOKUP($A208,Results_30d_Deltas!$A$2:$H$5000,6,FALSE),"")</f>
        <v/>
      </c>
      <c r="J171" s="72" t="n"/>
      <c r="K171" s="72" t="n"/>
      <c r="L171" s="72" t="n"/>
      <c r="M171" s="72" t="n"/>
      <c r="N171" s="72" t="n"/>
      <c r="O171" s="72" t="n"/>
      <c r="P171" s="72" t="n"/>
      <c r="Q171" s="82" t="n"/>
      <c r="R171" s="82" t="n"/>
      <c r="S171" s="82" t="n"/>
      <c r="T171" s="82" t="n"/>
      <c r="U171" s="82" t="n"/>
      <c r="V171" s="82"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8" t="n"/>
      <c r="FN171" s="78" t="n"/>
      <c r="FO171" s="78" t="n"/>
      <c r="FP171" s="78" t="n"/>
      <c r="FQ171" s="78"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ez_manage.py:5894 top()</t>
        </is>
      </c>
      <c r="IP171" s="72" t="inlineStr">
        <is>
          <t>v12_quick_engine.py:3713 x2</t>
        </is>
      </c>
      <c r="IQ171" s="72" t="n"/>
    </row>
    <row r="172" ht="10.5" customHeight="1" s="65">
      <c r="A172" s="71" t="inlineStr">
        <is>
          <t>BTC_TECH_EXIT_WT_MIN_TFS</t>
        </is>
      </c>
      <c r="B172" s="72" t="inlineStr">
        <is>
          <t>0.5</t>
        </is>
      </c>
      <c r="C172" s="72" t="n"/>
      <c r="D172" s="72" t="n"/>
      <c r="E172" s="72" t="n"/>
      <c r="F172" s="72" t="n"/>
      <c r="G172" s="72" t="n"/>
      <c r="H172" s="72" t="n"/>
      <c r="I172" s="72">
        <f>IFERROR(VLOOKUP($A44,Results_30d_Deltas!$A$2:$H$5000,6,FALSE),"")</f>
        <v/>
      </c>
      <c r="J172" s="72" t="n"/>
      <c r="K172" s="72" t="n"/>
      <c r="L172" s="72" t="n"/>
      <c r="M172" s="72" t="n"/>
      <c r="N172" s="72" t="n"/>
      <c r="O172" s="72" t="n"/>
      <c r="P172" s="72" t="n"/>
      <c r="Q172" s="82" t="n"/>
      <c r="R172" s="82" t="n"/>
      <c r="S172" s="82" t="n"/>
      <c r="T172" s="82" t="n"/>
      <c r="U172" s="82" t="n"/>
      <c r="V172" s="82"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8" t="n"/>
      <c r="DQ172" s="78"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ez_manage.py:4517 top()</t>
        </is>
      </c>
      <c r="IP172" s="72" t="inlineStr">
        <is>
          <t>v12_quick_engine.py:457 x8</t>
        </is>
      </c>
      <c r="IQ172" s="72" t="n"/>
    </row>
    <row r="173" ht="10.5" customHeight="1" s="65">
      <c r="A173" s="72" t="inlineStr">
        <is>
          <t>INTRADAY_SESSION_FORCE_EXIT_UTC</t>
        </is>
      </c>
      <c r="B173" s="72" t="inlineStr">
        <is>
          <t>0</t>
        </is>
      </c>
      <c r="C173" s="72" t="n"/>
      <c r="D173" s="72" t="n"/>
      <c r="E173" s="72" t="n"/>
      <c r="F173" s="72" t="n"/>
      <c r="G173" s="72" t="n"/>
      <c r="H173" s="72" t="n"/>
      <c r="I173" s="72">
        <f>IFERROR(VLOOKUP($A70,Results_30d_Deltas!$A$2:$H$5000,6,FALSE),"")</f>
        <v/>
      </c>
      <c r="J173" s="72" t="n"/>
      <c r="K173" s="72" t="n"/>
      <c r="L173" s="72" t="n"/>
      <c r="M173" s="72" t="n"/>
      <c r="N173" s="72" t="n"/>
      <c r="O173" s="72" t="n"/>
      <c r="P173" s="72" t="n"/>
      <c r="Q173" s="82" t="n"/>
      <c r="R173" s="82" t="n"/>
      <c r="S173" s="82" t="n"/>
      <c r="T173" s="82" t="n"/>
      <c r="U173" s="82" t="n"/>
      <c r="V173" s="82"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8" t="n"/>
      <c r="DQ173" s="78"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ez_manage.py:6014 top()</t>
        </is>
      </c>
      <c r="IP173" s="72" t="inlineStr">
        <is>
          <t>v12_quick_engine.py:4267 x4</t>
        </is>
      </c>
      <c r="IQ173" s="72" t="n"/>
    </row>
    <row r="174" ht="10.5" customHeight="1" s="65">
      <c r="A174" s="72" t="inlineStr">
        <is>
          <t>E_1_EXIT_DELTA_THR</t>
        </is>
      </c>
      <c r="B174" s="72" t="inlineStr">
        <is>
          <t>0</t>
        </is>
      </c>
      <c r="C174" s="72" t="n"/>
      <c r="D174" s="72" t="n"/>
      <c r="E174" s="72" t="n"/>
      <c r="F174" s="72" t="n"/>
      <c r="G174" s="72" t="n"/>
      <c r="H174" s="72" t="n"/>
      <c r="I174" s="72">
        <f>IFERROR(VLOOKUP($A62,Results_30d_Deltas!$A$2:$H$5000,6,FALSE),"")</f>
        <v/>
      </c>
      <c r="J174" s="72" t="n"/>
      <c r="K174" s="72" t="n"/>
      <c r="L174" s="72" t="n"/>
      <c r="M174" s="72" t="n"/>
      <c r="N174" s="72" t="n"/>
      <c r="O174" s="72" t="n"/>
      <c r="P174" s="72" t="n"/>
      <c r="Q174" s="82" t="n"/>
      <c r="R174" s="82" t="n"/>
      <c r="S174" s="82" t="n"/>
      <c r="T174" s="82" t="n"/>
      <c r="U174" s="82" t="n"/>
      <c r="V174" s="82"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8" t="n"/>
      <c r="CE174" s="78" t="n"/>
      <c r="CF174" s="78" t="n"/>
      <c r="CG174" s="78" t="n"/>
      <c r="CH174" s="78" t="n"/>
      <c r="CI174" s="77" t="n"/>
      <c r="CJ174" s="77" t="n"/>
      <c r="CK174" s="77" t="n"/>
      <c r="CL174" s="77" t="n"/>
      <c r="CM174" s="77" t="n"/>
      <c r="CN174" s="77" t="n"/>
      <c r="CO174" s="77" t="n"/>
      <c r="CP174" s="77" t="n"/>
      <c r="CQ174" s="77" t="n"/>
      <c r="CR174" s="77" t="n"/>
      <c r="CS174" s="77" t="n"/>
      <c r="CT174" s="77" t="n"/>
      <c r="CU174" s="77" t="n"/>
      <c r="CV174" s="77" t="n"/>
      <c r="CW174" s="77"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8" t="n"/>
      <c r="DQ174" s="78"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ez_manage.py:4698 top()</t>
        </is>
      </c>
      <c r="IP174" s="72" t="inlineStr">
        <is>
          <t>v12_quick_engine.py:1817 x9</t>
        </is>
      </c>
      <c r="IQ174" s="72" t="n"/>
    </row>
    <row r="175" ht="10.5" customHeight="1" s="65">
      <c r="A175" s="72" t="inlineStr">
        <is>
          <t>MI_MIN_GAIN_EXIT</t>
        </is>
      </c>
      <c r="B175" s="72" t="inlineStr">
        <is>
          <t>0</t>
        </is>
      </c>
      <c r="C175" s="72" t="n"/>
      <c r="D175" s="72" t="n"/>
      <c r="E175" s="72" t="n"/>
      <c r="F175" s="72" t="n"/>
      <c r="G175" s="72" t="n"/>
      <c r="H175" s="72" t="n"/>
      <c r="I175" s="72">
        <f>IFERROR(VLOOKUP($A86,Results_30d_Deltas!$A$2:$H$5000,6,FALSE),"")</f>
        <v/>
      </c>
      <c r="J175" s="72" t="n"/>
      <c r="K175" s="72" t="n"/>
      <c r="L175" s="72" t="n"/>
      <c r="M175" s="72" t="n"/>
      <c r="N175" s="72" t="n"/>
      <c r="O175" s="72" t="n"/>
      <c r="P175" s="72" t="n"/>
      <c r="Q175" s="82" t="n"/>
      <c r="R175" s="82" t="n"/>
      <c r="S175" s="82" t="n"/>
      <c r="T175" s="82" t="n"/>
      <c r="U175" s="82" t="n"/>
      <c r="V175" s="82"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8" t="n"/>
      <c r="AQ175" s="78" t="n"/>
      <c r="AR175" s="78" t="n"/>
      <c r="AS175" s="78" t="n"/>
      <c r="AT175" s="78"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8" t="n"/>
      <c r="DQ175" s="78"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ez_manage.py:3565 top()</t>
        </is>
      </c>
      <c r="IP175" s="72" t="inlineStr">
        <is>
          <t>v12_quick_engine.py:2342 x8</t>
        </is>
      </c>
      <c r="IQ175" s="72" t="n"/>
    </row>
    <row r="176" ht="10.5" customHeight="1" s="65">
      <c r="A176" s="72" t="inlineStr">
        <is>
          <t>PARTIAL_EXIT_FRAC</t>
        </is>
      </c>
      <c r="B176" s="72" t="inlineStr">
        <is>
          <t>0</t>
        </is>
      </c>
      <c r="C176" s="72" t="n"/>
      <c r="D176" s="72" t="n"/>
      <c r="E176" s="72" t="n"/>
      <c r="F176" s="72" t="n"/>
      <c r="G176" s="72" t="n"/>
      <c r="H176" s="72" t="n"/>
      <c r="I176" s="72">
        <f>IFERROR(VLOOKUP($A90,Results_30d_Deltas!$A$2:$H$5000,6,FALSE),"")</f>
        <v/>
      </c>
      <c r="J176" s="72" t="n"/>
      <c r="K176" s="72" t="n"/>
      <c r="L176" s="72" t="n"/>
      <c r="M176" s="72" t="n"/>
      <c r="N176" s="72" t="n"/>
      <c r="O176" s="72" t="n"/>
      <c r="P176" s="72" t="n"/>
      <c r="Q176" s="82" t="n"/>
      <c r="R176" s="82" t="n"/>
      <c r="S176" s="82" t="n"/>
      <c r="T176" s="82" t="n"/>
      <c r="U176" s="82" t="n"/>
      <c r="V176" s="82"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8" t="n"/>
      <c r="DQ176" s="78"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8" t="n"/>
      <c r="HS176" s="78" t="n"/>
      <c r="HT176" s="78" t="n"/>
      <c r="HU176" s="78" t="n"/>
      <c r="HV176" s="78"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ez_manage.py:6038 top()</t>
        </is>
      </c>
      <c r="IP176" s="72" t="inlineStr">
        <is>
          <t>v12_quick_engine.py:4280 x2</t>
        </is>
      </c>
      <c r="IQ176" s="72" t="n"/>
    </row>
    <row r="177" ht="10.5" customHeight="1" s="65">
      <c r="A177" s="71" t="inlineStr">
        <is>
          <t>SCALP_V3_K_OB_EXIT_K15M_LO</t>
        </is>
      </c>
      <c r="B177" s="72" t="inlineStr">
        <is>
          <t>2.0</t>
        </is>
      </c>
      <c r="C177" s="72" t="n"/>
      <c r="D177" s="72" t="n"/>
      <c r="E177" s="72" t="n"/>
      <c r="F177" s="72" t="n"/>
      <c r="G177" s="72" t="n"/>
      <c r="H177" s="72" t="n"/>
      <c r="I177" s="72">
        <f>IFERROR(VLOOKUP($A133,Results_30d_Deltas!$A$2:$H$5000,6,FALSE),"")</f>
        <v/>
      </c>
      <c r="J177" s="72" t="n"/>
      <c r="K177" s="72" t="n"/>
      <c r="L177" s="72" t="n"/>
      <c r="M177" s="72" t="n"/>
      <c r="N177" s="72" t="n"/>
      <c r="O177" s="72" t="n"/>
      <c r="P177" s="72" t="n"/>
      <c r="Q177" s="82" t="n"/>
      <c r="R177" s="82" t="n"/>
      <c r="S177" s="82" t="n"/>
      <c r="T177" s="82" t="n"/>
      <c r="U177" s="82" t="n"/>
      <c r="V177" s="82"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8" t="n"/>
      <c r="DQ177" s="78"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ez_manage.py:5552 top()</t>
        </is>
      </c>
      <c r="IP177" s="72" t="inlineStr">
        <is>
          <t>v12_quick_engine.py:3180 x4</t>
        </is>
      </c>
      <c r="IQ177" s="72" t="n"/>
    </row>
    <row r="178" ht="10.5" customHeight="1" s="65">
      <c r="A178" s="71" t="inlineStr">
        <is>
          <t>SCALP_V3_K_OB_EXIT_K3M_LO</t>
        </is>
      </c>
      <c r="B178" s="72" t="inlineStr">
        <is>
          <t>0.5</t>
        </is>
      </c>
      <c r="C178" s="72" t="n"/>
      <c r="D178" s="72" t="n"/>
      <c r="E178" s="72" t="n"/>
      <c r="F178" s="72" t="n"/>
      <c r="G178" s="72" t="n"/>
      <c r="H178" s="72" t="n"/>
      <c r="I178" s="72">
        <f>IFERROR(VLOOKUP($A139,Results_30d_Deltas!$A$2:$H$5000,6,FALSE),"")</f>
        <v/>
      </c>
      <c r="J178" s="72" t="n"/>
      <c r="K178" s="72" t="n"/>
      <c r="L178" s="72" t="n"/>
      <c r="M178" s="72" t="n"/>
      <c r="N178" s="72" t="n"/>
      <c r="O178" s="72" t="n"/>
      <c r="P178" s="72" t="n"/>
      <c r="Q178" s="82" t="n"/>
      <c r="R178" s="82" t="n"/>
      <c r="S178" s="82" t="n"/>
      <c r="T178" s="82" t="n"/>
      <c r="U178" s="82" t="n"/>
      <c r="V178" s="82"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8" t="n"/>
      <c r="DQ178" s="78"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ez_manage.py:5554 top()</t>
        </is>
      </c>
      <c r="IP178" s="72" t="inlineStr">
        <is>
          <t>v12_quick_engine.py:3182 x4</t>
        </is>
      </c>
      <c r="IQ178" s="72" t="n"/>
    </row>
    <row r="179" ht="10.5" customHeight="1" s="65">
      <c r="A179" s="72" t="inlineStr">
        <is>
          <t>SCALP_V3_K_OB_EXIT_K3M_LO</t>
        </is>
      </c>
      <c r="B179" s="72" t="inlineStr">
        <is>
          <t>2.0</t>
        </is>
      </c>
      <c r="C179" s="72" t="n"/>
      <c r="D179" s="72" t="n"/>
      <c r="E179" s="72" t="n"/>
      <c r="F179" s="72" t="n"/>
      <c r="G179" s="72" t="n"/>
      <c r="H179" s="72" t="n"/>
      <c r="I179" s="72">
        <f>IFERROR(VLOOKUP($A141,Results_30d_Deltas!$A$2:$H$5000,6,FALSE),"")</f>
        <v/>
      </c>
      <c r="J179" s="72" t="n"/>
      <c r="K179" s="72" t="n"/>
      <c r="L179" s="72" t="n"/>
      <c r="M179" s="72" t="n"/>
      <c r="N179" s="72" t="n"/>
      <c r="O179" s="72" t="n"/>
      <c r="P179" s="72" t="n"/>
      <c r="Q179" s="82" t="n"/>
      <c r="R179" s="82" t="n"/>
      <c r="S179" s="82" t="n"/>
      <c r="T179" s="82" t="n"/>
      <c r="U179" s="82" t="n"/>
      <c r="V179" s="82"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8" t="n"/>
      <c r="DQ179" s="78"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ez_manage.py:5554 top()</t>
        </is>
      </c>
      <c r="IP179" s="72" t="inlineStr">
        <is>
          <t>v12_quick_engine.py:3182 x4</t>
        </is>
      </c>
      <c r="IQ179" s="72" t="n"/>
    </row>
    <row r="180" ht="10.5" customHeight="1" s="65">
      <c r="A180" s="72" t="inlineStr">
        <is>
          <t>REENTRY_K15M_PARTIAL_MULT</t>
        </is>
      </c>
      <c r="B180" s="72" t="inlineStr">
        <is>
          <t>0.25</t>
        </is>
      </c>
      <c r="C180" s="72" t="n"/>
      <c r="D180" s="72" t="n"/>
      <c r="E180" s="72" t="n"/>
      <c r="F180" s="72" t="n"/>
      <c r="G180" s="72" t="n"/>
      <c r="H180" s="72" t="n"/>
      <c r="I180" s="72">
        <f>IFERROR(VLOOKUP($A102,Results_30d_Deltas!$A$2:$H$5000,6,FALSE),"")</f>
        <v/>
      </c>
      <c r="J180" s="72" t="n"/>
      <c r="K180" s="72" t="n"/>
      <c r="L180" s="72" t="n"/>
      <c r="M180" s="72" t="n"/>
      <c r="N180" s="72" t="n"/>
      <c r="O180" s="72" t="n"/>
      <c r="P180" s="72" t="n"/>
      <c r="Q180" s="82" t="n"/>
      <c r="R180" s="82" t="n"/>
      <c r="S180" s="82" t="n"/>
      <c r="T180" s="82" t="n"/>
      <c r="U180" s="82" t="n"/>
      <c r="V180" s="82"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8" t="n"/>
      <c r="HS180" s="78" t="n"/>
      <c r="HT180" s="78" t="n"/>
      <c r="HU180" s="78" t="n"/>
      <c r="HV180" s="78"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ez_manage.py:3860 top()</t>
        </is>
      </c>
      <c r="IP180" s="72" t="inlineStr">
        <is>
          <t>v12_quick_engine.py:2884 x8</t>
        </is>
      </c>
      <c r="IQ180" s="72" t="n"/>
    </row>
    <row r="181" ht="10.5" customHeight="1" s="65">
      <c r="A181" s="71" t="inlineStr">
        <is>
          <t>TRADIER_RSI2_EXIT_THRESHOLD_LONG</t>
        </is>
      </c>
      <c r="B181" s="72" t="inlineStr">
        <is>
          <t>45.0</t>
        </is>
      </c>
      <c r="C181" s="72" t="n"/>
      <c r="D181" s="72" t="n"/>
      <c r="E181" s="72" t="n"/>
      <c r="F181" s="72" t="n"/>
      <c r="G181" s="72" t="n"/>
      <c r="H181" s="72" t="n"/>
      <c r="I181" s="72">
        <f>IFERROR(VLOOKUP($A166,Results_30d_Deltas!$A$2:$H$5000,6,FALSE),"")</f>
        <v/>
      </c>
      <c r="J181" s="72" t="n"/>
      <c r="K181" s="72" t="n"/>
      <c r="L181" s="72" t="n"/>
      <c r="M181" s="72" t="n"/>
      <c r="N181" s="72" t="n"/>
      <c r="O181" s="72" t="n"/>
      <c r="P181" s="72" t="n"/>
      <c r="Q181" s="82" t="n"/>
      <c r="R181" s="82" t="n"/>
      <c r="S181" s="82" t="n"/>
      <c r="T181" s="82" t="n"/>
      <c r="U181" s="82" t="n"/>
      <c r="V181" s="82"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8" t="n"/>
      <c r="CY181" s="78" t="n"/>
      <c r="CZ181" s="78" t="n"/>
      <c r="DA181" s="78" t="n"/>
      <c r="DB181" s="78" t="n"/>
      <c r="DC181" s="78" t="n"/>
      <c r="DD181" s="78" t="n"/>
      <c r="DE181" s="78" t="n"/>
      <c r="DF181" s="78" t="n"/>
      <c r="DG181" s="78" t="n"/>
      <c r="DH181" s="78" t="n"/>
      <c r="DI181" s="78" t="n"/>
      <c r="DJ181" s="78" t="n"/>
      <c r="DK181" s="78" t="n"/>
      <c r="DL181" s="78" t="n"/>
      <c r="DM181" s="78" t="n"/>
      <c r="DN181" s="78" t="n"/>
      <c r="DO181" s="78" t="n"/>
      <c r="DP181" s="78" t="n"/>
      <c r="DQ181" s="78"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ez_manage.py:5740 top()</t>
        </is>
      </c>
      <c r="IP181" s="72" t="inlineStr">
        <is>
          <t>v12_quick_engine.py:3437 x9</t>
        </is>
      </c>
      <c r="IQ181" s="72" t="n"/>
    </row>
    <row r="182" ht="10.5" customHeight="1" s="65">
      <c r="A182" s="72" t="inlineStr">
        <is>
          <t>REGIME_TRENDING_EXIT_GAIN_MIN</t>
        </is>
      </c>
      <c r="B182" s="72" t="inlineStr">
        <is>
          <t>2.0</t>
        </is>
      </c>
      <c r="C182" s="72" t="n"/>
      <c r="D182" s="72" t="n"/>
      <c r="E182" s="72" t="n"/>
      <c r="F182" s="72" t="n"/>
      <c r="G182" s="72" t="n"/>
      <c r="H182" s="72" t="n"/>
      <c r="I182" s="72">
        <f>IFERROR(VLOOKUP($A112,Results_30d_Deltas!$A$2:$H$5000,6,FALSE),"")</f>
        <v/>
      </c>
      <c r="J182" s="72" t="n"/>
      <c r="K182" s="72" t="n"/>
      <c r="L182" s="72" t="n"/>
      <c r="M182" s="72" t="n"/>
      <c r="N182" s="72" t="n"/>
      <c r="O182" s="72" t="n"/>
      <c r="P182" s="72" t="n"/>
      <c r="Q182" s="82" t="n"/>
      <c r="R182" s="82" t="n"/>
      <c r="S182" s="82" t="n"/>
      <c r="T182" s="82" t="n"/>
      <c r="U182" s="82" t="n"/>
      <c r="V182" s="82"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8" t="n"/>
      <c r="AQ182" s="78" t="n"/>
      <c r="AR182" s="78" t="n"/>
      <c r="AS182" s="78" t="n"/>
      <c r="AT182" s="78"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8" t="n"/>
      <c r="CY182" s="78" t="n"/>
      <c r="CZ182" s="78" t="n"/>
      <c r="DA182" s="78" t="n"/>
      <c r="DB182" s="78" t="n"/>
      <c r="DC182" s="78" t="n"/>
      <c r="DD182" s="78" t="n"/>
      <c r="DE182" s="78" t="n"/>
      <c r="DF182" s="78" t="n"/>
      <c r="DG182" s="78" t="n"/>
      <c r="DH182" s="78" t="n"/>
      <c r="DI182" s="78" t="n"/>
      <c r="DJ182" s="78" t="n"/>
      <c r="DK182" s="78" t="n"/>
      <c r="DL182" s="78" t="n"/>
      <c r="DM182" s="78" t="n"/>
      <c r="DN182" s="78" t="n"/>
      <c r="DO182" s="78" t="n"/>
      <c r="DP182" s="78" t="n"/>
      <c r="DQ182" s="78"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ez_manage.py:5359 top()</t>
        </is>
      </c>
      <c r="IP182" s="72" t="inlineStr">
        <is>
          <t>v12_quick_engine.py:2951 x5</t>
        </is>
      </c>
      <c r="IQ182" s="72" t="n"/>
    </row>
    <row r="183" ht="10.5" customHeight="1" s="65">
      <c r="A183" s="72" t="inlineStr">
        <is>
          <t>RZ_BREAKOUT_BAND</t>
        </is>
      </c>
      <c r="B183" s="72" t="inlineStr">
        <is>
          <t>0</t>
        </is>
      </c>
      <c r="C183" s="72" t="n"/>
      <c r="D183" s="72" t="n"/>
      <c r="E183" s="72" t="n"/>
      <c r="F183" s="72" t="n"/>
      <c r="G183" s="72" t="n"/>
      <c r="H183" s="72" t="n"/>
      <c r="I183" s="72">
        <f>IFERROR(VLOOKUP($A122,Results_30d_Deltas!$A$2:$H$5000,6,FALSE),"")</f>
        <v/>
      </c>
      <c r="J183" s="72" t="n"/>
      <c r="K183" s="72" t="n"/>
      <c r="L183" s="72" t="n"/>
      <c r="M183" s="72" t="n"/>
      <c r="N183" s="72" t="n"/>
      <c r="O183" s="72" t="n"/>
      <c r="P183" s="72" t="n"/>
      <c r="Q183" s="82" t="n"/>
      <c r="R183" s="82" t="n"/>
      <c r="S183" s="82" t="n"/>
      <c r="T183" s="82" t="n"/>
      <c r="U183" s="82" t="n"/>
      <c r="V183" s="82"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8" t="n"/>
      <c r="AV183" s="78" t="n"/>
      <c r="AW183" s="78" t="n"/>
      <c r="AX183" s="78" t="n"/>
      <c r="AY183" s="78"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8" t="n"/>
      <c r="BU183" s="78" t="n"/>
      <c r="BV183" s="78" t="n"/>
      <c r="BW183" s="78" t="n"/>
      <c r="BX183" s="78"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8" t="n"/>
      <c r="GE183" s="78" t="n"/>
      <c r="GF183" s="78" t="n"/>
      <c r="GG183" s="78" t="n"/>
      <c r="GH183" s="78"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ez_manage.py:5397 top()</t>
        </is>
      </c>
      <c r="IP183" s="72" t="inlineStr">
        <is>
          <t>v12_quick_engine.py:4036 x3</t>
        </is>
      </c>
      <c r="IQ183" s="72" t="n"/>
    </row>
    <row r="184" ht="10.5" customHeight="1" s="65">
      <c r="A184" s="71" t="inlineStr">
        <is>
          <t>SCALP_V3_K_OB_EXIT_K15M_HI</t>
        </is>
      </c>
      <c r="B184" s="72" t="inlineStr">
        <is>
          <t>2.0</t>
        </is>
      </c>
      <c r="C184" s="72" t="n"/>
      <c r="D184" s="72" t="n"/>
      <c r="E184" s="72" t="n"/>
      <c r="F184" s="72" t="n"/>
      <c r="G184" s="72" t="n"/>
      <c r="H184" s="72" t="n"/>
      <c r="I184" s="72">
        <f>IFERROR(VLOOKUP($A129,Results_30d_Deltas!$A$2:$H$5000,6,FALSE),"")</f>
        <v/>
      </c>
      <c r="J184" s="72" t="n"/>
      <c r="K184" s="72" t="n"/>
      <c r="L184" s="72" t="n"/>
      <c r="M184" s="72" t="n"/>
      <c r="N184" s="72" t="n"/>
      <c r="O184" s="72" t="n"/>
      <c r="P184" s="72" t="n"/>
      <c r="Q184" s="82" t="n"/>
      <c r="R184" s="82" t="n"/>
      <c r="S184" s="82" t="n"/>
      <c r="T184" s="82" t="n"/>
      <c r="U184" s="82" t="n"/>
      <c r="V184" s="82"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8" t="n"/>
      <c r="CY184" s="78" t="n"/>
      <c r="CZ184" s="78" t="n"/>
      <c r="DA184" s="78" t="n"/>
      <c r="DB184" s="78" t="n"/>
      <c r="DC184" s="78" t="n"/>
      <c r="DD184" s="78" t="n"/>
      <c r="DE184" s="78" t="n"/>
      <c r="DF184" s="78" t="n"/>
      <c r="DG184" s="78" t="n"/>
      <c r="DH184" s="78" t="n"/>
      <c r="DI184" s="78" t="n"/>
      <c r="DJ184" s="78" t="n"/>
      <c r="DK184" s="78" t="n"/>
      <c r="DL184" s="78" t="n"/>
      <c r="DM184" s="78" t="n"/>
      <c r="DN184" s="78" t="n"/>
      <c r="DO184" s="78" t="n"/>
      <c r="DP184" s="78" t="n"/>
      <c r="DQ184" s="78"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ez_manage.py:5551 top()</t>
        </is>
      </c>
      <c r="IP184" s="72" t="inlineStr">
        <is>
          <t>v12_quick_engine.py:3179 x4</t>
        </is>
      </c>
      <c r="IQ184" s="72" t="n"/>
    </row>
    <row r="185" ht="10.5" customHeight="1" s="65">
      <c r="A185" s="72" t="inlineStr">
        <is>
          <t>SCALP_V3_K_OB_EXIT_K15M_HI</t>
        </is>
      </c>
      <c r="B185" s="72" t="inlineStr">
        <is>
          <t>1.0</t>
        </is>
      </c>
      <c r="C185" s="72" t="n"/>
      <c r="D185" s="72" t="n"/>
      <c r="E185" s="72" t="n"/>
      <c r="F185" s="72" t="n"/>
      <c r="G185" s="72" t="n"/>
      <c r="H185" s="72" t="n"/>
      <c r="I185" s="72">
        <f>IFERROR(VLOOKUP($A128,Results_30d_Deltas!$A$2:$H$5000,6,FALSE),"")</f>
        <v/>
      </c>
      <c r="J185" s="72" t="n"/>
      <c r="K185" s="72" t="n"/>
      <c r="L185" s="72" t="n"/>
      <c r="M185" s="72" t="n"/>
      <c r="N185" s="72" t="n"/>
      <c r="O185" s="72" t="n"/>
      <c r="P185" s="72" t="n"/>
      <c r="Q185" s="82" t="n"/>
      <c r="R185" s="82" t="n"/>
      <c r="S185" s="82" t="n"/>
      <c r="T185" s="82" t="n"/>
      <c r="U185" s="82" t="n"/>
      <c r="V185" s="82"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8" t="n"/>
      <c r="CY185" s="78" t="n"/>
      <c r="CZ185" s="78" t="n"/>
      <c r="DA185" s="78" t="n"/>
      <c r="DB185" s="78" t="n"/>
      <c r="DC185" s="78" t="n"/>
      <c r="DD185" s="78" t="n"/>
      <c r="DE185" s="78" t="n"/>
      <c r="DF185" s="78" t="n"/>
      <c r="DG185" s="78" t="n"/>
      <c r="DH185" s="78" t="n"/>
      <c r="DI185" s="78" t="n"/>
      <c r="DJ185" s="78" t="n"/>
      <c r="DK185" s="78" t="n"/>
      <c r="DL185" s="78" t="n"/>
      <c r="DM185" s="78" t="n"/>
      <c r="DN185" s="78" t="n"/>
      <c r="DO185" s="78" t="n"/>
      <c r="DP185" s="78" t="n"/>
      <c r="DQ185" s="78"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ez_manage.py:5551 top()</t>
        </is>
      </c>
      <c r="IP185" s="72" t="inlineStr">
        <is>
          <t>v12_quick_engine.py:3179 x4</t>
        </is>
      </c>
      <c r="IQ185" s="72" t="n"/>
    </row>
    <row r="186" ht="10.5" customHeight="1" s="65">
      <c r="A186" s="71" t="inlineStr">
        <is>
          <t>SCALP_V3_K_OB_EXIT_WALL_PCT</t>
        </is>
      </c>
      <c r="B186" s="72" t="inlineStr">
        <is>
          <t>2.0</t>
        </is>
      </c>
      <c r="C186" s="72" t="n"/>
      <c r="D186" s="72" t="n"/>
      <c r="E186" s="72" t="n"/>
      <c r="F186" s="72" t="n"/>
      <c r="G186" s="72" t="n"/>
      <c r="H186" s="72" t="n"/>
      <c r="I186" s="72">
        <f>IFERROR(VLOOKUP($A145,Results_30d_Deltas!$A$2:$H$5000,6,FALSE),"")</f>
        <v/>
      </c>
      <c r="J186" s="72" t="n"/>
      <c r="K186" s="72" t="n"/>
      <c r="L186" s="72" t="n"/>
      <c r="M186" s="72" t="n"/>
      <c r="N186" s="72" t="n"/>
      <c r="O186" s="72" t="n"/>
      <c r="P186" s="72" t="n"/>
      <c r="Q186" s="82" t="n"/>
      <c r="R186" s="82" t="n"/>
      <c r="S186" s="82" t="n"/>
      <c r="T186" s="82" t="n"/>
      <c r="U186" s="82" t="n"/>
      <c r="V186" s="82"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8" t="n"/>
      <c r="CY186" s="78" t="n"/>
      <c r="CZ186" s="78" t="n"/>
      <c r="DA186" s="78" t="n"/>
      <c r="DB186" s="78" t="n"/>
      <c r="DC186" s="78" t="n"/>
      <c r="DD186" s="78" t="n"/>
      <c r="DE186" s="78" t="n"/>
      <c r="DF186" s="78" t="n"/>
      <c r="DG186" s="78" t="n"/>
      <c r="DH186" s="78" t="n"/>
      <c r="DI186" s="78" t="n"/>
      <c r="DJ186" s="78" t="n"/>
      <c r="DK186" s="78" t="n"/>
      <c r="DL186" s="78" t="n"/>
      <c r="DM186" s="78" t="n"/>
      <c r="DN186" s="78" t="n"/>
      <c r="DO186" s="78" t="n"/>
      <c r="DP186" s="78" t="n"/>
      <c r="DQ186" s="78"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ez_manage.py:5555 top()</t>
        </is>
      </c>
      <c r="IP186" s="72" t="inlineStr">
        <is>
          <t>v12_quick_engine.py:3183 x4</t>
        </is>
      </c>
      <c r="IQ186" s="72" t="n"/>
    </row>
    <row r="187" ht="10.5" customHeight="1" s="65">
      <c r="A187" s="72" t="inlineStr">
        <is>
          <t>TREND_MIN_GAIN_EXIT</t>
        </is>
      </c>
      <c r="B187" s="72" t="inlineStr">
        <is>
          <t>0</t>
        </is>
      </c>
      <c r="C187" s="72" t="n"/>
      <c r="D187" s="72" t="n"/>
      <c r="E187" s="72" t="n"/>
      <c r="F187" s="72" t="n"/>
      <c r="G187" s="72" t="n"/>
      <c r="H187" s="72" t="n"/>
      <c r="I187" s="72">
        <f>IFERROR(VLOOKUP($A176,Results_30d_Deltas!$A$2:$H$5000,6,FALSE),"")</f>
        <v/>
      </c>
      <c r="J187" s="72" t="n"/>
      <c r="K187" s="72" t="n"/>
      <c r="L187" s="72" t="n"/>
      <c r="M187" s="72" t="n"/>
      <c r="N187" s="72" t="n"/>
      <c r="O187" s="72" t="n"/>
      <c r="P187" s="72" t="n"/>
      <c r="Q187" s="82" t="n"/>
      <c r="R187" s="82" t="n"/>
      <c r="S187" s="82" t="n"/>
      <c r="T187" s="82" t="n"/>
      <c r="U187" s="82" t="n"/>
      <c r="V187" s="82"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8" t="n"/>
      <c r="AQ187" s="78" t="n"/>
      <c r="AR187" s="78" t="n"/>
      <c r="AS187" s="78" t="n"/>
      <c r="AT187" s="78"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8" t="n"/>
      <c r="CY187" s="78" t="n"/>
      <c r="CZ187" s="78" t="n"/>
      <c r="DA187" s="78" t="n"/>
      <c r="DB187" s="78" t="n"/>
      <c r="DC187" s="78" t="n"/>
      <c r="DD187" s="78" t="n"/>
      <c r="DE187" s="78" t="n"/>
      <c r="DF187" s="78" t="n"/>
      <c r="DG187" s="78" t="n"/>
      <c r="DH187" s="78" t="n"/>
      <c r="DI187" s="78" t="n"/>
      <c r="DJ187" s="78" t="n"/>
      <c r="DK187" s="78" t="n"/>
      <c r="DL187" s="78" t="n"/>
      <c r="DM187" s="78" t="n"/>
      <c r="DN187" s="78" t="n"/>
      <c r="DO187" s="78" t="n"/>
      <c r="DP187" s="78" t="n"/>
      <c r="DQ187" s="78"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ez_manage.py:4205 top()</t>
        </is>
      </c>
      <c r="IP187" s="72" t="inlineStr">
        <is>
          <t>v12_quick_engine.py:3545 x2</t>
        </is>
      </c>
      <c r="IQ187" s="72" t="n"/>
    </row>
    <row r="188" ht="10.5" customHeight="1" s="65">
      <c r="A188" s="72" t="inlineStr">
        <is>
          <t>SCALP_V3_K_OB_EXIT_K3M_HI</t>
        </is>
      </c>
      <c r="B188" s="72" t="inlineStr">
        <is>
          <t>0</t>
        </is>
      </c>
      <c r="C188" s="72" t="n"/>
      <c r="D188" s="72" t="n"/>
      <c r="E188" s="72" t="n"/>
      <c r="F188" s="72" t="n"/>
      <c r="G188" s="72" t="n"/>
      <c r="H188" s="72" t="n"/>
      <c r="I188" s="72">
        <f>IFERROR(VLOOKUP($A134,Results_30d_Deltas!$A$2:$H$5000,6,FALSE),"")</f>
        <v/>
      </c>
      <c r="J188" s="72" t="n"/>
      <c r="K188" s="72" t="n"/>
      <c r="L188" s="72" t="n"/>
      <c r="M188" s="72" t="n"/>
      <c r="N188" s="72" t="n"/>
      <c r="O188" s="72" t="n"/>
      <c r="P188" s="72" t="n"/>
      <c r="Q188" s="82" t="n"/>
      <c r="R188" s="82" t="n"/>
      <c r="S188" s="82" t="n"/>
      <c r="T188" s="82" t="n"/>
      <c r="U188" s="82" t="n"/>
      <c r="V188" s="82"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8" t="n"/>
      <c r="CY188" s="78" t="n"/>
      <c r="CZ188" s="78" t="n"/>
      <c r="DA188" s="78" t="n"/>
      <c r="DB188" s="78" t="n"/>
      <c r="DC188" s="78" t="n"/>
      <c r="DD188" s="78" t="n"/>
      <c r="DE188" s="78" t="n"/>
      <c r="DF188" s="78" t="n"/>
      <c r="DG188" s="78" t="n"/>
      <c r="DH188" s="78" t="n"/>
      <c r="DI188" s="78" t="n"/>
      <c r="DJ188" s="78" t="n"/>
      <c r="DK188" s="78" t="n"/>
      <c r="DL188" s="78" t="n"/>
      <c r="DM188" s="78" t="n"/>
      <c r="DN188" s="78" t="n"/>
      <c r="DO188" s="78" t="n"/>
      <c r="DP188" s="78" t="n"/>
      <c r="DQ188" s="78"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ez_manage.py:5553 top()</t>
        </is>
      </c>
      <c r="IP188" s="72" t="inlineStr">
        <is>
          <t>v12_quick_engine.py:3181 x4</t>
        </is>
      </c>
      <c r="IQ188" s="72" t="n"/>
    </row>
    <row r="189" ht="10.5" customHeight="1" s="65">
      <c r="A189" s="72" t="inlineStr">
        <is>
          <t>TRADIER_RSI2_EXIT_THRESHOLD_LONG</t>
        </is>
      </c>
      <c r="B189" s="72" t="inlineStr">
        <is>
          <t>67.5</t>
        </is>
      </c>
      <c r="C189" s="72" t="n"/>
      <c r="D189" s="72" t="n"/>
      <c r="E189" s="72" t="n"/>
      <c r="F189" s="72" t="n"/>
      <c r="G189" s="72" t="n"/>
      <c r="H189" s="72" t="n"/>
      <c r="I189" s="72">
        <f>IFERROR(VLOOKUP($A167,Results_30d_Deltas!$A$2:$H$5000,6,FALSE),"")</f>
        <v/>
      </c>
      <c r="J189" s="72" t="n"/>
      <c r="K189" s="72" t="n"/>
      <c r="L189" s="72" t="n"/>
      <c r="M189" s="72" t="n"/>
      <c r="N189" s="72" t="n"/>
      <c r="O189" s="72" t="n"/>
      <c r="P189" s="72" t="n"/>
      <c r="Q189" s="82" t="n"/>
      <c r="R189" s="82" t="n"/>
      <c r="S189" s="82" t="n"/>
      <c r="T189" s="82" t="n"/>
      <c r="U189" s="82" t="n"/>
      <c r="V189" s="82"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ez_manage.py:5740 top()</t>
        </is>
      </c>
      <c r="IP189" s="72" t="inlineStr">
        <is>
          <t>v12_quick_engine.py:3437 x9</t>
        </is>
      </c>
      <c r="IQ189" s="72" t="n"/>
    </row>
    <row r="190" ht="10.5" customHeight="1" s="65">
      <c r="A190" s="72" t="inlineStr">
        <is>
          <t>TRADIER_RSI2_EXIT_THRESHOLD_LONG</t>
        </is>
      </c>
      <c r="B190" s="72" t="inlineStr">
        <is>
          <t>112.5</t>
        </is>
      </c>
      <c r="C190" s="72" t="n"/>
      <c r="D190" s="72" t="n"/>
      <c r="E190" s="72" t="n"/>
      <c r="F190" s="72" t="n"/>
      <c r="G190" s="72" t="n"/>
      <c r="H190" s="72" t="n"/>
      <c r="I190" s="72">
        <f>IFERROR(VLOOKUP($A169,Results_30d_Deltas!$A$2:$H$5000,6,FALSE),"")</f>
        <v/>
      </c>
      <c r="J190" s="72" t="n"/>
      <c r="K190" s="72" t="n"/>
      <c r="L190" s="72" t="n"/>
      <c r="M190" s="72" t="n"/>
      <c r="N190" s="72" t="n"/>
      <c r="O190" s="72" t="n"/>
      <c r="P190" s="72" t="n"/>
      <c r="Q190" s="82" t="n"/>
      <c r="R190" s="82" t="n"/>
      <c r="S190" s="82" t="n"/>
      <c r="T190" s="82" t="n"/>
      <c r="U190" s="82" t="n"/>
      <c r="V190" s="82"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8" t="n"/>
      <c r="CY190" s="78" t="n"/>
      <c r="CZ190" s="78" t="n"/>
      <c r="DA190" s="78" t="n"/>
      <c r="DB190" s="78" t="n"/>
      <c r="DC190" s="78" t="n"/>
      <c r="DD190" s="78" t="n"/>
      <c r="DE190" s="78" t="n"/>
      <c r="DF190" s="78" t="n"/>
      <c r="DG190" s="78" t="n"/>
      <c r="DH190" s="78" t="n"/>
      <c r="DI190" s="78" t="n"/>
      <c r="DJ190" s="78" t="n"/>
      <c r="DK190" s="78" t="n"/>
      <c r="DL190" s="78" t="n"/>
      <c r="DM190" s="78" t="n"/>
      <c r="DN190" s="78" t="n"/>
      <c r="DO190" s="78" t="n"/>
      <c r="DP190" s="78" t="n"/>
      <c r="DQ190" s="78"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ez_manage.py:5740 top()</t>
        </is>
      </c>
      <c r="IP190" s="72" t="inlineStr">
        <is>
          <t>v12_quick_engine.py:3437 x9</t>
        </is>
      </c>
      <c r="IQ190" s="72" t="n"/>
    </row>
    <row r="191" ht="10.5" customHeight="1" s="65">
      <c r="A191" s="72" t="inlineStr">
        <is>
          <t>BTC_BREAKOUT_ENTRY_ENABLED</t>
        </is>
      </c>
      <c r="B191" s="72" t="inlineStr">
        <is>
          <t>True</t>
        </is>
      </c>
      <c r="C191" s="72" t="n"/>
      <c r="D191" s="72" t="n"/>
      <c r="E191" s="72" t="n"/>
      <c r="F191" s="72" t="n"/>
      <c r="G191" s="72" t="n"/>
      <c r="H191" s="72" t="n"/>
      <c r="I191" s="72">
        <f>IFERROR(VLOOKUP($A21,Results_30d_Deltas!$A$2:$H$5000,6,FALSE),"")</f>
        <v/>
      </c>
      <c r="J191" s="72" t="n"/>
      <c r="K191" s="72" t="n"/>
      <c r="L191" s="72" t="n"/>
      <c r="M191" s="72" t="n"/>
      <c r="N191" s="72" t="n"/>
      <c r="O191" s="72" t="n"/>
      <c r="P191" s="72" t="n"/>
      <c r="Q191" s="82" t="n"/>
      <c r="R191" s="82" t="n"/>
      <c r="S191" s="82" t="n"/>
      <c r="T191" s="82" t="n"/>
      <c r="U191" s="82" t="n"/>
      <c r="V191" s="82"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8" t="n"/>
      <c r="AV191" s="78" t="n"/>
      <c r="AW191" s="78" t="n"/>
      <c r="AX191" s="78" t="n"/>
      <c r="AY191" s="78"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8" t="n"/>
      <c r="BU191" s="78" t="n"/>
      <c r="BV191" s="78" t="n"/>
      <c r="BW191" s="78" t="n"/>
      <c r="BX191" s="78"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8" t="n"/>
      <c r="DD191" s="78" t="n"/>
      <c r="DE191" s="78" t="n"/>
      <c r="DF191" s="78" t="n"/>
      <c r="DG191" s="78"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8" t="n"/>
      <c r="FN191" s="78" t="n"/>
      <c r="FO191" s="78" t="n"/>
      <c r="FP191" s="78" t="n"/>
      <c r="FQ191" s="78" t="n"/>
      <c r="FR191" s="77" t="n"/>
      <c r="FS191" s="77" t="n"/>
      <c r="FT191" s="77" t="n"/>
      <c r="FU191" s="77" t="n"/>
      <c r="FV191" s="77" t="n"/>
      <c r="FW191" s="77" t="n"/>
      <c r="FX191" s="77" t="n"/>
      <c r="FY191" s="77" t="n"/>
      <c r="FZ191" s="77" t="n"/>
      <c r="GA191" s="77" t="n"/>
      <c r="GB191" s="77" t="n"/>
      <c r="GC191" s="77" t="n"/>
      <c r="GD191" s="78" t="n"/>
      <c r="GE191" s="78" t="n"/>
      <c r="GF191" s="78" t="n"/>
      <c r="GG191" s="78" t="n"/>
      <c r="GH191" s="78"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8" t="n"/>
      <c r="IC191" s="78" t="n"/>
      <c r="ID191" s="78" t="n"/>
      <c r="IE191" s="78" t="n"/>
      <c r="IF191" s="78" t="n"/>
      <c r="IG191" s="78" t="n"/>
      <c r="IH191" s="78" t="n"/>
      <c r="II191" s="78" t="n"/>
      <c r="IJ191" s="78" t="n"/>
      <c r="IK191" s="78" t="n"/>
      <c r="IL191" s="78" t="n"/>
      <c r="IM191" s="78" t="n"/>
      <c r="IN191" s="72" t="n"/>
      <c r="IO191" s="72" t="inlineStr">
        <is>
          <t>ez_manage.py:4432 top()</t>
        </is>
      </c>
      <c r="IP191" s="72" t="inlineStr">
        <is>
          <t>v12_quick_engine.py:393 x8</t>
        </is>
      </c>
      <c r="IQ191" s="72" t="n"/>
    </row>
    <row r="192" ht="10.5" customHeight="1" s="65">
      <c r="A192" s="72" t="inlineStr">
        <is>
          <t>TRADIER_RSI2_EXIT_THRESHOLD_LONG</t>
        </is>
      </c>
      <c r="B192" s="72" t="inlineStr">
        <is>
          <t>135.0</t>
        </is>
      </c>
      <c r="C192" s="72" t="n"/>
      <c r="D192" s="72" t="n"/>
      <c r="E192" s="72" t="n"/>
      <c r="F192" s="72" t="n"/>
      <c r="G192" s="72" t="n"/>
      <c r="H192" s="72" t="n"/>
      <c r="I192" s="72">
        <f>IFERROR(VLOOKUP($A170,Results_30d_Deltas!$A$2:$H$5000,6,FALSE),"")</f>
        <v/>
      </c>
      <c r="J192" s="72" t="n"/>
      <c r="K192" s="72" t="n"/>
      <c r="L192" s="72" t="n"/>
      <c r="M192" s="72" t="n"/>
      <c r="N192" s="72" t="n"/>
      <c r="O192" s="72" t="n"/>
      <c r="P192" s="72" t="n"/>
      <c r="Q192" s="82" t="n"/>
      <c r="R192" s="82" t="n"/>
      <c r="S192" s="82" t="n"/>
      <c r="T192" s="82" t="n"/>
      <c r="U192" s="82" t="n"/>
      <c r="V192" s="82"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8" t="n"/>
      <c r="CY192" s="78" t="n"/>
      <c r="CZ192" s="78" t="n"/>
      <c r="DA192" s="78" t="n"/>
      <c r="DB192" s="78" t="n"/>
      <c r="DC192" s="78" t="n"/>
      <c r="DD192" s="78" t="n"/>
      <c r="DE192" s="78" t="n"/>
      <c r="DF192" s="78" t="n"/>
      <c r="DG192" s="78" t="n"/>
      <c r="DH192" s="78" t="n"/>
      <c r="DI192" s="78" t="n"/>
      <c r="DJ192" s="78" t="n"/>
      <c r="DK192" s="78" t="n"/>
      <c r="DL192" s="78" t="n"/>
      <c r="DM192" s="78" t="n"/>
      <c r="DN192" s="78" t="n"/>
      <c r="DO192" s="78" t="n"/>
      <c r="DP192" s="78" t="n"/>
      <c r="DQ192" s="78"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ez_manage.py:5740 top()</t>
        </is>
      </c>
      <c r="IP192" s="72" t="inlineStr">
        <is>
          <t>v12_quick_engine.py:3437 x9</t>
        </is>
      </c>
      <c r="IQ192" s="72" t="n"/>
    </row>
    <row r="193" ht="10.5" customHeight="1" s="65">
      <c r="A193" s="72" t="inlineStr">
        <is>
          <t>SCALP_V3_K_OB_EXIT_K3M_LO</t>
        </is>
      </c>
      <c r="B193" s="72" t="inlineStr">
        <is>
          <t>1.0</t>
        </is>
      </c>
      <c r="C193" s="72" t="n"/>
      <c r="D193" s="72" t="n"/>
      <c r="E193" s="72" t="n"/>
      <c r="F193" s="72" t="n"/>
      <c r="G193" s="72" t="n"/>
      <c r="H193" s="72" t="n"/>
      <c r="I193" s="72">
        <f>IFERROR(VLOOKUP($A140,Results_30d_Deltas!$A$2:$H$5000,6,FALSE),"")</f>
        <v/>
      </c>
      <c r="J193" s="72" t="n"/>
      <c r="K193" s="72" t="n"/>
      <c r="L193" s="72" t="n"/>
      <c r="M193" s="72" t="n"/>
      <c r="N193" s="72" t="n"/>
      <c r="O193" s="72" t="n"/>
      <c r="P193" s="72" t="n"/>
      <c r="Q193" s="82" t="n"/>
      <c r="R193" s="82" t="n"/>
      <c r="S193" s="82" t="n"/>
      <c r="T193" s="82" t="n"/>
      <c r="U193" s="82" t="n"/>
      <c r="V193" s="82"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ez_manage.py:5554 top()</t>
        </is>
      </c>
      <c r="IP193" s="72" t="inlineStr">
        <is>
          <t>v12_quick_engine.py:3182 x4</t>
        </is>
      </c>
      <c r="IQ193" s="72" t="n"/>
    </row>
    <row r="194" ht="10.5" customHeight="1" s="65">
      <c r="A194" s="72" t="inlineStr">
        <is>
          <t>SCALP_V3_K_OB_EXIT_K15M_LO</t>
        </is>
      </c>
      <c r="B194" s="72" t="inlineStr">
        <is>
          <t>1.0</t>
        </is>
      </c>
      <c r="C194" s="72" t="n"/>
      <c r="D194" s="72" t="n"/>
      <c r="E194" s="72" t="n"/>
      <c r="F194" s="72" t="n"/>
      <c r="G194" s="72" t="n"/>
      <c r="H194" s="72" t="n"/>
      <c r="I194" s="72">
        <f>IFERROR(VLOOKUP($A132,Results_30d_Deltas!$A$2:$H$5000,6,FALSE),"")</f>
        <v/>
      </c>
      <c r="J194" s="72" t="n"/>
      <c r="K194" s="72" t="n"/>
      <c r="L194" s="72" t="n"/>
      <c r="M194" s="72" t="n"/>
      <c r="N194" s="72" t="n"/>
      <c r="O194" s="72" t="n"/>
      <c r="P194" s="72" t="n"/>
      <c r="Q194" s="82" t="n"/>
      <c r="R194" s="82" t="n"/>
      <c r="S194" s="82" t="n"/>
      <c r="T194" s="82" t="n"/>
      <c r="U194" s="82" t="n"/>
      <c r="V194" s="82"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ez_manage.py:5552 top()</t>
        </is>
      </c>
      <c r="IP194" s="72" t="inlineStr">
        <is>
          <t>v12_quick_engine.py:3180 x4</t>
        </is>
      </c>
      <c r="IQ194" s="72" t="n"/>
    </row>
    <row r="195" ht="10.5" customHeight="1" s="65">
      <c r="A195" s="72" t="inlineStr">
        <is>
          <t>SCALP_V3_K_OB_EXIT_K3M_HI</t>
        </is>
      </c>
      <c r="B195" s="72" t="inlineStr">
        <is>
          <t>2.0</t>
        </is>
      </c>
      <c r="C195" s="72" t="n"/>
      <c r="D195" s="72" t="n"/>
      <c r="E195" s="72" t="n"/>
      <c r="F195" s="72" t="n"/>
      <c r="G195" s="72" t="n"/>
      <c r="H195" s="72" t="n"/>
      <c r="I195" s="72">
        <f>IFERROR(VLOOKUP($A137,Results_30d_Deltas!$A$2:$H$5000,6,FALSE),"")</f>
        <v/>
      </c>
      <c r="J195" s="72" t="n"/>
      <c r="K195" s="72" t="n"/>
      <c r="L195" s="72" t="n"/>
      <c r="M195" s="72" t="n"/>
      <c r="N195" s="72" t="n"/>
      <c r="O195" s="72" t="n"/>
      <c r="P195" s="72" t="n"/>
      <c r="Q195" s="82" t="n"/>
      <c r="R195" s="82" t="n"/>
      <c r="S195" s="82" t="n"/>
      <c r="T195" s="82" t="n"/>
      <c r="U195" s="82" t="n"/>
      <c r="V195" s="82"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8" t="n"/>
      <c r="CY195" s="78" t="n"/>
      <c r="CZ195" s="78" t="n"/>
      <c r="DA195" s="78" t="n"/>
      <c r="DB195" s="78" t="n"/>
      <c r="DC195" s="78" t="n"/>
      <c r="DD195" s="78" t="n"/>
      <c r="DE195" s="78" t="n"/>
      <c r="DF195" s="78" t="n"/>
      <c r="DG195" s="78" t="n"/>
      <c r="DH195" s="78" t="n"/>
      <c r="DI195" s="78" t="n"/>
      <c r="DJ195" s="78" t="n"/>
      <c r="DK195" s="78" t="n"/>
      <c r="DL195" s="78" t="n"/>
      <c r="DM195" s="78" t="n"/>
      <c r="DN195" s="78" t="n"/>
      <c r="DO195" s="78" t="n"/>
      <c r="DP195" s="78" t="n"/>
      <c r="DQ195" s="78"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ez_manage.py:5553 top()</t>
        </is>
      </c>
      <c r="IP195" s="72" t="inlineStr">
        <is>
          <t>v12_quick_engine.py:3181 x4</t>
        </is>
      </c>
      <c r="IQ195" s="72" t="n"/>
    </row>
    <row r="196" ht="10.5" customHeight="1" s="65">
      <c r="A196" s="72" t="inlineStr">
        <is>
          <t>BTC_TECH_EXIT_WT_MIN_TFS</t>
        </is>
      </c>
      <c r="B196" s="72" t="inlineStr">
        <is>
          <t>1.0</t>
        </is>
      </c>
      <c r="C196" s="72" t="n"/>
      <c r="D196" s="72" t="n"/>
      <c r="E196" s="72" t="n"/>
      <c r="F196" s="72" t="n"/>
      <c r="G196" s="72" t="n"/>
      <c r="H196" s="72" t="n"/>
      <c r="I196" s="72">
        <f>IFERROR(VLOOKUP($A45,Results_30d_Deltas!$A$2:$H$5000,6,FALSE),"")</f>
        <v/>
      </c>
      <c r="J196" s="72" t="n"/>
      <c r="K196" s="72" t="n"/>
      <c r="L196" s="72" t="n"/>
      <c r="M196" s="72" t="n"/>
      <c r="N196" s="72" t="n"/>
      <c r="O196" s="72" t="n"/>
      <c r="P196" s="72" t="n"/>
      <c r="Q196" s="82" t="n"/>
      <c r="R196" s="82" t="n"/>
      <c r="S196" s="82" t="n"/>
      <c r="T196" s="82" t="n"/>
      <c r="U196" s="82" t="n"/>
      <c r="V196" s="82"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8" t="n"/>
      <c r="CY196" s="78" t="n"/>
      <c r="CZ196" s="78" t="n"/>
      <c r="DA196" s="78" t="n"/>
      <c r="DB196" s="78" t="n"/>
      <c r="DC196" s="78" t="n"/>
      <c r="DD196" s="78" t="n"/>
      <c r="DE196" s="78" t="n"/>
      <c r="DF196" s="78" t="n"/>
      <c r="DG196" s="78" t="n"/>
      <c r="DH196" s="78" t="n"/>
      <c r="DI196" s="78" t="n"/>
      <c r="DJ196" s="78" t="n"/>
      <c r="DK196" s="78" t="n"/>
      <c r="DL196" s="78" t="n"/>
      <c r="DM196" s="78" t="n"/>
      <c r="DN196" s="78" t="n"/>
      <c r="DO196" s="78" t="n"/>
      <c r="DP196" s="78" t="n"/>
      <c r="DQ196" s="78"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ez_manage.py:4517 top()</t>
        </is>
      </c>
      <c r="IP196" s="72" t="inlineStr">
        <is>
          <t>v12_quick_engine.py:457 x8</t>
        </is>
      </c>
      <c r="IQ196" s="72" t="n"/>
    </row>
    <row r="197" ht="10.5" customHeight="1" s="65">
      <c r="A197" s="72" t="inlineStr">
        <is>
          <t>SCALP_V3_K_OB_EXIT_WALL_PCT</t>
        </is>
      </c>
      <c r="B197" s="72" t="inlineStr">
        <is>
          <t>0.5</t>
        </is>
      </c>
      <c r="C197" s="72" t="n"/>
      <c r="D197" s="72" t="n"/>
      <c r="E197" s="72" t="n"/>
      <c r="F197" s="72" t="n"/>
      <c r="G197" s="72" t="n"/>
      <c r="H197" s="72" t="n"/>
      <c r="I197" s="72">
        <f>IFERROR(VLOOKUP($A143,Results_30d_Deltas!$A$2:$H$5000,6,FALSE),"")</f>
        <v/>
      </c>
      <c r="J197" s="72" t="n"/>
      <c r="K197" s="72" t="n"/>
      <c r="L197" s="72" t="n"/>
      <c r="M197" s="72" t="n"/>
      <c r="N197" s="72" t="n"/>
      <c r="O197" s="72" t="n"/>
      <c r="P197" s="72" t="n"/>
      <c r="Q197" s="82" t="n"/>
      <c r="R197" s="82" t="n"/>
      <c r="S197" s="82" t="n"/>
      <c r="T197" s="82" t="n"/>
      <c r="U197" s="82" t="n"/>
      <c r="V197" s="82"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8" t="n"/>
      <c r="CY197" s="78" t="n"/>
      <c r="CZ197" s="78" t="n"/>
      <c r="DA197" s="78" t="n"/>
      <c r="DB197" s="78" t="n"/>
      <c r="DC197" s="78" t="n"/>
      <c r="DD197" s="78" t="n"/>
      <c r="DE197" s="78" t="n"/>
      <c r="DF197" s="78" t="n"/>
      <c r="DG197" s="78" t="n"/>
      <c r="DH197" s="78" t="n"/>
      <c r="DI197" s="78" t="n"/>
      <c r="DJ197" s="78" t="n"/>
      <c r="DK197" s="78" t="n"/>
      <c r="DL197" s="78" t="n"/>
      <c r="DM197" s="78" t="n"/>
      <c r="DN197" s="78" t="n"/>
      <c r="DO197" s="78" t="n"/>
      <c r="DP197" s="78" t="n"/>
      <c r="DQ197" s="78"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ez_manage.py:5555 top()</t>
        </is>
      </c>
      <c r="IP197" s="72" t="inlineStr">
        <is>
          <t>v12_quick_engine.py:3183 x4</t>
        </is>
      </c>
      <c r="IQ197" s="72" t="n"/>
    </row>
    <row r="198" ht="10.5" customHeight="1" s="65">
      <c r="A198" s="72" t="inlineStr">
        <is>
          <t>SCALP_V3_K_OB_EXIT_WALL_PCT</t>
        </is>
      </c>
      <c r="B198" s="72" t="inlineStr">
        <is>
          <t>1.0</t>
        </is>
      </c>
      <c r="C198" s="72" t="n"/>
      <c r="D198" s="72" t="n"/>
      <c r="E198" s="72" t="n"/>
      <c r="F198" s="72" t="n"/>
      <c r="G198" s="72" t="n"/>
      <c r="H198" s="72" t="n"/>
      <c r="I198" s="72">
        <f>IFERROR(VLOOKUP($A144,Results_30d_Deltas!$A$2:$H$5000,6,FALSE),"")</f>
        <v/>
      </c>
      <c r="J198" s="72" t="n"/>
      <c r="K198" s="72" t="n"/>
      <c r="L198" s="72" t="n"/>
      <c r="M198" s="72" t="n"/>
      <c r="N198" s="72" t="n"/>
      <c r="O198" s="72" t="n"/>
      <c r="P198" s="72" t="n"/>
      <c r="Q198" s="82" t="n"/>
      <c r="R198" s="82" t="n"/>
      <c r="S198" s="82" t="n"/>
      <c r="T198" s="82" t="n"/>
      <c r="U198" s="82" t="n"/>
      <c r="V198" s="82"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8" t="n"/>
      <c r="CY198" s="78" t="n"/>
      <c r="CZ198" s="78" t="n"/>
      <c r="DA198" s="78" t="n"/>
      <c r="DB198" s="78" t="n"/>
      <c r="DC198" s="78" t="n"/>
      <c r="DD198" s="78" t="n"/>
      <c r="DE198" s="78" t="n"/>
      <c r="DF198" s="78" t="n"/>
      <c r="DG198" s="78" t="n"/>
      <c r="DH198" s="78" t="n"/>
      <c r="DI198" s="78" t="n"/>
      <c r="DJ198" s="78" t="n"/>
      <c r="DK198" s="78" t="n"/>
      <c r="DL198" s="78" t="n"/>
      <c r="DM198" s="78" t="n"/>
      <c r="DN198" s="78" t="n"/>
      <c r="DO198" s="78" t="n"/>
      <c r="DP198" s="78" t="n"/>
      <c r="DQ198" s="78"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ez_manage.py:5555 top()</t>
        </is>
      </c>
      <c r="IP198" s="72" t="inlineStr">
        <is>
          <t>v12_quick_engine.py:3183 x4</t>
        </is>
      </c>
      <c r="IQ198" s="72" t="n"/>
    </row>
    <row r="199" ht="10.5" customHeight="1" s="65">
      <c r="A199" s="72" t="inlineStr">
        <is>
          <t>BTC_TECH_EXIT_WT_MIN_TFS</t>
        </is>
      </c>
      <c r="B199" s="72" t="inlineStr">
        <is>
          <t>2.0</t>
        </is>
      </c>
      <c r="C199" s="72" t="n"/>
      <c r="D199" s="72" t="n"/>
      <c r="E199" s="72" t="n"/>
      <c r="F199" s="72" t="n"/>
      <c r="G199" s="72" t="n"/>
      <c r="H199" s="72" t="n"/>
      <c r="I199" s="72">
        <f>IFERROR(VLOOKUP($A46,Results_30d_Deltas!$A$2:$H$5000,6,FALSE),"")</f>
        <v/>
      </c>
      <c r="J199" s="72" t="n"/>
      <c r="K199" s="72" t="n"/>
      <c r="L199" s="72" t="n"/>
      <c r="M199" s="72" t="n"/>
      <c r="N199" s="72" t="n"/>
      <c r="O199" s="72" t="n"/>
      <c r="P199" s="72" t="n"/>
      <c r="Q199" s="82" t="n"/>
      <c r="R199" s="82" t="n"/>
      <c r="S199" s="82" t="n"/>
      <c r="T199" s="82" t="n"/>
      <c r="U199" s="82" t="n"/>
      <c r="V199" s="82"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8" t="n"/>
      <c r="CY199" s="78" t="n"/>
      <c r="CZ199" s="78" t="n"/>
      <c r="DA199" s="78" t="n"/>
      <c r="DB199" s="78" t="n"/>
      <c r="DC199" s="78" t="n"/>
      <c r="DD199" s="78" t="n"/>
      <c r="DE199" s="78" t="n"/>
      <c r="DF199" s="78" t="n"/>
      <c r="DG199" s="78" t="n"/>
      <c r="DH199" s="78" t="n"/>
      <c r="DI199" s="78" t="n"/>
      <c r="DJ199" s="78" t="n"/>
      <c r="DK199" s="78" t="n"/>
      <c r="DL199" s="78" t="n"/>
      <c r="DM199" s="78" t="n"/>
      <c r="DN199" s="78" t="n"/>
      <c r="DO199" s="78" t="n"/>
      <c r="DP199" s="78" t="n"/>
      <c r="DQ199" s="78"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ez_manage.py:4517 top()</t>
        </is>
      </c>
      <c r="IP199" s="72" t="inlineStr">
        <is>
          <t>v12_quick_engine.py:457 x8</t>
        </is>
      </c>
      <c r="IQ199" s="72" t="n"/>
    </row>
    <row r="200" ht="10.5" customHeight="1" s="65">
      <c r="A200" s="72" t="inlineStr">
        <is>
          <t>TRADIER_MFI_ENTRY_LONG_ENABLED</t>
        </is>
      </c>
      <c r="B200" s="72" t="inlineStr">
        <is>
          <t>True</t>
        </is>
      </c>
      <c r="C200" s="72" t="n"/>
      <c r="D200" s="72" t="n"/>
      <c r="E200" s="72" t="n"/>
      <c r="F200" s="72" t="n"/>
      <c r="G200" s="72" t="n"/>
      <c r="H200" s="72" t="n"/>
      <c r="I200" s="72">
        <f>IFERROR(VLOOKUP($A165,Results_30d_Deltas!$A$2:$H$5000,6,FALSE),"")</f>
        <v/>
      </c>
      <c r="J200" s="72" t="n"/>
      <c r="K200" s="72" t="n"/>
      <c r="L200" s="72" t="n"/>
      <c r="M200" s="72" t="n"/>
      <c r="N200" s="72" t="n"/>
      <c r="O200" s="72" t="n"/>
      <c r="P200" s="72" t="n"/>
      <c r="Q200" s="82" t="n"/>
      <c r="R200" s="82" t="n"/>
      <c r="S200" s="82" t="n"/>
      <c r="T200" s="82" t="n"/>
      <c r="U200" s="82" t="n"/>
      <c r="V200" s="82"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8" t="n"/>
      <c r="FN200" s="78" t="n"/>
      <c r="FO200" s="78" t="n"/>
      <c r="FP200" s="78" t="n"/>
      <c r="FQ200" s="78"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8" t="n"/>
      <c r="IC200" s="78" t="n"/>
      <c r="ID200" s="78" t="n"/>
      <c r="IE200" s="78" t="n"/>
      <c r="IF200" s="78" t="n"/>
      <c r="IG200" s="78" t="n"/>
      <c r="IH200" s="78" t="n"/>
      <c r="II200" s="78" t="n"/>
      <c r="IJ200" s="78" t="n"/>
      <c r="IK200" s="78" t="n"/>
      <c r="IL200" s="78" t="n"/>
      <c r="IM200" s="78" t="n"/>
      <c r="IN200" s="72" t="n"/>
      <c r="IO200" s="72" t="inlineStr">
        <is>
          <t>ez_manage.py:5734 top()</t>
        </is>
      </c>
      <c r="IP200" s="72" t="inlineStr">
        <is>
          <t>v12_quick_engine.py:3411 x7</t>
        </is>
      </c>
      <c r="IQ200" s="72" t="n"/>
    </row>
    <row r="201" ht="10.5" customHeight="1" s="65">
      <c r="A201" s="72" t="inlineStr">
        <is>
          <t>BTC_RZ_WT_DC_MULTIFACTOR</t>
        </is>
      </c>
      <c r="B201" s="72" t="inlineStr">
        <is>
          <t>0</t>
        </is>
      </c>
      <c r="C201" s="72" t="n"/>
      <c r="D201" s="72" t="n"/>
      <c r="E201" s="72" t="n"/>
      <c r="F201" s="72" t="n"/>
      <c r="G201" s="72" t="n"/>
      <c r="H201" s="72" t="n"/>
      <c r="I201" s="72">
        <f>IFERROR(VLOOKUP($A39,Results_30d_Deltas!$A$2:$H$5000,6,FALSE),"")</f>
        <v/>
      </c>
      <c r="J201" s="72" t="n"/>
      <c r="K201" s="72" t="n"/>
      <c r="L201" s="72" t="n"/>
      <c r="M201" s="72" t="n"/>
      <c r="N201" s="72" t="n"/>
      <c r="O201" s="72" t="n"/>
      <c r="P201" s="72" t="n"/>
      <c r="Q201" s="82" t="n"/>
      <c r="R201" s="82" t="n"/>
      <c r="S201" s="82" t="n"/>
      <c r="T201" s="82" t="n"/>
      <c r="U201" s="82" t="n"/>
      <c r="V201" s="82"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ez_manage.py:5965 top()</t>
        </is>
      </c>
      <c r="IP201" s="72" t="inlineStr">
        <is>
          <t>v12_quick_engine.py:450 x8</t>
        </is>
      </c>
      <c r="IQ201" s="72" t="n"/>
    </row>
    <row r="202" ht="10.5" customHeight="1" s="65">
      <c r="A202" s="72" t="inlineStr">
        <is>
          <t>BTC_TECH_EXIT_WT_MIN_TFS</t>
        </is>
      </c>
      <c r="B202" s="72" t="inlineStr">
        <is>
          <t>0</t>
        </is>
      </c>
      <c r="C202" s="72" t="n"/>
      <c r="D202" s="72" t="n"/>
      <c r="E202" s="72" t="n"/>
      <c r="F202" s="72" t="n"/>
      <c r="G202" s="72" t="n"/>
      <c r="H202" s="72" t="n"/>
      <c r="I202" s="72">
        <f>IFERROR(VLOOKUP($A43,Results_30d_Deltas!$A$2:$H$5000,6,FALSE),"")</f>
        <v/>
      </c>
      <c r="J202" s="72" t="n"/>
      <c r="K202" s="72" t="n"/>
      <c r="L202" s="72" t="n"/>
      <c r="M202" s="72" t="n"/>
      <c r="N202" s="72" t="n"/>
      <c r="O202" s="72" t="n"/>
      <c r="P202" s="72" t="n"/>
      <c r="Q202" s="82" t="n"/>
      <c r="R202" s="82" t="n"/>
      <c r="S202" s="82" t="n"/>
      <c r="T202" s="82" t="n"/>
      <c r="U202" s="82" t="n"/>
      <c r="V202" s="82"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8" t="n"/>
      <c r="DQ202" s="78"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ez_manage.py:4517 top()</t>
        </is>
      </c>
      <c r="IP202" s="72" t="inlineStr">
        <is>
          <t>v12_quick_engine.py:457 x8</t>
        </is>
      </c>
      <c r="IQ202" s="72" t="n"/>
    </row>
    <row r="203" ht="10.5" customHeight="1" s="65">
      <c r="A203" s="72" t="inlineStr">
        <is>
          <t>SCALP_V3_K_OB_EXIT_K15M_LO</t>
        </is>
      </c>
      <c r="B203" s="72" t="inlineStr">
        <is>
          <t>0.5</t>
        </is>
      </c>
      <c r="C203" s="72" t="n"/>
      <c r="D203" s="72" t="n"/>
      <c r="E203" s="72" t="n"/>
      <c r="F203" s="72" t="n"/>
      <c r="G203" s="72" t="n"/>
      <c r="H203" s="72" t="n"/>
      <c r="I203" s="72">
        <f>IFERROR(VLOOKUP($A131,Results_30d_Deltas!$A$2:$H$5000,6,FALSE),"")</f>
        <v/>
      </c>
      <c r="J203" s="72" t="n"/>
      <c r="K203" s="72" t="n"/>
      <c r="L203" s="72" t="n"/>
      <c r="M203" s="72" t="n"/>
      <c r="N203" s="72" t="n"/>
      <c r="O203" s="72" t="n"/>
      <c r="P203" s="72" t="n"/>
      <c r="Q203" s="82" t="n"/>
      <c r="R203" s="82" t="n"/>
      <c r="S203" s="82" t="n"/>
      <c r="T203" s="82" t="n"/>
      <c r="U203" s="82" t="n"/>
      <c r="V203" s="82"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8" t="n"/>
      <c r="DQ203" s="78"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ez_manage.py:5552 top()</t>
        </is>
      </c>
      <c r="IP203" s="72" t="inlineStr">
        <is>
          <t>v12_quick_engine.py:3180 x4</t>
        </is>
      </c>
      <c r="IQ203" s="72" t="n"/>
    </row>
    <row r="204" ht="10.5" customHeight="1" s="65">
      <c r="A204" s="72" t="inlineStr">
        <is>
          <t>SCALP_V3_K_OB_EXIT_K15M_HI</t>
        </is>
      </c>
      <c r="B204" s="72" t="inlineStr">
        <is>
          <t>0.5</t>
        </is>
      </c>
      <c r="C204" s="72" t="n"/>
      <c r="D204" s="72" t="n"/>
      <c r="E204" s="72" t="n"/>
      <c r="F204" s="72" t="n"/>
      <c r="G204" s="72" t="n"/>
      <c r="H204" s="72" t="n"/>
      <c r="I204" s="72">
        <f>IFERROR(VLOOKUP($A127,Results_30d_Deltas!$A$2:$H$5000,6,FALSE),"")</f>
        <v/>
      </c>
      <c r="J204" s="72" t="n"/>
      <c r="K204" s="72" t="n"/>
      <c r="L204" s="72" t="n"/>
      <c r="M204" s="72" t="n"/>
      <c r="N204" s="72" t="n"/>
      <c r="O204" s="72" t="n"/>
      <c r="P204" s="72" t="n"/>
      <c r="Q204" s="82" t="n"/>
      <c r="R204" s="82" t="n"/>
      <c r="S204" s="82" t="n"/>
      <c r="T204" s="82" t="n"/>
      <c r="U204" s="82" t="n"/>
      <c r="V204" s="82"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8" t="n"/>
      <c r="DQ204" s="78"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ez_manage.py:5551 top()</t>
        </is>
      </c>
      <c r="IP204" s="72" t="inlineStr">
        <is>
          <t>v12_quick_engine.py:3179 x4</t>
        </is>
      </c>
      <c r="IQ204" s="72" t="n"/>
    </row>
    <row r="205" ht="10.5" customHeight="1" s="65">
      <c r="A205" s="72" t="inlineStr">
        <is>
          <t>SCALP_V3_K_OB_EXIT_K15M_HI</t>
        </is>
      </c>
      <c r="B205" s="72" t="inlineStr">
        <is>
          <t>0</t>
        </is>
      </c>
      <c r="C205" s="72" t="n"/>
      <c r="D205" s="72" t="n"/>
      <c r="E205" s="72" t="n"/>
      <c r="F205" s="72" t="n"/>
      <c r="G205" s="72" t="n"/>
      <c r="H205" s="72" t="n"/>
      <c r="I205" s="72">
        <f>IFERROR(VLOOKUP($A126,Results_30d_Deltas!$A$2:$H$5000,6,FALSE),"")</f>
        <v/>
      </c>
      <c r="J205" s="72" t="n"/>
      <c r="K205" s="72" t="n"/>
      <c r="L205" s="72" t="n"/>
      <c r="M205" s="72" t="n"/>
      <c r="N205" s="72" t="n"/>
      <c r="O205" s="72" t="n"/>
      <c r="P205" s="72" t="n"/>
      <c r="Q205" s="82" t="n"/>
      <c r="R205" s="82" t="n"/>
      <c r="S205" s="82" t="n"/>
      <c r="T205" s="82" t="n"/>
      <c r="U205" s="82" t="n"/>
      <c r="V205" s="82"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8" t="n"/>
      <c r="DQ205" s="78"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ez_manage.py:5551 top()</t>
        </is>
      </c>
      <c r="IP205" s="72" t="inlineStr">
        <is>
          <t>v12_quick_engine.py:3179 x4</t>
        </is>
      </c>
      <c r="IQ205" s="72" t="n"/>
    </row>
    <row r="206" ht="10.5" customHeight="1" s="65">
      <c r="A206" s="72" t="inlineStr">
        <is>
          <t>SCALP_V3_K_OB_EXIT_K15M_LO</t>
        </is>
      </c>
      <c r="B206" s="72" t="inlineStr">
        <is>
          <t>0</t>
        </is>
      </c>
      <c r="C206" s="72" t="n"/>
      <c r="D206" s="72" t="n"/>
      <c r="E206" s="72" t="n"/>
      <c r="F206" s="72" t="n"/>
      <c r="G206" s="72" t="n"/>
      <c r="H206" s="72" t="n"/>
      <c r="I206" s="72">
        <f>IFERROR(VLOOKUP($A130,Results_30d_Deltas!$A$2:$H$5000,6,FALSE),"")</f>
        <v/>
      </c>
      <c r="J206" s="72" t="n"/>
      <c r="K206" s="72" t="n"/>
      <c r="L206" s="72" t="n"/>
      <c r="M206" s="72" t="n"/>
      <c r="N206" s="72" t="n"/>
      <c r="O206" s="72" t="n"/>
      <c r="P206" s="72" t="n"/>
      <c r="Q206" s="82" t="n"/>
      <c r="R206" s="82" t="n"/>
      <c r="S206" s="82" t="n"/>
      <c r="T206" s="82" t="n"/>
      <c r="U206" s="82" t="n"/>
      <c r="V206" s="82"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8" t="n"/>
      <c r="DQ206" s="78"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ez_manage.py:5552 top()</t>
        </is>
      </c>
      <c r="IP206" s="72" t="inlineStr">
        <is>
          <t>v12_quick_engine.py:3180 x4</t>
        </is>
      </c>
      <c r="IQ206" s="72" t="n"/>
    </row>
    <row r="207" ht="10.5" customHeight="1" s="65">
      <c r="A207" s="72" t="inlineStr">
        <is>
          <t>SCALP_V3_K_OB_EXIT_K3M_LO</t>
        </is>
      </c>
      <c r="B207" s="72" t="inlineStr">
        <is>
          <t>0</t>
        </is>
      </c>
      <c r="C207" s="72" t="n"/>
      <c r="D207" s="72" t="n"/>
      <c r="E207" s="72" t="n"/>
      <c r="F207" s="72" t="n"/>
      <c r="G207" s="72" t="n"/>
      <c r="H207" s="72" t="n"/>
      <c r="I207" s="72">
        <f>IFERROR(VLOOKUP($A138,Results_30d_Deltas!$A$2:$H$5000,6,FALSE),"")</f>
        <v/>
      </c>
      <c r="J207" s="72" t="n"/>
      <c r="K207" s="72" t="n"/>
      <c r="L207" s="72" t="n"/>
      <c r="M207" s="72" t="n"/>
      <c r="N207" s="72" t="n"/>
      <c r="O207" s="72" t="n"/>
      <c r="P207" s="72" t="n"/>
      <c r="Q207" s="82" t="n"/>
      <c r="R207" s="82" t="n"/>
      <c r="S207" s="82" t="n"/>
      <c r="T207" s="82" t="n"/>
      <c r="U207" s="82" t="n"/>
      <c r="V207" s="82"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8" t="n"/>
      <c r="DQ207" s="78"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ez_manage.py:5554 top()</t>
        </is>
      </c>
      <c r="IP207" s="72" t="inlineStr">
        <is>
          <t>v12_quick_engine.py:3182 x4</t>
        </is>
      </c>
      <c r="IQ207" s="72" t="n"/>
    </row>
    <row r="208" ht="10.5" customHeight="1" s="65">
      <c r="A208" s="72" t="inlineStr">
        <is>
          <t>SCALP_V3_K_OB_EXIT_WALL_PCT</t>
        </is>
      </c>
      <c r="B208" s="72" t="inlineStr">
        <is>
          <t>0</t>
        </is>
      </c>
      <c r="C208" s="72" t="n"/>
      <c r="D208" s="72" t="n"/>
      <c r="E208" s="72" t="n"/>
      <c r="F208" s="72" t="n"/>
      <c r="G208" s="72" t="n"/>
      <c r="H208" s="72" t="n"/>
      <c r="I208" s="72">
        <f>IFERROR(VLOOKUP($A142,Results_30d_Deltas!$A$2:$H$5000,6,FALSE),"")</f>
        <v/>
      </c>
      <c r="J208" s="72" t="n"/>
      <c r="K208" s="72" t="n"/>
      <c r="L208" s="72" t="n"/>
      <c r="M208" s="72" t="n"/>
      <c r="N208" s="72" t="n"/>
      <c r="O208" s="72" t="n"/>
      <c r="P208" s="72" t="n"/>
      <c r="Q208" s="82" t="n"/>
      <c r="R208" s="82" t="n"/>
      <c r="S208" s="82" t="n"/>
      <c r="T208" s="82" t="n"/>
      <c r="U208" s="82" t="n"/>
      <c r="V208" s="82"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8" t="n"/>
      <c r="CY208" s="78" t="n"/>
      <c r="CZ208" s="78" t="n"/>
      <c r="DA208" s="78" t="n"/>
      <c r="DB208" s="78" t="n"/>
      <c r="DC208" s="78" t="n"/>
      <c r="DD208" s="78" t="n"/>
      <c r="DE208" s="78" t="n"/>
      <c r="DF208" s="78" t="n"/>
      <c r="DG208" s="78" t="n"/>
      <c r="DH208" s="78" t="n"/>
      <c r="DI208" s="78" t="n"/>
      <c r="DJ208" s="78" t="n"/>
      <c r="DK208" s="78" t="n"/>
      <c r="DL208" s="78" t="n"/>
      <c r="DM208" s="78" t="n"/>
      <c r="DN208" s="78" t="n"/>
      <c r="DO208" s="78" t="n"/>
      <c r="DP208" s="78" t="n"/>
      <c r="DQ208" s="78"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ez_manage.py:5555 top()</t>
        </is>
      </c>
      <c r="IP208" s="72" t="inlineStr">
        <is>
          <t>v12_quick_engine.py:3183 x4</t>
        </is>
      </c>
      <c r="IQ208" s="72" t="n"/>
    </row>
    <row r="209" ht="10.5" customHeight="1" s="65">
      <c r="A209" s="72" t="inlineStr">
        <is>
          <t>SCALP_V3_OB_WALL_TOO_CLOSE_PCT</t>
        </is>
      </c>
      <c r="B209" s="72" t="inlineStr">
        <is>
          <t>0</t>
        </is>
      </c>
      <c r="C209" s="72" t="n"/>
      <c r="D209" s="72" t="n"/>
      <c r="E209" s="72" t="n"/>
      <c r="F209" s="72" t="n"/>
      <c r="G209" s="72" t="n"/>
      <c r="H209" s="72" t="n"/>
      <c r="I209" s="72">
        <f>IFERROR(VLOOKUP($A146,Results_30d_Deltas!$A$2:$H$5000,6,FALSE),"")</f>
        <v/>
      </c>
      <c r="J209" s="72" t="n"/>
      <c r="K209" s="72" t="n"/>
      <c r="L209" s="72" t="n"/>
      <c r="M209" s="72" t="n"/>
      <c r="N209" s="72" t="n"/>
      <c r="O209" s="72" t="n"/>
      <c r="P209" s="72" t="n"/>
      <c r="Q209" s="82" t="n"/>
      <c r="R209" s="82" t="n"/>
      <c r="S209" s="82" t="n"/>
      <c r="T209" s="82" t="n"/>
      <c r="U209" s="82" t="n"/>
      <c r="V209" s="82"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ez_manage.py:5575 top()</t>
        </is>
      </c>
      <c r="IP209" s="72" t="inlineStr">
        <is>
          <t>v12_quick_engine.py:3189 x4</t>
        </is>
      </c>
      <c r="IQ209" s="72" t="n"/>
    </row>
    <row r="210" ht="10.5" customHeight="1" s="65">
      <c r="A210" s="72" t="inlineStr">
        <is>
          <t>TRADIER_RSI2_EXIT_THRESHOLD_LONG</t>
        </is>
      </c>
      <c r="B210" s="72" t="inlineStr">
        <is>
          <t>90.0</t>
        </is>
      </c>
      <c r="C210" s="72" t="n"/>
      <c r="D210" s="72" t="n"/>
      <c r="E210" s="72" t="n"/>
      <c r="F210" s="72" t="n"/>
      <c r="G210" s="72" t="n"/>
      <c r="H210" s="72" t="n"/>
      <c r="I210" s="72">
        <f>IFERROR(VLOOKUP($A168,Results_30d_Deltas!$A$2:$H$5000,6,FALSE),"")</f>
        <v/>
      </c>
      <c r="J210" s="72" t="n"/>
      <c r="K210" s="72" t="n"/>
      <c r="L210" s="72" t="n"/>
      <c r="M210" s="72" t="n"/>
      <c r="N210" s="72" t="n"/>
      <c r="O210" s="72" t="n"/>
      <c r="P210" s="72" t="n"/>
      <c r="Q210" s="82" t="n"/>
      <c r="R210" s="82" t="n"/>
      <c r="S210" s="82" t="n"/>
      <c r="T210" s="82" t="n"/>
      <c r="U210" s="82" t="n"/>
      <c r="V210" s="82"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8" t="n"/>
      <c r="CY210" s="78" t="n"/>
      <c r="CZ210" s="78" t="n"/>
      <c r="DA210" s="78" t="n"/>
      <c r="DB210" s="78" t="n"/>
      <c r="DC210" s="78" t="n"/>
      <c r="DD210" s="78" t="n"/>
      <c r="DE210" s="78" t="n"/>
      <c r="DF210" s="78" t="n"/>
      <c r="DG210" s="78" t="n"/>
      <c r="DH210" s="78" t="n"/>
      <c r="DI210" s="78" t="n"/>
      <c r="DJ210" s="78" t="n"/>
      <c r="DK210" s="78" t="n"/>
      <c r="DL210" s="78" t="n"/>
      <c r="DM210" s="78" t="n"/>
      <c r="DN210" s="78" t="n"/>
      <c r="DO210" s="78" t="n"/>
      <c r="DP210" s="78" t="n"/>
      <c r="DQ210" s="78"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ez_manage.py:5740 top()</t>
        </is>
      </c>
      <c r="IP210" s="72" t="inlineStr">
        <is>
          <t>v12_quick_engine.py:3437 x9</t>
        </is>
      </c>
      <c r="IQ210" s="72" t="n"/>
    </row>
    <row r="211" ht="10.5" customHeight="1" s="65">
      <c r="A211" s="72" t="inlineStr">
        <is>
          <t>TRADIER_RSI2_EXIT_THRESHOLD_SHORT</t>
        </is>
      </c>
      <c r="B211" s="72" t="inlineStr">
        <is>
          <t>10.0</t>
        </is>
      </c>
      <c r="C211" s="72" t="n"/>
      <c r="D211" s="72" t="n"/>
      <c r="E211" s="72" t="n"/>
      <c r="F211" s="72" t="n"/>
      <c r="G211" s="72" t="n"/>
      <c r="H211" s="72" t="n"/>
      <c r="I211" s="72">
        <f>IFERROR(VLOOKUP($A173,Results_30d_Deltas!$A$2:$H$5000,6,FALSE),"")</f>
        <v/>
      </c>
      <c r="J211" s="72" t="n"/>
      <c r="K211" s="72" t="n"/>
      <c r="L211" s="72" t="n"/>
      <c r="M211" s="72" t="n"/>
      <c r="N211" s="72" t="n"/>
      <c r="O211" s="72" t="n"/>
      <c r="P211" s="72" t="n"/>
      <c r="Q211" s="82" t="n"/>
      <c r="R211" s="82" t="n"/>
      <c r="S211" s="82" t="n"/>
      <c r="T211" s="82" t="n"/>
      <c r="U211" s="82" t="n"/>
      <c r="V211" s="82"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8" t="n"/>
      <c r="CY211" s="78" t="n"/>
      <c r="CZ211" s="78" t="n"/>
      <c r="DA211" s="78" t="n"/>
      <c r="DB211" s="78" t="n"/>
      <c r="DC211" s="78" t="n"/>
      <c r="DD211" s="78" t="n"/>
      <c r="DE211" s="78" t="n"/>
      <c r="DF211" s="78" t="n"/>
      <c r="DG211" s="78" t="n"/>
      <c r="DH211" s="78" t="n"/>
      <c r="DI211" s="78" t="n"/>
      <c r="DJ211" s="78" t="n"/>
      <c r="DK211" s="78" t="n"/>
      <c r="DL211" s="78" t="n"/>
      <c r="DM211" s="78" t="n"/>
      <c r="DN211" s="78" t="n"/>
      <c r="DO211" s="78" t="n"/>
      <c r="DP211" s="78" t="n"/>
      <c r="DQ211" s="78"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ez_manage.py:5741 top()</t>
        </is>
      </c>
      <c r="IP211" s="72" t="inlineStr">
        <is>
          <t>v12_quick_engine.py:3438 x9</t>
        </is>
      </c>
      <c r="IQ211" s="72" t="n"/>
    </row>
    <row r="212" ht="10.5" customHeight="1" s="65">
      <c r="A212" s="69" t="inlineStr">
        <is>
          <t>LH_HL_FILTER_MODE</t>
        </is>
      </c>
      <c r="B212" s="80" t="inlineStr">
        <is>
          <t>STRICT_2BAR</t>
        </is>
      </c>
      <c r="C212" s="80" t="n"/>
      <c r="D212" s="80" t="inlineStr">
        <is>
          <t>ENTRY, GLOBAL_CHECK, STOCKS_EXIT</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FUNDING_GATE_FILTER_TF</t>
        </is>
      </c>
      <c r="B213" s="80" t="inlineStr">
        <is>
          <t>D</t>
        </is>
      </c>
      <c r="C213" s="80" t="n"/>
      <c r="D213" s="80" t="inlineStr">
        <is>
          <t>GLOBAL_CHECK</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69" t="inlineStr">
        <is>
          <t>BANDAID_OFF_LOSER_RECOVER_PCT</t>
        </is>
      </c>
      <c r="B214" s="80" t="inlineStr">
        <is>
          <t>0.5</t>
        </is>
      </c>
      <c r="C214" s="80" t="n"/>
      <c r="D214" s="80" t="inlineStr">
        <is>
          <t>AUGMENT, ENTRY, EXIT, GLOBAL_CHECK, REDUCE, STOCKS_EXIT</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HTF4_CONF</t>
        </is>
      </c>
      <c r="B215" s="80" t="inlineStr">
        <is>
          <t>False</t>
        </is>
      </c>
      <c r="C215" s="80" t="n"/>
      <c r="D215" s="80" t="inlineStr">
        <is>
          <t>GLOBAL_CHECK, STOCKS_EXIT</t>
        </is>
      </c>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69" t="inlineStr">
        <is>
          <t>COOLDOWN_LOCKS_FILTER_TF</t>
        </is>
      </c>
      <c r="B216" s="80" t="inlineStr">
        <is>
          <t>15m</t>
        </is>
      </c>
      <c r="C216" s="80" t="n"/>
      <c r="D216" s="80" t="inlineStr">
        <is>
          <t>GLOBAL_CHECK</t>
        </is>
      </c>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FUNDING_GATE_FILTER_TF</t>
        </is>
      </c>
      <c r="B217" s="80" t="inlineStr">
        <is>
          <t>15m</t>
        </is>
      </c>
      <c r="C217" s="80" t="n"/>
      <c r="D217" s="80" t="inlineStr">
        <is>
          <t>GLOBAL_CHECK</t>
        </is>
      </c>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69" t="inlineStr">
        <is>
          <t>DUP_GUARD_FILTER_TF</t>
        </is>
      </c>
      <c r="B218" s="80" t="inlineStr">
        <is>
          <t>15m</t>
        </is>
      </c>
      <c r="C218" s="80" t="n"/>
      <c r="D218" s="80" t="inlineStr">
        <is>
          <t>GLOBAL_CHECK</t>
        </is>
      </c>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BAND_ARROW_ENABLED</t>
        </is>
      </c>
      <c r="B219" s="80" t="inlineStr">
        <is>
          <t>False</t>
        </is>
      </c>
      <c r="C219" s="80" t="n"/>
      <c r="D219" s="80" t="inlineStr">
        <is>
          <t>GLOBAL_CHECK, STOCKS_EXIT</t>
        </is>
      </c>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69" t="inlineStr">
        <is>
          <t>HA_WICK_QUALITY_ENABLED</t>
        </is>
      </c>
      <c r="B220" s="80" t="inlineStr">
        <is>
          <t>False</t>
        </is>
      </c>
      <c r="C220" s="80" t="n"/>
      <c r="D220" s="80" t="inlineStr">
        <is>
          <t>ENTRY, GLOBAL_CHECK, STOCKS_EXIT</t>
        </is>
      </c>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HA_WICK_QUALITY_TF</t>
        </is>
      </c>
      <c r="B221" s="80" t="inlineStr">
        <is>
          <t>15m</t>
        </is>
      </c>
      <c r="C221" s="80" t="n"/>
      <c r="D221" s="80" t="inlineStr">
        <is>
          <t>ENTRY, GLOBAL_CHECK, STOCKS_EXIT</t>
        </is>
      </c>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HTF_DIRECTION_GATE_ENABLED</t>
        </is>
      </c>
      <c r="B222" s="80" t="inlineStr">
        <is>
          <t>False</t>
        </is>
      </c>
      <c r="C222" s="80" t="n"/>
      <c r="D222" s="80" t="inlineStr">
        <is>
          <t>ENTRY, GLOBAL_CHECK, STOCKS_EXIT</t>
        </is>
      </c>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LEADERBOARD_FILTER</t>
        </is>
      </c>
      <c r="B223" s="80" t="inlineStr">
        <is>
          <t>False</t>
        </is>
      </c>
      <c r="C223" s="80" t="n"/>
      <c r="D223" s="80" t="inlineStr">
        <is>
          <t>AUGMENT, ENTRY, EXIT, GLOBAL_CHECK, REDUCE, STOCKS_EXIT</t>
        </is>
      </c>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69" t="inlineStr">
        <is>
          <t>LH_HL_FILTER_ENABLED</t>
        </is>
      </c>
      <c r="B224" s="80" t="inlineStr">
        <is>
          <t>False</t>
        </is>
      </c>
      <c r="C224" s="80" t="n"/>
      <c r="D224" s="80" t="inlineStr">
        <is>
          <t>ENTRY, GLOBAL_CHECK, STOCKS_EXIT</t>
        </is>
      </c>
      <c r="E224" s="80" t="n"/>
      <c r="F224" s="72" t="n"/>
      <c r="G224" s="80" t="n"/>
      <c r="H224" s="80" t="n"/>
      <c r="I224" s="72" t="n"/>
      <c r="J224" s="72" t="n"/>
      <c r="K224" s="72" t="n"/>
      <c r="L224" s="72" t="n"/>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LH_HL_FILTER_REQUIRE_BOTH</t>
        </is>
      </c>
      <c r="B225" s="80" t="inlineStr">
        <is>
          <t>False</t>
        </is>
      </c>
      <c r="C225" s="80" t="n"/>
      <c r="D225" s="80" t="inlineStr">
        <is>
          <t>ENTRY, GLOBAL_CHECK, STOCKS_EXIT</t>
        </is>
      </c>
      <c r="E225" s="80" t="n"/>
      <c r="F225" s="72" t="n"/>
      <c r="G225" s="80" t="n"/>
      <c r="H225" s="80" t="n"/>
      <c r="I225" s="72" t="n"/>
      <c r="J225" s="72" t="n"/>
      <c r="K225" s="72" t="n"/>
      <c r="L225" s="72" t="n"/>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69" t="inlineStr">
        <is>
          <t>MARKET_QUALITY_SCORE_ENABLED</t>
        </is>
      </c>
      <c r="B226" s="80" t="inlineStr">
        <is>
          <t>False</t>
        </is>
      </c>
      <c r="C226" s="80" t="n"/>
      <c r="D226" s="80" t="inlineStr">
        <is>
          <t>ENTRY, GLOBAL_CHECK, STOCKS_EXIT</t>
        </is>
      </c>
      <c r="E226" s="80" t="n"/>
      <c r="F226" s="72" t="n"/>
      <c r="G226" s="80" t="n"/>
      <c r="H226" s="80" t="n"/>
      <c r="I226" s="72" t="n"/>
      <c r="J226" s="72" t="n"/>
      <c r="K226" s="72" t="n"/>
      <c r="L226" s="72" t="n"/>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69" t="inlineStr">
        <is>
          <t>MTS_GATE_ENABLED</t>
        </is>
      </c>
      <c r="B227" s="80" t="inlineStr">
        <is>
          <t>False</t>
        </is>
      </c>
      <c r="C227" s="80" t="n"/>
      <c r="D227" s="80" t="inlineStr">
        <is>
          <t>ENTRY, GLOBAL_CHECK, STOCKS_EXIT</t>
        </is>
      </c>
      <c r="E227" s="80" t="n"/>
      <c r="F227" s="72" t="n"/>
      <c r="G227" s="80" t="n"/>
      <c r="H227" s="80" t="n"/>
      <c r="I227" s="72" t="n"/>
      <c r="J227" s="72" t="n"/>
      <c r="K227" s="72" t="n"/>
      <c r="L227" s="72" t="n"/>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69" t="inlineStr">
        <is>
          <t>OI_CONFIRM_ENABLED</t>
        </is>
      </c>
      <c r="B228" s="80" t="inlineStr">
        <is>
          <t>False</t>
        </is>
      </c>
      <c r="C228" s="80" t="n"/>
      <c r="D228" s="80" t="inlineStr">
        <is>
          <t>ENTRY, GLOBAL_CHECK, STOCKS_EXIT</t>
        </is>
      </c>
      <c r="E228" s="80" t="n"/>
      <c r="F228" s="72" t="n"/>
      <c r="G228" s="80" t="n"/>
      <c r="H228" s="80" t="n"/>
      <c r="I228" s="72" t="n"/>
      <c r="J228" s="72" t="n"/>
      <c r="K228" s="72" t="n"/>
      <c r="L228" s="72" t="n"/>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69" t="inlineStr">
        <is>
          <t>GR_FILTER_VEC_ENABLED</t>
        </is>
      </c>
      <c r="B229" s="80" t="inlineStr">
        <is>
          <t>False</t>
        </is>
      </c>
      <c r="C229" s="80" t="n"/>
      <c r="D229" s="80" t="inlineStr">
        <is>
          <t>GLOBAL_CHECK</t>
        </is>
      </c>
      <c r="E229" s="80" t="n"/>
      <c r="F229" s="72" t="n"/>
      <c r="G229" s="80" t="n"/>
      <c r="H229" s="80" t="n"/>
      <c r="I229" s="72" t="n"/>
      <c r="J229" s="72" t="n"/>
      <c r="K229" s="72" t="n"/>
      <c r="L229" s="72" t="n"/>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69" t="inlineStr">
        <is>
          <t>HTF_TREND_VETO_BYPASS_ENABLED</t>
        </is>
      </c>
      <c r="B230" s="80" t="inlineStr">
        <is>
          <t>False</t>
        </is>
      </c>
      <c r="C230" s="80" t="n"/>
      <c r="D230" s="80" t="inlineStr">
        <is>
          <t>GLOBAL_CHECK, STOCKS_EXIT</t>
        </is>
      </c>
      <c r="E230" s="80" t="n"/>
      <c r="F230" s="72" t="n"/>
      <c r="G230" s="80" t="n"/>
      <c r="H230" s="80" t="n"/>
      <c r="I230" s="72" t="n"/>
      <c r="J230" s="72" t="n"/>
      <c r="K230" s="72" t="n"/>
      <c r="L230" s="72" t="n"/>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69" t="inlineStr">
        <is>
          <t>MTS_BOTTOM_STRONG_THRESHOLD</t>
        </is>
      </c>
      <c r="B231" s="80" t="inlineStr">
        <is>
          <t>30</t>
        </is>
      </c>
      <c r="C231" s="80" t="n"/>
      <c r="D231" s="80" t="inlineStr">
        <is>
          <t>ENTRY, GLOBAL_CHECK, STOCKS_EXIT</t>
        </is>
      </c>
      <c r="E231" s="80" t="n"/>
      <c r="F231" s="72" t="n"/>
      <c r="G231" s="80" t="n"/>
      <c r="H231" s="80" t="n"/>
      <c r="I231" s="72" t="n"/>
      <c r="J231" s="72" t="n"/>
      <c r="K231" s="72" t="n"/>
      <c r="L231" s="72" t="n"/>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BANDAID_OFF_LOSER_RECOVER_PCT</t>
        </is>
      </c>
      <c r="B232" s="80" t="inlineStr">
        <is>
          <t>1.0</t>
        </is>
      </c>
      <c r="C232" s="80" t="n"/>
      <c r="D232" s="80" t="inlineStr">
        <is>
          <t>AUGMENT, ENTRY, EXIT, GLOBAL_CHECK, REDUCE, STOCKS_EXIT</t>
        </is>
      </c>
      <c r="E232" s="80" t="n"/>
      <c r="F232" s="72" t="n"/>
      <c r="G232" s="80" t="n"/>
      <c r="H232" s="80" t="n"/>
      <c r="I232" s="72" t="n"/>
      <c r="J232" s="72" t="n"/>
      <c r="K232" s="72" t="n"/>
      <c r="L232" s="72" t="n"/>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69" t="inlineStr">
        <is>
          <t>HLR_TOP_MIN_TFS</t>
        </is>
      </c>
      <c r="B233" s="80" t="inlineStr">
        <is>
          <t>2</t>
        </is>
      </c>
      <c r="C233" s="80" t="n"/>
      <c r="D233" s="80" t="inlineStr">
        <is>
          <t>GLOBAL_CHECK, REENTRY, STOCKS_EXIT</t>
        </is>
      </c>
      <c r="E233" s="80" t="n"/>
      <c r="F233" s="72" t="n"/>
      <c r="G233" s="80" t="n"/>
      <c r="H233" s="80" t="n"/>
      <c r="I233" s="72" t="n"/>
      <c r="J233" s="72" t="n"/>
      <c r="K233" s="72" t="n"/>
      <c r="L233" s="72" t="n"/>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69" t="inlineStr">
        <is>
          <t>HA_WICK_QUALITY_SCORE</t>
        </is>
      </c>
      <c r="B234" s="80" t="inlineStr">
        <is>
          <t>15</t>
        </is>
      </c>
      <c r="C234" s="80" t="n"/>
      <c r="D234" s="80" t="inlineStr">
        <is>
          <t>ENTRY, GLOBAL_CHECK, STOCKS_EXIT</t>
        </is>
      </c>
      <c r="E234" s="80" t="n"/>
      <c r="F234" s="72" t="n"/>
      <c r="G234" s="80" t="n"/>
      <c r="H234" s="80" t="n"/>
      <c r="I234" s="72" t="n"/>
      <c r="J234" s="72" t="n"/>
      <c r="K234" s="72" t="n"/>
      <c r="L234" s="72" t="n"/>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70" t="inlineStr">
        <is>
          <t>HA_WICK_QUALITY_SCORE</t>
        </is>
      </c>
      <c r="B235" s="80" t="inlineStr">
        <is>
          <t>15_ALT</t>
        </is>
      </c>
      <c r="C235" s="80" t="n"/>
      <c r="D235" s="80" t="inlineStr">
        <is>
          <t>ENTRY, GLOBAL_CHECK, STOCKS_EXIT</t>
        </is>
      </c>
      <c r="E235" s="80" t="n"/>
      <c r="F235" s="72" t="n"/>
      <c r="G235" s="80" t="n"/>
      <c r="H235" s="80" t="n"/>
      <c r="I235" s="72" t="n"/>
      <c r="J235" s="72" t="n"/>
      <c r="K235" s="72" t="n"/>
      <c r="L235" s="72" t="n"/>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69" t="inlineStr">
        <is>
          <t>LIVE_VEC_EMERGENCY_BRAKE_ENABLED</t>
        </is>
      </c>
      <c r="B236" s="80" t="inlineStr">
        <is>
          <t>False</t>
        </is>
      </c>
      <c r="C236" s="80" t="n"/>
      <c r="D236" s="80" t="inlineStr">
        <is>
          <t>GLOBAL_CHECK, STOCKS_EXIT</t>
        </is>
      </c>
      <c r="E236" s="80" t="n"/>
      <c r="F236" s="72" t="n"/>
      <c r="G236" s="80" t="n"/>
      <c r="H236" s="80" t="n"/>
      <c r="I236" s="72" t="n"/>
      <c r="J236" s="72" t="n"/>
      <c r="K236" s="72" t="n"/>
      <c r="L236" s="72" t="n"/>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HA_WICK_QUALITY_TF</t>
        </is>
      </c>
      <c r="B237" s="80" t="inlineStr">
        <is>
          <t>4h</t>
        </is>
      </c>
      <c r="C237" s="80" t="n"/>
      <c r="D237" s="80" t="inlineStr">
        <is>
          <t>ENTRY, GLOBAL_CHECK, STOCKS_EXIT</t>
        </is>
      </c>
      <c r="E237" s="80" t="n"/>
      <c r="F237" s="72" t="n"/>
      <c r="G237" s="80" t="n"/>
      <c r="H237" s="80" t="n"/>
      <c r="I237" s="72" t="n"/>
      <c r="J237" s="72" t="n"/>
      <c r="K237" s="72" t="n"/>
      <c r="L237" s="72" t="n"/>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69" t="inlineStr">
        <is>
          <t>EMA_BLANKET_FILTER_ENABLED</t>
        </is>
      </c>
      <c r="B238" s="80" t="inlineStr">
        <is>
          <t>True</t>
        </is>
      </c>
      <c r="C238" s="80" t="n"/>
      <c r="D238" s="80" t="inlineStr">
        <is>
          <t>GLOBAL_CHECK</t>
        </is>
      </c>
      <c r="E238" s="80" t="n"/>
      <c r="F238" s="72" t="n"/>
      <c r="G238" s="80" t="n"/>
      <c r="H238" s="80" t="n"/>
      <c r="I238" s="72" t="n"/>
      <c r="J238" s="72" t="n"/>
      <c r="K238" s="72" t="n"/>
      <c r="L238" s="72" t="n"/>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69" t="inlineStr">
        <is>
          <t>MTS_BOTTOM_BONUS_THRESHOLD</t>
        </is>
      </c>
      <c r="B239" s="80" t="inlineStr">
        <is>
          <t>31.25</t>
        </is>
      </c>
      <c r="C239" s="80" t="n"/>
      <c r="D239" s="80" t="inlineStr">
        <is>
          <t>ENTRY, GLOBAL_CHECK, STOCKS_EXIT</t>
        </is>
      </c>
      <c r="E239" s="80" t="n"/>
      <c r="F239" s="72" t="n"/>
      <c r="G239" s="80" t="n"/>
      <c r="H239" s="80" t="n"/>
      <c r="I239" s="72" t="n"/>
      <c r="J239" s="72" t="n"/>
      <c r="K239" s="72" t="n"/>
      <c r="L239" s="72" t="n"/>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69" t="inlineStr">
        <is>
          <t>DELTA_REENTRY_FILTER_ENABLED</t>
        </is>
      </c>
      <c r="B240" s="80" t="inlineStr">
        <is>
          <t>False</t>
        </is>
      </c>
      <c r="C240" s="80" t="n"/>
      <c r="D240" s="80" t="inlineStr">
        <is>
          <t>ENTRY, GLOBAL_CHECK, STOCKS_EXIT</t>
        </is>
      </c>
      <c r="E240" s="80" t="n"/>
      <c r="F240" s="72" t="n"/>
      <c r="G240" s="80" t="n"/>
      <c r="H240" s="80" t="n"/>
      <c r="I240" s="72" t="n"/>
      <c r="J240" s="72" t="n"/>
      <c r="K240" s="72" t="n"/>
      <c r="L240" s="72" t="n"/>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69" t="inlineStr">
        <is>
          <t>MANDATORY_REENTRY_WT_FILTER_REQUIRE_FLIP</t>
        </is>
      </c>
      <c r="B241" s="80" t="inlineStr">
        <is>
          <t>False</t>
        </is>
      </c>
      <c r="C241" s="80" t="n"/>
      <c r="D241" s="80" t="inlineStr">
        <is>
          <t>GLOBAL_CHECK, STOCKS_EXIT</t>
        </is>
      </c>
      <c r="E241" s="80" t="n"/>
      <c r="F241" s="72" t="n"/>
      <c r="G241" s="80" t="n"/>
      <c r="H241" s="80" t="n"/>
      <c r="I241" s="72" t="n"/>
      <c r="J241" s="72" t="n"/>
      <c r="K241" s="72" t="n"/>
      <c r="L241" s="72" t="n"/>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70" t="inlineStr">
        <is>
          <t>DUP_GUARD_FILTER_TF</t>
        </is>
      </c>
      <c r="B242" s="80" t="inlineStr">
        <is>
          <t>OFF</t>
        </is>
      </c>
      <c r="C242" s="80" t="n"/>
      <c r="D242" s="80" t="inlineStr">
        <is>
          <t>GLOBAL_CHECK</t>
        </is>
      </c>
      <c r="E242" s="80" t="n"/>
      <c r="F242" s="72" t="n"/>
      <c r="G242" s="80" t="n"/>
      <c r="H242" s="80" t="n"/>
      <c r="I242" s="72" t="n"/>
      <c r="J242" s="72" t="n"/>
      <c r="K242" s="72" t="n"/>
      <c r="L242" s="72" t="n"/>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69" t="inlineStr">
        <is>
          <t>MTF_GR_MIN_IND</t>
        </is>
      </c>
      <c r="B243" s="80" t="inlineStr">
        <is>
          <t>5</t>
        </is>
      </c>
      <c r="C243" s="80" t="n"/>
      <c r="D243" s="80" t="inlineStr">
        <is>
          <t>GLOBAL_CHECK, STOCKS_EXIT</t>
        </is>
      </c>
      <c r="E243" s="80" t="n"/>
      <c r="F243" s="72" t="n"/>
      <c r="G243" s="80" t="n"/>
      <c r="H243" s="80" t="n"/>
      <c r="I243" s="72" t="n"/>
      <c r="J243" s="72" t="n"/>
      <c r="K243" s="72" t="n"/>
      <c r="L243" s="72" t="n"/>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70" t="inlineStr">
        <is>
          <t>MTF_GR_MIN_IND</t>
        </is>
      </c>
      <c r="B244" s="80" t="inlineStr">
        <is>
          <t>5_ALT</t>
        </is>
      </c>
      <c r="C244" s="80" t="n"/>
      <c r="D244" s="80" t="inlineStr">
        <is>
          <t>GLOBAL_CHECK, STOCKS_EXIT</t>
        </is>
      </c>
      <c r="E244" s="80" t="n"/>
      <c r="F244" s="72" t="n"/>
      <c r="G244" s="80" t="n"/>
      <c r="H244" s="80" t="n"/>
      <c r="I244" s="72" t="n"/>
      <c r="J244" s="72" t="n"/>
      <c r="K244" s="72" t="n"/>
      <c r="L244" s="72" t="n"/>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MTS_BOTTOM_BONUS_THRESHOLD</t>
        </is>
      </c>
      <c r="B245" s="80" t="inlineStr">
        <is>
          <t>18.75</t>
        </is>
      </c>
      <c r="C245" s="80" t="n"/>
      <c r="D245" s="80" t="inlineStr">
        <is>
          <t>ENTRY, GLOBAL_CHECK, STOCKS_EXIT</t>
        </is>
      </c>
      <c r="E245" s="80" t="n"/>
      <c r="F245" s="72" t="n"/>
      <c r="G245" s="80" t="n"/>
      <c r="H245" s="80" t="n"/>
      <c r="I245" s="72" t="n"/>
      <c r="J245" s="72" t="n"/>
      <c r="K245" s="72" t="n"/>
      <c r="L245" s="72" t="n"/>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70" t="inlineStr">
        <is>
          <t>DUP_GUARD_FILTER_TF</t>
        </is>
      </c>
      <c r="B246" s="80" t="inlineStr">
        <is>
          <t>D</t>
        </is>
      </c>
      <c r="C246" s="80" t="n"/>
      <c r="D246" s="80" t="inlineStr">
        <is>
          <t>GLOBAL_CHECK</t>
        </is>
      </c>
      <c r="E246" s="80" t="n"/>
      <c r="F246" s="72" t="n"/>
      <c r="G246" s="80" t="n"/>
      <c r="H246" s="80" t="n"/>
      <c r="I246" s="72" t="n"/>
      <c r="J246" s="72" t="n"/>
      <c r="K246" s="72" t="n"/>
      <c r="L246" s="72" t="n"/>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DUP_GUARD_FILTER_TF</t>
        </is>
      </c>
      <c r="B247" s="80" t="inlineStr">
        <is>
          <t>4h</t>
        </is>
      </c>
      <c r="C247" s="80" t="n"/>
      <c r="D247" s="80" t="inlineStr">
        <is>
          <t>GLOBAL_CHECK</t>
        </is>
      </c>
      <c r="E247" s="80" t="n"/>
      <c r="F247" s="72" t="n"/>
      <c r="G247" s="80" t="n"/>
      <c r="H247" s="80" t="n"/>
      <c r="I247" s="72" t="n"/>
      <c r="J247" s="72" t="n"/>
      <c r="K247" s="72" t="n"/>
      <c r="L247" s="72" t="n"/>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70" t="inlineStr">
        <is>
          <t>DUP_GUARD_FILTER_TF</t>
        </is>
      </c>
      <c r="B248" s="80" t="inlineStr">
        <is>
          <t>1h</t>
        </is>
      </c>
      <c r="C248" s="80" t="n"/>
      <c r="D248" s="80" t="inlineStr">
        <is>
          <t>GLOBAL_CHECK</t>
        </is>
      </c>
      <c r="E248" s="80" t="n"/>
      <c r="F248" s="72" t="n"/>
      <c r="G248" s="80" t="n"/>
      <c r="H248" s="80" t="n"/>
      <c r="I248" s="72" t="n"/>
      <c r="J248" s="72" t="n"/>
      <c r="K248" s="72" t="n"/>
      <c r="L248" s="72" t="n"/>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FUNDING_GATE_FILTER_TF</t>
        </is>
      </c>
      <c r="B249" s="80" t="inlineStr">
        <is>
          <t>4h</t>
        </is>
      </c>
      <c r="C249" s="80" t="n"/>
      <c r="D249" s="80" t="inlineStr">
        <is>
          <t>GLOBAL_CHECK</t>
        </is>
      </c>
      <c r="E249" s="80" t="n"/>
      <c r="F249" s="72" t="n"/>
      <c r="G249" s="80" t="n"/>
      <c r="H249" s="80" t="n"/>
      <c r="I249" s="72" t="n"/>
      <c r="J249" s="72" t="n"/>
      <c r="K249" s="72" t="n"/>
      <c r="L249" s="72" t="n"/>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70" t="inlineStr">
        <is>
          <t>MTS_BOTTOM_STRONG_THRESHOLD</t>
        </is>
      </c>
      <c r="B250" s="80" t="inlineStr">
        <is>
          <t>50</t>
        </is>
      </c>
      <c r="C250" s="80" t="n"/>
      <c r="D250" s="80" t="inlineStr">
        <is>
          <t>ENTRY, GLOBAL_CHECK, STOCKS_EXIT</t>
        </is>
      </c>
      <c r="E250" s="80" t="n"/>
      <c r="F250" s="72" t="n"/>
      <c r="G250" s="80" t="n"/>
      <c r="H250" s="80" t="n"/>
      <c r="I250" s="72" t="n"/>
      <c r="J250" s="72" t="n"/>
      <c r="K250" s="72" t="n"/>
      <c r="L250" s="72" t="n"/>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70" t="inlineStr">
        <is>
          <t>COOLDOWN_LOCKS_FILTER_TF</t>
        </is>
      </c>
      <c r="B251" s="80" t="inlineStr">
        <is>
          <t>4h</t>
        </is>
      </c>
      <c r="C251" s="80" t="n"/>
      <c r="D251" s="80" t="inlineStr">
        <is>
          <t>GLOBAL_CHECK</t>
        </is>
      </c>
      <c r="E251" s="80" t="n"/>
      <c r="F251" s="72" t="n"/>
      <c r="G251" s="80" t="n"/>
      <c r="H251" s="80" t="n"/>
      <c r="I251" s="72" t="n"/>
      <c r="J251" s="72" t="n"/>
      <c r="K251" s="72" t="n"/>
      <c r="L251" s="72" t="n"/>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70" t="inlineStr">
        <is>
          <t>COOLDOWN_LOCKS_FILTER_TF</t>
        </is>
      </c>
      <c r="B252" s="80" t="inlineStr">
        <is>
          <t>1h</t>
        </is>
      </c>
      <c r="C252" s="80" t="n"/>
      <c r="D252" s="80" t="inlineStr">
        <is>
          <t>GLOBAL_CHECK</t>
        </is>
      </c>
      <c r="E252" s="80" t="n"/>
      <c r="F252" s="72" t="n"/>
      <c r="G252" s="80" t="n"/>
      <c r="H252" s="80" t="n"/>
      <c r="I252" s="72" t="n"/>
      <c r="J252" s="72" t="n"/>
      <c r="K252" s="72" t="n"/>
      <c r="L252" s="72" t="n"/>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HA_WICK_QUALITY_TF</t>
        </is>
      </c>
      <c r="B253" s="80" t="inlineStr">
        <is>
          <t>D</t>
        </is>
      </c>
      <c r="C253" s="80" t="n"/>
      <c r="D253" s="80" t="inlineStr">
        <is>
          <t>ENTRY, GLOBAL_CHECK, STOCKS_EXIT</t>
        </is>
      </c>
      <c r="E253" s="80" t="n"/>
      <c r="F253" s="72" t="n"/>
      <c r="G253" s="80" t="n"/>
      <c r="H253" s="80" t="n"/>
      <c r="I253" s="72" t="n"/>
      <c r="J253" s="72" t="n"/>
      <c r="K253" s="72" t="n"/>
      <c r="L253" s="72" t="n"/>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HLR_SMA_BAND_PCT</t>
        </is>
      </c>
      <c r="B254" s="80" t="inlineStr">
        <is>
          <t>1.0</t>
        </is>
      </c>
      <c r="C254" s="80" t="n"/>
      <c r="D254" s="80" t="inlineStr">
        <is>
          <t>ENTRY, GLOBAL_CHECK, STOCKS_EXIT</t>
        </is>
      </c>
      <c r="E254" s="80" t="n"/>
      <c r="F254" s="72" t="n"/>
      <c r="G254" s="80" t="n"/>
      <c r="H254" s="80" t="n"/>
      <c r="I254" s="72" t="n"/>
      <c r="J254" s="72" t="n"/>
      <c r="K254" s="72" t="n"/>
      <c r="L254" s="72" t="n"/>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OI_CONFIRM_ENABLED</t>
        </is>
      </c>
      <c r="B255" s="80" t="inlineStr">
        <is>
          <t>True</t>
        </is>
      </c>
      <c r="C255" s="80" t="n"/>
      <c r="D255" s="80" t="inlineStr">
        <is>
          <t>ENTRY, GLOBAL_CHECK, STOCKS_EXIT</t>
        </is>
      </c>
      <c r="E255" s="80" t="n"/>
      <c r="F255" s="72" t="n"/>
      <c r="G255" s="80" t="n"/>
      <c r="H255" s="80" t="n"/>
      <c r="I255" s="72" t="n"/>
      <c r="J255" s="72" t="n"/>
      <c r="K255" s="72" t="n"/>
      <c r="L255" s="72" t="n"/>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MARKET_QUALITY_SCORE_ENABLED</t>
        </is>
      </c>
      <c r="B256" s="80" t="inlineStr">
        <is>
          <t>True</t>
        </is>
      </c>
      <c r="C256" s="80" t="n"/>
      <c r="D256" s="80" t="inlineStr">
        <is>
          <t>ENTRY, GLOBAL_CHECK, STOCKS_EXIT</t>
        </is>
      </c>
      <c r="E256" s="80" t="n"/>
      <c r="F256" s="72" t="n"/>
      <c r="G256" s="80" t="n"/>
      <c r="H256" s="80" t="n"/>
      <c r="I256" s="72" t="n"/>
      <c r="J256" s="72" t="n"/>
      <c r="K256" s="72" t="n"/>
      <c r="L256" s="72" t="n"/>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inlineStr">
        <is>
          <t>OI_CONFIRM_MIN_CHANGE_PCT</t>
        </is>
      </c>
      <c r="B257" s="80" t="inlineStr">
        <is>
          <t>2.0</t>
        </is>
      </c>
      <c r="C257" s="80" t="n"/>
      <c r="D257" s="80" t="inlineStr">
        <is>
          <t>ENTRY, GLOBAL_CHECK, STOCKS_EXIT</t>
        </is>
      </c>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69" t="inlineStr">
        <is>
          <t>FG_FEAR_THRESHOLD</t>
        </is>
      </c>
      <c r="B258" s="80" t="inlineStr">
        <is>
          <t>31.25</t>
        </is>
      </c>
      <c r="C258" s="80" t="n"/>
      <c r="D258" s="80" t="inlineStr">
        <is>
          <t>GLOBAL_CHECK, STOCKS_EXIT</t>
        </is>
      </c>
      <c r="E258" s="80" t="n"/>
      <c r="F258" s="72" t="n"/>
      <c r="G258" s="80" t="n"/>
      <c r="H258" s="80" t="n"/>
      <c r="I258" s="72" t="n"/>
      <c r="J258" s="72" t="n"/>
      <c r="K258" s="72" t="n"/>
      <c r="L258" s="72" t="n"/>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70" t="inlineStr">
        <is>
          <t>COOLDOWN_LOCKS_FILTER_TF</t>
        </is>
      </c>
      <c r="B259" s="80" t="inlineStr">
        <is>
          <t>OFF</t>
        </is>
      </c>
      <c r="C259" s="80" t="n"/>
      <c r="D259" s="80" t="inlineStr">
        <is>
          <t>GLOBAL_CHECK</t>
        </is>
      </c>
      <c r="E259" s="80" t="n"/>
      <c r="F259" s="72" t="n"/>
      <c r="G259" s="80" t="n"/>
      <c r="H259" s="80" t="n"/>
      <c r="I259" s="72" t="n"/>
      <c r="J259" s="72" t="n"/>
      <c r="K259" s="72" t="n"/>
      <c r="L259" s="72" t="n"/>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69" t="inlineStr">
        <is>
          <t>DC_MOMENT_STRONG_THRESHOLD</t>
        </is>
      </c>
      <c r="B260" s="80" t="inlineStr">
        <is>
          <t>30</t>
        </is>
      </c>
      <c r="C260" s="80" t="n"/>
      <c r="D260" s="80" t="inlineStr">
        <is>
          <t>ENTRY, GLOBAL_CHECK, STOCKS_EXIT</t>
        </is>
      </c>
      <c r="E260" s="80" t="n"/>
      <c r="F260" s="72" t="n"/>
      <c r="G260" s="80" t="n"/>
      <c r="H260" s="80" t="n"/>
      <c r="I260" s="72" t="n"/>
      <c r="J260" s="72" t="n"/>
      <c r="K260" s="72" t="n"/>
      <c r="L260" s="72" t="n"/>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70" t="inlineStr">
        <is>
          <t>FUNDING_GATE_FILTER_TF</t>
        </is>
      </c>
      <c r="B261" s="80" t="inlineStr">
        <is>
          <t>OFF</t>
        </is>
      </c>
      <c r="C261" s="80" t="n"/>
      <c r="D261" s="80" t="inlineStr">
        <is>
          <t>GLOBAL_CHECK</t>
        </is>
      </c>
      <c r="E261" s="80" t="n"/>
      <c r="F261" s="72" t="n"/>
      <c r="G261" s="80" t="n"/>
      <c r="H261" s="80" t="n"/>
      <c r="I261" s="72" t="n"/>
      <c r="J261" s="72" t="n"/>
      <c r="K261" s="72" t="n"/>
      <c r="L261" s="72" t="n"/>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69" t="inlineStr">
        <is>
          <t>FG_GREED_THRESHOLD</t>
        </is>
      </c>
      <c r="B262" s="80" t="inlineStr">
        <is>
          <t>75</t>
        </is>
      </c>
      <c r="C262" s="80" t="n"/>
      <c r="D262" s="80" t="inlineStr">
        <is>
          <t>GLOBAL_CHECK, STOCKS_EXIT</t>
        </is>
      </c>
      <c r="E262" s="80" t="n"/>
      <c r="F262" s="72" t="n"/>
      <c r="G262" s="80" t="n"/>
      <c r="H262" s="80" t="n"/>
      <c r="I262" s="72" t="n"/>
      <c r="J262" s="72" t="n"/>
      <c r="K262" s="72" t="n"/>
      <c r="L262" s="72" t="n"/>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DC_MOMENT_STRONG_THRESHOLD</t>
        </is>
      </c>
      <c r="B263" s="80" t="inlineStr">
        <is>
          <t>50</t>
        </is>
      </c>
      <c r="C263" s="80" t="n"/>
      <c r="D263" s="80" t="inlineStr">
        <is>
          <t>ENTRY, GLOBAL_CHECK, STOCKS_EXIT</t>
        </is>
      </c>
      <c r="E263" s="80" t="n"/>
      <c r="F263" s="72" t="n"/>
      <c r="G263" s="80" t="n"/>
      <c r="H263" s="80" t="n"/>
      <c r="I263" s="72" t="n"/>
      <c r="J263" s="72" t="n"/>
      <c r="K263" s="72" t="n"/>
      <c r="L263" s="72" t="n"/>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70" t="inlineStr">
        <is>
          <t>COOLDOWN_LOCKS_FILTER_TF</t>
        </is>
      </c>
      <c r="B264" s="80" t="inlineStr">
        <is>
          <t>D</t>
        </is>
      </c>
      <c r="C264" s="80" t="n"/>
      <c r="D264" s="80" t="inlineStr">
        <is>
          <t>GLOBAL_CHECK</t>
        </is>
      </c>
      <c r="E264" s="80" t="n"/>
      <c r="F264" s="72" t="n"/>
      <c r="G264" s="80" t="n"/>
      <c r="H264" s="80" t="n"/>
      <c r="I264" s="72" t="n"/>
      <c r="J264" s="72" t="n"/>
      <c r="K264" s="72" t="n"/>
      <c r="L264" s="72" t="n"/>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MTS_BOTTOM_BONUS_THRESHOLD</t>
        </is>
      </c>
      <c r="B265" s="80" t="inlineStr">
        <is>
          <t>25</t>
        </is>
      </c>
      <c r="C265" s="80" t="n"/>
      <c r="D265" s="80" t="inlineStr">
        <is>
          <t>ENTRY, GLOBAL_CHECK, STOCKS_EXIT</t>
        </is>
      </c>
      <c r="E265" s="80" t="n"/>
      <c r="F265" s="72" t="n"/>
      <c r="G265" s="80" t="n"/>
      <c r="H265" s="80" t="n"/>
      <c r="I265" s="72" t="n"/>
      <c r="J265" s="72" t="n"/>
      <c r="K265" s="72" t="n"/>
      <c r="L265" s="72" t="n"/>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69" t="inlineStr">
        <is>
          <t>OI_CONFIRM_MIN_PRICE_PCT</t>
        </is>
      </c>
      <c r="B266" s="80" t="inlineStr">
        <is>
          <t>1.0</t>
        </is>
      </c>
      <c r="C266" s="80" t="n"/>
      <c r="D266" s="80" t="inlineStr">
        <is>
          <t>ENTRY, GLOBAL_CHECK, STOCKS_EXIT</t>
        </is>
      </c>
      <c r="E266" s="80" t="n"/>
      <c r="F266" s="72" t="n"/>
      <c r="G266" s="80" t="n"/>
      <c r="H266" s="80" t="n"/>
      <c r="I266" s="72" t="n"/>
      <c r="J266" s="72" t="n"/>
      <c r="K266" s="72" t="n"/>
      <c r="L266" s="72" t="n"/>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69" t="inlineStr">
        <is>
          <t>ADX_RANGING_THRESHOLD</t>
        </is>
      </c>
      <c r="B267" s="80" t="inlineStr">
        <is>
          <t>10</t>
        </is>
      </c>
      <c r="C267" s="80" t="n"/>
      <c r="D267" s="80" t="inlineStr">
        <is>
          <t>ENTRY, GLOBAL_CHECK, STOCKS_EXIT</t>
        </is>
      </c>
      <c r="E267" s="80" t="n"/>
      <c r="F267" s="72" t="n"/>
      <c r="G267" s="80" t="n"/>
      <c r="H267" s="80" t="n"/>
      <c r="I267" s="72" t="n"/>
      <c r="J267" s="72" t="n"/>
      <c r="K267" s="72" t="n"/>
      <c r="L267" s="72" t="n"/>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70" t="inlineStr">
        <is>
          <t>FG_GREED_THRESHOLD</t>
        </is>
      </c>
      <c r="B268" s="80" t="inlineStr">
        <is>
          <t>56.25</t>
        </is>
      </c>
      <c r="C268" s="80" t="n"/>
      <c r="D268" s="80" t="inlineStr">
        <is>
          <t>GLOBAL_CHECK, STOCKS_EXIT</t>
        </is>
      </c>
      <c r="E268" s="80" t="n"/>
      <c r="F268" s="72" t="n"/>
      <c r="G268" s="80" t="n"/>
      <c r="H268" s="80" t="n"/>
      <c r="I268" s="72" t="n"/>
      <c r="J268" s="72" t="n"/>
      <c r="K268" s="72" t="n"/>
      <c r="L268" s="72" t="n"/>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BANDAID_OFF_LOSER_RECOVER_PCT</t>
        </is>
      </c>
      <c r="B269" s="80" t="inlineStr">
        <is>
          <t>2.0</t>
        </is>
      </c>
      <c r="C269" s="80" t="n"/>
      <c r="D269" s="80" t="inlineStr">
        <is>
          <t>AUGMENT, ENTRY, EXIT, GLOBAL_CHECK, REDUCE, STOCKS_EXIT</t>
        </is>
      </c>
      <c r="E269" s="80" t="n"/>
      <c r="F269" s="72" t="n"/>
      <c r="G269" s="80" t="n"/>
      <c r="H269" s="80" t="n"/>
      <c r="I269" s="72" t="n"/>
      <c r="J269" s="72" t="n"/>
      <c r="K269" s="72" t="n"/>
      <c r="L269" s="72" t="n"/>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70" t="inlineStr">
        <is>
          <t>FUNDING_GATE_FILTER_TF</t>
        </is>
      </c>
      <c r="B270" s="80" t="inlineStr">
        <is>
          <t>1h</t>
        </is>
      </c>
      <c r="C270" s="80" t="n"/>
      <c r="D270" s="80" t="inlineStr">
        <is>
          <t>GLOBAL_CHECK</t>
        </is>
      </c>
      <c r="E270" s="80" t="n"/>
      <c r="F270" s="72" t="n"/>
      <c r="G270" s="80" t="n"/>
      <c r="H270" s="80" t="n"/>
      <c r="I270" s="72" t="n"/>
      <c r="J270" s="72" t="n"/>
      <c r="K270" s="72" t="n"/>
      <c r="L270" s="72" t="n"/>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70" t="inlineStr">
        <is>
          <t>GR_FILTER_VEC_ENABLED</t>
        </is>
      </c>
      <c r="B271" s="80" t="inlineStr">
        <is>
          <t>True</t>
        </is>
      </c>
      <c r="C271" s="80" t="n"/>
      <c r="D271" s="80" t="inlineStr">
        <is>
          <t>GLOBAL_CHECK</t>
        </is>
      </c>
      <c r="E271" s="80" t="n"/>
      <c r="F271" s="72" t="n"/>
      <c r="G271" s="80" t="n"/>
      <c r="H271" s="80" t="n"/>
      <c r="I271" s="72" t="n"/>
      <c r="J271" s="72" t="n"/>
      <c r="K271" s="72" t="n"/>
      <c r="L271" s="72" t="n"/>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69" t="inlineStr">
        <is>
          <t>MANDATORY_REENTRY_WT_FILTER_VELOCITY_RATIO</t>
        </is>
      </c>
      <c r="B272" s="80" t="inlineStr">
        <is>
          <t>0.90</t>
        </is>
      </c>
      <c r="C272" s="80" t="n"/>
      <c r="D272" s="80" t="inlineStr">
        <is>
          <t>GLOBAL_CHECK, STOCKS_EXIT</t>
        </is>
      </c>
      <c r="E272" s="80" t="n"/>
      <c r="F272" s="72" t="n"/>
      <c r="G272" s="80" t="n"/>
      <c r="H272" s="80" t="n"/>
      <c r="I272" s="72" t="n"/>
      <c r="J272" s="72" t="n"/>
      <c r="K272" s="72" t="n"/>
      <c r="L272" s="72" t="n"/>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70" t="inlineStr">
        <is>
          <t>MANDATORY_REENTRY_WT_FILTER_VELOCITY_RATIO</t>
        </is>
      </c>
      <c r="B273" s="80" t="inlineStr">
        <is>
          <t>0.90_ALT</t>
        </is>
      </c>
      <c r="C273" s="80" t="n"/>
      <c r="D273" s="80" t="inlineStr">
        <is>
          <t>GLOBAL_CHECK, STOCKS_EXIT</t>
        </is>
      </c>
      <c r="E273" s="80" t="n"/>
      <c r="F273" s="72" t="n"/>
      <c r="G273" s="80" t="n"/>
      <c r="H273" s="80" t="n"/>
      <c r="I273" s="72" t="n"/>
      <c r="J273" s="72" t="n"/>
      <c r="K273" s="72" t="n"/>
      <c r="L273" s="72" t="n"/>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70" t="inlineStr">
        <is>
          <t>OI_CONFIRM_MIN_PRICE_PCT</t>
        </is>
      </c>
      <c r="B274" s="80" t="inlineStr">
        <is>
          <t>0.5</t>
        </is>
      </c>
      <c r="C274" s="80" t="n"/>
      <c r="D274" s="80" t="inlineStr">
        <is>
          <t>ENTRY, GLOBAL_CHECK, STOCKS_EXIT</t>
        </is>
      </c>
      <c r="E274" s="80" t="n"/>
      <c r="F274" s="72" t="n"/>
      <c r="G274" s="80" t="n"/>
      <c r="H274" s="80" t="n"/>
      <c r="I274" s="72" t="n"/>
      <c r="J274" s="72" t="n"/>
      <c r="K274" s="72" t="n"/>
      <c r="L274" s="72" t="n"/>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70" t="inlineStr">
        <is>
          <t>FG_GREED_THRESHOLD</t>
        </is>
      </c>
      <c r="B275" s="80" t="inlineStr">
        <is>
          <t>93.75</t>
        </is>
      </c>
      <c r="C275" s="80" t="n"/>
      <c r="D275" s="80" t="inlineStr">
        <is>
          <t>GLOBAL_CHECK, STOCKS_EXIT</t>
        </is>
      </c>
      <c r="E275" s="80" t="n"/>
      <c r="F275" s="72" t="n"/>
      <c r="G275" s="80" t="n"/>
      <c r="H275" s="80" t="n"/>
      <c r="I275" s="72" t="n"/>
      <c r="J275" s="72" t="n"/>
      <c r="K275" s="72" t="n"/>
      <c r="L275" s="72" t="n"/>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70" t="inlineStr">
        <is>
          <t>HLR_SMA_BAND_PCT</t>
        </is>
      </c>
      <c r="B276" s="80" t="inlineStr">
        <is>
          <t>0.5</t>
        </is>
      </c>
      <c r="C276" s="80" t="n"/>
      <c r="D276" s="80" t="inlineStr">
        <is>
          <t>ENTRY, GLOBAL_CHECK, STOCKS_EXIT</t>
        </is>
      </c>
      <c r="E276" s="80" t="n"/>
      <c r="F276" s="72" t="n"/>
      <c r="G276" s="80" t="n"/>
      <c r="H276" s="80" t="n"/>
      <c r="I276" s="72" t="n"/>
      <c r="J276" s="72" t="n"/>
      <c r="K276" s="72" t="n"/>
      <c r="L276" s="72" t="n"/>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FG_FEAR_THRESHOLD</t>
        </is>
      </c>
      <c r="B277" s="80" t="inlineStr">
        <is>
          <t>18.75</t>
        </is>
      </c>
      <c r="C277" s="80" t="n"/>
      <c r="D277" s="80" t="inlineStr">
        <is>
          <t>GLOBAL_CHECK, STOCKS_EXIT</t>
        </is>
      </c>
      <c r="E277" s="80" t="n"/>
      <c r="F277" s="72" t="n"/>
      <c r="G277" s="80" t="n"/>
      <c r="H277" s="80" t="n"/>
      <c r="I277" s="72" t="n"/>
      <c r="J277" s="72" t="n"/>
      <c r="K277" s="72" t="n"/>
      <c r="L277" s="72" t="n"/>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FG_FEAR_THRESHOLD</t>
        </is>
      </c>
      <c r="B278" s="80" t="inlineStr">
        <is>
          <t>25</t>
        </is>
      </c>
      <c r="C278" s="80" t="n"/>
      <c r="D278" s="80" t="inlineStr">
        <is>
          <t>GLOBAL_CHECK, STOCKS_EXIT</t>
        </is>
      </c>
      <c r="E278" s="80" t="n"/>
      <c r="F278" s="72" t="n"/>
      <c r="G278" s="80" t="n"/>
      <c r="H278" s="80" t="n"/>
      <c r="I278" s="72" t="n"/>
      <c r="J278" s="72" t="n"/>
      <c r="K278" s="72" t="n"/>
      <c r="L278" s="72" t="n"/>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69" t="inlineStr">
        <is>
          <t>MANDATORY_REENTRY_WT_FILTER_MIN_TFS</t>
        </is>
      </c>
      <c r="B279" s="80" t="inlineStr">
        <is>
          <t>2</t>
        </is>
      </c>
      <c r="C279" s="80" t="n"/>
      <c r="D279" s="80" t="inlineStr">
        <is>
          <t>GLOBAL_CHECK, STOCKS_EXIT</t>
        </is>
      </c>
      <c r="E279" s="80" t="n"/>
      <c r="F279" s="72" t="n"/>
      <c r="G279" s="80" t="n"/>
      <c r="H279" s="80" t="n"/>
      <c r="I279" s="72" t="n"/>
      <c r="J279" s="72" t="n"/>
      <c r="K279" s="72" t="n"/>
      <c r="L279" s="72" t="n"/>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70" t="inlineStr">
        <is>
          <t>HTF_DIRECTION_GATE_ENABLED</t>
        </is>
      </c>
      <c r="B280" s="80" t="inlineStr">
        <is>
          <t>True</t>
        </is>
      </c>
      <c r="C280" s="80" t="n"/>
      <c r="D280" s="80" t="inlineStr">
        <is>
          <t>ENTRY, GLOBAL_CHECK, STOCKS_EXIT</t>
        </is>
      </c>
      <c r="E280" s="80" t="n"/>
      <c r="F280" s="72" t="n"/>
      <c r="G280" s="80" t="n"/>
      <c r="H280" s="80" t="n"/>
      <c r="I280" s="72" t="n"/>
      <c r="J280" s="72" t="n"/>
      <c r="K280" s="72" t="n"/>
      <c r="L280" s="72" t="n"/>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LH_HL_FILTER_MODE</t>
        </is>
      </c>
      <c r="B281" s="80" t="inlineStr">
        <is>
          <t>STRICT_2BAR_ALT</t>
        </is>
      </c>
      <c r="C281" s="80" t="n"/>
      <c r="D281" s="80" t="inlineStr">
        <is>
          <t>ENTRY, GLOBAL_CHECK, STOCKS_EXIT</t>
        </is>
      </c>
      <c r="E281" s="80" t="n"/>
      <c r="F281" s="72" t="n"/>
      <c r="G281" s="80" t="n"/>
      <c r="H281" s="80" t="n"/>
      <c r="I281" s="72" t="n"/>
      <c r="J281" s="72" t="n"/>
      <c r="K281" s="72" t="n"/>
      <c r="L281" s="72" t="n"/>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69" t="inlineStr">
        <is>
          <t>GR_FILTER_VEC_MIN_TFS</t>
        </is>
      </c>
      <c r="B282" s="80" t="inlineStr">
        <is>
          <t>1</t>
        </is>
      </c>
      <c r="C282" s="80" t="n"/>
      <c r="D282" s="80" t="inlineStr">
        <is>
          <t>GLOBAL_CHECK</t>
        </is>
      </c>
      <c r="E282" s="80" t="n"/>
      <c r="F282" s="72" t="n"/>
      <c r="G282" s="80" t="n"/>
      <c r="H282" s="80" t="n"/>
      <c r="I282" s="72" t="n"/>
      <c r="J282" s="72" t="n"/>
      <c r="K282" s="72" t="n"/>
      <c r="L282" s="72" t="n"/>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70" t="inlineStr">
        <is>
          <t>ADX_RANGING_THRESHOLD</t>
        </is>
      </c>
      <c r="B283" s="80" t="inlineStr">
        <is>
          <t>25</t>
        </is>
      </c>
      <c r="C283" s="80" t="n"/>
      <c r="D283" s="80" t="inlineStr">
        <is>
          <t>ENTRY, GLOBAL_CHECK, STOCKS_EXIT</t>
        </is>
      </c>
      <c r="E283" s="80" t="n"/>
      <c r="F283" s="72" t="n"/>
      <c r="G283" s="80" t="n"/>
      <c r="H283" s="80" t="n"/>
      <c r="I283" s="72" t="n"/>
      <c r="J283" s="72" t="n"/>
      <c r="K283" s="72" t="n"/>
      <c r="L283" s="72" t="n"/>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70" t="inlineStr">
        <is>
          <t>EMA_BLANKET_FILTER_ENABLED</t>
        </is>
      </c>
      <c r="B284" s="80" t="inlineStr">
        <is>
          <t>False</t>
        </is>
      </c>
      <c r="C284" s="80" t="n"/>
      <c r="D284" s="80" t="inlineStr">
        <is>
          <t>GLOBAL_CHECK</t>
        </is>
      </c>
      <c r="E284" s="80" t="n"/>
      <c r="F284" s="72" t="n"/>
      <c r="G284" s="80" t="n"/>
      <c r="H284" s="80" t="n"/>
      <c r="I284" s="72" t="n"/>
      <c r="J284" s="72" t="n"/>
      <c r="K284" s="72" t="n"/>
      <c r="L284" s="72" t="n"/>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70" t="inlineStr">
        <is>
          <t>MTS_BOTTOM_STRONG_THRESHOLD</t>
        </is>
      </c>
      <c r="B285" s="80" t="inlineStr">
        <is>
          <t>40</t>
        </is>
      </c>
      <c r="C285" s="80" t="n"/>
      <c r="D285" s="80" t="inlineStr">
        <is>
          <t>ENTRY, GLOBAL_CHECK, STOCKS_EXIT</t>
        </is>
      </c>
      <c r="E285" s="80" t="n"/>
      <c r="F285" s="72" t="n"/>
      <c r="G285" s="80" t="n"/>
      <c r="H285" s="80" t="n"/>
      <c r="I285" s="72" t="n"/>
      <c r="J285" s="72" t="n"/>
      <c r="K285" s="72" t="n"/>
      <c r="L285" s="72" t="n"/>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70" t="inlineStr">
        <is>
          <t>MTS_GATE_ENABLED</t>
        </is>
      </c>
      <c r="B286" s="80" t="inlineStr">
        <is>
          <t>True</t>
        </is>
      </c>
      <c r="C286" s="80" t="n"/>
      <c r="D286" s="80" t="inlineStr">
        <is>
          <t>ENTRY, GLOBAL_CHECK, STOCKS_EXIT</t>
        </is>
      </c>
      <c r="E286" s="80" t="n"/>
      <c r="F286" s="72" t="n"/>
      <c r="G286" s="80" t="n"/>
      <c r="H286" s="80" t="n"/>
      <c r="I286" s="72" t="n"/>
      <c r="J286" s="72" t="n"/>
      <c r="K286" s="72" t="n"/>
      <c r="L286" s="72" t="n"/>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HA_WICK_QUALITY_TF</t>
        </is>
      </c>
      <c r="B287" s="80" t="inlineStr">
        <is>
          <t>OFF</t>
        </is>
      </c>
      <c r="C287" s="80" t="n"/>
      <c r="D287" s="80" t="inlineStr">
        <is>
          <t>ENTRY, GLOBAL_CHECK, STOCKS_EXIT</t>
        </is>
      </c>
      <c r="E287" s="80" t="n"/>
      <c r="F287" s="72" t="n"/>
      <c r="G287" s="80" t="n"/>
      <c r="H287" s="80" t="n"/>
      <c r="I287" s="72" t="n"/>
      <c r="J287" s="72" t="n"/>
      <c r="K287" s="72" t="n"/>
      <c r="L287" s="72" t="n"/>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69" t="inlineStr">
        <is>
          <t>EMA_BLANKET_FILTER_MIN_TFS</t>
        </is>
      </c>
      <c r="B288" s="80" t="inlineStr">
        <is>
          <t>0</t>
        </is>
      </c>
      <c r="C288" s="80" t="n"/>
      <c r="D288" s="80" t="inlineStr">
        <is>
          <t>GLOBAL_CHECK</t>
        </is>
      </c>
      <c r="E288" s="80" t="n"/>
      <c r="F288" s="72" t="n"/>
      <c r="G288" s="80" t="n"/>
      <c r="H288" s="80" t="n"/>
      <c r="I288" s="72" t="n"/>
      <c r="J288" s="72" t="n"/>
      <c r="K288" s="72" t="n"/>
      <c r="L288" s="72" t="n"/>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70" t="inlineStr">
        <is>
          <t>BAND_ARROW_ENABLED</t>
        </is>
      </c>
      <c r="B289" s="80" t="inlineStr">
        <is>
          <t>True</t>
        </is>
      </c>
      <c r="C289" s="80" t="n"/>
      <c r="D289" s="80" t="inlineStr">
        <is>
          <t>GLOBAL_CHECK, STOCKS_EXIT</t>
        </is>
      </c>
      <c r="E289" s="80" t="n"/>
      <c r="F289" s="72" t="n"/>
      <c r="G289" s="80" t="n"/>
      <c r="H289" s="80" t="n"/>
      <c r="I289" s="72" t="n"/>
      <c r="J289" s="72" t="n"/>
      <c r="K289" s="72" t="n"/>
      <c r="L289" s="72" t="n"/>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LH_HL_FILTER_ENABLED</t>
        </is>
      </c>
      <c r="B290" s="80" t="inlineStr">
        <is>
          <t>True</t>
        </is>
      </c>
      <c r="C290" s="80" t="n"/>
      <c r="D290" s="80" t="inlineStr">
        <is>
          <t>ENTRY, GLOBAL_CHECK, STOCKS_EXIT</t>
        </is>
      </c>
      <c r="E290" s="80" t="n"/>
      <c r="F290" s="72" t="n"/>
      <c r="G290" s="80" t="n"/>
      <c r="H290" s="80" t="n"/>
      <c r="I290" s="72" t="n"/>
      <c r="J290" s="72" t="n"/>
      <c r="K290" s="72" t="n"/>
      <c r="L290" s="72" t="n"/>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69" t="inlineStr">
        <is>
          <t>NEW_POSITION_MAX_LOSS_THRESHOLD</t>
        </is>
      </c>
      <c r="B291" s="80" t="inlineStr">
        <is>
          <t>2.0</t>
        </is>
      </c>
      <c r="C291" s="80" t="n"/>
      <c r="D291" s="80" t="inlineStr">
        <is>
          <t>AUGMENT, EXIT, GLOBAL_CHECK, REDUCE, STOCKS_EXIT</t>
        </is>
      </c>
      <c r="E291" s="80" t="n"/>
      <c r="F291" s="72" t="n"/>
      <c r="G291" s="80" t="n"/>
      <c r="H291" s="80" t="n"/>
      <c r="I291" s="72" t="n"/>
      <c r="J291" s="72" t="n"/>
      <c r="K291" s="72" t="n"/>
      <c r="L291" s="72" t="n"/>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OI_CONFIRM_MIN_CHANGE_PCT</t>
        </is>
      </c>
      <c r="B292" s="80" t="inlineStr">
        <is>
          <t>0</t>
        </is>
      </c>
      <c r="C292" s="80" t="n"/>
      <c r="D292" s="80" t="inlineStr">
        <is>
          <t>ENTRY, GLOBAL_CHECK, STOCKS_EXIT</t>
        </is>
      </c>
      <c r="E292" s="80" t="n"/>
      <c r="F292" s="72" t="n"/>
      <c r="G292" s="80" t="n"/>
      <c r="H292" s="80" t="n"/>
      <c r="I292" s="72" t="n"/>
      <c r="J292" s="72" t="n"/>
      <c r="K292" s="72" t="n"/>
      <c r="L292" s="72" t="n"/>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69" t="inlineStr">
        <is>
          <t>MOVER_THRESHOLD</t>
        </is>
      </c>
      <c r="B293" s="80" t="inlineStr">
        <is>
          <t>2.5</t>
        </is>
      </c>
      <c r="C293" s="80" t="n"/>
      <c r="D293" s="80" t="inlineStr">
        <is>
          <t>ENTRY, GLOBAL_CHECK, STOCKS_EXIT</t>
        </is>
      </c>
      <c r="E293" s="80" t="n"/>
      <c r="F293" s="72" t="n"/>
      <c r="G293" s="80" t="n"/>
      <c r="H293" s="80" t="n"/>
      <c r="I293" s="72" t="n"/>
      <c r="J293" s="72" t="n"/>
      <c r="K293" s="72" t="n"/>
      <c r="L293" s="72" t="n"/>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70" t="inlineStr">
        <is>
          <t>EMA_BLANKET_FILTER_MIN_TFS</t>
        </is>
      </c>
      <c r="B294" s="80" t="inlineStr">
        <is>
          <t>2</t>
        </is>
      </c>
      <c r="C294" s="80" t="n"/>
      <c r="D294" s="80" t="inlineStr">
        <is>
          <t>GLOBAL_CHECK</t>
        </is>
      </c>
      <c r="E294" s="80" t="n"/>
      <c r="F294" s="72" t="n"/>
      <c r="G294" s="80" t="n"/>
      <c r="H294" s="80" t="n"/>
      <c r="I294" s="72" t="n"/>
      <c r="J294" s="72" t="n"/>
      <c r="K294" s="72" t="n"/>
      <c r="L294" s="72" t="n"/>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70" t="inlineStr">
        <is>
          <t>HA_WICK_QUALITY_ENABLED</t>
        </is>
      </c>
      <c r="B295" s="80" t="inlineStr">
        <is>
          <t>True</t>
        </is>
      </c>
      <c r="C295" s="80" t="n"/>
      <c r="D295" s="80" t="inlineStr">
        <is>
          <t>ENTRY, GLOBAL_CHECK, STOCKS_EXIT</t>
        </is>
      </c>
      <c r="E295" s="80" t="n"/>
      <c r="F295" s="72" t="n"/>
      <c r="G295" s="80" t="n"/>
      <c r="H295" s="80" t="n"/>
      <c r="I295" s="72" t="n"/>
      <c r="J295" s="72" t="n"/>
      <c r="K295" s="72" t="n"/>
      <c r="L295" s="72" t="n"/>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HA_WICK_QUALITY_TF</t>
        </is>
      </c>
      <c r="B296" s="80" t="inlineStr">
        <is>
          <t>1h</t>
        </is>
      </c>
      <c r="C296" s="80" t="n"/>
      <c r="D296" s="80" t="inlineStr">
        <is>
          <t>ENTRY, GLOBAL_CHECK, STOCKS_EXIT</t>
        </is>
      </c>
      <c r="E296" s="80" t="n"/>
      <c r="F296" s="72" t="n"/>
      <c r="G296" s="80" t="n"/>
      <c r="H296" s="80" t="n"/>
      <c r="I296" s="72" t="n"/>
      <c r="J296" s="72" t="n"/>
      <c r="K296" s="72" t="n"/>
      <c r="L296" s="72" t="n"/>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69" t="inlineStr">
        <is>
          <t>EMA_9_21_FILTER_MIN_TFS</t>
        </is>
      </c>
      <c r="B297" s="80" t="inlineStr">
        <is>
          <t>0</t>
        </is>
      </c>
      <c r="C297" s="80" t="n"/>
      <c r="D297" s="80" t="inlineStr">
        <is>
          <t>GLOBAL_CHECK</t>
        </is>
      </c>
      <c r="E297" s="80" t="n"/>
      <c r="F297" s="72" t="n"/>
      <c r="G297" s="80" t="n"/>
      <c r="H297" s="80" t="n"/>
      <c r="I297" s="72" t="n"/>
      <c r="J297" s="72" t="n"/>
      <c r="K297" s="72" t="n"/>
      <c r="L297" s="72" t="n"/>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70" t="inlineStr">
        <is>
          <t>MOVER_THRESHOLD</t>
        </is>
      </c>
      <c r="B298" s="80" t="inlineStr">
        <is>
          <t>5</t>
        </is>
      </c>
      <c r="C298" s="80" t="n"/>
      <c r="D298" s="80" t="inlineStr">
        <is>
          <t>ENTRY, GLOBAL_CHECK, STOCKS_EXIT</t>
        </is>
      </c>
      <c r="E298" s="80" t="n"/>
      <c r="F298" s="72" t="n"/>
      <c r="G298" s="80" t="n"/>
      <c r="H298" s="80" t="n"/>
      <c r="I298" s="72" t="n"/>
      <c r="J298" s="72" t="n"/>
      <c r="K298" s="72" t="n"/>
      <c r="L298" s="72" t="n"/>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69" t="inlineStr">
        <is>
          <t>NEWBORN_LOSS_KILL_GAIN_THRESHOLD_PCT</t>
        </is>
      </c>
      <c r="B299" s="80" t="inlineStr">
        <is>
          <t>1.0</t>
        </is>
      </c>
      <c r="C299" s="80" t="n"/>
      <c r="D299" s="80" t="inlineStr">
        <is>
          <t>AUGMENT, EXIT, GLOBAL_CHECK, REDUCE, STOCKS_EXIT</t>
        </is>
      </c>
      <c r="E299" s="80" t="n"/>
      <c r="F299" s="72" t="n"/>
      <c r="G299" s="80" t="n"/>
      <c r="H299" s="80" t="n"/>
      <c r="I299" s="72" t="n"/>
      <c r="J299" s="72" t="n"/>
      <c r="K299" s="72" t="n"/>
      <c r="L299" s="72" t="n"/>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70" t="inlineStr">
        <is>
          <t>MTS_BOTTOM_BONUS_THRESHOLD</t>
        </is>
      </c>
      <c r="B300" s="80" t="inlineStr">
        <is>
          <t>12.5</t>
        </is>
      </c>
      <c r="C300" s="80" t="n"/>
      <c r="D300" s="80" t="inlineStr">
        <is>
          <t>ENTRY, GLOBAL_CHECK, STOCKS_EXIT</t>
        </is>
      </c>
      <c r="E300" s="80" t="n"/>
      <c r="F300" s="72" t="n"/>
      <c r="G300" s="80" t="n"/>
      <c r="H300" s="80" t="n"/>
      <c r="I300" s="72" t="n"/>
      <c r="J300" s="72" t="n"/>
      <c r="K300" s="72" t="n"/>
      <c r="L300" s="72" t="n"/>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70" t="inlineStr">
        <is>
          <t>MOVER_THRESHOLD</t>
        </is>
      </c>
      <c r="B301" s="80" t="inlineStr">
        <is>
          <t>3.75</t>
        </is>
      </c>
      <c r="C301" s="80" t="n"/>
      <c r="D301" s="80" t="inlineStr">
        <is>
          <t>ENTRY, GLOBAL_CHECK, STOCKS_EXIT</t>
        </is>
      </c>
      <c r="E301" s="80" t="n"/>
      <c r="F301" s="72" t="n"/>
      <c r="G301" s="80" t="n"/>
      <c r="H301" s="80" t="n"/>
      <c r="I301" s="72" t="n"/>
      <c r="J301" s="72" t="n"/>
      <c r="K301" s="72" t="n"/>
      <c r="L301" s="72" t="n"/>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69" t="inlineStr">
        <is>
          <t>CRYPTO_SPIKE_FADE_THRESHOLD_PCT</t>
        </is>
      </c>
      <c r="B302" s="80" t="inlineStr">
        <is>
          <t>12.5</t>
        </is>
      </c>
      <c r="C302" s="80" t="n"/>
      <c r="D302" s="80" t="inlineStr">
        <is>
          <t>GLOBAL_CHECK, STOCKS_EXIT</t>
        </is>
      </c>
      <c r="E302" s="80" t="n"/>
      <c r="F302" s="72" t="n"/>
      <c r="G302" s="80" t="n"/>
      <c r="H302" s="80" t="n"/>
      <c r="I302" s="72" t="n"/>
      <c r="J302" s="72" t="n"/>
      <c r="K302" s="72" t="n"/>
      <c r="L302" s="72" t="n"/>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69" t="inlineStr">
        <is>
          <t>LR_BAND_LADDER_TF_TOP</t>
        </is>
      </c>
      <c r="B303" s="80" t="inlineStr">
        <is>
          <t>1</t>
        </is>
      </c>
      <c r="C303" s="80" t="n"/>
      <c r="D303" s="80" t="inlineStr">
        <is>
          <t>GLOBAL_CHECK, STOCKS_EXIT</t>
        </is>
      </c>
      <c r="E303" s="80" t="n"/>
      <c r="F303" s="72" t="n"/>
      <c r="G303" s="80" t="n"/>
      <c r="H303" s="80" t="n"/>
      <c r="I303" s="72" t="n"/>
      <c r="J303" s="72" t="n"/>
      <c r="K303" s="72" t="n"/>
      <c r="L303" s="72" t="n"/>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69" t="inlineStr">
        <is>
          <t>LR_BAND_LADDER_STOCH_EXTREME</t>
        </is>
      </c>
      <c r="B304" s="80" t="inlineStr">
        <is>
          <t>30.0</t>
        </is>
      </c>
      <c r="C304" s="80" t="n"/>
      <c r="D304" s="80" t="inlineStr">
        <is>
          <t>GLOBAL_CHECK, STOCKS_EXIT</t>
        </is>
      </c>
      <c r="E304" s="80" t="n"/>
      <c r="F304" s="72" t="n"/>
      <c r="G304" s="80" t="n"/>
      <c r="H304" s="80" t="n"/>
      <c r="I304" s="72" t="n"/>
      <c r="J304" s="72" t="n"/>
      <c r="K304" s="72" t="n"/>
      <c r="L304" s="72" t="n"/>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LR_BAND_LADDER_STOCH_EXTREME</t>
        </is>
      </c>
      <c r="B305" s="80" t="inlineStr">
        <is>
          <t>30.0_ALT</t>
        </is>
      </c>
      <c r="C305" s="80" t="n"/>
      <c r="D305" s="80" t="inlineStr">
        <is>
          <t>GLOBAL_CHECK, STOCKS_EXIT</t>
        </is>
      </c>
      <c r="E305" s="80" t="n"/>
      <c r="F305" s="72" t="n"/>
      <c r="G305" s="80" t="n"/>
      <c r="H305" s="80" t="n"/>
      <c r="I305" s="72" t="n"/>
      <c r="J305" s="72" t="n"/>
      <c r="K305" s="72" t="n"/>
      <c r="L305" s="72" t="n"/>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70" t="inlineStr">
        <is>
          <t>OI_CONFIRM_MIN_PRICE_PCT</t>
        </is>
      </c>
      <c r="B306" s="80" t="inlineStr">
        <is>
          <t>2.0</t>
        </is>
      </c>
      <c r="C306" s="80" t="n"/>
      <c r="D306" s="80" t="inlineStr">
        <is>
          <t>ENTRY, GLOBAL_CHECK, STOCKS_EXIT</t>
        </is>
      </c>
      <c r="E306" s="80" t="n"/>
      <c r="F306" s="72" t="n"/>
      <c r="G306" s="80" t="n"/>
      <c r="H306" s="80" t="n"/>
      <c r="I306" s="72" t="n"/>
      <c r="J306" s="72" t="n"/>
      <c r="K306" s="72" t="n"/>
      <c r="L306" s="72" t="n"/>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LIVE_VEC_EMERGENCY_BRAKE_ENABLED</t>
        </is>
      </c>
      <c r="B307" s="80" t="inlineStr">
        <is>
          <t>True</t>
        </is>
      </c>
      <c r="C307" s="80" t="n"/>
      <c r="D307" s="80" t="inlineStr">
        <is>
          <t>GLOBAL_CHECK, STOCKS_EXIT</t>
        </is>
      </c>
      <c r="E307" s="80" t="n"/>
      <c r="F307" s="72" t="n"/>
      <c r="G307" s="80" t="n"/>
      <c r="H307" s="80" t="n"/>
      <c r="I307" s="72" t="n"/>
      <c r="J307" s="72" t="n"/>
      <c r="K307" s="72" t="n"/>
      <c r="L307" s="72" t="n"/>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70" t="inlineStr">
        <is>
          <t>CRYPTO_SPIKE_FADE_THRESHOLD_PCT</t>
        </is>
      </c>
      <c r="B308" s="80" t="inlineStr">
        <is>
          <t>7.5</t>
        </is>
      </c>
      <c r="C308" s="80" t="n"/>
      <c r="D308" s="80" t="inlineStr">
        <is>
          <t>GLOBAL_CHECK, STOCKS_EXIT</t>
        </is>
      </c>
      <c r="E308" s="80" t="n"/>
      <c r="F308" s="72" t="n"/>
      <c r="G308" s="80" t="n"/>
      <c r="H308" s="80" t="n"/>
      <c r="I308" s="72" t="n"/>
      <c r="J308" s="72" t="n"/>
      <c r="K308" s="72" t="n"/>
      <c r="L308" s="72" t="n"/>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EMA_9_21_FILTER_MIN_TFS</t>
        </is>
      </c>
      <c r="B309" s="80" t="inlineStr">
        <is>
          <t>2</t>
        </is>
      </c>
      <c r="C309" s="80" t="n"/>
      <c r="D309" s="80" t="inlineStr">
        <is>
          <t>GLOBAL_CHECK</t>
        </is>
      </c>
      <c r="E309" s="80" t="n"/>
      <c r="F309" s="72" t="n"/>
      <c r="G309" s="80" t="n"/>
      <c r="H309" s="80" t="n"/>
      <c r="I309" s="72" t="n"/>
      <c r="J309" s="72" t="n"/>
      <c r="K309" s="72" t="n"/>
      <c r="L309" s="72" t="n"/>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70" t="inlineStr">
        <is>
          <t>HLR_TOP_MIN_TFS</t>
        </is>
      </c>
      <c r="B310" s="80" t="inlineStr">
        <is>
          <t>1</t>
        </is>
      </c>
      <c r="C310" s="80" t="n"/>
      <c r="D310" s="80" t="inlineStr">
        <is>
          <t>GLOBAL_CHECK, REENTRY, STOCKS_EXIT</t>
        </is>
      </c>
      <c r="E310" s="80" t="n"/>
      <c r="F310" s="72" t="n"/>
      <c r="G310" s="80" t="n"/>
      <c r="H310" s="80" t="n"/>
      <c r="I310" s="72" t="n"/>
      <c r="J310" s="72" t="n"/>
      <c r="K310" s="72" t="n"/>
      <c r="L310" s="72" t="n"/>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NEWBORN_LOSS_KILL_GAIN_THRESHOLD_PCT</t>
        </is>
      </c>
      <c r="B311" s="80" t="inlineStr">
        <is>
          <t>0.5</t>
        </is>
      </c>
      <c r="C311" s="80" t="n"/>
      <c r="D311" s="80" t="inlineStr">
        <is>
          <t>AUGMENT, EXIT, GLOBAL_CHECK, REDUCE, STOCKS_EXIT</t>
        </is>
      </c>
      <c r="E311" s="80" t="n"/>
      <c r="F311" s="72" t="n"/>
      <c r="G311" s="80">
        <f>IFERROR(VLOOKUP($A371&amp;"_"&amp;$B371,Results_Deltas!$A$2:$P$15000,5,FALSE),"")</f>
        <v/>
      </c>
      <c r="H311" s="80" t="inlineStr">
        <is>
          <t>Blanket (page end)</t>
        </is>
      </c>
      <c r="I311" s="72" t="n"/>
      <c r="J311" s="72" t="n"/>
      <c r="K311" s="72" t="n"/>
      <c r="L311" s="72" t="inlineStr">
        <is>
          <t>NO</t>
        </is>
      </c>
      <c r="M311" s="72" t="n">
        <v>4.803373959419981</v>
      </c>
      <c r="N311" s="72" t="n">
        <v>29</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69" t="inlineStr">
        <is>
          <t>DELTA_HTF_GATE</t>
        </is>
      </c>
      <c r="B312" s="80" t="inlineStr">
        <is>
          <t>4h</t>
        </is>
      </c>
      <c r="C312" s="80" t="n"/>
      <c r="D312" s="80" t="inlineStr">
        <is>
          <t>ENTRY, GLOBAL_CHECK, STOCKS_EXIT</t>
        </is>
      </c>
      <c r="E312" s="80" t="n"/>
      <c r="F312" s="72" t="n"/>
      <c r="G312" s="80" t="n"/>
      <c r="H312" s="80" t="n"/>
      <c r="I312" s="72" t="n"/>
      <c r="J312" s="72" t="n"/>
      <c r="K312" s="72" t="n"/>
      <c r="L312" s="72" t="n"/>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70" t="inlineStr">
        <is>
          <t>DELTA_HTF_GATE</t>
        </is>
      </c>
      <c r="B313" s="80" t="inlineStr">
        <is>
          <t>4h_ALT</t>
        </is>
      </c>
      <c r="C313" s="80" t="n"/>
      <c r="D313" s="80" t="inlineStr">
        <is>
          <t>ENTRY, GLOBAL_CHECK, STOCKS_EXIT</t>
        </is>
      </c>
      <c r="E313" s="80" t="n"/>
      <c r="F313" s="72" t="n"/>
      <c r="G313" s="80" t="n"/>
      <c r="H313" s="80" t="n"/>
      <c r="I313" s="72" t="n"/>
      <c r="J313" s="72" t="n"/>
      <c r="K313" s="72" t="n"/>
      <c r="L313" s="72" t="n"/>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70" t="inlineStr">
        <is>
          <t>ADX_RANGING_THRESHOLD</t>
        </is>
      </c>
      <c r="B314" s="80" t="inlineStr">
        <is>
          <t>15</t>
        </is>
      </c>
      <c r="C314" s="80" t="n"/>
      <c r="D314" s="80" t="inlineStr">
        <is>
          <t>ENTRY, GLOBAL_CHECK, STOCKS_EXIT</t>
        </is>
      </c>
      <c r="E314" s="80" t="n"/>
      <c r="F314" s="72" t="n"/>
      <c r="G314" s="80" t="n"/>
      <c r="H314" s="80" t="n"/>
      <c r="I314" s="72" t="n"/>
      <c r="J314" s="72" t="n"/>
      <c r="K314" s="72" t="n"/>
      <c r="L314" s="72" t="n"/>
      <c r="M314" s="72" t="n"/>
      <c r="N314" s="72" t="n"/>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70" t="inlineStr">
        <is>
          <t>FG_GREED_THRESHOLD</t>
        </is>
      </c>
      <c r="B315" s="80" t="inlineStr">
        <is>
          <t>37.5</t>
        </is>
      </c>
      <c r="C315" s="80" t="n"/>
      <c r="D315" s="80" t="inlineStr">
        <is>
          <t>GLOBAL_CHECK, STOCKS_EXIT</t>
        </is>
      </c>
      <c r="E315" s="80" t="n"/>
      <c r="F315" s="72" t="n"/>
      <c r="G315" s="80" t="n"/>
      <c r="H315" s="80" t="n"/>
      <c r="I315" s="72" t="n"/>
      <c r="J315" s="72" t="n"/>
      <c r="K315" s="72" t="n"/>
      <c r="L315" s="72" t="n"/>
      <c r="M315" s="72" t="n"/>
      <c r="N315" s="72" t="n"/>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69" t="inlineStr">
        <is>
          <t>LR_BAND_LADDER_TF_BOTTOM</t>
        </is>
      </c>
      <c r="B316" s="80" t="inlineStr">
        <is>
          <t>1</t>
        </is>
      </c>
      <c r="C316" s="80" t="n"/>
      <c r="D316" s="80" t="inlineStr">
        <is>
          <t>GLOBAL_CHECK, STOCKS_EXIT</t>
        </is>
      </c>
      <c r="E316" s="80" t="n"/>
      <c r="F316" s="72" t="n"/>
      <c r="G316" s="80" t="n"/>
      <c r="H316" s="80" t="n"/>
      <c r="I316" s="72" t="n"/>
      <c r="J316" s="72" t="n"/>
      <c r="K316" s="72" t="n"/>
      <c r="L316" s="72" t="n"/>
      <c r="M316" s="72" t="n"/>
      <c r="N316" s="72" t="n"/>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70" t="inlineStr">
        <is>
          <t>MTS_BOTTOM_STRONG_THRESHOLD</t>
        </is>
      </c>
      <c r="B317" s="80" t="inlineStr">
        <is>
          <t>20</t>
        </is>
      </c>
      <c r="C317" s="80" t="n"/>
      <c r="D317" s="80" t="inlineStr">
        <is>
          <t>ENTRY, GLOBAL_CHECK, STOCKS_EXIT</t>
        </is>
      </c>
      <c r="E317" s="80" t="n"/>
      <c r="F317" s="72" t="n"/>
      <c r="G317" s="80" t="n"/>
      <c r="H317" s="80" t="n"/>
      <c r="I317" s="72" t="n"/>
      <c r="J317" s="72" t="n"/>
      <c r="K317" s="72" t="n"/>
      <c r="L317" s="72" t="n"/>
      <c r="M317" s="72" t="n"/>
      <c r="N317" s="72" t="n"/>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70" t="inlineStr">
        <is>
          <t>DC_MOMENT_STRONG_THRESHOLD</t>
        </is>
      </c>
      <c r="B318" s="80" t="inlineStr">
        <is>
          <t>40</t>
        </is>
      </c>
      <c r="C318" s="80" t="n"/>
      <c r="D318" s="80" t="inlineStr">
        <is>
          <t>ENTRY, GLOBAL_CHECK, STOCKS_EXIT</t>
        </is>
      </c>
      <c r="E318" s="80" t="n"/>
      <c r="F318" s="72" t="n"/>
      <c r="G318" s="80" t="n"/>
      <c r="H318" s="80" t="n"/>
      <c r="I318" s="72" t="n"/>
      <c r="J318" s="72" t="n"/>
      <c r="K318" s="72" t="n"/>
      <c r="L318" s="72" t="n"/>
      <c r="M318" s="72" t="n"/>
      <c r="N318" s="72" t="n"/>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70" t="inlineStr">
        <is>
          <t>DELTA_REENTRY_FILTER_ENABLED</t>
        </is>
      </c>
      <c r="B319" s="80" t="inlineStr">
        <is>
          <t>True</t>
        </is>
      </c>
      <c r="C319" s="80" t="n"/>
      <c r="D319" s="80" t="inlineStr">
        <is>
          <t>ENTRY, GLOBAL_CHECK, STOCKS_EXIT</t>
        </is>
      </c>
      <c r="E319" s="80" t="n"/>
      <c r="F319" s="72" t="n"/>
      <c r="G319" s="80" t="n"/>
      <c r="H319" s="80" t="n"/>
      <c r="I319" s="72" t="n"/>
      <c r="J319" s="72" t="n"/>
      <c r="K319" s="72" t="n"/>
      <c r="L319" s="72" t="n"/>
      <c r="M319" s="72" t="n"/>
      <c r="N319" s="72" t="n"/>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70" t="inlineStr">
        <is>
          <t>MANDATORY_REENTRY_WT_FILTER_MIN_TFS</t>
        </is>
      </c>
      <c r="B320" s="80" t="inlineStr">
        <is>
          <t>1</t>
        </is>
      </c>
      <c r="C320" s="80" t="n"/>
      <c r="D320" s="80" t="inlineStr">
        <is>
          <t>GLOBAL_CHECK, STOCKS_EXIT</t>
        </is>
      </c>
      <c r="E320" s="80" t="n"/>
      <c r="F320" s="72" t="n"/>
      <c r="G320" s="80" t="n"/>
      <c r="H320" s="80" t="n"/>
      <c r="I320" s="72" t="n"/>
      <c r="J320" s="72" t="n"/>
      <c r="K320" s="72" t="n"/>
      <c r="L320" s="72" t="n"/>
      <c r="M320" s="72" t="n"/>
      <c r="N320" s="72" t="n"/>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70" t="inlineStr">
        <is>
          <t>OI_CONFIRM_MIN_CHANGE_PCT</t>
        </is>
      </c>
      <c r="B321" s="80" t="inlineStr">
        <is>
          <t>1.0</t>
        </is>
      </c>
      <c r="C321" s="80" t="n"/>
      <c r="D321" s="80" t="inlineStr">
        <is>
          <t>ENTRY, GLOBAL_CHECK, STOCKS_EXIT</t>
        </is>
      </c>
      <c r="E321" s="80" t="n"/>
      <c r="F321" s="72" t="n"/>
      <c r="G321" s="80" t="n"/>
      <c r="H321" s="80" t="n"/>
      <c r="I321" s="72" t="n"/>
      <c r="J321" s="72" t="n"/>
      <c r="K321" s="72" t="n"/>
      <c r="L321" s="72" t="n"/>
      <c r="M321" s="72" t="n"/>
      <c r="N321" s="72" t="n"/>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70" t="inlineStr">
        <is>
          <t>DC_MOMENT_STRONG_THRESHOLD</t>
        </is>
      </c>
      <c r="B322" s="80" t="inlineStr">
        <is>
          <t>20</t>
        </is>
      </c>
      <c r="C322" s="80" t="n"/>
      <c r="D322" s="80" t="inlineStr">
        <is>
          <t>ENTRY, GLOBAL_CHECK, STOCKS_EXIT</t>
        </is>
      </c>
      <c r="E322" s="80" t="n"/>
      <c r="F322" s="72" t="n"/>
      <c r="G322" s="80" t="n"/>
      <c r="H322" s="80" t="n"/>
      <c r="I322" s="72" t="n"/>
      <c r="J322" s="72" t="n"/>
      <c r="K322" s="72" t="n"/>
      <c r="L322" s="72" t="n"/>
      <c r="M322" s="72" t="n"/>
      <c r="N322" s="72" t="n"/>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70" t="inlineStr">
        <is>
          <t>MANDATORY_REENTRY_WT_FILTER_MIN_TFS</t>
        </is>
      </c>
      <c r="B323" s="80" t="inlineStr">
        <is>
          <t>3</t>
        </is>
      </c>
      <c r="C323" s="80" t="n"/>
      <c r="D323" s="80" t="inlineStr">
        <is>
          <t>GLOBAL_CHECK, STOCKS_EXIT</t>
        </is>
      </c>
      <c r="E323" s="80" t="n"/>
      <c r="F323" s="72" t="n"/>
      <c r="G323" s="80" t="n"/>
      <c r="H323" s="80" t="n"/>
      <c r="I323" s="72" t="n"/>
      <c r="J323" s="72" t="n"/>
      <c r="K323" s="72" t="n"/>
      <c r="L323" s="72" t="n"/>
      <c r="M323" s="72" t="n"/>
      <c r="N323" s="72" t="n"/>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70" t="inlineStr">
        <is>
          <t>FG_FEAR_THRESHOLD</t>
        </is>
      </c>
      <c r="B324" s="80" t="inlineStr">
        <is>
          <t>12.5</t>
        </is>
      </c>
      <c r="C324" s="80" t="n"/>
      <c r="D324" s="80" t="inlineStr">
        <is>
          <t>GLOBAL_CHECK, STOCKS_EXIT</t>
        </is>
      </c>
      <c r="E324" s="80" t="n"/>
      <c r="F324" s="72" t="n"/>
      <c r="G324" s="80" t="n"/>
      <c r="H324" s="80" t="n"/>
      <c r="I324" s="72" t="n"/>
      <c r="J324" s="72" t="n"/>
      <c r="K324" s="72" t="n"/>
      <c r="L324" s="72" t="n"/>
      <c r="M324" s="72" t="n"/>
      <c r="N324" s="72" t="n"/>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70" t="inlineStr">
        <is>
          <t>NEW_POSITION_MAX_LOSS_THRESHOLD</t>
        </is>
      </c>
      <c r="B325" s="80" t="inlineStr">
        <is>
          <t>1.0</t>
        </is>
      </c>
      <c r="C325" s="80" t="n"/>
      <c r="D325" s="80" t="inlineStr">
        <is>
          <t>AUGMENT, EXIT, GLOBAL_CHECK, REDUCE, STOCKS_EXIT</t>
        </is>
      </c>
      <c r="E325" s="80" t="n"/>
      <c r="F325" s="72" t="n"/>
      <c r="G325" s="80" t="n"/>
      <c r="H325" s="80" t="n"/>
      <c r="I325" s="72" t="n"/>
      <c r="J325" s="72" t="n"/>
      <c r="K325" s="72" t="n"/>
      <c r="L325" s="72" t="n"/>
      <c r="M325" s="72" t="n"/>
      <c r="N325" s="72" t="n"/>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70" t="inlineStr">
        <is>
          <t>HLR_SMA_BAND_PCT</t>
        </is>
      </c>
      <c r="B326" s="80" t="inlineStr">
        <is>
          <t>2.0</t>
        </is>
      </c>
      <c r="C326" s="80" t="n"/>
      <c r="D326" s="80" t="inlineStr">
        <is>
          <t>ENTRY, GLOBAL_CHECK, STOCKS_EXIT</t>
        </is>
      </c>
      <c r="E326" s="80" t="n"/>
      <c r="F326" s="72" t="n"/>
      <c r="G326" s="80" t="n"/>
      <c r="H326" s="80" t="n"/>
      <c r="I326" s="72" t="n"/>
      <c r="J326" s="72" t="n"/>
      <c r="K326" s="72" t="n"/>
      <c r="L326" s="72" t="n"/>
      <c r="M326" s="72" t="n"/>
      <c r="N326" s="72" t="n"/>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70" t="inlineStr">
        <is>
          <t>MOVER_THRESHOLD</t>
        </is>
      </c>
      <c r="B327" s="80" t="inlineStr">
        <is>
          <t>6.25</t>
        </is>
      </c>
      <c r="C327" s="80" t="n"/>
      <c r="D327" s="80" t="inlineStr">
        <is>
          <t>ENTRY, GLOBAL_CHECK, STOCKS_EXIT</t>
        </is>
      </c>
      <c r="E327" s="80" t="n"/>
      <c r="F327" s="72" t="n"/>
      <c r="G327" s="80" t="n"/>
      <c r="H327" s="80" t="n"/>
      <c r="I327" s="72" t="n"/>
      <c r="J327" s="72" t="n"/>
      <c r="K327" s="72" t="n"/>
      <c r="L327" s="72" t="n"/>
      <c r="M327" s="72" t="n"/>
      <c r="N327" s="72" t="n"/>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70" t="inlineStr">
        <is>
          <t>HTF_TREND_VETO_BYPASS_ENABLED</t>
        </is>
      </c>
      <c r="B328" s="80" t="inlineStr">
        <is>
          <t>True</t>
        </is>
      </c>
      <c r="C328" s="80" t="n"/>
      <c r="D328" s="80" t="inlineStr">
        <is>
          <t>GLOBAL_CHECK, STOCKS_EXIT</t>
        </is>
      </c>
      <c r="E328" s="80" t="n"/>
      <c r="F328" s="72" t="n"/>
      <c r="G328" s="80" t="n"/>
      <c r="H328" s="80" t="n"/>
      <c r="I328" s="72" t="n"/>
      <c r="J328" s="72" t="n"/>
      <c r="K328" s="72" t="n"/>
      <c r="L328" s="72" t="n"/>
      <c r="M328" s="72" t="n"/>
      <c r="N328" s="72" t="n"/>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70" t="inlineStr">
        <is>
          <t>OI_CONFIRM_MIN_PRICE_PCT</t>
        </is>
      </c>
      <c r="B329" s="80" t="inlineStr">
        <is>
          <t>0</t>
        </is>
      </c>
      <c r="C329" s="80" t="n"/>
      <c r="D329" s="80" t="inlineStr">
        <is>
          <t>ENTRY, GLOBAL_CHECK, STOCKS_EXIT</t>
        </is>
      </c>
      <c r="E329" s="80" t="n"/>
      <c r="F329" s="72" t="n"/>
      <c r="G329" s="80" t="n"/>
      <c r="H329" s="80" t="n"/>
      <c r="I329" s="72" t="n"/>
      <c r="J329" s="72" t="n"/>
      <c r="K329" s="72" t="n"/>
      <c r="L329" s="72" t="n"/>
      <c r="M329" s="72" t="n"/>
      <c r="N329" s="72" t="n"/>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70" t="inlineStr">
        <is>
          <t>EMA_BLANKET_FILTER_MIN_TFS</t>
        </is>
      </c>
      <c r="B330" s="80" t="inlineStr">
        <is>
          <t>1</t>
        </is>
      </c>
      <c r="C330" s="80" t="n"/>
      <c r="D330" s="80" t="inlineStr">
        <is>
          <t>GLOBAL_CHECK</t>
        </is>
      </c>
      <c r="E330" s="80" t="n"/>
      <c r="F330" s="72" t="n"/>
      <c r="G330" s="80" t="n"/>
      <c r="H330" s="80" t="n"/>
      <c r="I330" s="72" t="n"/>
      <c r="J330" s="72" t="n"/>
      <c r="K330" s="72" t="n"/>
      <c r="L330" s="72" t="n"/>
      <c r="M330" s="72" t="n"/>
      <c r="N330" s="72" t="n"/>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70" t="inlineStr">
        <is>
          <t>OI_CONFIRM_MIN_CHANGE_PCT</t>
        </is>
      </c>
      <c r="B331" s="80" t="inlineStr">
        <is>
          <t>0.5</t>
        </is>
      </c>
      <c r="C331" s="80" t="n"/>
      <c r="D331" s="80" t="inlineStr">
        <is>
          <t>ENTRY, GLOBAL_CHECK, STOCKS_EXIT</t>
        </is>
      </c>
      <c r="E331" s="80" t="n"/>
      <c r="F331" s="72" t="n"/>
      <c r="G331" s="80" t="n"/>
      <c r="H331" s="80" t="n"/>
      <c r="I331" s="72" t="n"/>
      <c r="J331" s="72" t="n"/>
      <c r="K331" s="72" t="n"/>
      <c r="L331" s="72" t="n"/>
      <c r="M331" s="72" t="n"/>
      <c r="N331" s="72" t="n"/>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70" t="inlineStr">
        <is>
          <t>EMA_9_21_FILTER_MIN_TFS</t>
        </is>
      </c>
      <c r="B332" s="80" t="inlineStr">
        <is>
          <t>1</t>
        </is>
      </c>
      <c r="C332" s="80" t="n"/>
      <c r="D332" s="80" t="inlineStr">
        <is>
          <t>GLOBAL_CHECK</t>
        </is>
      </c>
      <c r="E332" s="80" t="n"/>
      <c r="F332" s="72" t="n"/>
      <c r="G332" s="80" t="n"/>
      <c r="H332" s="80" t="n"/>
      <c r="I332" s="72" t="n"/>
      <c r="J332" s="72" t="n"/>
      <c r="K332" s="72" t="n"/>
      <c r="L332" s="72" t="n"/>
      <c r="M332" s="72" t="n"/>
      <c r="N332" s="72" t="n"/>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70" t="inlineStr">
        <is>
          <t>GR_FILTER_VEC_MIN_TFS</t>
        </is>
      </c>
      <c r="B333" s="80" t="inlineStr">
        <is>
          <t>2</t>
        </is>
      </c>
      <c r="C333" s="80" t="n"/>
      <c r="D333" s="80" t="inlineStr">
        <is>
          <t>GLOBAL_CHECK</t>
        </is>
      </c>
      <c r="E333" s="80" t="n"/>
      <c r="F333" s="72" t="n"/>
      <c r="G333" s="80" t="n"/>
      <c r="H333" s="80" t="n"/>
      <c r="I333" s="72" t="n"/>
      <c r="J333" s="72" t="n"/>
      <c r="K333" s="72" t="n"/>
      <c r="L333" s="72" t="n"/>
      <c r="M333" s="72" t="n"/>
      <c r="N333" s="72" t="n"/>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70" t="inlineStr">
        <is>
          <t>LR_BAND_LADDER_TF_BOTTOM</t>
        </is>
      </c>
      <c r="B334" s="80" t="inlineStr">
        <is>
          <t>0</t>
        </is>
      </c>
      <c r="C334" s="80" t="n"/>
      <c r="D334" s="80" t="inlineStr">
        <is>
          <t>GLOBAL_CHECK, STOCKS_EXIT</t>
        </is>
      </c>
      <c r="E334" s="80" t="n"/>
      <c r="F334" s="72" t="n"/>
      <c r="G334" s="80" t="n"/>
      <c r="H334" s="80" t="n"/>
      <c r="I334" s="72" t="n"/>
      <c r="J334" s="72" t="n"/>
      <c r="K334" s="72" t="n"/>
      <c r="L334" s="72" t="n"/>
      <c r="M334" s="72" t="n"/>
      <c r="N334" s="72" t="n"/>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70" t="inlineStr">
        <is>
          <t>NEW_POSITION_MAX_LOSS_THRESHOLD</t>
        </is>
      </c>
      <c r="B335" s="80" t="inlineStr">
        <is>
          <t>0.5</t>
        </is>
      </c>
      <c r="C335" s="80" t="n"/>
      <c r="D335" s="80" t="inlineStr">
        <is>
          <t>AUGMENT, EXIT, GLOBAL_CHECK, REDUCE, STOCKS_EXIT</t>
        </is>
      </c>
      <c r="E335" s="80" t="n"/>
      <c r="F335" s="72" t="n"/>
      <c r="G335" s="80" t="n"/>
      <c r="H335" s="80" t="n"/>
      <c r="I335" s="72" t="n"/>
      <c r="J335" s="72" t="n"/>
      <c r="K335" s="72" t="n"/>
      <c r="L335" s="72" t="n"/>
      <c r="M335" s="72" t="n"/>
      <c r="N335" s="72" t="n"/>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70" t="inlineStr">
        <is>
          <t>CRYPTO_SPIKE_FADE_THRESHOLD_PCT</t>
        </is>
      </c>
      <c r="B336" s="80" t="inlineStr">
        <is>
          <t>5</t>
        </is>
      </c>
      <c r="C336" s="80" t="n"/>
      <c r="D336" s="80" t="inlineStr">
        <is>
          <t>GLOBAL_CHECK, STOCKS_EXIT</t>
        </is>
      </c>
      <c r="E336" s="80" t="n"/>
      <c r="F336" s="72" t="n"/>
      <c r="G336" s="80" t="n"/>
      <c r="H336" s="80" t="n"/>
      <c r="I336" s="72" t="n"/>
      <c r="J336" s="72" t="n"/>
      <c r="K336" s="72" t="n"/>
      <c r="L336" s="72" t="n"/>
      <c r="M336" s="72" t="n"/>
      <c r="N336" s="72" t="n"/>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70" t="inlineStr">
        <is>
          <t>HTF4_CONF</t>
        </is>
      </c>
      <c r="B337" s="80" t="inlineStr">
        <is>
          <t>False_ALT</t>
        </is>
      </c>
      <c r="C337" s="80" t="n"/>
      <c r="D337" s="80" t="inlineStr">
        <is>
          <t>GLOBAL_CHECK, STOCKS_EXIT</t>
        </is>
      </c>
      <c r="E337" s="80" t="n"/>
      <c r="F337" s="72" t="n"/>
      <c r="G337" s="80" t="n"/>
      <c r="H337" s="80" t="n"/>
      <c r="I337" s="72" t="n"/>
      <c r="J337" s="72" t="n"/>
      <c r="K337" s="72" t="n"/>
      <c r="L337" s="72" t="n"/>
      <c r="M337" s="72" t="n"/>
      <c r="N337" s="72" t="n"/>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70" t="inlineStr">
        <is>
          <t>NEWBORN_LOSS_KILL_GAIN_THRESHOLD_PCT</t>
        </is>
      </c>
      <c r="B338" s="80" t="inlineStr">
        <is>
          <t>2.0</t>
        </is>
      </c>
      <c r="C338" s="80" t="n"/>
      <c r="D338" s="80" t="inlineStr">
        <is>
          <t>AUGMENT, EXIT, GLOBAL_CHECK, REDUCE, STOCKS_EXIT</t>
        </is>
      </c>
      <c r="E338" s="80" t="n"/>
      <c r="F338" s="72" t="n"/>
      <c r="G338" s="80">
        <f>IFERROR(VLOOKUP($A369&amp;"_"&amp;$B369,Results_Deltas!$A$2:$P$15000,5,FALSE),"")</f>
        <v/>
      </c>
      <c r="H338" s="80" t="inlineStr">
        <is>
          <t>Blanket (page end)</t>
        </is>
      </c>
      <c r="I338" s="72" t="n"/>
      <c r="J338" s="72" t="n"/>
      <c r="K338" s="72" t="n"/>
      <c r="L338" s="72" t="inlineStr">
        <is>
          <t>NO</t>
        </is>
      </c>
      <c r="M338" s="72" t="n">
        <v>5.827368780312987</v>
      </c>
      <c r="N338" s="72" t="n">
        <v>34</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70" t="inlineStr">
        <is>
          <t>LR_BAND_LADDER_TF_TOP</t>
        </is>
      </c>
      <c r="B339" s="80" t="inlineStr">
        <is>
          <t>0</t>
        </is>
      </c>
      <c r="C339" s="80" t="n"/>
      <c r="D339" s="80" t="inlineStr">
        <is>
          <t>GLOBAL_CHECK, STOCKS_EXIT</t>
        </is>
      </c>
      <c r="E339" s="80" t="n"/>
      <c r="F339" s="72" t="n"/>
      <c r="G339" s="80" t="n"/>
      <c r="H339" s="80" t="n"/>
      <c r="I339" s="72" t="n"/>
      <c r="J339" s="72" t="n"/>
      <c r="K339" s="72" t="n"/>
      <c r="L339" s="72" t="n"/>
      <c r="M339" s="72" t="n"/>
      <c r="N339" s="72" t="n"/>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70" t="inlineStr">
        <is>
          <t>CRYPTO_SPIKE_FADE_THRESHOLD_PCT</t>
        </is>
      </c>
      <c r="B340" s="80" t="inlineStr">
        <is>
          <t>10</t>
        </is>
      </c>
      <c r="C340" s="80" t="n"/>
      <c r="D340" s="80" t="inlineStr">
        <is>
          <t>GLOBAL_CHECK, STOCKS_EXIT</t>
        </is>
      </c>
      <c r="E340" s="80" t="n"/>
      <c r="F340" s="72" t="n"/>
      <c r="G340" s="80" t="n"/>
      <c r="H340" s="80" t="n"/>
      <c r="I340" s="72" t="n"/>
      <c r="J340" s="72" t="n"/>
      <c r="K340" s="72" t="n"/>
      <c r="L340" s="72" t="n"/>
      <c r="M340" s="72" t="n"/>
      <c r="N340" s="72" t="n"/>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70" t="inlineStr">
        <is>
          <t>BANDAID_OFF_LOSER_RECOVER_PCT</t>
        </is>
      </c>
      <c r="B341" s="80" t="inlineStr">
        <is>
          <t>0</t>
        </is>
      </c>
      <c r="C341" s="80" t="n"/>
      <c r="D341" s="80" t="inlineStr">
        <is>
          <t>AUGMENT, ENTRY, EXIT, GLOBAL_CHECK, REDUCE, STOCKS_EXIT</t>
        </is>
      </c>
      <c r="E341" s="80" t="n"/>
      <c r="F341" s="72" t="n"/>
      <c r="G341" s="80" t="n"/>
      <c r="H341" s="80" t="n"/>
      <c r="I341" s="72" t="n"/>
      <c r="J341" s="72" t="n"/>
      <c r="K341" s="72" t="n"/>
      <c r="L341" s="72" t="n"/>
      <c r="M341" s="72" t="n"/>
      <c r="N341" s="72" t="n"/>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69" t="inlineStr">
        <is>
          <t>EZ_MANAGE_THROTTLER_RATE</t>
        </is>
      </c>
      <c r="B342" s="80" t="inlineStr">
        <is>
          <t>0.0</t>
        </is>
      </c>
      <c r="C342" s="80" t="n"/>
      <c r="D342" s="80" t="inlineStr">
        <is>
          <t>GLOBAL_CHECK, STOCKS_EXIT</t>
        </is>
      </c>
      <c r="E342" s="80" t="n"/>
      <c r="F342" s="72" t="n"/>
      <c r="G342" s="80" t="n"/>
      <c r="H342" s="80" t="n"/>
      <c r="I342" s="72" t="n"/>
      <c r="J342" s="72" t="n"/>
      <c r="K342" s="72" t="n"/>
      <c r="L342" s="72" t="n"/>
      <c r="M342" s="72" t="n"/>
      <c r="N342" s="72" t="n"/>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70" t="inlineStr">
        <is>
          <t>EZ_MANAGE_THROTTLER_RATE</t>
        </is>
      </c>
      <c r="B343" s="80" t="inlineStr">
        <is>
          <t>0.0_ALT</t>
        </is>
      </c>
      <c r="C343" s="80" t="n"/>
      <c r="D343" s="80" t="inlineStr">
        <is>
          <t>GLOBAL_CHECK, STOCKS_EXIT</t>
        </is>
      </c>
      <c r="E343" s="80" t="n"/>
      <c r="F343" s="72" t="n"/>
      <c r="G343" s="80" t="n"/>
      <c r="H343" s="80" t="n"/>
      <c r="I343" s="72" t="n"/>
      <c r="J343" s="72" t="n"/>
      <c r="K343" s="72" t="n"/>
      <c r="L343" s="72" t="n"/>
      <c r="M343" s="72" t="n"/>
      <c r="N343" s="72" t="n"/>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70" t="inlineStr">
        <is>
          <t>HLR_SMA_BAND_PCT</t>
        </is>
      </c>
      <c r="B344" s="80" t="inlineStr">
        <is>
          <t>0</t>
        </is>
      </c>
      <c r="C344" s="80" t="n"/>
      <c r="D344" s="80" t="inlineStr">
        <is>
          <t>ENTRY, GLOBAL_CHECK, STOCKS_EXIT</t>
        </is>
      </c>
      <c r="E344" s="80" t="n"/>
      <c r="F344" s="72" t="n"/>
      <c r="G344" s="80" t="n"/>
      <c r="H344" s="80" t="n"/>
      <c r="I344" s="72" t="n"/>
      <c r="J344" s="72" t="n"/>
      <c r="K344" s="72" t="n"/>
      <c r="L344" s="72" t="n"/>
      <c r="M344" s="72" t="n"/>
      <c r="N344" s="72" t="n"/>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70" t="inlineStr">
        <is>
          <t>HLR_TOP_MIN_TFS</t>
        </is>
      </c>
      <c r="B345" s="80" t="inlineStr">
        <is>
          <t>0</t>
        </is>
      </c>
      <c r="C345" s="80" t="n"/>
      <c r="D345" s="80" t="inlineStr">
        <is>
          <t>GLOBAL_CHECK, REENTRY, STOCKS_EXIT</t>
        </is>
      </c>
      <c r="E345" s="80" t="n"/>
      <c r="F345" s="72" t="n"/>
      <c r="G345" s="80" t="n"/>
      <c r="H345" s="80" t="n"/>
      <c r="I345" s="72" t="n"/>
      <c r="J345" s="72" t="n"/>
      <c r="K345" s="72" t="n"/>
      <c r="L345" s="72" t="n"/>
      <c r="M345" s="72" t="n"/>
      <c r="N345" s="72" t="n"/>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69" t="inlineStr">
        <is>
          <t>HTF_GATE_MIN_CONFIRMATIONS</t>
        </is>
      </c>
      <c r="B346" s="80" t="inlineStr">
        <is>
          <t>0.0</t>
        </is>
      </c>
      <c r="C346" s="80" t="n"/>
      <c r="D346" s="80" t="inlineStr">
        <is>
          <t>ENTRY, GLOBAL_CHECK, STOCKS_EXIT</t>
        </is>
      </c>
      <c r="E346" s="80" t="n"/>
      <c r="F346" s="72" t="n"/>
      <c r="G346" s="80" t="n"/>
      <c r="H346" s="80" t="n"/>
      <c r="I346" s="72" t="n"/>
      <c r="J346" s="72" t="n"/>
      <c r="K346" s="72" t="n"/>
      <c r="L346" s="72" t="n"/>
      <c r="M346" s="72" t="n"/>
      <c r="N346" s="72" t="n"/>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70" t="inlineStr">
        <is>
          <t>HTF_GATE_MIN_CONFIRMATIONS</t>
        </is>
      </c>
      <c r="B347" s="80" t="inlineStr">
        <is>
          <t>0.0_ALT</t>
        </is>
      </c>
      <c r="C347" s="80" t="n"/>
      <c r="D347" s="80" t="inlineStr">
        <is>
          <t>ENTRY, GLOBAL_CHECK, STOCKS_EXIT</t>
        </is>
      </c>
      <c r="E347" s="80" t="n"/>
      <c r="F347" s="72" t="n"/>
      <c r="G347" s="80" t="n"/>
      <c r="H347" s="80" t="n"/>
      <c r="I347" s="72" t="n"/>
      <c r="J347" s="72" t="n"/>
      <c r="K347" s="72" t="n"/>
      <c r="L347" s="72" t="n"/>
      <c r="M347" s="72" t="n"/>
      <c r="N347" s="72" t="n"/>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69" t="inlineStr">
        <is>
          <t>BTC_ACCEL_RAMP_REQUIRE_POSITIVE</t>
        </is>
      </c>
      <c r="B348" s="80" t="inlineStr">
        <is>
          <t>0.0</t>
        </is>
      </c>
      <c r="C348" s="80" t="n"/>
      <c r="D348" s="80" t="inlineStr">
        <is>
          <t>UNIVERSAL (ex-BTC) — ENTRY/EXIT/REENTRY</t>
        </is>
      </c>
      <c r="E348" s="80" t="n"/>
      <c r="F348" s="72" t="n"/>
      <c r="G348" s="80" t="n"/>
      <c r="H348" s="80" t="n"/>
      <c r="I348" s="72" t="n"/>
      <c r="J348" s="72" t="n"/>
      <c r="K348" s="72" t="n"/>
      <c r="L348" s="72" t="n"/>
      <c r="M348" s="72" t="n"/>
      <c r="N348" s="72" t="n"/>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70" t="inlineStr">
        <is>
          <t>BTC_ACCEL_RAMP_REQUIRE_POSITIVE</t>
        </is>
      </c>
      <c r="B349" s="80" t="inlineStr">
        <is>
          <t>0.0_ALT</t>
        </is>
      </c>
      <c r="C349" s="80" t="n"/>
      <c r="D349" s="80" t="inlineStr">
        <is>
          <t>UNIVERSAL (ex-BTC) — ENTRY/EXIT/REENTRY</t>
        </is>
      </c>
      <c r="E349" s="80" t="n"/>
      <c r="F349" s="72" t="n"/>
      <c r="G349" s="80" t="n"/>
      <c r="H349" s="80" t="n"/>
      <c r="I349" s="72" t="n"/>
      <c r="J349" s="72" t="n"/>
      <c r="K349" s="72" t="n"/>
      <c r="L349" s="72" t="n"/>
      <c r="M349" s="72" t="n"/>
      <c r="N349" s="72" t="n"/>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69" t="inlineStr">
        <is>
          <t>BTC_HARD_BLOCK_OTHER_ACCOUNTS</t>
        </is>
      </c>
      <c r="B350" s="80" t="inlineStr">
        <is>
          <t>0.0</t>
        </is>
      </c>
      <c r="C350" s="80" t="n"/>
      <c r="D350" s="80" t="inlineStr">
        <is>
          <t>UNIVERSAL (ex-BTC) — ENTRY/EXIT/REENTRY</t>
        </is>
      </c>
      <c r="E350" s="80" t="n"/>
      <c r="F350" s="72" t="n"/>
      <c r="G350" s="80" t="n"/>
      <c r="H350" s="80" t="n"/>
      <c r="I350" s="72" t="n"/>
      <c r="J350" s="72" t="n"/>
      <c r="K350" s="72" t="n"/>
      <c r="L350" s="72" t="n"/>
      <c r="M350" s="72" t="n"/>
      <c r="N350" s="72" t="n"/>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70" t="inlineStr">
        <is>
          <t>BTC_HARD_BLOCK_OTHER_ACCOUNTS</t>
        </is>
      </c>
      <c r="B351" s="80" t="inlineStr">
        <is>
          <t>0.0_ALT</t>
        </is>
      </c>
      <c r="C351" s="80" t="n"/>
      <c r="D351" s="80" t="inlineStr">
        <is>
          <t>UNIVERSAL (ex-BTC) — ENTRY/EXIT/REENTRY</t>
        </is>
      </c>
      <c r="E351" s="80" t="n"/>
      <c r="F351" s="72" t="n"/>
      <c r="G351" s="80" t="n"/>
      <c r="H351" s="80" t="n"/>
      <c r="I351" s="72" t="n"/>
      <c r="J351" s="72" t="n"/>
      <c r="K351" s="72" t="n"/>
      <c r="L351" s="72" t="n"/>
      <c r="M351" s="72" t="n"/>
      <c r="N351" s="72" t="n"/>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69" t="inlineStr">
        <is>
          <t>BTC_ROUND_BANDS_EACH_SIDE</t>
        </is>
      </c>
      <c r="B352" s="80" t="inlineStr">
        <is>
          <t>0.0</t>
        </is>
      </c>
      <c r="C352" s="80" t="n"/>
      <c r="D352" s="80" t="inlineStr">
        <is>
          <t>UNIVERSAL (ex-BTC) — ENTRY/EXIT/REENTRY</t>
        </is>
      </c>
      <c r="E352" s="80" t="n"/>
      <c r="F352" s="72" t="n"/>
      <c r="G352" s="80" t="n"/>
      <c r="H352" s="80" t="n"/>
      <c r="I352" s="72" t="n"/>
      <c r="J352" s="72" t="n"/>
      <c r="K352" s="72" t="n"/>
      <c r="L352" s="72" t="n"/>
      <c r="M352" s="72" t="n"/>
      <c r="N352" s="72" t="n"/>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70" t="inlineStr">
        <is>
          <t>BTC_ROUND_BANDS_EACH_SIDE</t>
        </is>
      </c>
      <c r="B353" s="80" t="inlineStr">
        <is>
          <t>0.0_ALT</t>
        </is>
      </c>
      <c r="C353" s="80" t="n"/>
      <c r="D353" s="80" t="inlineStr">
        <is>
          <t>UNIVERSAL (ex-BTC) — ENTRY/EXIT/REENTRY</t>
        </is>
      </c>
      <c r="E353" s="80" t="n"/>
      <c r="F353" s="72" t="n"/>
      <c r="G353" s="80" t="n"/>
      <c r="H353" s="80" t="n"/>
      <c r="I353" s="72" t="n"/>
      <c r="J353" s="72" t="n"/>
      <c r="K353" s="72" t="n"/>
      <c r="L353" s="72" t="n"/>
      <c r="M353" s="72" t="n"/>
      <c r="N353" s="72" t="n"/>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69" t="inlineStr">
        <is>
          <t>FUNDING_GATE_LONG_MAX</t>
        </is>
      </c>
      <c r="B354" s="80" t="inlineStr">
        <is>
          <t>0.0</t>
        </is>
      </c>
      <c r="C354" s="80" t="n"/>
      <c r="D354" s="80" t="inlineStr">
        <is>
          <t>ENTRY, GLOBAL_CHECK, STOCKS_EXIT</t>
        </is>
      </c>
      <c r="E354" s="80" t="n"/>
      <c r="F354" s="72" t="n"/>
      <c r="G354" s="80" t="n"/>
      <c r="H354" s="80" t="n"/>
      <c r="I354" s="72" t="n"/>
      <c r="J354" s="72" t="n"/>
      <c r="K354" s="72" t="n"/>
      <c r="L354" s="72" t="n"/>
      <c r="M354" s="72" t="n"/>
      <c r="N354" s="72" t="n"/>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70" t="inlineStr">
        <is>
          <t>FUNDING_GATE_LONG_MAX</t>
        </is>
      </c>
      <c r="B355" s="80" t="inlineStr">
        <is>
          <t>0.0_ALT</t>
        </is>
      </c>
      <c r="C355" s="80" t="n"/>
      <c r="D355" s="80" t="inlineStr">
        <is>
          <t>ENTRY, GLOBAL_CHECK, STOCKS_EXIT</t>
        </is>
      </c>
      <c r="E355" s="80" t="n"/>
      <c r="F355" s="72" t="n"/>
      <c r="G355" s="80" t="n"/>
      <c r="H355" s="80" t="n"/>
      <c r="I355" s="72" t="n"/>
      <c r="J355" s="72" t="n"/>
      <c r="K355" s="72" t="n"/>
      <c r="L355" s="72" t="n"/>
      <c r="M355" s="72" t="n"/>
      <c r="N355" s="72" t="n"/>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69" t="inlineStr">
        <is>
          <t>FUNDING_GATE_MTF_REQUIRED</t>
        </is>
      </c>
      <c r="B356" s="80" t="inlineStr">
        <is>
          <t>0.0</t>
        </is>
      </c>
      <c r="C356" s="80" t="n"/>
      <c r="D356" s="80" t="inlineStr">
        <is>
          <t>ENTRY, GLOBAL_CHECK, STOCKS_EXIT</t>
        </is>
      </c>
      <c r="E356" s="80" t="n"/>
      <c r="F356" s="72" t="n"/>
      <c r="G356" s="80" t="n"/>
      <c r="H356" s="80" t="n"/>
      <c r="I356" s="72" t="n"/>
      <c r="J356" s="72" t="n"/>
      <c r="K356" s="72" t="n"/>
      <c r="L356" s="72" t="n"/>
      <c r="M356" s="72" t="n"/>
      <c r="N356" s="72" t="n"/>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70" t="inlineStr">
        <is>
          <t>FUNDING_GATE_MTF_REQUIRED</t>
        </is>
      </c>
      <c r="B357" s="80" t="inlineStr">
        <is>
          <t>0.0_ALT</t>
        </is>
      </c>
      <c r="C357" s="80" t="n"/>
      <c r="D357" s="80" t="inlineStr">
        <is>
          <t>ENTRY, GLOBAL_CHECK, STOCKS_EXIT</t>
        </is>
      </c>
      <c r="E357" s="80" t="n"/>
      <c r="F357" s="72" t="n"/>
      <c r="G357" s="80" t="n"/>
      <c r="H357" s="80" t="n"/>
      <c r="I357" s="72" t="n"/>
      <c r="J357" s="72" t="n"/>
      <c r="K357" s="72" t="n"/>
      <c r="L357" s="72" t="n"/>
      <c r="M357" s="72" t="n"/>
      <c r="N357" s="72" t="n"/>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69" t="inlineStr">
        <is>
          <t>FUNDING_GATE_SHORT_MIN</t>
        </is>
      </c>
      <c r="B358" s="80" t="inlineStr">
        <is>
          <t>0.0</t>
        </is>
      </c>
      <c r="C358" s="80" t="n"/>
      <c r="D358" s="80" t="inlineStr">
        <is>
          <t>ENTRY, GLOBAL_CHECK, STOCKS_EXIT</t>
        </is>
      </c>
      <c r="E358" s="80" t="n"/>
      <c r="F358" s="72" t="n"/>
      <c r="G358" s="80" t="n"/>
      <c r="H358" s="80" t="n"/>
      <c r="I358" s="72" t="n"/>
      <c r="J358" s="72" t="n"/>
      <c r="K358" s="72" t="n"/>
      <c r="L358" s="72" t="n"/>
      <c r="M358" s="72" t="n"/>
      <c r="N358" s="72" t="n"/>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70" t="inlineStr">
        <is>
          <t>FUNDING_GATE_SHORT_MIN</t>
        </is>
      </c>
      <c r="B359" s="80" t="inlineStr">
        <is>
          <t>0.0_ALT</t>
        </is>
      </c>
      <c r="C359" s="80" t="n"/>
      <c r="D359" s="80" t="inlineStr">
        <is>
          <t>ENTRY, GLOBAL_CHECK, STOCKS_EXIT</t>
        </is>
      </c>
      <c r="E359" s="80" t="n"/>
      <c r="F359" s="72" t="n"/>
      <c r="G359" s="80" t="n"/>
      <c r="H359" s="80" t="n"/>
      <c r="I359" s="72" t="n"/>
      <c r="J359" s="72" t="n"/>
      <c r="K359" s="72" t="n"/>
      <c r="L359" s="72" t="n"/>
      <c r="M359" s="72" t="n"/>
      <c r="N359" s="72" t="n"/>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70" t="inlineStr">
        <is>
          <t>LEADERBOARD_FILTER</t>
        </is>
      </c>
      <c r="B360" s="80" t="inlineStr">
        <is>
          <t>False_ALT</t>
        </is>
      </c>
      <c r="C360" s="80" t="n"/>
      <c r="D360" s="80" t="inlineStr">
        <is>
          <t>AUGMENT, ENTRY, EXIT, GLOBAL_CHECK, REDUCE, STOCKS_EXIT</t>
        </is>
      </c>
      <c r="E360" s="80" t="n"/>
      <c r="F360" s="72" t="n"/>
      <c r="G360" s="80" t="n"/>
      <c r="H360" s="80" t="n"/>
      <c r="I360" s="72" t="n"/>
      <c r="J360" s="72" t="n"/>
      <c r="K360" s="72" t="n"/>
      <c r="L360" s="72" t="n"/>
      <c r="M360" s="72" t="n"/>
      <c r="N360" s="72" t="n"/>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70" t="inlineStr">
        <is>
          <t>LH_HL_FILTER_REQUIRE_BOTH</t>
        </is>
      </c>
      <c r="B361" s="80" t="inlineStr">
        <is>
          <t>False_ALT</t>
        </is>
      </c>
      <c r="C361" s="80" t="n"/>
      <c r="D361" s="80" t="inlineStr">
        <is>
          <t>ENTRY, GLOBAL_CHECK, STOCKS_EXIT</t>
        </is>
      </c>
      <c r="E361" s="80" t="n"/>
      <c r="F361" s="72" t="n"/>
      <c r="G361" s="80" t="n"/>
      <c r="H361" s="80" t="n"/>
      <c r="I361" s="72" t="n"/>
      <c r="J361" s="72" t="n"/>
      <c r="K361" s="72" t="n"/>
      <c r="L361" s="72" t="n"/>
      <c r="M361" s="72" t="n"/>
      <c r="N361" s="72" t="n"/>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69" t="inlineStr">
        <is>
          <t>MI_TF_AGREE_MIN</t>
        </is>
      </c>
      <c r="B362" s="80" t="inlineStr">
        <is>
          <t>0.0</t>
        </is>
      </c>
      <c r="C362" s="80" t="n"/>
      <c r="D362" s="80" t="inlineStr">
        <is>
          <t>ENTRY, GLOBAL_CHECK, STOCKS_EXIT</t>
        </is>
      </c>
      <c r="E362" s="80" t="n"/>
      <c r="F362" s="72" t="n"/>
      <c r="G362" s="80" t="n"/>
      <c r="H362" s="80" t="n"/>
      <c r="I362" s="72" t="n"/>
      <c r="J362" s="72" t="n"/>
      <c r="K362" s="72" t="n"/>
      <c r="L362" s="72" t="n"/>
      <c r="M362" s="72" t="n"/>
      <c r="N362" s="72" t="n"/>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70" t="inlineStr">
        <is>
          <t>MI_TF_AGREE_MIN</t>
        </is>
      </c>
      <c r="B363" s="80" t="inlineStr">
        <is>
          <t>0.0_ALT</t>
        </is>
      </c>
      <c r="C363" s="80" t="n"/>
      <c r="D363" s="80" t="inlineStr">
        <is>
          <t>ENTRY, GLOBAL_CHECK, STOCKS_EXIT</t>
        </is>
      </c>
      <c r="E363" s="80" t="n"/>
      <c r="F363" s="72" t="n"/>
      <c r="G363" s="80" t="n"/>
      <c r="H363" s="80" t="n"/>
      <c r="I363" s="72" t="n"/>
      <c r="J363" s="72" t="n"/>
      <c r="K363" s="72" t="n"/>
      <c r="L363" s="72" t="n"/>
      <c r="M363" s="72" t="n"/>
      <c r="N363" s="72" t="n"/>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69" t="inlineStr">
        <is>
          <t>EXECUTE_NOW_SINGLE_GATE_ENFORCE</t>
        </is>
      </c>
      <c r="B364" s="80" t="inlineStr">
        <is>
          <t>0.0</t>
        </is>
      </c>
      <c r="C364" s="80" t="n"/>
      <c r="D364" s="80" t="inlineStr">
        <is>
          <t>ENTRY, GLOBAL_CHECK, STOCKS_EXIT</t>
        </is>
      </c>
      <c r="E364" s="80" t="n"/>
      <c r="F364" s="72" t="n"/>
      <c r="G364" s="80" t="n"/>
      <c r="H364" s="80" t="n"/>
      <c r="I364" s="72" t="n"/>
      <c r="J364" s="72" t="n"/>
      <c r="K364" s="72" t="n"/>
      <c r="L364" s="72" t="n"/>
      <c r="M364" s="72" t="n"/>
      <c r="N364" s="72" t="n"/>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70" t="inlineStr">
        <is>
          <t>EXECUTE_NOW_SINGLE_GATE_ENFORCE</t>
        </is>
      </c>
      <c r="B365" s="80" t="inlineStr">
        <is>
          <t>0.0_ALT</t>
        </is>
      </c>
      <c r="C365" s="80" t="n"/>
      <c r="D365" s="80" t="inlineStr">
        <is>
          <t>ENTRY, GLOBAL_CHECK, STOCKS_EXIT</t>
        </is>
      </c>
      <c r="E365" s="80" t="n"/>
      <c r="F365" s="72" t="n"/>
      <c r="G365" s="80" t="n"/>
      <c r="H365" s="80" t="n"/>
      <c r="I365" s="72" t="n"/>
      <c r="J365" s="72" t="n"/>
      <c r="K365" s="72" t="n"/>
      <c r="L365" s="72" t="n"/>
      <c r="M365" s="72" t="n"/>
      <c r="N365" s="72" t="n"/>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70" t="inlineStr">
        <is>
          <t>GR_FILTER_VEC_MIN_TFS</t>
        </is>
      </c>
      <c r="B366" s="80" t="inlineStr">
        <is>
          <t>0</t>
        </is>
      </c>
      <c r="C366" s="80" t="n"/>
      <c r="D366" s="80" t="inlineStr">
        <is>
          <t>GLOBAL_CHECK</t>
        </is>
      </c>
      <c r="E366" s="80" t="n"/>
      <c r="F366" s="72" t="n"/>
      <c r="G366" s="80" t="n"/>
      <c r="H366" s="80" t="n"/>
      <c r="I366" s="72" t="n"/>
      <c r="J366" s="72" t="n"/>
      <c r="K366" s="72" t="n"/>
      <c r="L366" s="72" t="n"/>
      <c r="M366" s="72" t="n"/>
      <c r="N366" s="72" t="n"/>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69" t="inlineStr">
        <is>
          <t>HTF_GATE_BYPASS_RZ</t>
        </is>
      </c>
      <c r="B367" s="80" t="inlineStr">
        <is>
          <t>0.0</t>
        </is>
      </c>
      <c r="C367" s="80" t="n"/>
      <c r="D367" s="80" t="inlineStr">
        <is>
          <t>ENTRY, GLOBAL_CHECK, STOCKS_EXIT</t>
        </is>
      </c>
      <c r="E367" s="80" t="n"/>
      <c r="F367" s="72" t="n"/>
      <c r="G367" s="80" t="n"/>
      <c r="H367" s="80" t="n"/>
      <c r="I367" s="72" t="n"/>
      <c r="J367" s="72" t="n"/>
      <c r="K367" s="72" t="n"/>
      <c r="L367" s="72" t="n"/>
      <c r="M367" s="72" t="n"/>
      <c r="N367" s="72" t="n"/>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70" t="inlineStr">
        <is>
          <t>HTF_GATE_BYPASS_RZ</t>
        </is>
      </c>
      <c r="B368" s="80" t="inlineStr">
        <is>
          <t>0.0_ALT</t>
        </is>
      </c>
      <c r="C368" s="80" t="n"/>
      <c r="D368" s="80" t="inlineStr">
        <is>
          <t>ENTRY, GLOBAL_CHECK, STOCKS_EXIT</t>
        </is>
      </c>
      <c r="E368" s="80" t="n"/>
      <c r="F368" s="72" t="n"/>
      <c r="G368" s="80" t="n"/>
      <c r="H368" s="80" t="n"/>
      <c r="I368" s="72" t="n"/>
      <c r="J368" s="72" t="n"/>
      <c r="K368" s="72" t="n"/>
      <c r="L368" s="72" t="n"/>
      <c r="M368" s="72" t="n"/>
      <c r="N368" s="72" t="n"/>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69" t="inlineStr">
        <is>
          <t>GOLDEN_RULE_BASE_USD</t>
        </is>
      </c>
      <c r="B369" s="80" t="inlineStr">
        <is>
          <t>0.0</t>
        </is>
      </c>
      <c r="C369" s="80" t="n"/>
      <c r="D369" s="80" t="inlineStr">
        <is>
          <t>GLOBAL_CHECK, STOCKS_EXIT</t>
        </is>
      </c>
      <c r="E369" s="80" t="n"/>
      <c r="F369" s="72" t="n"/>
      <c r="G369" s="80" t="n"/>
      <c r="H369" s="80" t="n"/>
      <c r="I369" s="72" t="n"/>
      <c r="J369" s="72" t="n"/>
      <c r="K369" s="72" t="n"/>
      <c r="L369" s="72" t="n"/>
      <c r="M369" s="72" t="n"/>
      <c r="N369" s="72" t="n"/>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70" t="inlineStr">
        <is>
          <t>GOLDEN_RULE_BASE_USD</t>
        </is>
      </c>
      <c r="B370" s="80" t="inlineStr">
        <is>
          <t>0.0_ALT</t>
        </is>
      </c>
      <c r="C370" s="80" t="n"/>
      <c r="D370" s="80" t="inlineStr">
        <is>
          <t>GLOBAL_CHECK, STOCKS_EXIT</t>
        </is>
      </c>
      <c r="E370" s="80" t="n"/>
      <c r="F370" s="72" t="n"/>
      <c r="G370" s="80" t="n"/>
      <c r="H370" s="80" t="n"/>
      <c r="I370" s="72" t="n"/>
      <c r="J370" s="72" t="n"/>
      <c r="K370" s="72" t="n"/>
      <c r="L370" s="72" t="n"/>
      <c r="M370" s="72" t="n"/>
      <c r="N370" s="72" t="n"/>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69" t="inlineStr">
        <is>
          <t>HTF_TREND_VETO_BYPASS_REASONS</t>
        </is>
      </c>
      <c r="B371" s="80" t="inlineStr">
        <is>
          <t>0.0</t>
        </is>
      </c>
      <c r="C371" s="80" t="n"/>
      <c r="D371" s="80" t="inlineStr">
        <is>
          <t>GLOBAL_CHECK, STOCKS_EXIT</t>
        </is>
      </c>
      <c r="E371" s="80" t="n"/>
      <c r="F371" s="72" t="n"/>
      <c r="G371" s="80" t="n"/>
      <c r="H371" s="80" t="n"/>
      <c r="I371" s="72" t="n"/>
      <c r="J371" s="72" t="n"/>
      <c r="K371" s="72" t="n"/>
      <c r="L371" s="72" t="n"/>
      <c r="M371" s="72" t="n"/>
      <c r="N371" s="72" t="n"/>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70" t="inlineStr">
        <is>
          <t>HTF_TREND_VETO_BYPASS_REASONS</t>
        </is>
      </c>
      <c r="B372" s="80" t="inlineStr">
        <is>
          <t>0.0_ALT</t>
        </is>
      </c>
      <c r="C372" s="80" t="n"/>
      <c r="D372" s="80" t="inlineStr">
        <is>
          <t>GLOBAL_CHECK, STOCKS_EXIT</t>
        </is>
      </c>
      <c r="E372" s="80" t="n"/>
      <c r="F372" s="72" t="n"/>
      <c r="G372" s="80" t="n"/>
      <c r="H372" s="80" t="n"/>
      <c r="I372" s="72" t="n"/>
      <c r="J372" s="72" t="n"/>
      <c r="K372" s="72" t="n"/>
      <c r="L372" s="72" t="n"/>
      <c r="M372" s="72" t="n"/>
      <c r="N372" s="72" t="n"/>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69" t="inlineStr">
        <is>
          <t>MTF_FILTER_STRONG_BUY_QUICK_BYPASS</t>
        </is>
      </c>
      <c r="B373" s="80" t="inlineStr">
        <is>
          <t>0.0</t>
        </is>
      </c>
      <c r="C373" s="80" t="n"/>
      <c r="D373" s="80" t="inlineStr">
        <is>
          <t>GLOBAL_CHECK, STOCKS_EXIT</t>
        </is>
      </c>
      <c r="E373" s="80" t="n"/>
      <c r="F373" s="72" t="n"/>
      <c r="G373" s="80" t="n"/>
      <c r="H373" s="80" t="n"/>
      <c r="I373" s="72" t="n"/>
      <c r="J373" s="72" t="n"/>
      <c r="K373" s="72" t="n"/>
      <c r="L373" s="72" t="n"/>
      <c r="M373" s="72" t="n"/>
      <c r="N373" s="72" t="n"/>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70" t="inlineStr">
        <is>
          <t>MTF_FILTER_STRONG_BUY_QUICK_BYPASS</t>
        </is>
      </c>
      <c r="B374" s="80" t="inlineStr">
        <is>
          <t>0.0_ALT</t>
        </is>
      </c>
      <c r="C374" s="80" t="n"/>
      <c r="D374" s="80" t="inlineStr">
        <is>
          <t>GLOBAL_CHECK, STOCKS_EXIT</t>
        </is>
      </c>
      <c r="E374" s="80" t="n"/>
      <c r="F374" s="72" t="n"/>
      <c r="G374" s="80" t="n"/>
      <c r="H374" s="80" t="n"/>
      <c r="I374" s="72" t="n"/>
      <c r="J374" s="72" t="n"/>
      <c r="K374" s="72" t="n"/>
      <c r="L374" s="72" t="n"/>
      <c r="M374" s="72" t="n"/>
      <c r="N374" s="72" t="n"/>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69" t="inlineStr">
        <is>
          <t>HTF_GATE_D_MANDATORY</t>
        </is>
      </c>
      <c r="B375" s="80" t="inlineStr">
        <is>
          <t>0.0</t>
        </is>
      </c>
      <c r="C375" s="80" t="n"/>
      <c r="D375" s="80" t="inlineStr">
        <is>
          <t>ENTRY, GLOBAL_CHECK, STOCKS_EXIT</t>
        </is>
      </c>
      <c r="E375" s="80" t="n"/>
      <c r="F375" s="72" t="n"/>
      <c r="G375" s="80" t="n"/>
      <c r="H375" s="80" t="n"/>
      <c r="I375" s="72" t="n"/>
      <c r="J375" s="72" t="n"/>
      <c r="K375" s="72" t="n"/>
      <c r="L375" s="72" t="n"/>
      <c r="M375" s="72" t="n"/>
      <c r="N375" s="72" t="n"/>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70" t="inlineStr">
        <is>
          <t>HTF_GATE_D_MANDATORY</t>
        </is>
      </c>
      <c r="B376" s="80" t="inlineStr">
        <is>
          <t>0.0_ALT</t>
        </is>
      </c>
      <c r="C376" s="80" t="n"/>
      <c r="D376" s="80" t="inlineStr">
        <is>
          <t>ENTRY, GLOBAL_CHECK, STOCKS_EXIT</t>
        </is>
      </c>
      <c r="E376" s="80" t="n"/>
      <c r="F376" s="72" t="n"/>
      <c r="G376" s="80" t="n"/>
      <c r="H376" s="80" t="n"/>
      <c r="I376" s="72" t="n"/>
      <c r="J376" s="72" t="n"/>
      <c r="K376" s="72" t="n"/>
      <c r="L376" s="72" t="n"/>
      <c r="M376" s="72" t="n"/>
      <c r="N376" s="72" t="n"/>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70" t="inlineStr">
        <is>
          <t>NEW_POSITION_MAX_LOSS_THRESHOLD</t>
        </is>
      </c>
      <c r="B377" s="80" t="inlineStr">
        <is>
          <t>0</t>
        </is>
      </c>
      <c r="C377" s="80" t="n"/>
      <c r="D377" s="80" t="inlineStr">
        <is>
          <t>AUGMENT, EXIT, GLOBAL_CHECK, REDUCE, STOCKS_EXIT</t>
        </is>
      </c>
      <c r="E377" s="80" t="n"/>
      <c r="F377" s="72" t="n"/>
      <c r="G377" s="80" t="n"/>
      <c r="H377" s="80" t="n"/>
      <c r="I377" s="72" t="n"/>
      <c r="J377" s="72" t="n"/>
      <c r="K377" s="72" t="n"/>
      <c r="L377" s="72" t="n"/>
      <c r="M377" s="72" t="n"/>
      <c r="N377" s="72" t="n"/>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69" t="inlineStr">
        <is>
          <t>GR_FILTER_ALL_ENTRIES</t>
        </is>
      </c>
      <c r="B378" s="80" t="inlineStr">
        <is>
          <t>0.0</t>
        </is>
      </c>
      <c r="C378" s="80" t="n"/>
      <c r="D378" s="80" t="inlineStr">
        <is>
          <t>GLOBAL_CHECK, STOCKS_EXIT</t>
        </is>
      </c>
      <c r="E378" s="80" t="n"/>
      <c r="F378" s="72" t="n"/>
      <c r="G378" s="80" t="n"/>
      <c r="H378" s="80" t="n"/>
      <c r="I378" s="72" t="n"/>
      <c r="J378" s="72" t="n"/>
      <c r="K378" s="72" t="n"/>
      <c r="L378" s="72" t="n"/>
      <c r="M378" s="72" t="n"/>
      <c r="N378" s="72" t="n"/>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70" t="inlineStr">
        <is>
          <t>GR_FILTER_ALL_ENTRIES</t>
        </is>
      </c>
      <c r="B379" s="80" t="inlineStr">
        <is>
          <t>0.0_ALT</t>
        </is>
      </c>
      <c r="C379" s="80" t="n"/>
      <c r="D379" s="80" t="inlineStr">
        <is>
          <t>GLOBAL_CHECK, STOCKS_EXIT</t>
        </is>
      </c>
      <c r="E379" s="80" t="n"/>
      <c r="F379" s="72" t="n"/>
      <c r="G379" s="80" t="n"/>
      <c r="H379" s="80" t="n"/>
      <c r="I379" s="72" t="n"/>
      <c r="J379" s="72" t="n"/>
      <c r="K379" s="72" t="n"/>
      <c r="L379" s="72" t="n"/>
      <c r="M379" s="72" t="n"/>
      <c r="N379" s="72" t="n"/>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69" t="inlineStr">
        <is>
          <t>NEWBORN_LOSS_KILL_REQUIRE_VEL_AGAINST</t>
        </is>
      </c>
      <c r="B380" s="80" t="inlineStr">
        <is>
          <t>0.0</t>
        </is>
      </c>
      <c r="C380" s="80" t="n"/>
      <c r="D380" s="80" t="inlineStr">
        <is>
          <t>AUGMENT, EXIT, GLOBAL_CHECK, REDUCE, STOCKS_EXIT</t>
        </is>
      </c>
      <c r="E380" s="80" t="n"/>
      <c r="F380" s="72" t="n"/>
      <c r="G380" s="80" t="n"/>
      <c r="H380" s="80" t="n"/>
      <c r="I380" s="72" t="n"/>
      <c r="J380" s="72" t="n"/>
      <c r="K380" s="72" t="n"/>
      <c r="L380" s="72" t="n"/>
      <c r="M380" s="72" t="n"/>
      <c r="N380" s="72" t="n"/>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70" t="inlineStr">
        <is>
          <t>NEWBORN_LOSS_KILL_REQUIRE_VEL_AGAINST</t>
        </is>
      </c>
      <c r="B381" s="80" t="inlineStr">
        <is>
          <t>0.0_ALT</t>
        </is>
      </c>
      <c r="C381" s="80" t="n"/>
      <c r="D381" s="80" t="inlineStr">
        <is>
          <t>AUGMENT, EXIT, GLOBAL_CHECK, REDUCE, STOCKS_EXIT</t>
        </is>
      </c>
      <c r="E381" s="80" t="n"/>
      <c r="F381" s="72" t="n"/>
      <c r="G381" s="80" t="n"/>
      <c r="H381" s="80" t="n"/>
      <c r="I381" s="72" t="n"/>
      <c r="J381" s="72" t="n"/>
      <c r="K381" s="72" t="n"/>
      <c r="L381" s="72" t="n"/>
      <c r="M381" s="72" t="n"/>
      <c r="N381" s="72" t="n"/>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69" t="inlineStr">
        <is>
          <t>MANDATORY_REENTRY_WT_FILTER_MIN_VELOCITY</t>
        </is>
      </c>
      <c r="B382" s="80" t="inlineStr">
        <is>
          <t>0.0</t>
        </is>
      </c>
      <c r="C382" s="80" t="n"/>
      <c r="D382" s="80" t="inlineStr">
        <is>
          <t>GLOBAL_CHECK, STOCKS_EXIT</t>
        </is>
      </c>
      <c r="E382" s="80" t="n"/>
      <c r="F382" s="72" t="n"/>
      <c r="G382" s="80" t="n"/>
      <c r="H382" s="80" t="n"/>
      <c r="I382" s="72" t="n"/>
      <c r="J382" s="72" t="n"/>
      <c r="K382" s="72" t="n"/>
      <c r="L382" s="72" t="n"/>
      <c r="M382" s="72" t="n"/>
      <c r="N382" s="72" t="n"/>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70" t="inlineStr">
        <is>
          <t>MANDATORY_REENTRY_WT_FILTER_MIN_VELOCITY</t>
        </is>
      </c>
      <c r="B383" s="80" t="inlineStr">
        <is>
          <t>0.0_ALT</t>
        </is>
      </c>
      <c r="C383" s="80" t="n"/>
      <c r="D383" s="80" t="inlineStr">
        <is>
          <t>GLOBAL_CHECK, STOCKS_EXIT</t>
        </is>
      </c>
      <c r="E383" s="80" t="n"/>
      <c r="F383" s="72" t="n"/>
      <c r="G383" s="80" t="n"/>
      <c r="H383" s="80" t="n"/>
      <c r="I383" s="72" t="n"/>
      <c r="J383" s="72" t="n"/>
      <c r="K383" s="72" t="n"/>
      <c r="L383" s="72" t="n"/>
      <c r="M383" s="72" t="n"/>
      <c r="N383" s="72" t="n"/>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70" t="inlineStr">
        <is>
          <t>MANDATORY_REENTRY_WT_FILTER_REQUIRE_FLIP</t>
        </is>
      </c>
      <c r="B384" s="80" t="inlineStr">
        <is>
          <t>False_ALT</t>
        </is>
      </c>
      <c r="C384" s="80" t="n"/>
      <c r="D384" s="80" t="inlineStr">
        <is>
          <t>GLOBAL_CHECK, STOCKS_EXIT</t>
        </is>
      </c>
      <c r="E384" s="80" t="n"/>
      <c r="F384" s="72" t="n"/>
      <c r="G384" s="80" t="n"/>
      <c r="H384" s="80" t="n"/>
      <c r="I384" s="72" t="n"/>
      <c r="J384" s="72" t="n"/>
      <c r="K384" s="72" t="n"/>
      <c r="L384" s="72" t="n"/>
      <c r="M384" s="72" t="n"/>
      <c r="N384" s="72" t="n"/>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70" t="inlineStr">
        <is>
          <t>NEWBORN_LOSS_KILL_GAIN_THRESHOLD_PCT</t>
        </is>
      </c>
      <c r="B385" s="80" t="inlineStr">
        <is>
          <t>0</t>
        </is>
      </c>
      <c r="C385" s="80" t="n"/>
      <c r="D385" s="80" t="inlineStr">
        <is>
          <t>AUGMENT, EXIT, GLOBAL_CHECK, REDUCE, STOCKS_EXIT</t>
        </is>
      </c>
      <c r="E385" s="80" t="n"/>
      <c r="F385" s="72" t="n"/>
      <c r="G385" s="80" t="n"/>
      <c r="H385" s="80" t="n"/>
      <c r="I385" s="72" t="n"/>
      <c r="J385" s="72" t="n"/>
      <c r="K385" s="72" t="n"/>
      <c r="L385" s="72" t="n"/>
      <c r="M385" s="72" t="n"/>
      <c r="N385" s="72" t="n"/>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70" t="n"/>
      <c r="B386" s="80" t="n"/>
      <c r="C386" s="80" t="n"/>
      <c r="D386" s="80" t="n"/>
      <c r="E386" s="80" t="n"/>
      <c r="F386" s="72" t="n"/>
      <c r="G386" s="80" t="n"/>
      <c r="H386" s="80" t="n"/>
      <c r="I386" s="72" t="n"/>
      <c r="J386" s="72" t="n"/>
      <c r="K386" s="72" t="n"/>
      <c r="L386" s="72" t="n"/>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Q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03 ENTRY_CONFIRMATION_GATES - 4 bases -&gt; 11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WT_AGAINST_FILTER_ENABLED</t>
        </is>
      </c>
      <c r="B3" s="72" t="inlineStr">
        <is>
          <t>False</t>
        </is>
      </c>
      <c r="C3" s="72" t="n"/>
      <c r="D3" s="72" t="n"/>
      <c r="E3" s="72" t="n"/>
      <c r="F3" s="72" t="n"/>
      <c r="G3" s="72" t="n"/>
      <c r="H3" s="72" t="n"/>
      <c r="I3" s="72">
        <f>IFERROR(VLOOKUP($A12,Results_30d_Deltas!$A$2:$H$5000,6,FALSE),"")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8" t="n"/>
      <c r="CJ3" s="78" t="n"/>
      <c r="CK3" s="78" t="n"/>
      <c r="CL3" s="78" t="n"/>
      <c r="CM3" s="78" t="n"/>
      <c r="CN3" s="78" t="n"/>
      <c r="CO3" s="78" t="n"/>
      <c r="CP3" s="78" t="n"/>
      <c r="CQ3" s="78" t="n"/>
      <c r="CR3" s="78"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8" t="n"/>
      <c r="EW3" s="78" t="n"/>
      <c r="EX3" s="78" t="n"/>
      <c r="EY3" s="78" t="n"/>
      <c r="EZ3" s="78" t="n"/>
      <c r="FA3" s="77" t="n"/>
      <c r="FB3" s="77" t="n"/>
      <c r="FC3" s="77" t="n"/>
      <c r="FD3" s="77" t="n"/>
      <c r="FE3" s="77" t="n"/>
      <c r="FF3" s="77" t="n"/>
      <c r="FG3" s="77" t="n"/>
      <c r="FH3" s="77" t="n"/>
      <c r="FI3" s="77" t="n"/>
      <c r="FJ3" s="77" t="n"/>
      <c r="FK3" s="78" t="n"/>
      <c r="FL3" s="78"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ez_manage.py:6084 top()</t>
        </is>
      </c>
      <c r="IP3" s="72" t="inlineStr">
        <is>
          <t>v12_quick_engine.py:4291 x2</t>
        </is>
      </c>
      <c r="IQ3" s="72" t="n"/>
    </row>
    <row r="4" ht="10.5" customHeight="1" s="65">
      <c r="A4" s="71" t="inlineStr">
        <is>
          <t>GR_FILTER_VEC_FILTER_TF</t>
        </is>
      </c>
      <c r="B4" s="72" t="inlineStr">
        <is>
          <t>15m</t>
        </is>
      </c>
      <c r="C4" s="72" t="n"/>
      <c r="D4" s="72" t="n"/>
      <c r="E4" s="72" t="n"/>
      <c r="F4" s="72" t="n"/>
      <c r="G4" s="72" t="n"/>
      <c r="H4" s="72" t="n"/>
      <c r="I4" s="72">
        <f>IFERROR(VLOOKUP($A11,Results_30d_Deltas!$A$2:$H$5000,6,FALSE),"")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8" t="n"/>
      <c r="CJ4" s="78" t="n"/>
      <c r="CK4" s="78" t="n"/>
      <c r="CL4" s="78" t="n"/>
      <c r="CM4" s="78" t="n"/>
      <c r="CN4" s="78" t="n"/>
      <c r="CO4" s="78" t="n"/>
      <c r="CP4" s="78" t="n"/>
      <c r="CQ4" s="78" t="n"/>
      <c r="CR4" s="78"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8" t="n"/>
      <c r="EW4" s="78" t="n"/>
      <c r="EX4" s="78" t="n"/>
      <c r="EY4" s="78" t="n"/>
      <c r="EZ4" s="78" t="n"/>
      <c r="FA4" s="77" t="n"/>
      <c r="FB4" s="77" t="n"/>
      <c r="FC4" s="77" t="n"/>
      <c r="FD4" s="77" t="n"/>
      <c r="FE4" s="77" t="n"/>
      <c r="FF4" s="77" t="n"/>
      <c r="FG4" s="77" t="n"/>
      <c r="FH4" s="77" t="n"/>
      <c r="FI4" s="77" t="n"/>
      <c r="FJ4" s="77" t="n"/>
      <c r="FK4" s="78" t="n"/>
      <c r="FL4" s="78"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ez_manage.py:6004 top()</t>
        </is>
      </c>
      <c r="IP4" s="72" t="inlineStr">
        <is>
          <t>v12_quick_engine.py:112 x3</t>
        </is>
      </c>
      <c r="IQ4" s="72" t="n"/>
    </row>
    <row r="5" ht="10.5" customHeight="1" s="65">
      <c r="A5" s="71" t="inlineStr">
        <is>
          <t>GR_FILTER_VEC_ENABLED</t>
        </is>
      </c>
      <c r="B5" s="72" t="inlineStr">
        <is>
          <t>False</t>
        </is>
      </c>
      <c r="C5" s="72" t="n"/>
      <c r="D5" s="72" t="n"/>
      <c r="E5" s="72" t="n"/>
      <c r="F5" s="72" t="n"/>
      <c r="G5" s="72" t="n"/>
      <c r="H5" s="72" t="n"/>
      <c r="I5" s="72">
        <f>IFERROR(VLOOKUP($A5,Results_30d_Deltas!$A$2:$H$5000,6,FALSE),"")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8" t="n"/>
      <c r="CJ5" s="78" t="n"/>
      <c r="CK5" s="78" t="n"/>
      <c r="CL5" s="78" t="n"/>
      <c r="CM5" s="78" t="n"/>
      <c r="CN5" s="78" t="n"/>
      <c r="CO5" s="78" t="n"/>
      <c r="CP5" s="78" t="n"/>
      <c r="CQ5" s="78" t="n"/>
      <c r="CR5" s="78"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8" t="n"/>
      <c r="EW5" s="78" t="n"/>
      <c r="EX5" s="78" t="n"/>
      <c r="EY5" s="78" t="n"/>
      <c r="EZ5" s="78" t="n"/>
      <c r="FA5" s="77" t="n"/>
      <c r="FB5" s="77" t="n"/>
      <c r="FC5" s="77" t="n"/>
      <c r="FD5" s="77" t="n"/>
      <c r="FE5" s="77" t="n"/>
      <c r="FF5" s="77" t="n"/>
      <c r="FG5" s="77" t="n"/>
      <c r="FH5" s="77" t="n"/>
      <c r="FI5" s="77" t="n"/>
      <c r="FJ5" s="77" t="n"/>
      <c r="FK5" s="78" t="n"/>
      <c r="FL5" s="78"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ez_manage.py:6003 top()</t>
        </is>
      </c>
      <c r="IP5" s="72" t="inlineStr">
        <is>
          <t>v12_quick_engine.py:4261 x2</t>
        </is>
      </c>
      <c r="IQ5" s="72" t="n"/>
    </row>
    <row r="6" ht="10.5" customHeight="1" s="65">
      <c r="A6" s="72" t="inlineStr">
        <is>
          <t>GR_FILTER_VEC_ENABLED</t>
        </is>
      </c>
      <c r="B6" s="72" t="inlineStr">
        <is>
          <t>True</t>
        </is>
      </c>
      <c r="C6" s="72" t="n"/>
      <c r="D6" s="72" t="n"/>
      <c r="E6" s="72" t="n"/>
      <c r="F6" s="72" t="n"/>
      <c r="G6" s="72" t="n"/>
      <c r="H6" s="72" t="n"/>
      <c r="I6" s="72">
        <f>IFERROR(VLOOKUP($A6,Results_30d_Deltas!$A$2:$H$5000,6,FALSE),"")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8" t="n"/>
      <c r="CJ6" s="78" t="n"/>
      <c r="CK6" s="78" t="n"/>
      <c r="CL6" s="78" t="n"/>
      <c r="CM6" s="78" t="n"/>
      <c r="CN6" s="78" t="n"/>
      <c r="CO6" s="78" t="n"/>
      <c r="CP6" s="78" t="n"/>
      <c r="CQ6" s="78" t="n"/>
      <c r="CR6" s="78"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8" t="n"/>
      <c r="EW6" s="78" t="n"/>
      <c r="EX6" s="78" t="n"/>
      <c r="EY6" s="78" t="n"/>
      <c r="EZ6" s="78" t="n"/>
      <c r="FA6" s="77" t="n"/>
      <c r="FB6" s="77" t="n"/>
      <c r="FC6" s="77" t="n"/>
      <c r="FD6" s="77" t="n"/>
      <c r="FE6" s="77" t="n"/>
      <c r="FF6" s="77" t="n"/>
      <c r="FG6" s="77" t="n"/>
      <c r="FH6" s="77" t="n"/>
      <c r="FI6" s="77" t="n"/>
      <c r="FJ6" s="77" t="n"/>
      <c r="FK6" s="78" t="n"/>
      <c r="FL6" s="78"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8" t="n"/>
      <c r="IC6" s="78" t="n"/>
      <c r="ID6" s="78" t="n"/>
      <c r="IE6" s="78" t="n"/>
      <c r="IF6" s="78" t="n"/>
      <c r="IG6" s="78" t="n"/>
      <c r="IH6" s="78" t="n"/>
      <c r="II6" s="78" t="n"/>
      <c r="IJ6" s="78" t="n"/>
      <c r="IK6" s="78" t="n"/>
      <c r="IL6" s="78" t="n"/>
      <c r="IM6" s="78" t="n"/>
      <c r="IN6" s="72" t="n"/>
      <c r="IO6" s="72" t="inlineStr">
        <is>
          <t>ez_manage.py:6003 top()</t>
        </is>
      </c>
      <c r="IP6" s="72" t="inlineStr">
        <is>
          <t>v12_quick_engine.py:4261 x2</t>
        </is>
      </c>
      <c r="IQ6" s="72" t="n"/>
    </row>
    <row r="7" ht="10.5" customHeight="1" s="65">
      <c r="A7" s="71" t="inlineStr">
        <is>
          <t>GR_FILTER_ALL_ENTRIES</t>
        </is>
      </c>
      <c r="B7" s="72" t="inlineStr">
        <is>
          <t>0.0</t>
        </is>
      </c>
      <c r="C7" s="72" t="n"/>
      <c r="D7" s="72" t="n"/>
      <c r="E7" s="72" t="n"/>
      <c r="F7" s="72" t="n"/>
      <c r="G7" s="72" t="n"/>
      <c r="H7" s="72" t="n"/>
      <c r="I7" s="72">
        <f>IFERROR(VLOOKUP($A3,Results_30d_Deltas!$A$2:$H$5000,6,FALSE),"")</f>
        <v/>
      </c>
      <c r="J7" s="72" t="n"/>
      <c r="K7" s="72" t="n"/>
      <c r="L7" s="72" t="n"/>
      <c r="M7" s="72" t="n"/>
      <c r="N7" s="72" t="n"/>
      <c r="O7" s="72" t="n"/>
      <c r="P7" s="72" t="n"/>
      <c r="Q7" s="82" t="n"/>
      <c r="R7" s="82" t="n"/>
      <c r="S7" s="82" t="n"/>
      <c r="T7" s="82" t="n"/>
      <c r="U7" s="82" t="n"/>
      <c r="V7" s="82" t="n"/>
      <c r="W7" s="77" t="n"/>
      <c r="X7" s="77" t="n"/>
      <c r="Y7" s="77" t="n"/>
      <c r="Z7" s="77" t="n"/>
      <c r="AA7" s="78" t="n"/>
      <c r="AB7" s="78" t="n"/>
      <c r="AC7" s="78" t="n"/>
      <c r="AD7" s="78" t="n"/>
      <c r="AE7" s="78"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8" t="n"/>
      <c r="CJ7" s="78" t="n"/>
      <c r="CK7" s="78" t="n"/>
      <c r="CL7" s="78" t="n"/>
      <c r="CM7" s="78" t="n"/>
      <c r="CN7" s="78" t="n"/>
      <c r="CO7" s="78" t="n"/>
      <c r="CP7" s="78" t="n"/>
      <c r="CQ7" s="78" t="n"/>
      <c r="CR7" s="78"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8" t="n"/>
      <c r="EW7" s="78" t="n"/>
      <c r="EX7" s="78" t="n"/>
      <c r="EY7" s="78" t="n"/>
      <c r="EZ7" s="78" t="n"/>
      <c r="FA7" s="77" t="n"/>
      <c r="FB7" s="77" t="n"/>
      <c r="FC7" s="77" t="n"/>
      <c r="FD7" s="77" t="n"/>
      <c r="FE7" s="77" t="n"/>
      <c r="FF7" s="77" t="n"/>
      <c r="FG7" s="77" t="n"/>
      <c r="FH7" s="77" t="n"/>
      <c r="FI7" s="77" t="n"/>
      <c r="FJ7" s="77" t="n"/>
      <c r="FK7" s="78" t="n"/>
      <c r="FL7" s="78"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8" t="n"/>
      <c r="GJ7" s="78" t="n"/>
      <c r="GK7" s="78" t="n"/>
      <c r="GL7" s="78" t="n"/>
      <c r="GM7" s="78"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ez_manage.py:4768 top()</t>
        </is>
      </c>
      <c r="IP7" s="72" t="inlineStr">
        <is>
          <t>v12_quick_engine.py:1912 x3</t>
        </is>
      </c>
      <c r="IQ7" s="72" t="n"/>
    </row>
    <row r="8" ht="10.5" customHeight="1" s="65">
      <c r="A8" s="72" t="inlineStr">
        <is>
          <t>GR_FILTER_ALL_ENTRIES</t>
        </is>
      </c>
      <c r="B8" s="72" t="inlineStr">
        <is>
          <t>0.0_ALT</t>
        </is>
      </c>
      <c r="C8" s="72" t="n"/>
      <c r="D8" s="72" t="n"/>
      <c r="E8" s="72" t="n"/>
      <c r="F8" s="72" t="n"/>
      <c r="G8" s="72" t="n"/>
      <c r="H8" s="72" t="n"/>
      <c r="I8" s="72">
        <f>IFERROR(VLOOKUP($A4,Results_30d_Deltas!$A$2:$H$5000,6,FALSE),"")</f>
        <v/>
      </c>
      <c r="J8" s="72" t="n"/>
      <c r="K8" s="72" t="n"/>
      <c r="L8" s="72" t="n"/>
      <c r="M8" s="72" t="n"/>
      <c r="N8" s="72" t="n"/>
      <c r="O8" s="72" t="n"/>
      <c r="P8" s="72" t="n"/>
      <c r="Q8" s="82" t="n"/>
      <c r="R8" s="82" t="n"/>
      <c r="S8" s="82" t="n"/>
      <c r="T8" s="82" t="n"/>
      <c r="U8" s="82" t="n"/>
      <c r="V8" s="82" t="n"/>
      <c r="W8" s="77" t="n"/>
      <c r="X8" s="77" t="n"/>
      <c r="Y8" s="77" t="n"/>
      <c r="Z8" s="77" t="n"/>
      <c r="AA8" s="78" t="n"/>
      <c r="AB8" s="78" t="n"/>
      <c r="AC8" s="78" t="n"/>
      <c r="AD8" s="78" t="n"/>
      <c r="AE8" s="78"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8" t="n"/>
      <c r="CJ8" s="78" t="n"/>
      <c r="CK8" s="78" t="n"/>
      <c r="CL8" s="78" t="n"/>
      <c r="CM8" s="78" t="n"/>
      <c r="CN8" s="78" t="n"/>
      <c r="CO8" s="78" t="n"/>
      <c r="CP8" s="78" t="n"/>
      <c r="CQ8" s="78" t="n"/>
      <c r="CR8" s="78"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8" t="n"/>
      <c r="EW8" s="78" t="n"/>
      <c r="EX8" s="78" t="n"/>
      <c r="EY8" s="78" t="n"/>
      <c r="EZ8" s="78" t="n"/>
      <c r="FA8" s="77" t="n"/>
      <c r="FB8" s="77" t="n"/>
      <c r="FC8" s="77" t="n"/>
      <c r="FD8" s="77" t="n"/>
      <c r="FE8" s="77" t="n"/>
      <c r="FF8" s="77" t="n"/>
      <c r="FG8" s="77" t="n"/>
      <c r="FH8" s="77" t="n"/>
      <c r="FI8" s="77" t="n"/>
      <c r="FJ8" s="77" t="n"/>
      <c r="FK8" s="78" t="n"/>
      <c r="FL8" s="78"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8" t="n"/>
      <c r="GJ8" s="78" t="n"/>
      <c r="GK8" s="78" t="n"/>
      <c r="GL8" s="78" t="n"/>
      <c r="GM8" s="78"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ez_manage.py:4768 top()</t>
        </is>
      </c>
      <c r="IP8" s="72" t="inlineStr">
        <is>
          <t>v12_quick_engine.py:1912 x3</t>
        </is>
      </c>
      <c r="IQ8" s="72" t="n"/>
    </row>
    <row r="9" ht="10.5" customHeight="1" s="65">
      <c r="A9" s="72" t="inlineStr">
        <is>
          <t>WT_AGAINST_FILTER_ENABLED</t>
        </is>
      </c>
      <c r="B9" s="72" t="inlineStr">
        <is>
          <t>True</t>
        </is>
      </c>
      <c r="C9" s="72" t="n"/>
      <c r="D9" s="72" t="n"/>
      <c r="E9" s="72" t="n"/>
      <c r="F9" s="72" t="n"/>
      <c r="G9" s="72" t="n"/>
      <c r="H9" s="72" t="n"/>
      <c r="I9" s="72">
        <f>IFERROR(VLOOKUP($A13,Results_30d_Deltas!$A$2:$H$5000,6,FALSE),"")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8" t="n"/>
      <c r="CJ9" s="78" t="n"/>
      <c r="CK9" s="78" t="n"/>
      <c r="CL9" s="78" t="n"/>
      <c r="CM9" s="78" t="n"/>
      <c r="CN9" s="78" t="n"/>
      <c r="CO9" s="78" t="n"/>
      <c r="CP9" s="78" t="n"/>
      <c r="CQ9" s="78" t="n"/>
      <c r="CR9" s="78"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8" t="n"/>
      <c r="EW9" s="78" t="n"/>
      <c r="EX9" s="78" t="n"/>
      <c r="EY9" s="78" t="n"/>
      <c r="EZ9" s="78" t="n"/>
      <c r="FA9" s="77" t="n"/>
      <c r="FB9" s="77" t="n"/>
      <c r="FC9" s="77" t="n"/>
      <c r="FD9" s="77" t="n"/>
      <c r="FE9" s="77" t="n"/>
      <c r="FF9" s="77" t="n"/>
      <c r="FG9" s="77" t="n"/>
      <c r="FH9" s="77" t="n"/>
      <c r="FI9" s="77" t="n"/>
      <c r="FJ9" s="77" t="n"/>
      <c r="FK9" s="78" t="n"/>
      <c r="FL9" s="78"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ez_manage.py:6084 top()</t>
        </is>
      </c>
      <c r="IP9" s="72" t="inlineStr">
        <is>
          <t>v12_quick_engine.py:4291 x2</t>
        </is>
      </c>
      <c r="IQ9" s="72" t="n"/>
    </row>
    <row r="10" ht="10.5" customHeight="1" s="65">
      <c r="A10" s="72" t="inlineStr">
        <is>
          <t>GR_FILTER_VEC_FILTER_TF</t>
        </is>
      </c>
      <c r="B10" s="72" t="inlineStr">
        <is>
          <t>OFF</t>
        </is>
      </c>
      <c r="C10" s="72" t="n"/>
      <c r="D10" s="72" t="n"/>
      <c r="E10" s="72" t="n"/>
      <c r="F10" s="72" t="n"/>
      <c r="G10" s="72" t="n"/>
      <c r="H10" s="72" t="n"/>
      <c r="I10" s="72">
        <f>IFERROR(VLOOKUP($A7,Results_30d_Deltas!$A$2:$H$5000,6,FALSE),"")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ez_manage.py:6004 top()</t>
        </is>
      </c>
      <c r="IP10" s="72" t="inlineStr">
        <is>
          <t>v12_quick_engine.py:112 x3</t>
        </is>
      </c>
      <c r="IQ10" s="72" t="n"/>
    </row>
    <row r="11" ht="10.5" customHeight="1" s="65">
      <c r="A11" s="72" t="inlineStr">
        <is>
          <t>GR_FILTER_VEC_FILTER_TF</t>
        </is>
      </c>
      <c r="B11" s="72" t="inlineStr">
        <is>
          <t>D</t>
        </is>
      </c>
      <c r="C11" s="72" t="n"/>
      <c r="D11" s="72" t="n"/>
      <c r="E11" s="72" t="n"/>
      <c r="F11" s="72" t="n"/>
      <c r="G11" s="72" t="n"/>
      <c r="H11" s="72" t="n"/>
      <c r="I11" s="72">
        <f>IFERROR(VLOOKUP($A8,Results_30d_Deltas!$A$2:$H$5000,6,FALSE),"")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8" t="n"/>
      <c r="CJ11" s="78" t="n"/>
      <c r="CK11" s="78" t="n"/>
      <c r="CL11" s="78" t="n"/>
      <c r="CM11" s="78" t="n"/>
      <c r="CN11" s="78" t="n"/>
      <c r="CO11" s="78" t="n"/>
      <c r="CP11" s="78" t="n"/>
      <c r="CQ11" s="78" t="n"/>
      <c r="CR11" s="78"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8" t="n"/>
      <c r="EW11" s="78" t="n"/>
      <c r="EX11" s="78" t="n"/>
      <c r="EY11" s="78" t="n"/>
      <c r="EZ11" s="78" t="n"/>
      <c r="FA11" s="77" t="n"/>
      <c r="FB11" s="77" t="n"/>
      <c r="FC11" s="77" t="n"/>
      <c r="FD11" s="77" t="n"/>
      <c r="FE11" s="77" t="n"/>
      <c r="FF11" s="77" t="n"/>
      <c r="FG11" s="77" t="n"/>
      <c r="FH11" s="77" t="n"/>
      <c r="FI11" s="77" t="n"/>
      <c r="FJ11" s="77" t="n"/>
      <c r="FK11" s="78" t="n"/>
      <c r="FL11" s="78"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ez_manage.py:6004 top()</t>
        </is>
      </c>
      <c r="IP11" s="72" t="inlineStr">
        <is>
          <t>v12_quick_engine.py:112 x3</t>
        </is>
      </c>
      <c r="IQ11" s="72" t="n"/>
    </row>
    <row r="12" ht="10.5" customHeight="1" s="65">
      <c r="A12" s="72" t="inlineStr">
        <is>
          <t>GR_FILTER_VEC_FILTER_TF</t>
        </is>
      </c>
      <c r="B12" s="72" t="inlineStr">
        <is>
          <t>4h</t>
        </is>
      </c>
      <c r="C12" s="72" t="n"/>
      <c r="D12" s="72" t="n"/>
      <c r="E12" s="72" t="n"/>
      <c r="F12" s="72" t="n"/>
      <c r="G12" s="72" t="n"/>
      <c r="H12" s="72" t="n"/>
      <c r="I12" s="72">
        <f>IFERROR(VLOOKUP($A9,Results_30d_Deltas!$A$2:$H$5000,6,FALSE),"")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8" t="n"/>
      <c r="CJ12" s="78" t="n"/>
      <c r="CK12" s="78" t="n"/>
      <c r="CL12" s="78" t="n"/>
      <c r="CM12" s="78" t="n"/>
      <c r="CN12" s="78" t="n"/>
      <c r="CO12" s="78" t="n"/>
      <c r="CP12" s="78" t="n"/>
      <c r="CQ12" s="78" t="n"/>
      <c r="CR12" s="78"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8" t="n"/>
      <c r="EW12" s="78" t="n"/>
      <c r="EX12" s="78" t="n"/>
      <c r="EY12" s="78" t="n"/>
      <c r="EZ12" s="78" t="n"/>
      <c r="FA12" s="77" t="n"/>
      <c r="FB12" s="77" t="n"/>
      <c r="FC12" s="77" t="n"/>
      <c r="FD12" s="77" t="n"/>
      <c r="FE12" s="77" t="n"/>
      <c r="FF12" s="77" t="n"/>
      <c r="FG12" s="77" t="n"/>
      <c r="FH12" s="77" t="n"/>
      <c r="FI12" s="77" t="n"/>
      <c r="FJ12" s="77" t="n"/>
      <c r="FK12" s="78" t="n"/>
      <c r="FL12" s="78"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ez_manage.py:6004 top()</t>
        </is>
      </c>
      <c r="IP12" s="72" t="inlineStr">
        <is>
          <t>v12_quick_engine.py:112 x3</t>
        </is>
      </c>
      <c r="IQ12" s="72" t="n"/>
    </row>
    <row r="13" ht="10.5" customHeight="1" s="65">
      <c r="A13" s="72" t="inlineStr">
        <is>
          <t>GR_FILTER_VEC_FILTER_TF</t>
        </is>
      </c>
      <c r="B13" s="72" t="inlineStr">
        <is>
          <t>1h</t>
        </is>
      </c>
      <c r="C13" s="72" t="n"/>
      <c r="D13" s="72" t="n"/>
      <c r="E13" s="72" t="n"/>
      <c r="F13" s="72" t="n"/>
      <c r="G13" s="72" t="n"/>
      <c r="H13" s="72" t="n"/>
      <c r="I13" s="72">
        <f>IFERROR(VLOOKUP($A10,Results_30d_Deltas!$A$2:$H$5000,6,FALSE),"")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8" t="n"/>
      <c r="CJ13" s="78" t="n"/>
      <c r="CK13" s="78" t="n"/>
      <c r="CL13" s="78" t="n"/>
      <c r="CM13" s="78" t="n"/>
      <c r="CN13" s="78" t="n"/>
      <c r="CO13" s="78" t="n"/>
      <c r="CP13" s="78" t="n"/>
      <c r="CQ13" s="78" t="n"/>
      <c r="CR13" s="78"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8" t="n"/>
      <c r="EW13" s="78" t="n"/>
      <c r="EX13" s="78" t="n"/>
      <c r="EY13" s="78" t="n"/>
      <c r="EZ13" s="78" t="n"/>
      <c r="FA13" s="77" t="n"/>
      <c r="FB13" s="77" t="n"/>
      <c r="FC13" s="77" t="n"/>
      <c r="FD13" s="77" t="n"/>
      <c r="FE13" s="77" t="n"/>
      <c r="FF13" s="77" t="n"/>
      <c r="FG13" s="77" t="n"/>
      <c r="FH13" s="77" t="n"/>
      <c r="FI13" s="77" t="n"/>
      <c r="FJ13" s="77" t="n"/>
      <c r="FK13" s="78" t="n"/>
      <c r="FL13" s="78"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ez_manage.py:6004 top()</t>
        </is>
      </c>
      <c r="IP13" s="72" t="inlineStr">
        <is>
          <t>v12_quick_engine.py:112 x3</t>
        </is>
      </c>
      <c r="IQ13" s="72" t="n"/>
    </row>
    <row r="14">
      <c r="A14" s="69" t="inlineStr">
        <is>
          <t>LH_HL_FILTER_MODE</t>
        </is>
      </c>
      <c r="B14" s="80" t="inlineStr">
        <is>
          <t>STRICT_2BAR</t>
        </is>
      </c>
      <c r="C14" s="80" t="n"/>
      <c r="D14" s="80" t="inlineStr">
        <is>
          <t>ENTRY, GLOBAL_CHECK, STOCKS_EXIT</t>
        </is>
      </c>
      <c r="E14" s="80" t="n"/>
      <c r="F14" s="72" t="n"/>
      <c r="G14" s="80" t="n"/>
      <c r="H14" s="80" t="n"/>
      <c r="I14" s="72" t="n"/>
      <c r="J14" s="72" t="n"/>
      <c r="K14" s="72" t="n"/>
      <c r="L14" s="72" t="n"/>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69" t="inlineStr">
        <is>
          <t>HTF4_CONF</t>
        </is>
      </c>
      <c r="B15" s="80" t="inlineStr">
        <is>
          <t>False</t>
        </is>
      </c>
      <c r="C15" s="80" t="n"/>
      <c r="D15" s="80" t="inlineStr">
        <is>
          <t>GLOBAL_CHECK, STOCKS_EXIT</t>
        </is>
      </c>
      <c r="E15" s="80" t="n"/>
      <c r="F15" s="72" t="n"/>
      <c r="G15" s="80" t="n"/>
      <c r="H15" s="80" t="n"/>
      <c r="I15" s="72" t="n"/>
      <c r="J15" s="72" t="n"/>
      <c r="K15" s="72" t="n"/>
      <c r="L15" s="72" t="n"/>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69" t="inlineStr">
        <is>
          <t>COOLDOWN_LOCKS_FILTER_TF</t>
        </is>
      </c>
      <c r="B16" s="80" t="inlineStr">
        <is>
          <t>15m</t>
        </is>
      </c>
      <c r="C16" s="80" t="n"/>
      <c r="D16" s="80" t="inlineStr">
        <is>
          <t>GLOBAL_CHECK</t>
        </is>
      </c>
      <c r="E16" s="80" t="n"/>
      <c r="F16" s="72" t="n"/>
      <c r="G16" s="80" t="n"/>
      <c r="H16" s="80" t="n"/>
      <c r="I16" s="72" t="n"/>
      <c r="J16" s="72" t="n"/>
      <c r="K16" s="72" t="n"/>
      <c r="L16" s="72" t="n"/>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69" t="inlineStr">
        <is>
          <t>FUNDING_GATE_FILTER_TF</t>
        </is>
      </c>
      <c r="B17" s="80" t="inlineStr">
        <is>
          <t>D</t>
        </is>
      </c>
      <c r="C17" s="80" t="n"/>
      <c r="D17" s="80" t="inlineStr">
        <is>
          <t>GLOBAL_CHECK</t>
        </is>
      </c>
      <c r="E17" s="80" t="n"/>
      <c r="F17" s="72" t="n"/>
      <c r="G17" s="80" t="n"/>
      <c r="H17" s="80" t="n"/>
      <c r="I17" s="72" t="n"/>
      <c r="J17" s="72" t="n"/>
      <c r="K17" s="72" t="n"/>
      <c r="L17" s="72" t="n"/>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70" t="inlineStr">
        <is>
          <t>FUNDING_GATE_FILTER_TF</t>
        </is>
      </c>
      <c r="B18" s="80" t="inlineStr">
        <is>
          <t>15m</t>
        </is>
      </c>
      <c r="C18" s="80" t="n"/>
      <c r="D18" s="80" t="inlineStr">
        <is>
          <t>GLOBAL_CHECK</t>
        </is>
      </c>
      <c r="E18" s="80" t="n"/>
      <c r="F18" s="72" t="n"/>
      <c r="G18" s="80" t="n"/>
      <c r="H18" s="80" t="n"/>
      <c r="I18" s="72" t="n"/>
      <c r="J18" s="72" t="n"/>
      <c r="K18" s="72" t="n"/>
      <c r="L18" s="72" t="n"/>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69" t="inlineStr">
        <is>
          <t>DUP_GUARD_FILTER_TF</t>
        </is>
      </c>
      <c r="B19" s="80" t="inlineStr">
        <is>
          <t>15m</t>
        </is>
      </c>
      <c r="C19" s="80" t="n"/>
      <c r="D19" s="80" t="inlineStr">
        <is>
          <t>GLOBAL_CHECK</t>
        </is>
      </c>
      <c r="E19" s="80" t="n"/>
      <c r="F19" s="72" t="n"/>
      <c r="G19" s="80">
        <f>IFERROR(VLOOKUP($A51&amp;"_"&amp;$B51,Results_Deltas!$A$2:$P$15000,5,FALSE),"")</f>
        <v/>
      </c>
      <c r="H19" s="80" t="inlineStr">
        <is>
          <t>Blanket (page end)</t>
        </is>
      </c>
      <c r="I19" s="72" t="n"/>
      <c r="J19" s="72" t="n"/>
      <c r="K19" s="72" t="n"/>
      <c r="L19" s="72" t="inlineStr">
        <is>
          <t>YES</t>
        </is>
      </c>
      <c r="M19" s="72" t="n">
        <v>3.090436662939516</v>
      </c>
      <c r="N19" s="72" t="n">
        <v>21</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69" t="inlineStr">
        <is>
          <t>BAND_ARROW_ENABLED</t>
        </is>
      </c>
      <c r="B20" s="80" t="inlineStr">
        <is>
          <t>False</t>
        </is>
      </c>
      <c r="C20" s="80" t="n"/>
      <c r="D20" s="80" t="inlineStr">
        <is>
          <t>GLOBAL_CHECK, STOCKS_EXIT</t>
        </is>
      </c>
      <c r="E20" s="80" t="n"/>
      <c r="F20" s="72" t="n"/>
      <c r="G20" s="80" t="n"/>
      <c r="H20" s="80" t="n"/>
      <c r="I20" s="72" t="n"/>
      <c r="J20" s="72" t="n"/>
      <c r="K20" s="72" t="n"/>
      <c r="L20" s="72" t="n"/>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69" t="inlineStr">
        <is>
          <t>HA_WICK_QUALITY_ENABLED</t>
        </is>
      </c>
      <c r="B21" s="80" t="inlineStr">
        <is>
          <t>False</t>
        </is>
      </c>
      <c r="C21" s="80" t="n"/>
      <c r="D21" s="80" t="inlineStr">
        <is>
          <t>ENTRY, GLOBAL_CHECK, STOCKS_EXIT</t>
        </is>
      </c>
      <c r="E21" s="80" t="n"/>
      <c r="F21" s="72" t="n"/>
      <c r="G21" s="80" t="n"/>
      <c r="H21" s="80" t="n"/>
      <c r="I21" s="72" t="n"/>
      <c r="J21" s="72" t="n"/>
      <c r="K21" s="72" t="n"/>
      <c r="L21" s="72" t="n"/>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69" t="inlineStr">
        <is>
          <t>HA_WICK_QUALITY_TF</t>
        </is>
      </c>
      <c r="B22" s="80" t="inlineStr">
        <is>
          <t>15m</t>
        </is>
      </c>
      <c r="C22" s="80" t="n"/>
      <c r="D22" s="80" t="inlineStr">
        <is>
          <t>ENTRY, GLOBAL_CHECK, STOCKS_EXIT</t>
        </is>
      </c>
      <c r="E22" s="80" t="n"/>
      <c r="F22" s="72" t="n"/>
      <c r="G22" s="80" t="n"/>
      <c r="H22" s="80" t="n"/>
      <c r="I22" s="72" t="n"/>
      <c r="J22" s="72" t="n"/>
      <c r="K22" s="72" t="n"/>
      <c r="L22" s="72" t="n"/>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69" t="inlineStr">
        <is>
          <t>HTF_DIRECTION_GATE_ENABLED</t>
        </is>
      </c>
      <c r="B23" s="80" t="inlineStr">
        <is>
          <t>False</t>
        </is>
      </c>
      <c r="C23" s="80" t="n"/>
      <c r="D23" s="80" t="inlineStr">
        <is>
          <t>ENTRY, GLOBAL_CHECK, STOCKS_EXIT</t>
        </is>
      </c>
      <c r="E23" s="80" t="n"/>
      <c r="F23" s="72" t="n"/>
      <c r="G23" s="80" t="n"/>
      <c r="H23" s="80" t="n"/>
      <c r="I23" s="72" t="n"/>
      <c r="J23" s="72" t="n"/>
      <c r="K23" s="72" t="n"/>
      <c r="L23" s="72" t="n"/>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69" t="inlineStr">
        <is>
          <t>LEADERBOARD_FILTER</t>
        </is>
      </c>
      <c r="B24" s="80" t="inlineStr">
        <is>
          <t>False</t>
        </is>
      </c>
      <c r="C24" s="80" t="n"/>
      <c r="D24" s="80" t="inlineStr">
        <is>
          <t>AUGMENT, ENTRY, EXIT, GLOBAL_CHECK, REDUCE, STOCKS_EXIT</t>
        </is>
      </c>
      <c r="E24" s="80" t="n"/>
      <c r="F24" s="72" t="n"/>
      <c r="G24" s="80">
        <f>IFERROR(VLOOKUP($A122&amp;"_"&amp;$B122,Results_Deltas!$A$2:$P$15000,5,FALSE),"")</f>
        <v/>
      </c>
      <c r="H24" s="80" t="inlineStr">
        <is>
          <t>Blanket (page end)</t>
        </is>
      </c>
      <c r="I24" s="72" t="n"/>
      <c r="J24" s="72" t="n"/>
      <c r="K24" s="72" t="n"/>
      <c r="L24" s="72" t="inlineStr">
        <is>
          <t>YES</t>
        </is>
      </c>
      <c r="M24" s="72" t="n">
        <v>3.101266739753826</v>
      </c>
      <c r="N24" s="72" t="n">
        <v>22</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69" t="inlineStr">
        <is>
          <t>LH_HL_FILTER_ENABLED</t>
        </is>
      </c>
      <c r="B25" s="80" t="inlineStr">
        <is>
          <t>False</t>
        </is>
      </c>
      <c r="C25" s="80" t="n"/>
      <c r="D25" s="80" t="inlineStr">
        <is>
          <t>ENTRY, GLOBAL_CHECK, STOCKS_EXIT</t>
        </is>
      </c>
      <c r="E25" s="80" t="n"/>
      <c r="F25" s="72" t="n"/>
      <c r="G25" s="80" t="n"/>
      <c r="H25" s="80" t="n"/>
      <c r="I25" s="72" t="n"/>
      <c r="J25" s="72" t="n"/>
      <c r="K25" s="72" t="n"/>
      <c r="L25" s="72" t="n"/>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69" t="inlineStr">
        <is>
          <t>LH_HL_FILTER_REQUIRE_BOTH</t>
        </is>
      </c>
      <c r="B26" s="80" t="inlineStr">
        <is>
          <t>False</t>
        </is>
      </c>
      <c r="C26" s="80" t="n"/>
      <c r="D26" s="80" t="inlineStr">
        <is>
          <t>ENTRY, GLOBAL_CHECK, STOCKS_EXIT</t>
        </is>
      </c>
      <c r="E26" s="80" t="n"/>
      <c r="F26" s="72" t="n"/>
      <c r="G26" s="80" t="n"/>
      <c r="H26" s="80" t="n"/>
      <c r="I26" s="72" t="n"/>
      <c r="J26" s="72" t="n"/>
      <c r="K26" s="72" t="n"/>
      <c r="L26" s="72" t="n"/>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69" t="inlineStr">
        <is>
          <t>MARKET_QUALITY_SCORE_ENABLED</t>
        </is>
      </c>
      <c r="B27" s="80" t="inlineStr">
        <is>
          <t>False</t>
        </is>
      </c>
      <c r="C27" s="80" t="n"/>
      <c r="D27" s="80" t="inlineStr">
        <is>
          <t>ENTRY, GLOBAL_CHECK, STOCKS_EXIT</t>
        </is>
      </c>
      <c r="E27" s="80" t="n"/>
      <c r="F27" s="72" t="n"/>
      <c r="G27" s="80" t="n"/>
      <c r="H27" s="80" t="n"/>
      <c r="I27" s="72" t="n"/>
      <c r="J27" s="72" t="n"/>
      <c r="K27" s="72" t="n"/>
      <c r="L27" s="72" t="n"/>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69" t="inlineStr">
        <is>
          <t>MTS_GATE_ENABLED</t>
        </is>
      </c>
      <c r="B28" s="80" t="inlineStr">
        <is>
          <t>False</t>
        </is>
      </c>
      <c r="C28" s="80" t="n"/>
      <c r="D28" s="80" t="inlineStr">
        <is>
          <t>ENTRY, GLOBAL_CHECK, STOCKS_EXIT</t>
        </is>
      </c>
      <c r="E28" s="80" t="n"/>
      <c r="F28" s="72" t="n"/>
      <c r="G28" s="80" t="n"/>
      <c r="H28" s="80" t="n"/>
      <c r="I28" s="72" t="n"/>
      <c r="J28" s="72" t="n"/>
      <c r="K28" s="72" t="n"/>
      <c r="L28" s="72" t="n"/>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69" t="inlineStr">
        <is>
          <t>OI_CONFIRM_ENABLED</t>
        </is>
      </c>
      <c r="B29" s="80" t="inlineStr">
        <is>
          <t>False</t>
        </is>
      </c>
      <c r="C29" s="80" t="n"/>
      <c r="D29" s="80" t="inlineStr">
        <is>
          <t>ENTRY, GLOBAL_CHECK, STOCKS_EXIT</t>
        </is>
      </c>
      <c r="E29" s="80" t="n"/>
      <c r="F29" s="72" t="n"/>
      <c r="G29" s="80" t="n"/>
      <c r="H29" s="80" t="n"/>
      <c r="I29" s="72" t="n"/>
      <c r="J29" s="72" t="n"/>
      <c r="K29" s="72" t="n"/>
      <c r="L29" s="72" t="n"/>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69" t="inlineStr">
        <is>
          <t>HLR_TOP_MIN_TFS</t>
        </is>
      </c>
      <c r="B30" s="80" t="inlineStr">
        <is>
          <t>2</t>
        </is>
      </c>
      <c r="C30" s="80" t="n"/>
      <c r="D30" s="80" t="inlineStr">
        <is>
          <t>GLOBAL_CHECK, REENTRY, STOCKS_EXIT</t>
        </is>
      </c>
      <c r="E30" s="80" t="n"/>
      <c r="F30" s="72" t="n"/>
      <c r="G30" s="80" t="n"/>
      <c r="H30" s="80" t="n"/>
      <c r="I30" s="72" t="n"/>
      <c r="J30" s="72" t="n"/>
      <c r="K30" s="72" t="n"/>
      <c r="L30" s="72" t="n"/>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HTF_TREND_VETO_BYPASS_ENABLED</t>
        </is>
      </c>
      <c r="B31" s="80" t="inlineStr">
        <is>
          <t>False</t>
        </is>
      </c>
      <c r="C31" s="80" t="n"/>
      <c r="D31" s="80" t="inlineStr">
        <is>
          <t>GLOBAL_CHECK, STOCKS_EXIT</t>
        </is>
      </c>
      <c r="E31" s="80" t="n"/>
      <c r="F31" s="72" t="n"/>
      <c r="G31" s="80">
        <f>IFERROR(VLOOKUP($A118&amp;"_"&amp;$B118,Results_Deltas!$A$2:$P$15000,5,FALSE),"")</f>
        <v/>
      </c>
      <c r="H31" s="80" t="inlineStr">
        <is>
          <t>Blanket (page end)</t>
        </is>
      </c>
      <c r="I31" s="72" t="n"/>
      <c r="J31" s="72" t="n"/>
      <c r="K31" s="72" t="n"/>
      <c r="L31" s="72" t="inlineStr">
        <is>
          <t>YES</t>
        </is>
      </c>
      <c r="M31" s="72" t="n">
        <v>3.232389562175603</v>
      </c>
      <c r="N31" s="72" t="n">
        <v>23</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69" t="inlineStr">
        <is>
          <t>LIVE_VEC_EMERGENCY_BRAKE_ENABLED</t>
        </is>
      </c>
      <c r="B32" s="80" t="inlineStr">
        <is>
          <t>False</t>
        </is>
      </c>
      <c r="C32" s="80" t="n"/>
      <c r="D32" s="80" t="inlineStr">
        <is>
          <t>GLOBAL_CHECK, STOCKS_EXIT</t>
        </is>
      </c>
      <c r="E32" s="80" t="n"/>
      <c r="F32" s="72" t="n"/>
      <c r="G32" s="80" t="n"/>
      <c r="H32" s="80" t="n"/>
      <c r="I32" s="72" t="n"/>
      <c r="J32" s="72" t="n"/>
      <c r="K32" s="72" t="n"/>
      <c r="L32" s="72" t="n"/>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69" t="inlineStr">
        <is>
          <t>MANDATORY_REENTRY_WT_FILTER_REQUIRE_FLIP</t>
        </is>
      </c>
      <c r="B33" s="80" t="inlineStr">
        <is>
          <t>False</t>
        </is>
      </c>
      <c r="C33" s="80" t="n"/>
      <c r="D33" s="80" t="inlineStr">
        <is>
          <t>GLOBAL_CHECK, STOCKS_EXIT</t>
        </is>
      </c>
      <c r="E33" s="80" t="n"/>
      <c r="F33" s="72" t="n"/>
      <c r="G33" s="80" t="n"/>
      <c r="H33" s="80" t="n"/>
      <c r="I33" s="72" t="n"/>
      <c r="J33" s="72" t="n"/>
      <c r="K33" s="72" t="n"/>
      <c r="L33" s="72" t="n"/>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70" t="inlineStr">
        <is>
          <t>HA_WICK_QUALITY_TF</t>
        </is>
      </c>
      <c r="B34" s="80" t="inlineStr">
        <is>
          <t>4h</t>
        </is>
      </c>
      <c r="C34" s="80" t="n"/>
      <c r="D34" s="80" t="inlineStr">
        <is>
          <t>ENTRY, GLOBAL_CHECK, STOCKS_EXIT</t>
        </is>
      </c>
      <c r="E34" s="80" t="n"/>
      <c r="F34" s="72" t="n"/>
      <c r="G34" s="80" t="n"/>
      <c r="H34" s="80" t="n"/>
      <c r="I34" s="72" t="n"/>
      <c r="J34" s="72" t="n"/>
      <c r="K34" s="72" t="n"/>
      <c r="L34" s="72" t="n"/>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69" t="inlineStr">
        <is>
          <t>EMA_BLANKET_FILTER_ENABLED</t>
        </is>
      </c>
      <c r="B35" s="80" t="inlineStr">
        <is>
          <t>True</t>
        </is>
      </c>
      <c r="C35" s="80" t="n"/>
      <c r="D35" s="80" t="inlineStr">
        <is>
          <t>GLOBAL_CHECK</t>
        </is>
      </c>
      <c r="E35" s="80" t="n"/>
      <c r="F35" s="72" t="n"/>
      <c r="G35" s="80" t="n"/>
      <c r="H35" s="80" t="n"/>
      <c r="I35" s="72" t="n"/>
      <c r="J35" s="72" t="n"/>
      <c r="K35" s="72" t="n"/>
      <c r="L35" s="72" t="n"/>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69" t="inlineStr">
        <is>
          <t>DELTA_REENTRY_FILTER_ENABLED</t>
        </is>
      </c>
      <c r="B36" s="80" t="inlineStr">
        <is>
          <t>False</t>
        </is>
      </c>
      <c r="C36" s="80" t="n"/>
      <c r="D36" s="80" t="inlineStr">
        <is>
          <t>ENTRY, GLOBAL_CHECK, STOCKS_EXIT</t>
        </is>
      </c>
      <c r="E36" s="80" t="n"/>
      <c r="F36" s="72" t="n"/>
      <c r="G36" s="80" t="n"/>
      <c r="H36" s="80" t="n"/>
      <c r="I36" s="72" t="n"/>
      <c r="J36" s="72" t="n"/>
      <c r="K36" s="72" t="n"/>
      <c r="L36" s="72" t="n"/>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69" t="inlineStr">
        <is>
          <t>MTS_BOTTOM_STRONG_THRESHOLD</t>
        </is>
      </c>
      <c r="B37" s="80" t="inlineStr">
        <is>
          <t>50</t>
        </is>
      </c>
      <c r="C37" s="80" t="n"/>
      <c r="D37" s="80" t="inlineStr">
        <is>
          <t>ENTRY, GLOBAL_CHECK, STOCKS_EXIT</t>
        </is>
      </c>
      <c r="E37" s="80" t="n"/>
      <c r="F37" s="72" t="n"/>
      <c r="G37" s="80" t="n"/>
      <c r="H37" s="80" t="n"/>
      <c r="I37" s="72" t="n"/>
      <c r="J37" s="72" t="n"/>
      <c r="K37" s="72" t="n"/>
      <c r="L37" s="72" t="n"/>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70" t="inlineStr">
        <is>
          <t>DUP_GUARD_FILTER_TF</t>
        </is>
      </c>
      <c r="B38" s="80" t="inlineStr">
        <is>
          <t>D</t>
        </is>
      </c>
      <c r="C38" s="80" t="n"/>
      <c r="D38" s="80" t="inlineStr">
        <is>
          <t>GLOBAL_CHECK</t>
        </is>
      </c>
      <c r="E38" s="80" t="n"/>
      <c r="F38" s="72" t="n"/>
      <c r="G38" s="80" t="n"/>
      <c r="H38" s="80" t="n"/>
      <c r="I38" s="72" t="n"/>
      <c r="J38" s="72" t="n"/>
      <c r="K38" s="72" t="n"/>
      <c r="L38" s="72" t="n"/>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69" t="inlineStr">
        <is>
          <t>HA_WICK_QUALITY_SCORE</t>
        </is>
      </c>
      <c r="B39" s="80" t="inlineStr">
        <is>
          <t>15</t>
        </is>
      </c>
      <c r="C39" s="80" t="n"/>
      <c r="D39" s="80" t="inlineStr">
        <is>
          <t>ENTRY, GLOBAL_CHECK, STOCKS_EXIT</t>
        </is>
      </c>
      <c r="E39" s="80" t="n"/>
      <c r="F39" s="72" t="n"/>
      <c r="G39" s="80" t="n"/>
      <c r="H39" s="80" t="n"/>
      <c r="I39" s="72" t="n"/>
      <c r="J39" s="72" t="n"/>
      <c r="K39" s="72" t="n"/>
      <c r="L39" s="72" t="n"/>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70" t="inlineStr">
        <is>
          <t>HA_WICK_QUALITY_SCORE</t>
        </is>
      </c>
      <c r="B40" s="80" t="inlineStr">
        <is>
          <t>15_ALT</t>
        </is>
      </c>
      <c r="C40" s="80" t="n"/>
      <c r="D40" s="80" t="inlineStr">
        <is>
          <t>ENTRY, GLOBAL_CHECK, STOCKS_EXIT</t>
        </is>
      </c>
      <c r="E40" s="80" t="n"/>
      <c r="F40" s="72" t="n"/>
      <c r="G40" s="80" t="n"/>
      <c r="H40" s="80" t="n"/>
      <c r="I40" s="72" t="n"/>
      <c r="J40" s="72" t="n"/>
      <c r="K40" s="72" t="n"/>
      <c r="L40" s="72" t="n"/>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MTS_BOTTOM_STRONG_THRESHOLD</t>
        </is>
      </c>
      <c r="B41" s="80" t="inlineStr">
        <is>
          <t>30</t>
        </is>
      </c>
      <c r="C41" s="80" t="n"/>
      <c r="D41" s="80" t="inlineStr">
        <is>
          <t>ENTRY, GLOBAL_CHECK, STOCKS_EXIT</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69" t="inlineStr">
        <is>
          <t>BANDAID_OFF_LOSER_RECOVER_PCT</t>
        </is>
      </c>
      <c r="B42" s="80" t="inlineStr">
        <is>
          <t>0.5</t>
        </is>
      </c>
      <c r="C42" s="80" t="n"/>
      <c r="D42" s="80" t="inlineStr">
        <is>
          <t>AUGMENT, ENTRY, EXIT, GLOBAL_CHECK, REDUCE, STOCKS_EXIT</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HA_WICK_QUALITY_TF</t>
        </is>
      </c>
      <c r="B43" s="80" t="inlineStr">
        <is>
          <t>D</t>
        </is>
      </c>
      <c r="C43" s="80" t="n"/>
      <c r="D43" s="80" t="inlineStr">
        <is>
          <t>ENTRY, GLOBAL_CHECK, STOCKS_EXIT</t>
        </is>
      </c>
      <c r="E43" s="80" t="n"/>
      <c r="F43" s="72" t="n"/>
      <c r="G43" s="80" t="n"/>
      <c r="H43" s="80" t="n"/>
      <c r="I43" s="72" t="n"/>
      <c r="J43" s="72" t="n"/>
      <c r="K43" s="72" t="n"/>
      <c r="L43" s="72" t="n"/>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69" t="inlineStr">
        <is>
          <t>MTF_GR_MIN_IND</t>
        </is>
      </c>
      <c r="B44" s="80" t="inlineStr">
        <is>
          <t>5</t>
        </is>
      </c>
      <c r="C44" s="80" t="n"/>
      <c r="D44" s="80" t="inlineStr">
        <is>
          <t>GLOBAL_CHECK,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MTF_GR_MIN_IND</t>
        </is>
      </c>
      <c r="B45" s="80" t="inlineStr">
        <is>
          <t>5_ALT</t>
        </is>
      </c>
      <c r="C45" s="80" t="n"/>
      <c r="D45" s="80" t="inlineStr">
        <is>
          <t>GLOBAL_CHECK,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MTS_BOTTOM_BONUS_THRESHOLD</t>
        </is>
      </c>
      <c r="B46" s="80" t="inlineStr">
        <is>
          <t>31.25</t>
        </is>
      </c>
      <c r="C46" s="80" t="n"/>
      <c r="D46" s="80" t="inlineStr">
        <is>
          <t>ENTRY, 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OI_CONFIRM_ENABLED</t>
        </is>
      </c>
      <c r="B47" s="80" t="inlineStr">
        <is>
          <t>True</t>
        </is>
      </c>
      <c r="C47" s="80" t="n"/>
      <c r="D47" s="80" t="inlineStr">
        <is>
          <t>ENTRY, GLOBAL_CHECK, STOCKS_EXIT</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BANDAID_OFF_LOSER_RECOVER_PCT</t>
        </is>
      </c>
      <c r="B48" s="80" t="inlineStr">
        <is>
          <t>1.0</t>
        </is>
      </c>
      <c r="C48" s="80" t="n"/>
      <c r="D48" s="80" t="inlineStr">
        <is>
          <t>AUGMENT, ENTRY, EXIT, GLOBAL_CHECK, REDUCE, STOCKS_EXIT</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69" t="inlineStr">
        <is>
          <t>HLR_SMA_BAND_PCT</t>
        </is>
      </c>
      <c r="B49" s="80" t="inlineStr">
        <is>
          <t>1.0</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MARKET_QUALITY_SCORE_ENABLED</t>
        </is>
      </c>
      <c r="B50" s="80" t="inlineStr">
        <is>
          <t>True</t>
        </is>
      </c>
      <c r="C50" s="80" t="n"/>
      <c r="D50" s="80" t="inlineStr">
        <is>
          <t>ENTRY, GLOBAL_CHECK, STOCKS_EXIT</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70" t="inlineStr">
        <is>
          <t>MTS_BOTTOM_BONUS_THRESHOLD</t>
        </is>
      </c>
      <c r="B51" s="80" t="inlineStr">
        <is>
          <t>25</t>
        </is>
      </c>
      <c r="C51" s="80" t="n"/>
      <c r="D51" s="80" t="inlineStr">
        <is>
          <t>ENTRY, 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DUP_GUARD_FILTER_TF</t>
        </is>
      </c>
      <c r="B52" s="80" t="inlineStr">
        <is>
          <t>1h</t>
        </is>
      </c>
      <c r="C52" s="80" t="n"/>
      <c r="D52" s="80" t="inlineStr">
        <is>
          <t>GLOBAL_CHECK</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DUP_GUARD_FILTER_TF</t>
        </is>
      </c>
      <c r="B53" s="80" t="inlineStr">
        <is>
          <t>OFF</t>
        </is>
      </c>
      <c r="C53" s="80" t="n"/>
      <c r="D53" s="80" t="inlineStr">
        <is>
          <t>GLOBAL_CHECK</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FUNDING_GATE_FILTER_TF</t>
        </is>
      </c>
      <c r="B54" s="80" t="inlineStr">
        <is>
          <t>4h</t>
        </is>
      </c>
      <c r="C54" s="80" t="n"/>
      <c r="D54" s="80" t="inlineStr">
        <is>
          <t>GLOBAL_CHECK</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MTS_BOTTOM_BONUS_THRESHOLD</t>
        </is>
      </c>
      <c r="B55" s="80" t="inlineStr">
        <is>
          <t>18.75</t>
        </is>
      </c>
      <c r="C55" s="80" t="n"/>
      <c r="D55" s="80" t="inlineStr">
        <is>
          <t>ENTRY, GLOBAL_CHECK,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OI_CONFIRM_MIN_CHANGE_PCT</t>
        </is>
      </c>
      <c r="B56" s="80" t="inlineStr">
        <is>
          <t>2.0</t>
        </is>
      </c>
      <c r="C56" s="80" t="n"/>
      <c r="D56" s="80" t="inlineStr">
        <is>
          <t>ENTRY, 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HLR_SMA_BAND_PCT</t>
        </is>
      </c>
      <c r="B57" s="80" t="inlineStr">
        <is>
          <t>0.5</t>
        </is>
      </c>
      <c r="C57" s="80" t="n"/>
      <c r="D57" s="80" t="inlineStr">
        <is>
          <t>ENTRY, 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DUP_GUARD_FILTER_TF</t>
        </is>
      </c>
      <c r="B58" s="80" t="inlineStr">
        <is>
          <t>4h</t>
        </is>
      </c>
      <c r="C58" s="80" t="n"/>
      <c r="D58" s="80" t="inlineStr">
        <is>
          <t>GLOBAL_CHECK</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COOLDOWN_LOCKS_FILTER_TF</t>
        </is>
      </c>
      <c r="B59" s="80" t="inlineStr">
        <is>
          <t>4h</t>
        </is>
      </c>
      <c r="C59" s="80" t="n"/>
      <c r="D59" s="80" t="inlineStr">
        <is>
          <t>GLOBAL_CHECK</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OI_CONFIRM_MIN_CHANGE_PCT</t>
        </is>
      </c>
      <c r="B60" s="80" t="inlineStr">
        <is>
          <t>0</t>
        </is>
      </c>
      <c r="C60" s="80" t="n"/>
      <c r="D60" s="80" t="inlineStr">
        <is>
          <t>ENTRY, GLOBAL_CHECK,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OI_CONFIRM_MIN_PRICE_PCT</t>
        </is>
      </c>
      <c r="B61" s="80" t="inlineStr">
        <is>
          <t>1.0</t>
        </is>
      </c>
      <c r="C61" s="80" t="n"/>
      <c r="D61" s="80" t="inlineStr">
        <is>
          <t>ENTRY, 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MANDATORY_REENTRY_WT_FILTER_VELOCITY_RATIO</t>
        </is>
      </c>
      <c r="B62" s="80" t="inlineStr">
        <is>
          <t>0.90</t>
        </is>
      </c>
      <c r="C62" s="80" t="n"/>
      <c r="D62" s="80" t="inlineStr">
        <is>
          <t>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MANDATORY_REENTRY_WT_FILTER_VELOCITY_RATIO</t>
        </is>
      </c>
      <c r="B63" s="80" t="inlineStr">
        <is>
          <t>0.90_ALT</t>
        </is>
      </c>
      <c r="C63" s="80" t="n"/>
      <c r="D63" s="80" t="inlineStr">
        <is>
          <t>GLOBAL_CHECK, STOCKS_EXIT</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FG_GREED_THRESHOLD</t>
        </is>
      </c>
      <c r="B64" s="80" t="inlineStr">
        <is>
          <t>56.25</t>
        </is>
      </c>
      <c r="C64" s="80" t="n"/>
      <c r="D64" s="80" t="inlineStr">
        <is>
          <t>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COOLDOWN_LOCKS_FILTER_TF</t>
        </is>
      </c>
      <c r="B65" s="80" t="inlineStr">
        <is>
          <t>1h</t>
        </is>
      </c>
      <c r="C65" s="80" t="n"/>
      <c r="D65" s="80" t="inlineStr">
        <is>
          <t>GLOBAL_CHECK</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BANDAID_OFF_LOSER_RECOVER_PCT</t>
        </is>
      </c>
      <c r="B66" s="80" t="inlineStr">
        <is>
          <t>2.0</t>
        </is>
      </c>
      <c r="C66" s="80" t="n"/>
      <c r="D66" s="80" t="inlineStr">
        <is>
          <t>AUGMENT, ENTRY, EXIT, GLOBAL_CHECK, REDUCE, STOCKS_EXIT</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FG_FEAR_THRESHOLD</t>
        </is>
      </c>
      <c r="B67" s="80" t="inlineStr">
        <is>
          <t>31.25</t>
        </is>
      </c>
      <c r="C67" s="80" t="n"/>
      <c r="D67" s="80" t="inlineStr">
        <is>
          <t>GLOBAL_CHECK, STOCKS_EXIT</t>
        </is>
      </c>
      <c r="E67" s="80" t="n"/>
      <c r="F67" s="72" t="n"/>
      <c r="G67" s="80">
        <f>IFERROR(VLOOKUP($A65&amp;"_"&amp;$B65,Results_Deltas!$A$2:$P$15000,5,FALSE),"")</f>
        <v/>
      </c>
      <c r="H67" s="80" t="inlineStr">
        <is>
          <t>Blanket (page end)</t>
        </is>
      </c>
      <c r="I67" s="72" t="n"/>
      <c r="J67" s="72" t="n"/>
      <c r="K67" s="72" t="n"/>
      <c r="L67" s="72" t="inlineStr">
        <is>
          <t>YES</t>
        </is>
      </c>
      <c r="M67" s="72" t="n">
        <v>4.121749632485221</v>
      </c>
      <c r="N67" s="72" t="n">
        <v>24</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OI_CONFIRM_MIN_PRICE_PCT</t>
        </is>
      </c>
      <c r="B68" s="80" t="inlineStr">
        <is>
          <t>0.5</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COOLDOWN_LOCKS_FILTER_TF</t>
        </is>
      </c>
      <c r="B69" s="80" t="inlineStr">
        <is>
          <t>D</t>
        </is>
      </c>
      <c r="C69" s="80" t="n"/>
      <c r="D69" s="80" t="inlineStr">
        <is>
          <t>GLOBAL_CHECK</t>
        </is>
      </c>
      <c r="E69" s="80" t="n"/>
      <c r="F69" s="72" t="n"/>
      <c r="G69" s="80">
        <f>IFERROR(VLOOKUP($A31&amp;"_"&amp;$B31,Results_Deltas!$A$2:$P$15000,5,FALSE),"")</f>
        <v/>
      </c>
      <c r="H69" s="80" t="inlineStr">
        <is>
          <t>Blanket (page end)</t>
        </is>
      </c>
      <c r="I69" s="72" t="n"/>
      <c r="J69" s="72" t="n"/>
      <c r="K69" s="72" t="n"/>
      <c r="L69" s="72" t="inlineStr">
        <is>
          <t>NO</t>
        </is>
      </c>
      <c r="M69" s="72" t="n">
        <v>4.192150491203247</v>
      </c>
      <c r="N69" s="72" t="n">
        <v>24</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69" t="inlineStr">
        <is>
          <t>DC_MOMENT_STRONG_THRESHOLD</t>
        </is>
      </c>
      <c r="B70" s="80" t="inlineStr">
        <is>
          <t>30</t>
        </is>
      </c>
      <c r="C70" s="80" t="n"/>
      <c r="D70" s="80" t="inlineStr">
        <is>
          <t>ENTRY, 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DC_MOMENT_STRONG_THRESHOLD</t>
        </is>
      </c>
      <c r="B71" s="80" t="inlineStr">
        <is>
          <t>50</t>
        </is>
      </c>
      <c r="C71" s="80" t="n"/>
      <c r="D71" s="80" t="inlineStr">
        <is>
          <t>ENTRY, 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LH_HL_FILTER_ENABLED</t>
        </is>
      </c>
      <c r="B72" s="80" t="inlineStr">
        <is>
          <t>True</t>
        </is>
      </c>
      <c r="C72" s="80" t="n"/>
      <c r="D72" s="80" t="inlineStr">
        <is>
          <t>ENTRY, GLOBAL_CHECK,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MOVER_THRESHOLD</t>
        </is>
      </c>
      <c r="B73" s="80" t="inlineStr">
        <is>
          <t>5</t>
        </is>
      </c>
      <c r="C73" s="80" t="n"/>
      <c r="D73" s="80" t="inlineStr">
        <is>
          <t>ENTRY, GLOBAL_CHECK, STOCKS_EXIT</t>
        </is>
      </c>
      <c r="E73" s="80" t="n"/>
      <c r="F73" s="72" t="n"/>
      <c r="G73" s="80">
        <f>IFERROR(VLOOKUP($A151&amp;"_"&amp;$B151,Results_Deltas!$A$2:$P$15000,5,FALSE),"")</f>
        <v/>
      </c>
      <c r="H73" s="80" t="inlineStr">
        <is>
          <t>Blanket (page end)</t>
        </is>
      </c>
      <c r="I73" s="72" t="n"/>
      <c r="J73" s="72" t="n"/>
      <c r="K73" s="72" t="n"/>
      <c r="L73" s="72" t="inlineStr">
        <is>
          <t>YES</t>
        </is>
      </c>
      <c r="M73" s="72" t="n">
        <v>4.240875932510214</v>
      </c>
      <c r="N73" s="72" t="n">
        <v>20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ADX_RANGING_THRESHOLD</t>
        </is>
      </c>
      <c r="B74" s="80" t="inlineStr">
        <is>
          <t>10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FUNDING_GATE_FILTER_TF</t>
        </is>
      </c>
      <c r="B75" s="80" t="inlineStr">
        <is>
          <t>OFF</t>
        </is>
      </c>
      <c r="C75" s="80" t="n"/>
      <c r="D75" s="80" t="inlineStr">
        <is>
          <t>GLOBAL_CHECK</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FG_GREED_THRESHOLD</t>
        </is>
      </c>
      <c r="B76" s="80" t="inlineStr">
        <is>
          <t>75</t>
        </is>
      </c>
      <c r="C76" s="80" t="n"/>
      <c r="D76" s="80" t="inlineStr">
        <is>
          <t>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COOLDOWN_LOCKS_FILTER_TF</t>
        </is>
      </c>
      <c r="B77" s="80" t="inlineStr">
        <is>
          <t>OFF</t>
        </is>
      </c>
      <c r="C77" s="80" t="n"/>
      <c r="D77" s="80" t="inlineStr">
        <is>
          <t>GLOBAL_CHECK</t>
        </is>
      </c>
      <c r="E77" s="80" t="n"/>
      <c r="F77" s="72" t="n"/>
      <c r="G77" s="80">
        <f>IFERROR(VLOOKUP($A30&amp;"_"&amp;$B30,Results_Deltas!$A$2:$P$15000,5,FALSE),"")</f>
        <v/>
      </c>
      <c r="H77" s="80" t="inlineStr">
        <is>
          <t>Blanket (page end)</t>
        </is>
      </c>
      <c r="I77" s="72" t="n"/>
      <c r="J77" s="72" t="n"/>
      <c r="K77" s="72" t="n"/>
      <c r="L77" s="72" t="inlineStr">
        <is>
          <t>NO</t>
        </is>
      </c>
      <c r="M77" s="72" t="n">
        <v>4.281844482328433</v>
      </c>
      <c r="N77" s="72" t="n">
        <v>24</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GR_FILTER_VEC_MIN_TFS</t>
        </is>
      </c>
      <c r="B78" s="80" t="inlineStr">
        <is>
          <t>1</t>
        </is>
      </c>
      <c r="C78" s="80" t="n"/>
      <c r="D78" s="80" t="inlineStr">
        <is>
          <t>GLOBAL_CHECK</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HTF_DIRECTION_GATE_ENABLED</t>
        </is>
      </c>
      <c r="B79" s="80" t="inlineStr">
        <is>
          <t>True</t>
        </is>
      </c>
      <c r="C79" s="80" t="n"/>
      <c r="D79" s="80" t="inlineStr">
        <is>
          <t>ENTRY, 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LH_HL_FILTER_MODE</t>
        </is>
      </c>
      <c r="B80" s="80" t="inlineStr">
        <is>
          <t>STRICT_2BAR_ALT</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FG_GREED_THRESHOLD</t>
        </is>
      </c>
      <c r="B81" s="80" t="inlineStr">
        <is>
          <t>93.75</t>
        </is>
      </c>
      <c r="C81" s="80" t="n"/>
      <c r="D81" s="80" t="inlineStr">
        <is>
          <t>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MTS_BOTTOM_STRONG_THRESHOLD</t>
        </is>
      </c>
      <c r="B82" s="80" t="inlineStr">
        <is>
          <t>40</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MANDATORY_REENTRY_WT_FILTER_MIN_TFS</t>
        </is>
      </c>
      <c r="B83" s="80" t="inlineStr">
        <is>
          <t>2</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FUNDING_GATE_FILTER_TF</t>
        </is>
      </c>
      <c r="B84" s="80" t="inlineStr">
        <is>
          <t>1h</t>
        </is>
      </c>
      <c r="C84" s="80" t="n"/>
      <c r="D84" s="80" t="inlineStr">
        <is>
          <t>GLOBAL_CHECK</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FG_FEAR_THRESHOLD</t>
        </is>
      </c>
      <c r="B85" s="80" t="inlineStr">
        <is>
          <t>18.75</t>
        </is>
      </c>
      <c r="C85" s="80" t="n"/>
      <c r="D85" s="80" t="inlineStr">
        <is>
          <t>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MOVER_THRESHOLD</t>
        </is>
      </c>
      <c r="B86" s="80" t="inlineStr">
        <is>
          <t>2.5</t>
        </is>
      </c>
      <c r="C86" s="80" t="n"/>
      <c r="D86" s="80" t="inlineStr">
        <is>
          <t>ENTRY, 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HA_WICK_QUALITY_TF</t>
        </is>
      </c>
      <c r="B87" s="80" t="inlineStr">
        <is>
          <t>OFF</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OI_CONFIRM_MIN_PRICE_PCT</t>
        </is>
      </c>
      <c r="B88" s="80" t="inlineStr">
        <is>
          <t>2.0</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HA_WICK_QUALITY_TF</t>
        </is>
      </c>
      <c r="B89" s="80" t="inlineStr">
        <is>
          <t>1h</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MTS_GATE_ENABLED</t>
        </is>
      </c>
      <c r="B90" s="80" t="inlineStr">
        <is>
          <t>True</t>
        </is>
      </c>
      <c r="C90" s="80" t="n"/>
      <c r="D90" s="80" t="inlineStr">
        <is>
          <t>ENTRY, 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HLR_TOP_MIN_TFS</t>
        </is>
      </c>
      <c r="B91" s="80" t="inlineStr">
        <is>
          <t>1</t>
        </is>
      </c>
      <c r="C91" s="80" t="n"/>
      <c r="D91" s="80" t="inlineStr">
        <is>
          <t>GLOBAL_CHECK, REENTRY,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NEW_POSITION_MAX_LOSS_THRESHOLD</t>
        </is>
      </c>
      <c r="B92" s="80" t="inlineStr">
        <is>
          <t>2.0</t>
        </is>
      </c>
      <c r="C92" s="80" t="n"/>
      <c r="D92" s="80" t="inlineStr">
        <is>
          <t>AUGMENT, EXIT, GLOBAL_CHECK, REDUCE,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MTS_BOTTOM_STRONG_THRESHOLD</t>
        </is>
      </c>
      <c r="B93" s="80" t="inlineStr">
        <is>
          <t>20</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FG_FEAR_THRESHOLD</t>
        </is>
      </c>
      <c r="B94" s="80" t="inlineStr">
        <is>
          <t>25</t>
        </is>
      </c>
      <c r="C94" s="80" t="n"/>
      <c r="D94" s="80" t="inlineStr">
        <is>
          <t>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HA_WICK_QUALITY_ENABLED</t>
        </is>
      </c>
      <c r="B95" s="80" t="inlineStr">
        <is>
          <t>True</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MOVER_THRESHOLD</t>
        </is>
      </c>
      <c r="B96" s="80" t="inlineStr">
        <is>
          <t>3.75</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MTS_BOTTOM_BONUS_THRESHOLD</t>
        </is>
      </c>
      <c r="B97" s="80" t="inlineStr">
        <is>
          <t>12.5</t>
        </is>
      </c>
      <c r="C97" s="80" t="n"/>
      <c r="D97" s="80" t="inlineStr">
        <is>
          <t>ENTRY, 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LIVE_VEC_EMERGENCY_BRAKE_ENABLED</t>
        </is>
      </c>
      <c r="B98" s="80" t="inlineStr">
        <is>
          <t>True</t>
        </is>
      </c>
      <c r="C98" s="80" t="n"/>
      <c r="D98" s="80" t="inlineStr">
        <is>
          <t>GLOBAL_CHECK, STOCKS_EXIT</t>
        </is>
      </c>
      <c r="E98" s="80" t="n"/>
      <c r="F98" s="72" t="n"/>
      <c r="G98" s="80">
        <f>IFERROR(VLOOKUP($A131&amp;"_"&amp;$B131,Results_Deltas!$A$2:$P$15000,5,FALSE),"")</f>
        <v/>
      </c>
      <c r="H98" s="80" t="inlineStr">
        <is>
          <t>Blanket (page end)</t>
        </is>
      </c>
      <c r="I98" s="72" t="n"/>
      <c r="J98" s="72" t="n"/>
      <c r="K98" s="72" t="n"/>
      <c r="L98" s="72" t="inlineStr">
        <is>
          <t>NO</t>
        </is>
      </c>
      <c r="M98" s="72" t="n">
        <v>4.539217861281258</v>
      </c>
      <c r="N98" s="72" t="n">
        <v>32</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NEWBORN_LOSS_KILL_GAIN_THRESHOLD_PCT</t>
        </is>
      </c>
      <c r="B99" s="80" t="inlineStr">
        <is>
          <t>1.0</t>
        </is>
      </c>
      <c r="C99" s="80" t="n"/>
      <c r="D99" s="80" t="inlineStr">
        <is>
          <t>AUGMENT, EXIT, GLOBAL_CHECK, REDUCE,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OI_CONFIRM_MIN_CHANGE_PCT</t>
        </is>
      </c>
      <c r="B100" s="80" t="inlineStr">
        <is>
          <t>1.0</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69" t="inlineStr">
        <is>
          <t>LR_BAND_LADDER_TF_TOP</t>
        </is>
      </c>
      <c r="B101" s="80" t="inlineStr">
        <is>
          <t>1</t>
        </is>
      </c>
      <c r="C101" s="80" t="n"/>
      <c r="D101" s="80" t="inlineStr">
        <is>
          <t>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69" t="inlineStr">
        <is>
          <t>LR_BAND_LADDER_STOCH_EXTREME</t>
        </is>
      </c>
      <c r="B102" s="80" t="inlineStr">
        <is>
          <t>30.0_ALT</t>
        </is>
      </c>
      <c r="C102" s="80" t="n"/>
      <c r="D102" s="80" t="inlineStr">
        <is>
          <t>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LR_BAND_LADDER_STOCH_EXTREME</t>
        </is>
      </c>
      <c r="B103" s="80" t="inlineStr">
        <is>
          <t>30.0</t>
        </is>
      </c>
      <c r="C103" s="80" t="n"/>
      <c r="D103" s="80" t="inlineStr">
        <is>
          <t>GLOBAL_CHECK, STOCKS_EXIT</t>
        </is>
      </c>
      <c r="E103" s="80" t="n"/>
      <c r="F103" s="72" t="n"/>
      <c r="G103" s="80">
        <f>IFERROR(VLOOKUP($A132&amp;"_"&amp;$B132,Results_Deltas!$A$2:$P$15000,5,FALSE),"")</f>
        <v/>
      </c>
      <c r="H103" s="80" t="inlineStr">
        <is>
          <t>Blanket (page end)</t>
        </is>
      </c>
      <c r="I103" s="72" t="n"/>
      <c r="J103" s="72" t="n"/>
      <c r="K103" s="72" t="n"/>
      <c r="L103" s="72" t="inlineStr">
        <is>
          <t>NO</t>
        </is>
      </c>
      <c r="M103" s="72" t="n">
        <v>4.660046929794018</v>
      </c>
      <c r="N103" s="72" t="n">
        <v>29</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EMA_BLANKET_FILTER_ENABLED</t>
        </is>
      </c>
      <c r="B104" s="80" t="inlineStr">
        <is>
          <t>False</t>
        </is>
      </c>
      <c r="C104" s="80" t="n"/>
      <c r="D104" s="80" t="inlineStr">
        <is>
          <t>GLOBAL_CHECK</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BAND_ARROW_ENABLED</t>
        </is>
      </c>
      <c r="B105" s="80" t="inlineStr">
        <is>
          <t>True</t>
        </is>
      </c>
      <c r="C105" s="80" t="n"/>
      <c r="D105" s="80" t="inlineStr">
        <is>
          <t>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NEWBORN_LOSS_KILL_GAIN_THRESHOLD_PCT</t>
        </is>
      </c>
      <c r="B106" s="80" t="inlineStr">
        <is>
          <t>0.5</t>
        </is>
      </c>
      <c r="C106" s="80" t="n"/>
      <c r="D106" s="80" t="inlineStr">
        <is>
          <t>AUGMENT, EXIT, GLOBAL_CHECK, REDUCE,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ADX_RANGING_THRESHOLD</t>
        </is>
      </c>
      <c r="B107" s="80" t="inlineStr">
        <is>
          <t>25</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69" t="inlineStr">
        <is>
          <t>LR_BAND_LADDER_TF_BOTTOM</t>
        </is>
      </c>
      <c r="B108" s="80" t="inlineStr">
        <is>
          <t>1</t>
        </is>
      </c>
      <c r="C108" s="80" t="n"/>
      <c r="D108" s="80" t="inlineStr">
        <is>
          <t>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MOVER_THRESHOLD</t>
        </is>
      </c>
      <c r="B109" s="80" t="inlineStr">
        <is>
          <t>6.25</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EMA_BLANKET_FILTER_MIN_TFS</t>
        </is>
      </c>
      <c r="B110" s="80" t="inlineStr">
        <is>
          <t>0</t>
        </is>
      </c>
      <c r="C110" s="80" t="n"/>
      <c r="D110" s="80" t="inlineStr">
        <is>
          <t>GLOBAL_CHECK</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MANDATORY_REENTRY_WT_FILTER_MIN_TFS</t>
        </is>
      </c>
      <c r="B111" s="80" t="inlineStr">
        <is>
          <t>1</t>
        </is>
      </c>
      <c r="C111" s="80" t="n"/>
      <c r="D111" s="80" t="inlineStr">
        <is>
          <t>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EMA_9_21_FILTER_MIN_TFS</t>
        </is>
      </c>
      <c r="B112" s="80" t="inlineStr">
        <is>
          <t>0</t>
        </is>
      </c>
      <c r="C112" s="80" t="n"/>
      <c r="D112" s="80" t="inlineStr">
        <is>
          <t>GLOBAL_CHECK</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OI_CONFIRM_MIN_PRICE_PCT</t>
        </is>
      </c>
      <c r="B113" s="80" t="inlineStr">
        <is>
          <t>0</t>
        </is>
      </c>
      <c r="C113" s="80" t="n"/>
      <c r="D113" s="80" t="inlineStr">
        <is>
          <t>ENTRY, 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HLR_SMA_BAND_PCT</t>
        </is>
      </c>
      <c r="B114" s="80" t="inlineStr">
        <is>
          <t>2.0</t>
        </is>
      </c>
      <c r="C114" s="80" t="n"/>
      <c r="D114" s="80" t="inlineStr">
        <is>
          <t>ENTRY, 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MANDATORY_REENTRY_WT_FILTER_MIN_TFS</t>
        </is>
      </c>
      <c r="B115" s="80" t="inlineStr">
        <is>
          <t>3</t>
        </is>
      </c>
      <c r="C115" s="80" t="n"/>
      <c r="D115" s="80" t="inlineStr">
        <is>
          <t>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EMA_BLANKET_FILTER_MIN_TFS</t>
        </is>
      </c>
      <c r="B116" s="80" t="inlineStr">
        <is>
          <t>2</t>
        </is>
      </c>
      <c r="C116" s="80" t="n"/>
      <c r="D116" s="80" t="inlineStr">
        <is>
          <t>GLOBAL_CHECK</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DC_MOMENT_STRONG_THRESHOLD</t>
        </is>
      </c>
      <c r="B117" s="80" t="inlineStr">
        <is>
          <t>40</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CRYPTO_SPIKE_FADE_THRESHOLD_PCT</t>
        </is>
      </c>
      <c r="B118" s="80" t="inlineStr">
        <is>
          <t>12.5</t>
        </is>
      </c>
      <c r="C118" s="80" t="n"/>
      <c r="D118" s="80" t="inlineStr">
        <is>
          <t>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HTF_TREND_VETO_BYPASS_ENABLED</t>
        </is>
      </c>
      <c r="B119" s="80" t="inlineStr">
        <is>
          <t>True</t>
        </is>
      </c>
      <c r="C119" s="80" t="n"/>
      <c r="D119" s="80" t="inlineStr">
        <is>
          <t>GLOBAL_CHECK, STOCKS_EXIT</t>
        </is>
      </c>
      <c r="E119" s="80" t="n"/>
      <c r="F119" s="72" t="n"/>
      <c r="G119" s="80">
        <f>IFERROR(VLOOKUP($A119&amp;"_"&amp;$B119,Results_Deltas!$A$2:$P$15000,5,FALSE),"")</f>
        <v/>
      </c>
      <c r="H119" s="80" t="inlineStr">
        <is>
          <t>Blanket (page end)</t>
        </is>
      </c>
      <c r="I119" s="72" t="n"/>
      <c r="J119" s="72" t="n"/>
      <c r="K119" s="72" t="n"/>
      <c r="L119" s="72" t="inlineStr">
        <is>
          <t>NO</t>
        </is>
      </c>
      <c r="M119" s="72" t="n">
        <v>5.008848562059362</v>
      </c>
      <c r="N119" s="72" t="n">
        <v>30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CRYPTO_SPIKE_FADE_THRESHOLD_PCT</t>
        </is>
      </c>
      <c r="B120" s="80" t="inlineStr">
        <is>
          <t>7.5</t>
        </is>
      </c>
      <c r="C120" s="80" t="n"/>
      <c r="D120" s="80" t="inlineStr">
        <is>
          <t>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ADX_RANGING_THRESHOLD</t>
        </is>
      </c>
      <c r="B121" s="80" t="inlineStr">
        <is>
          <t>15</t>
        </is>
      </c>
      <c r="C121" s="80" t="n"/>
      <c r="D121" s="80" t="inlineStr">
        <is>
          <t>ENTRY, GLOBAL_CHECK, STOCKS_EXIT</t>
        </is>
      </c>
      <c r="E121" s="80" t="n"/>
      <c r="F121" s="72" t="n"/>
      <c r="G121" s="80">
        <f>IFERROR(VLOOKUP($A16&amp;"_"&amp;$B16,Results_Deltas!$A$2:$P$15000,5,FALSE),"")</f>
        <v/>
      </c>
      <c r="H121" s="80" t="inlineStr">
        <is>
          <t>Blanket (page end)</t>
        </is>
      </c>
      <c r="I121" s="72" t="n"/>
      <c r="J121" s="72" t="n"/>
      <c r="K121" s="72" t="n"/>
      <c r="L121" s="72" t="inlineStr">
        <is>
          <t>NO</t>
        </is>
      </c>
      <c r="M121" s="72" t="n">
        <v>5.03254154012942</v>
      </c>
      <c r="N121" s="72" t="n">
        <v>21</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EMA_9_21_FILTER_MIN_TFS</t>
        </is>
      </c>
      <c r="B122" s="80" t="inlineStr">
        <is>
          <t>2</t>
        </is>
      </c>
      <c r="C122" s="80" t="n"/>
      <c r="D122" s="80" t="inlineStr">
        <is>
          <t>GLOBAL_CHECK</t>
        </is>
      </c>
      <c r="E122" s="80" t="n"/>
      <c r="F122" s="72" t="n"/>
      <c r="G122" s="80">
        <f>IFERROR(VLOOKUP($A53&amp;"_"&amp;$B53,Results_Deltas!$A$2:$P$15000,5,FALSE),"")</f>
        <v/>
      </c>
      <c r="H122" s="80" t="inlineStr">
        <is>
          <t>Blanket (page end)</t>
        </is>
      </c>
      <c r="I122" s="72" t="n"/>
      <c r="J122" s="72" t="n"/>
      <c r="K122" s="72" t="n"/>
      <c r="L122" s="72" t="inlineStr">
        <is>
          <t>NO</t>
        </is>
      </c>
      <c r="M122" s="72" t="n">
        <v>5.055799172376505</v>
      </c>
      <c r="N122" s="72" t="n">
        <v>29</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FG_GREED_THRESHOLD</t>
        </is>
      </c>
      <c r="B123" s="80" t="inlineStr">
        <is>
          <t>37.5</t>
        </is>
      </c>
      <c r="C123" s="80" t="n"/>
      <c r="D123" s="80" t="inlineStr">
        <is>
          <t>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69" t="inlineStr">
        <is>
          <t>DELTA_HTF_GATE</t>
        </is>
      </c>
      <c r="B124" s="80" t="inlineStr">
        <is>
          <t>4h</t>
        </is>
      </c>
      <c r="C124" s="80" t="n"/>
      <c r="D124" s="80" t="inlineStr">
        <is>
          <t>ENTRY, 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DELTA_HTF_GATE</t>
        </is>
      </c>
      <c r="B125" s="80" t="inlineStr">
        <is>
          <t>4h_ALT</t>
        </is>
      </c>
      <c r="C125" s="80" t="n"/>
      <c r="D125" s="80" t="inlineStr">
        <is>
          <t>ENTRY, 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DC_MOMENT_STRONG_THRESHOLD</t>
        </is>
      </c>
      <c r="B126" s="80" t="inlineStr">
        <is>
          <t>20</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GR_FILTER_VEC_MIN_TFS</t>
        </is>
      </c>
      <c r="B127" s="80" t="inlineStr">
        <is>
          <t>2</t>
        </is>
      </c>
      <c r="C127" s="80" t="n"/>
      <c r="D127" s="80" t="inlineStr">
        <is>
          <t>GLOBAL_CHECK</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DELTA_REENTRY_FILTER_ENABLED</t>
        </is>
      </c>
      <c r="B128" s="80" t="inlineStr">
        <is>
          <t>True</t>
        </is>
      </c>
      <c r="C128" s="80" t="n"/>
      <c r="D128" s="80" t="inlineStr">
        <is>
          <t>ENTRY, 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NEW_POSITION_MAX_LOSS_THRESHOLD</t>
        </is>
      </c>
      <c r="B129" s="80" t="inlineStr">
        <is>
          <t>1.0</t>
        </is>
      </c>
      <c r="C129" s="80" t="n"/>
      <c r="D129" s="80" t="inlineStr">
        <is>
          <t>AUGMENT, EXIT, GLOBAL_CHECK, REDUCE, STOCKS_EXIT</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OI_CONFIRM_MIN_CHANGE_PCT</t>
        </is>
      </c>
      <c r="B130" s="80" t="inlineStr">
        <is>
          <t>0.5</t>
        </is>
      </c>
      <c r="C130" s="80" t="n"/>
      <c r="D130" s="80" t="inlineStr">
        <is>
          <t>ENTRY, 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NEW_POSITION_MAX_LOSS_THRESHOLD</t>
        </is>
      </c>
      <c r="B131" s="80" t="inlineStr">
        <is>
          <t>0.5</t>
        </is>
      </c>
      <c r="C131" s="80" t="n"/>
      <c r="D131" s="80" t="inlineStr">
        <is>
          <t>AUGMENT, EXIT, GLOBAL_CHECK, REDUCE,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FG_FEAR_THRESHOLD</t>
        </is>
      </c>
      <c r="B132" s="80" t="inlineStr">
        <is>
          <t>12.5</t>
        </is>
      </c>
      <c r="C132" s="80" t="n"/>
      <c r="D132" s="80" t="inlineStr">
        <is>
          <t>GLOBAL_CHECK,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HTF4_CONF</t>
        </is>
      </c>
      <c r="B133" s="80" t="inlineStr">
        <is>
          <t>False_ALT</t>
        </is>
      </c>
      <c r="C133" s="80" t="n"/>
      <c r="D133" s="80" t="inlineStr">
        <is>
          <t>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LR_BAND_LADDER_TF_BOTTOM</t>
        </is>
      </c>
      <c r="B134" s="80" t="inlineStr">
        <is>
          <t>0</t>
        </is>
      </c>
      <c r="C134" s="80" t="n"/>
      <c r="D134" s="80" t="inlineStr">
        <is>
          <t>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LR_BAND_LADDER_TF_TOP</t>
        </is>
      </c>
      <c r="B135" s="80" t="inlineStr">
        <is>
          <t>0</t>
        </is>
      </c>
      <c r="C135" s="80" t="n"/>
      <c r="D135" s="80" t="inlineStr">
        <is>
          <t>GLOBAL_CHECK,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NEWBORN_LOSS_KILL_GAIN_THRESHOLD_PCT</t>
        </is>
      </c>
      <c r="B136" s="80" t="inlineStr">
        <is>
          <t>2.0</t>
        </is>
      </c>
      <c r="C136" s="80" t="n"/>
      <c r="D136" s="80" t="inlineStr">
        <is>
          <t>AUGMENT, EXIT, GLOBAL_CHECK, REDUCE,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EMA_9_21_FILTER_MIN_TFS</t>
        </is>
      </c>
      <c r="B137" s="80" t="inlineStr">
        <is>
          <t>1</t>
        </is>
      </c>
      <c r="C137" s="80" t="n"/>
      <c r="D137" s="80" t="inlineStr">
        <is>
          <t>GLOBAL_CHECK</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EMA_BLANKET_FILTER_MIN_TFS</t>
        </is>
      </c>
      <c r="B138" s="80" t="inlineStr">
        <is>
          <t>1</t>
        </is>
      </c>
      <c r="C138" s="80" t="n"/>
      <c r="D138" s="80" t="inlineStr">
        <is>
          <t>GLOBAL_CHECK</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HLR_SMA_BAND_PCT</t>
        </is>
      </c>
      <c r="B139" s="80" t="inlineStr">
        <is>
          <t>0</t>
        </is>
      </c>
      <c r="C139" s="80" t="n"/>
      <c r="D139" s="80" t="inlineStr">
        <is>
          <t>ENTRY, 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HLR_TOP_MIN_TFS</t>
        </is>
      </c>
      <c r="B140" s="80" t="inlineStr">
        <is>
          <t>0</t>
        </is>
      </c>
      <c r="C140" s="80" t="n"/>
      <c r="D140" s="80" t="inlineStr">
        <is>
          <t>GLOBAL_CHECK, REENTRY,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HTF_GATE_MIN_CONFIRMATIONS</t>
        </is>
      </c>
      <c r="B141" s="80" t="inlineStr">
        <is>
          <t>0.0</t>
        </is>
      </c>
      <c r="C141" s="80" t="n"/>
      <c r="D141" s="80" t="inlineStr">
        <is>
          <t>ENTRY, 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HTF_GATE_MIN_CONFIRMATIONS</t>
        </is>
      </c>
      <c r="B142" s="80" t="inlineStr">
        <is>
          <t>0.0_ALT</t>
        </is>
      </c>
      <c r="C142" s="80" t="n"/>
      <c r="D142" s="80" t="inlineStr">
        <is>
          <t>ENTRY, 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LEADERBOARD_FILTER</t>
        </is>
      </c>
      <c r="B143" s="80" t="inlineStr">
        <is>
          <t>False_ALT</t>
        </is>
      </c>
      <c r="C143" s="80" t="n"/>
      <c r="D143" s="80" t="inlineStr">
        <is>
          <t>AUGMENT, ENTRY, EXIT, GLOBAL_CHECK, REDUCE,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LH_HL_FILTER_REQUIRE_BOTH</t>
        </is>
      </c>
      <c r="B144" s="80" t="inlineStr">
        <is>
          <t>False_ALT</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69" t="inlineStr">
        <is>
          <t>MI_TF_AGREE_MIN</t>
        </is>
      </c>
      <c r="B145" s="80" t="inlineStr">
        <is>
          <t>0.0</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MI_TF_AGREE_MIN</t>
        </is>
      </c>
      <c r="B146" s="80" t="inlineStr">
        <is>
          <t>0.0_ALT</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CRYPTO_SPIKE_FADE_THRESHOLD_PCT</t>
        </is>
      </c>
      <c r="B147" s="80" t="inlineStr">
        <is>
          <t>5</t>
        </is>
      </c>
      <c r="C147" s="80" t="n"/>
      <c r="D147" s="80" t="inlineStr">
        <is>
          <t>GLOBAL_CHECK, STOCKS_EXIT</t>
        </is>
      </c>
      <c r="E147" s="80" t="n"/>
      <c r="F147" s="72" t="n"/>
      <c r="G147" s="80">
        <f>IFERROR(VLOOKUP($A38&amp;"_"&amp;$B38,Results_Deltas!$A$2:$P$15000,5,FALSE),"")</f>
        <v/>
      </c>
      <c r="H147" s="80" t="inlineStr">
        <is>
          <t>Blanket (page end)</t>
        </is>
      </c>
      <c r="I147" s="72" t="n"/>
      <c r="J147" s="72" t="n"/>
      <c r="K147" s="72" t="n"/>
      <c r="L147" s="72" t="inlineStr">
        <is>
          <t>NO</t>
        </is>
      </c>
      <c r="M147" s="72" t="n">
        <v>5.599171629476992</v>
      </c>
      <c r="N147" s="72" t="n">
        <v>30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GR_FILTER_VEC_MIN_TFS</t>
        </is>
      </c>
      <c r="B148" s="80" t="inlineStr">
        <is>
          <t>0</t>
        </is>
      </c>
      <c r="C148" s="80" t="n"/>
      <c r="D148" s="80" t="inlineStr">
        <is>
          <t>GLOBAL_CHECK</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HTF_GATE_BYPASS_RZ</t>
        </is>
      </c>
      <c r="B149" s="80" t="inlineStr">
        <is>
          <t>0.0</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HTF_GATE_BYPASS_RZ</t>
        </is>
      </c>
      <c r="B150" s="80" t="inlineStr">
        <is>
          <t>0.0_ALT</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HTF_TREND_VETO_BYPASS_REASONS</t>
        </is>
      </c>
      <c r="B151" s="80" t="inlineStr">
        <is>
          <t>0.0</t>
        </is>
      </c>
      <c r="C151" s="80" t="n"/>
      <c r="D151" s="80" t="inlineStr">
        <is>
          <t>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HTF_TREND_VETO_BYPASS_REASONS</t>
        </is>
      </c>
      <c r="B152" s="80" t="inlineStr">
        <is>
          <t>0.0_ALT</t>
        </is>
      </c>
      <c r="C152" s="80" t="n"/>
      <c r="D152" s="80" t="inlineStr">
        <is>
          <t>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MTF_FILTER_STRONG_BUY_QUICK_BYPASS</t>
        </is>
      </c>
      <c r="B153" s="80" t="inlineStr">
        <is>
          <t>0.0</t>
        </is>
      </c>
      <c r="C153" s="80" t="n"/>
      <c r="D153" s="80" t="inlineStr">
        <is>
          <t>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MTF_FILTER_STRONG_BUY_QUICK_BYPASS</t>
        </is>
      </c>
      <c r="B154" s="80" t="inlineStr">
        <is>
          <t>0.0_ALT</t>
        </is>
      </c>
      <c r="C154" s="80" t="n"/>
      <c r="D154" s="80" t="inlineStr">
        <is>
          <t>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FUNDING_GATE_MTF_REQUIRED</t>
        </is>
      </c>
      <c r="B155" s="80" t="inlineStr">
        <is>
          <t>0.0</t>
        </is>
      </c>
      <c r="C155" s="80" t="n"/>
      <c r="D155" s="80" t="inlineStr">
        <is>
          <t>ENTRY, GLOBAL_CHECK,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FUNDING_GATE_MTF_REQUIRED</t>
        </is>
      </c>
      <c r="B156" s="80" t="inlineStr">
        <is>
          <t>0.0_ALT</t>
        </is>
      </c>
      <c r="C156" s="80" t="n"/>
      <c r="D156" s="80" t="inlineStr">
        <is>
          <t>ENTRY, 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FUNDING_GATE_SHORT_MIN</t>
        </is>
      </c>
      <c r="B157" s="80" t="inlineStr">
        <is>
          <t>0.0</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FUNDING_GATE_SHORT_MIN</t>
        </is>
      </c>
      <c r="B158" s="80" t="inlineStr">
        <is>
          <t>0.0_ALT</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CRYPTO_SPIKE_FADE_THRESHOLD_PCT</t>
        </is>
      </c>
      <c r="B159" s="80" t="inlineStr">
        <is>
          <t>10</t>
        </is>
      </c>
      <c r="C159" s="80" t="n"/>
      <c r="D159" s="80" t="inlineStr">
        <is>
          <t>GLOBAL_CHECK, STOCKS_EXIT</t>
        </is>
      </c>
      <c r="E159" s="80" t="n"/>
      <c r="F159" s="72" t="n"/>
      <c r="G159" s="80">
        <f>IFERROR(VLOOKUP($A35&amp;"_"&amp;$B35,Results_Deltas!$A$2:$P$15000,5,FALSE),"")</f>
        <v/>
      </c>
      <c r="H159" s="80" t="inlineStr">
        <is>
          <t>Blanket (page end)</t>
        </is>
      </c>
      <c r="I159" s="72" t="n"/>
      <c r="J159" s="72" t="n"/>
      <c r="K159" s="72" t="n"/>
      <c r="L159" s="72" t="inlineStr">
        <is>
          <t>NO</t>
        </is>
      </c>
      <c r="M159" s="72" t="n">
        <v>5.725102116908715</v>
      </c>
      <c r="N159" s="72" t="n">
        <v>32</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69" t="inlineStr">
        <is>
          <t>GOLDEN_RULE_BASE_USD</t>
        </is>
      </c>
      <c r="B160" s="80" t="inlineStr">
        <is>
          <t>0.0</t>
        </is>
      </c>
      <c r="C160" s="80" t="n"/>
      <c r="D160" s="80" t="inlineStr">
        <is>
          <t>GLOBAL_CHECK, STOCKS_EXIT</t>
        </is>
      </c>
      <c r="E160" s="80" t="n"/>
      <c r="F160" s="72" t="n"/>
      <c r="G160" s="80">
        <f>IFERROR(VLOOKUP($A83&amp;"_"&amp;$B83,Results_Deltas!$A$2:$P$15000,5,FALSE),"")</f>
        <v/>
      </c>
      <c r="H160" s="80" t="inlineStr">
        <is>
          <t>Blanket (page end)</t>
        </is>
      </c>
      <c r="I160" s="72" t="n"/>
      <c r="J160" s="72" t="n"/>
      <c r="K160" s="72" t="n"/>
      <c r="L160" s="72" t="inlineStr">
        <is>
          <t>YES</t>
        </is>
      </c>
      <c r="M160" s="72" t="n">
        <v>5.729442372649503</v>
      </c>
      <c r="N160" s="72" t="n">
        <v>32</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GOLDEN_RULE_BASE_USD</t>
        </is>
      </c>
      <c r="B161" s="80" t="inlineStr">
        <is>
          <t>0.0_ALT</t>
        </is>
      </c>
      <c r="C161" s="80" t="n"/>
      <c r="D161" s="80" t="inlineStr">
        <is>
          <t>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NEW_POSITION_MAX_LOSS_THRESHOLD</t>
        </is>
      </c>
      <c r="B162" s="80" t="inlineStr">
        <is>
          <t>0</t>
        </is>
      </c>
      <c r="C162" s="80" t="n"/>
      <c r="D162" s="80" t="inlineStr">
        <is>
          <t>AUGMENT, EXIT, GLOBAL_CHECK, REDUCE,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NEWBORN_LOSS_KILL_REQUIRE_VEL_AGAINST</t>
        </is>
      </c>
      <c r="B163" s="80" t="inlineStr">
        <is>
          <t>0.0</t>
        </is>
      </c>
      <c r="C163" s="80" t="n"/>
      <c r="D163" s="80" t="inlineStr">
        <is>
          <t>AUGMENT, EXIT, GLOBAL_CHECK, REDUCE,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NEWBORN_LOSS_KILL_REQUIRE_VEL_AGAINST</t>
        </is>
      </c>
      <c r="B164" s="80" t="inlineStr">
        <is>
          <t>0.0_ALT</t>
        </is>
      </c>
      <c r="C164" s="80" t="n"/>
      <c r="D164" s="80" t="inlineStr">
        <is>
          <t>AUGMENT, EXIT, GLOBAL_CHECK, REDUCE,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BANDAID_OFF_LOSER_RECOVER_PCT</t>
        </is>
      </c>
      <c r="B165" s="80" t="inlineStr">
        <is>
          <t>0</t>
        </is>
      </c>
      <c r="C165" s="80" t="n"/>
      <c r="D165" s="80" t="inlineStr">
        <is>
          <t>AUGMENT, ENTRY, EXIT, GLOBAL_CHECK, REDUCE,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EZ_MANAGE_THROTTLER_RATE</t>
        </is>
      </c>
      <c r="B166" s="80" t="inlineStr">
        <is>
          <t>0.0</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EZ_MANAGE_THROTTLER_RATE</t>
        </is>
      </c>
      <c r="B167" s="80" t="inlineStr">
        <is>
          <t>0.0_ALT</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HTF_GATE_D_MANDATORY</t>
        </is>
      </c>
      <c r="B168" s="80" t="inlineStr">
        <is>
          <t>0.0</t>
        </is>
      </c>
      <c r="C168" s="80" t="n"/>
      <c r="D168" s="80" t="inlineStr">
        <is>
          <t>ENTRY, GLOBAL_CHECK, STOCKS_EXIT</t>
        </is>
      </c>
      <c r="E168" s="80" t="n"/>
      <c r="F168" s="72" t="n"/>
      <c r="G168" s="80">
        <f>IFERROR(VLOOKUP($A114&amp;"_"&amp;$B114,Results_Deltas!$A$2:$P$15000,5,FALSE),"")</f>
        <v/>
      </c>
      <c r="H168" s="80" t="inlineStr">
        <is>
          <t>Blanket (page end)</t>
        </is>
      </c>
      <c r="I168" s="72" t="n"/>
      <c r="J168" s="72" t="n"/>
      <c r="K168" s="72" t="n"/>
      <c r="L168" s="72" t="inlineStr">
        <is>
          <t>YES</t>
        </is>
      </c>
      <c r="M168" s="72" t="n">
        <v>5.817503900446104</v>
      </c>
      <c r="N168" s="72" t="n">
        <v>31</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HTF_GATE_D_MANDATORY</t>
        </is>
      </c>
      <c r="B169" s="80" t="inlineStr">
        <is>
          <t>0.0_ALT</t>
        </is>
      </c>
      <c r="C169" s="80" t="n"/>
      <c r="D169" s="80" t="inlineStr">
        <is>
          <t>ENTRY, 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MANDATORY_REENTRY_WT_FILTER_MIN_VELOCITY</t>
        </is>
      </c>
      <c r="B170" s="80" t="inlineStr">
        <is>
          <t>0.0</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MANDATORY_REENTRY_WT_FILTER_MIN_VELOCITY</t>
        </is>
      </c>
      <c r="B171" s="80" t="inlineStr">
        <is>
          <t>0.0_ALT</t>
        </is>
      </c>
      <c r="C171" s="80" t="n"/>
      <c r="D171" s="80" t="inlineStr">
        <is>
          <t>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MANDATORY_REENTRY_WT_FILTER_REQUIRE_FLIP</t>
        </is>
      </c>
      <c r="B172" s="80" t="inlineStr">
        <is>
          <t>False_ALT</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NEWBORN_LOSS_KILL_GAIN_THRESHOLD_PCT</t>
        </is>
      </c>
      <c r="B173" s="80" t="inlineStr">
        <is>
          <t>0</t>
        </is>
      </c>
      <c r="C173" s="80" t="n"/>
      <c r="D173" s="80" t="inlineStr">
        <is>
          <t>AUGMENT, EXIT, GLOBAL_CHECK, REDUCE,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EXECUTE_NOW_SINGLE_GATE_ENFORCE</t>
        </is>
      </c>
      <c r="B174" s="80" t="inlineStr">
        <is>
          <t>0.0</t>
        </is>
      </c>
      <c r="C174" s="80" t="n"/>
      <c r="D174" s="80" t="inlineStr">
        <is>
          <t>ENTRY, 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EXECUTE_NOW_SINGLE_GATE_ENFORCE</t>
        </is>
      </c>
      <c r="B175" s="80" t="inlineStr">
        <is>
          <t>0.0_ALT</t>
        </is>
      </c>
      <c r="C175" s="80" t="n"/>
      <c r="D175" s="80" t="inlineStr">
        <is>
          <t>ENTRY, 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BTC_ACCEL_RAMP_REQUIRE_POSITIVE</t>
        </is>
      </c>
      <c r="B176" s="80" t="inlineStr">
        <is>
          <t>0.0</t>
        </is>
      </c>
      <c r="C176" s="80" t="n"/>
      <c r="D176" s="80" t="inlineStr">
        <is>
          <t>UNIVERSAL (ex-BTC) — ENTRY/EXIT/REENTRY</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BTC_ACCEL_RAMP_REQUIRE_POSITIVE</t>
        </is>
      </c>
      <c r="B177" s="80" t="inlineStr">
        <is>
          <t>0.0_ALT</t>
        </is>
      </c>
      <c r="C177" s="80" t="n"/>
      <c r="D177" s="80" t="inlineStr">
        <is>
          <t>UNIVERSAL (ex-BTC) — ENTRY/EXIT/REENTRY</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BTC_HARD_BLOCK_OTHER_ACCOUNTS</t>
        </is>
      </c>
      <c r="B178" s="80" t="inlineStr">
        <is>
          <t>0.0</t>
        </is>
      </c>
      <c r="C178" s="80" t="n"/>
      <c r="D178" s="80" t="inlineStr">
        <is>
          <t>UNIVERSAL (ex-BTC) — ENTRY/EXIT/REENTRY</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BTC_HARD_BLOCK_OTHER_ACCOUNTS</t>
        </is>
      </c>
      <c r="B179" s="80" t="inlineStr">
        <is>
          <t>0.0_ALT</t>
        </is>
      </c>
      <c r="C179" s="80" t="n"/>
      <c r="D179" s="80" t="inlineStr">
        <is>
          <t>UNIVERSAL (ex-BTC) — ENTRY/EXIT/REENTRY</t>
        </is>
      </c>
      <c r="E179" s="80" t="n"/>
      <c r="F179" s="72" t="n"/>
      <c r="G179" s="80">
        <f>IFERROR(VLOOKUP($A27&amp;"_"&amp;$B27,Results_Deltas!$A$2:$P$15000,5,FALSE),"")</f>
        <v/>
      </c>
      <c r="H179" s="80" t="inlineStr">
        <is>
          <t>Blanket (page end)</t>
        </is>
      </c>
      <c r="I179" s="72" t="n"/>
      <c r="J179" s="72" t="n"/>
      <c r="K179" s="72" t="n"/>
      <c r="L179" s="72" t="inlineStr">
        <is>
          <t>NO</t>
        </is>
      </c>
      <c r="M179" s="72" t="n">
        <v>5.990009450099837</v>
      </c>
      <c r="N179" s="72" t="n">
        <v>26</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BTC_ROUND_BANDS_EACH_SIDE</t>
        </is>
      </c>
      <c r="B180" s="80" t="inlineStr">
        <is>
          <t>0.0</t>
        </is>
      </c>
      <c r="C180" s="80" t="n"/>
      <c r="D180" s="80" t="inlineStr">
        <is>
          <t>UNIVERSAL (ex-BTC) — ENTRY/EXIT/REENTRY</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BTC_ROUND_BANDS_EACH_SIDE</t>
        </is>
      </c>
      <c r="B181" s="80" t="inlineStr">
        <is>
          <t>0.0_ALT</t>
        </is>
      </c>
      <c r="C181" s="80" t="n"/>
      <c r="D181" s="80" t="inlineStr">
        <is>
          <t>UNIVERSAL (ex-BTC) — ENTRY/EXIT/REENTRY</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69" t="inlineStr">
        <is>
          <t>FUNDING_GATE_LONG_MAX</t>
        </is>
      </c>
      <c r="B182" s="80" t="inlineStr">
        <is>
          <t>0.0</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FUNDING_GATE_LONG_MAX</t>
        </is>
      </c>
      <c r="B183" s="80" t="inlineStr">
        <is>
          <t>0.0_ALT</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n"/>
      <c r="B184" s="80" t="n"/>
      <c r="C184" s="80" t="n"/>
      <c r="D184" s="80" t="n"/>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n"/>
      <c r="B185" s="80" t="n"/>
      <c r="C185" s="80" t="n"/>
      <c r="D185" s="80" t="n"/>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n"/>
      <c r="B186" s="80" t="n"/>
      <c r="C186" s="80" t="n"/>
      <c r="D186" s="80" t="n"/>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n"/>
      <c r="B187" s="80" t="n"/>
      <c r="C187" s="80" t="n"/>
      <c r="D187" s="80" t="n"/>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Q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04 EXIT_STRUCTURAL - 2 bases -&gt; 6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ALL_TF_AGAINST_CLOSE_ENABLED</t>
        </is>
      </c>
      <c r="B3" s="72" t="inlineStr">
        <is>
          <t>True</t>
        </is>
      </c>
      <c r="C3" s="72" t="n"/>
      <c r="D3" s="72" t="n"/>
      <c r="E3" s="72" t="n"/>
      <c r="F3" s="72" t="n"/>
      <c r="G3" s="72" t="n"/>
      <c r="H3" s="72" t="n"/>
      <c r="I3" s="72">
        <f>IFERROR(VLOOKUP($A8,Results_30d_Deltas!$A$2:$H$5000,6,FALSE),"")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ez_manage.py:4325 top()</t>
        </is>
      </c>
      <c r="IP3" s="72" t="inlineStr">
        <is>
          <t>v12_quick_engine.py:174 x6</t>
        </is>
      </c>
      <c r="IQ3" s="72" t="n"/>
    </row>
    <row r="4" ht="10.5" customHeight="1" s="65">
      <c r="A4" s="71" t="inlineStr">
        <is>
          <t>STDEV_BREAKOUT_EXIT_PCTB_FAIL</t>
        </is>
      </c>
      <c r="B4" s="72" t="inlineStr">
        <is>
          <t>0.5</t>
        </is>
      </c>
      <c r="C4" s="72" t="n"/>
      <c r="D4" s="72" t="n"/>
      <c r="E4" s="72" t="n"/>
      <c r="F4" s="72" t="n"/>
      <c r="G4" s="72" t="n"/>
      <c r="H4" s="72" t="n"/>
      <c r="I4" s="72">
        <f>IFERROR(VLOOKUP($A4,Results_30d_Deltas!$A$2:$H$5000,6,FALSE),"")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ez_manage.py:4040 top()</t>
        </is>
      </c>
      <c r="IP4" s="72" t="inlineStr">
        <is>
          <t>v12_quick_engine.py:3276 x2</t>
        </is>
      </c>
      <c r="IQ4" s="72" t="n"/>
    </row>
    <row r="5" ht="10.5" customHeight="1" s="65">
      <c r="A5" s="72" t="inlineStr">
        <is>
          <t>STDEV_BREAKOUT_EXIT_PCTB_FAIL</t>
        </is>
      </c>
      <c r="B5" s="72" t="inlineStr">
        <is>
          <t>1.0</t>
        </is>
      </c>
      <c r="C5" s="72" t="n"/>
      <c r="D5" s="72" t="n"/>
      <c r="E5" s="72" t="n"/>
      <c r="F5" s="72" t="n"/>
      <c r="G5" s="72" t="n"/>
      <c r="H5" s="72" t="n"/>
      <c r="I5" s="72">
        <f>IFERROR(VLOOKUP($A5,Results_30d_Deltas!$A$2:$H$5000,6,FALSE),"")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8" t="n"/>
      <c r="AV5" s="78" t="n"/>
      <c r="AW5" s="78" t="n"/>
      <c r="AX5" s="78" t="n"/>
      <c r="AY5" s="78"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8" t="n"/>
      <c r="BU5" s="78" t="n"/>
      <c r="BV5" s="78" t="n"/>
      <c r="BW5" s="78" t="n"/>
      <c r="BX5" s="78"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8" t="n"/>
      <c r="GE5" s="78" t="n"/>
      <c r="GF5" s="78" t="n"/>
      <c r="GG5" s="78" t="n"/>
      <c r="GH5" s="78"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ez_manage.py:4040 top()</t>
        </is>
      </c>
      <c r="IP5" s="72" t="inlineStr">
        <is>
          <t>v12_quick_engine.py:3276 x2</t>
        </is>
      </c>
      <c r="IQ5" s="72" t="n"/>
    </row>
    <row r="6" ht="10.5" customHeight="1" s="65">
      <c r="A6" s="72" t="inlineStr">
        <is>
          <t>ALL_TF_AGAINST_CLOSE_ENABLED</t>
        </is>
      </c>
      <c r="B6" s="72" t="inlineStr">
        <is>
          <t>False</t>
        </is>
      </c>
      <c r="C6" s="72" t="n"/>
      <c r="D6" s="72" t="n"/>
      <c r="E6" s="72" t="n"/>
      <c r="F6" s="72" t="n"/>
      <c r="G6" s="72" t="n"/>
      <c r="H6" s="72" t="n"/>
      <c r="I6" s="72">
        <f>IFERROR(VLOOKUP($A7,Results_30d_Deltas!$A$2:$H$5000,6,FALSE),"")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ez_manage.py:4325 top()</t>
        </is>
      </c>
      <c r="IP6" s="72" t="inlineStr">
        <is>
          <t>v12_quick_engine.py:174 x6</t>
        </is>
      </c>
      <c r="IQ6" s="72" t="n"/>
    </row>
    <row r="7" ht="10.5" customHeight="1" s="65">
      <c r="A7" s="72" t="inlineStr">
        <is>
          <t>STDEV_BREAKOUT_EXIT_PCTB_FAIL</t>
        </is>
      </c>
      <c r="B7" s="72" t="inlineStr">
        <is>
          <t>2.0</t>
        </is>
      </c>
      <c r="C7" s="72" t="n"/>
      <c r="D7" s="72" t="n"/>
      <c r="E7" s="72" t="n"/>
      <c r="F7" s="72" t="n"/>
      <c r="G7" s="72" t="n"/>
      <c r="H7" s="72" t="n"/>
      <c r="I7" s="72">
        <f>IFERROR(VLOOKUP($A6,Results_30d_Deltas!$A$2:$H$5000,6,FALSE),"")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8" t="n"/>
      <c r="AV7" s="78" t="n"/>
      <c r="AW7" s="78" t="n"/>
      <c r="AX7" s="78" t="n"/>
      <c r="AY7" s="78"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8" t="n"/>
      <c r="BU7" s="78" t="n"/>
      <c r="BV7" s="78" t="n"/>
      <c r="BW7" s="78" t="n"/>
      <c r="BX7" s="78"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8" t="n"/>
      <c r="GE7" s="78" t="n"/>
      <c r="GF7" s="78" t="n"/>
      <c r="GG7" s="78" t="n"/>
      <c r="GH7" s="78"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ez_manage.py:4040 top()</t>
        </is>
      </c>
      <c r="IP7" s="72" t="inlineStr">
        <is>
          <t>v12_quick_engine.py:3276 x2</t>
        </is>
      </c>
      <c r="IQ7" s="72" t="n"/>
    </row>
    <row r="8" ht="10.5" customHeight="1" s="65">
      <c r="A8" s="72" t="inlineStr">
        <is>
          <t>STDEV_BREAKOUT_EXIT_PCTB_FAIL</t>
        </is>
      </c>
      <c r="B8" s="72" t="inlineStr">
        <is>
          <t>0</t>
        </is>
      </c>
      <c r="C8" s="72" t="n"/>
      <c r="D8" s="72" t="n"/>
      <c r="E8" s="72" t="n"/>
      <c r="F8" s="72" t="n"/>
      <c r="G8" s="72" t="n"/>
      <c r="H8" s="72" t="n"/>
      <c r="I8" s="72">
        <f>IFERROR(VLOOKUP($A3,Results_30d_Deltas!$A$2:$H$5000,6,FALSE),"")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8" t="n"/>
      <c r="AV8" s="78" t="n"/>
      <c r="AW8" s="78" t="n"/>
      <c r="AX8" s="78" t="n"/>
      <c r="AY8" s="78"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8" t="n"/>
      <c r="BU8" s="78" t="n"/>
      <c r="BV8" s="78" t="n"/>
      <c r="BW8" s="78" t="n"/>
      <c r="BX8" s="78"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8" t="n"/>
      <c r="GE8" s="78" t="n"/>
      <c r="GF8" s="78" t="n"/>
      <c r="GG8" s="78" t="n"/>
      <c r="GH8" s="78"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ez_manage.py:4040 top()</t>
        </is>
      </c>
      <c r="IP8" s="72" t="inlineStr">
        <is>
          <t>v12_quick_engine.py:3276 x2</t>
        </is>
      </c>
      <c r="IQ8" s="72" t="n"/>
    </row>
    <row r="9">
      <c r="A9" s="69" t="inlineStr">
        <is>
          <t>FUNDING_GATE_FILTER_TF</t>
        </is>
      </c>
      <c r="B9" s="80" t="inlineStr">
        <is>
          <t>D</t>
        </is>
      </c>
      <c r="C9" s="80" t="n"/>
      <c r="D9" s="80" t="inlineStr">
        <is>
          <t>GLOBAL_CHECK</t>
        </is>
      </c>
      <c r="E9" s="80" t="n"/>
      <c r="F9" s="72" t="n"/>
      <c r="G9" s="80" t="n"/>
      <c r="H9" s="80" t="n"/>
      <c r="I9" s="72" t="n"/>
      <c r="J9" s="72" t="n"/>
      <c r="K9" s="72" t="n"/>
      <c r="L9" s="72" t="n"/>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c r="IP9" s="72" t="n"/>
      <c r="IQ9" s="72" t="n"/>
    </row>
    <row r="10">
      <c r="A10" s="69" t="inlineStr">
        <is>
          <t>LH_HL_FILTER_MODE</t>
        </is>
      </c>
      <c r="B10" s="80" t="inlineStr">
        <is>
          <t>STRICT_2BAR</t>
        </is>
      </c>
      <c r="C10" s="80" t="n"/>
      <c r="D10" s="80" t="inlineStr">
        <is>
          <t>ENTRY, GLOBAL_CHECK, STOCKS_EXIT</t>
        </is>
      </c>
      <c r="E10" s="80" t="n"/>
      <c r="F10" s="72" t="n"/>
      <c r="G10" s="80" t="n"/>
      <c r="H10" s="80" t="n"/>
      <c r="I10" s="72" t="n"/>
      <c r="J10" s="72" t="n"/>
      <c r="K10" s="72" t="n"/>
      <c r="L10" s="72" t="n"/>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c r="IP10" s="72" t="n"/>
      <c r="IQ10" s="72" t="n"/>
    </row>
    <row r="11">
      <c r="A11" s="69" t="inlineStr">
        <is>
          <t>HTF4_CONF</t>
        </is>
      </c>
      <c r="B11" s="80" t="inlineStr">
        <is>
          <t>False</t>
        </is>
      </c>
      <c r="C11" s="80" t="n"/>
      <c r="D11" s="80" t="inlineStr">
        <is>
          <t>GLOBAL_CHECK, STOCKS_EXIT</t>
        </is>
      </c>
      <c r="E11" s="80" t="n"/>
      <c r="F11" s="72" t="n"/>
      <c r="G11" s="80" t="n"/>
      <c r="H11" s="80" t="n"/>
      <c r="I11" s="72" t="n"/>
      <c r="J11" s="72" t="n"/>
      <c r="K11" s="72" t="n"/>
      <c r="L11" s="72" t="n"/>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c r="IP11" s="72" t="n"/>
      <c r="IQ11" s="72" t="n"/>
    </row>
    <row r="12">
      <c r="A12" s="69" t="inlineStr">
        <is>
          <t>DUP_GUARD_FILTER_TF</t>
        </is>
      </c>
      <c r="B12" s="80" t="inlineStr">
        <is>
          <t>15m</t>
        </is>
      </c>
      <c r="C12" s="80" t="n"/>
      <c r="D12" s="80" t="inlineStr">
        <is>
          <t>GLOBAL_CHECK</t>
        </is>
      </c>
      <c r="E12" s="80" t="n"/>
      <c r="F12" s="72" t="n"/>
      <c r="G12" s="80" t="n"/>
      <c r="H12" s="80" t="n"/>
      <c r="I12" s="72" t="n"/>
      <c r="J12" s="72" t="n"/>
      <c r="K12" s="72" t="n"/>
      <c r="L12" s="72" t="n"/>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c r="IP12" s="72" t="n"/>
      <c r="IQ12" s="72" t="n"/>
    </row>
    <row r="13">
      <c r="A13" s="70" t="inlineStr">
        <is>
          <t>FUNDING_GATE_FILTER_TF</t>
        </is>
      </c>
      <c r="B13" s="80" t="inlineStr">
        <is>
          <t>15m</t>
        </is>
      </c>
      <c r="C13" s="80" t="n"/>
      <c r="D13" s="80" t="inlineStr">
        <is>
          <t>GLOBAL_CHECK</t>
        </is>
      </c>
      <c r="E13" s="80" t="n"/>
      <c r="F13" s="72" t="n"/>
      <c r="G13" s="80" t="n"/>
      <c r="H13" s="80" t="n"/>
      <c r="I13" s="72" t="n"/>
      <c r="J13" s="72" t="n"/>
      <c r="K13" s="72" t="n"/>
      <c r="L13" s="72" t="n"/>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c r="IP13" s="72" t="n"/>
      <c r="IQ13" s="72" t="n"/>
    </row>
    <row r="14">
      <c r="A14" s="69" t="inlineStr">
        <is>
          <t>HA_WICK_QUALITY_ENABLED</t>
        </is>
      </c>
      <c r="B14" s="80" t="inlineStr">
        <is>
          <t>False</t>
        </is>
      </c>
      <c r="C14" s="80" t="n"/>
      <c r="D14" s="80" t="inlineStr">
        <is>
          <t>ENTRY, GLOBAL_CHECK, STOCKS_EXIT</t>
        </is>
      </c>
      <c r="E14" s="80" t="n"/>
      <c r="F14" s="72" t="n"/>
      <c r="G14" s="80" t="n"/>
      <c r="H14" s="80" t="n"/>
      <c r="I14" s="72" t="n"/>
      <c r="J14" s="72" t="n"/>
      <c r="K14" s="72" t="n"/>
      <c r="L14" s="72" t="n"/>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69" t="inlineStr">
        <is>
          <t>HA_WICK_QUALITY_TF</t>
        </is>
      </c>
      <c r="B15" s="80" t="inlineStr">
        <is>
          <t>15m</t>
        </is>
      </c>
      <c r="C15" s="80" t="n"/>
      <c r="D15" s="80" t="inlineStr">
        <is>
          <t>ENTRY, GLOBAL_CHECK, STOCKS_EXIT</t>
        </is>
      </c>
      <c r="E15" s="80" t="n"/>
      <c r="F15" s="72" t="n"/>
      <c r="G15" s="80" t="n"/>
      <c r="H15" s="80" t="n"/>
      <c r="I15" s="72" t="n"/>
      <c r="J15" s="72" t="n"/>
      <c r="K15" s="72" t="n"/>
      <c r="L15" s="72" t="n"/>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69" t="inlineStr">
        <is>
          <t>HTF_DIRECTION_GATE_ENABLED</t>
        </is>
      </c>
      <c r="B16" s="80" t="inlineStr">
        <is>
          <t>False</t>
        </is>
      </c>
      <c r="C16" s="80" t="n"/>
      <c r="D16" s="80" t="inlineStr">
        <is>
          <t>ENTRY, GLOBAL_CHECK, STOCKS_EXIT</t>
        </is>
      </c>
      <c r="E16" s="80" t="n"/>
      <c r="F16" s="72" t="n"/>
      <c r="G16" s="80" t="n"/>
      <c r="H16" s="80" t="n"/>
      <c r="I16" s="72" t="n"/>
      <c r="J16" s="72" t="n"/>
      <c r="K16" s="72" t="n"/>
      <c r="L16" s="72" t="n"/>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69" t="inlineStr">
        <is>
          <t>LEADERBOARD_FILTER</t>
        </is>
      </c>
      <c r="B17" s="80" t="inlineStr">
        <is>
          <t>False</t>
        </is>
      </c>
      <c r="C17" s="80" t="n"/>
      <c r="D17" s="80" t="inlineStr">
        <is>
          <t>AUGMENT, ENTRY, EXIT, GLOBAL_CHECK, REDUCE, STOCKS_EXIT</t>
        </is>
      </c>
      <c r="E17" s="80" t="n"/>
      <c r="F17" s="72" t="n"/>
      <c r="G17" s="80" t="n"/>
      <c r="H17" s="80" t="n"/>
      <c r="I17" s="72" t="n"/>
      <c r="J17" s="72" t="n"/>
      <c r="K17" s="72" t="n"/>
      <c r="L17" s="72" t="n"/>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69" t="inlineStr">
        <is>
          <t>LH_HL_FILTER_ENABLED</t>
        </is>
      </c>
      <c r="B18" s="80" t="inlineStr">
        <is>
          <t>False</t>
        </is>
      </c>
      <c r="C18" s="80" t="n"/>
      <c r="D18" s="80" t="inlineStr">
        <is>
          <t>ENTRY, GLOBAL_CHECK, STOCKS_EXIT</t>
        </is>
      </c>
      <c r="E18" s="80" t="n"/>
      <c r="F18" s="72" t="n"/>
      <c r="G18" s="80" t="n"/>
      <c r="H18" s="80" t="n"/>
      <c r="I18" s="72" t="n"/>
      <c r="J18" s="72" t="n"/>
      <c r="K18" s="72" t="n"/>
      <c r="L18" s="72" t="n"/>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69" t="inlineStr">
        <is>
          <t>LH_HL_FILTER_REQUIRE_BOTH</t>
        </is>
      </c>
      <c r="B19" s="80" t="inlineStr">
        <is>
          <t>False</t>
        </is>
      </c>
      <c r="C19" s="80" t="n"/>
      <c r="D19" s="80" t="inlineStr">
        <is>
          <t>ENTRY, GLOBAL_CHECK, STOCKS_EXIT</t>
        </is>
      </c>
      <c r="E19" s="80" t="n"/>
      <c r="F19" s="72" t="n"/>
      <c r="G19" s="80" t="n"/>
      <c r="H19" s="80" t="n"/>
      <c r="I19" s="72" t="n"/>
      <c r="J19" s="72" t="n"/>
      <c r="K19" s="72" t="n"/>
      <c r="L19" s="72" t="n"/>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69" t="inlineStr">
        <is>
          <t>MARKET_QUALITY_SCORE_ENABLED</t>
        </is>
      </c>
      <c r="B20" s="80" t="inlineStr">
        <is>
          <t>False</t>
        </is>
      </c>
      <c r="C20" s="80" t="n"/>
      <c r="D20" s="80" t="inlineStr">
        <is>
          <t>ENTRY, GLOBAL_CHECK, STOCKS_EXIT</t>
        </is>
      </c>
      <c r="E20" s="80" t="n"/>
      <c r="F20" s="72" t="n"/>
      <c r="G20" s="80" t="n"/>
      <c r="H20" s="80" t="n"/>
      <c r="I20" s="72" t="n"/>
      <c r="J20" s="72" t="n"/>
      <c r="K20" s="72" t="n"/>
      <c r="L20" s="72" t="n"/>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69" t="inlineStr">
        <is>
          <t>MTS_GATE_ENABLED</t>
        </is>
      </c>
      <c r="B21" s="80" t="inlineStr">
        <is>
          <t>False</t>
        </is>
      </c>
      <c r="C21" s="80" t="n"/>
      <c r="D21" s="80" t="inlineStr">
        <is>
          <t>ENTRY, GLOBAL_CHECK, STOCKS_EXIT</t>
        </is>
      </c>
      <c r="E21" s="80" t="n"/>
      <c r="F21" s="72" t="n"/>
      <c r="G21" s="80" t="n"/>
      <c r="H21" s="80" t="n"/>
      <c r="I21" s="72" t="n"/>
      <c r="J21" s="72" t="n"/>
      <c r="K21" s="72" t="n"/>
      <c r="L21" s="72" t="n"/>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69" t="inlineStr">
        <is>
          <t>OI_CONFIRM_ENABLED</t>
        </is>
      </c>
      <c r="B22" s="80" t="inlineStr">
        <is>
          <t>False</t>
        </is>
      </c>
      <c r="C22" s="80" t="n"/>
      <c r="D22" s="80" t="inlineStr">
        <is>
          <t>ENTRY, GLOBAL_CHECK, STOCKS_EXIT</t>
        </is>
      </c>
      <c r="E22" s="80" t="n"/>
      <c r="F22" s="72" t="n"/>
      <c r="G22" s="80" t="n"/>
      <c r="H22" s="80" t="n"/>
      <c r="I22" s="72" t="n"/>
      <c r="J22" s="72" t="n"/>
      <c r="K22" s="72" t="n"/>
      <c r="L22" s="72" t="n"/>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69" t="inlineStr">
        <is>
          <t>HLR_TOP_MIN_TFS</t>
        </is>
      </c>
      <c r="B23" s="80" t="inlineStr">
        <is>
          <t>2</t>
        </is>
      </c>
      <c r="C23" s="80" t="n"/>
      <c r="D23" s="80" t="inlineStr">
        <is>
          <t>GLOBAL_CHECK, REENTRY, STOCKS_EXIT</t>
        </is>
      </c>
      <c r="E23" s="80" t="n"/>
      <c r="F23" s="72" t="n"/>
      <c r="G23" s="80" t="n"/>
      <c r="H23" s="80" t="n"/>
      <c r="I23" s="72" t="n"/>
      <c r="J23" s="72" t="n"/>
      <c r="K23" s="72" t="n"/>
      <c r="L23" s="72" t="n"/>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69" t="inlineStr">
        <is>
          <t>GR_FILTER_VEC_ENABLED</t>
        </is>
      </c>
      <c r="B24" s="80" t="inlineStr">
        <is>
          <t>False</t>
        </is>
      </c>
      <c r="C24" s="80" t="n"/>
      <c r="D24" s="80" t="inlineStr">
        <is>
          <t>GLOBAL_CHECK</t>
        </is>
      </c>
      <c r="E24" s="80" t="n"/>
      <c r="F24" s="72" t="n"/>
      <c r="G24" s="80" t="n"/>
      <c r="H24" s="80" t="n"/>
      <c r="I24" s="72" t="n"/>
      <c r="J24" s="72" t="n"/>
      <c r="K24" s="72" t="n"/>
      <c r="L24" s="72" t="n"/>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69" t="inlineStr">
        <is>
          <t>HTF_TREND_VETO_BYPASS_ENABLED</t>
        </is>
      </c>
      <c r="B25" s="80" t="inlineStr">
        <is>
          <t>False</t>
        </is>
      </c>
      <c r="C25" s="80" t="n"/>
      <c r="D25" s="80" t="inlineStr">
        <is>
          <t>GLOBAL_CHECK, STOCKS_EXIT</t>
        </is>
      </c>
      <c r="E25" s="80" t="n"/>
      <c r="F25" s="72" t="n"/>
      <c r="G25" s="80" t="n"/>
      <c r="H25" s="80" t="n"/>
      <c r="I25" s="72" t="n"/>
      <c r="J25" s="72" t="n"/>
      <c r="K25" s="72" t="n"/>
      <c r="L25" s="72" t="n"/>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70" t="inlineStr">
        <is>
          <t>DUP_GUARD_FILTER_TF</t>
        </is>
      </c>
      <c r="B26" s="80" t="inlineStr">
        <is>
          <t>OFF</t>
        </is>
      </c>
      <c r="C26" s="80" t="n"/>
      <c r="D26" s="80" t="inlineStr">
        <is>
          <t>GLOBAL_CHECK</t>
        </is>
      </c>
      <c r="E26" s="80" t="n"/>
      <c r="F26" s="72" t="n"/>
      <c r="G26" s="80" t="n"/>
      <c r="H26" s="80" t="n"/>
      <c r="I26" s="72" t="n"/>
      <c r="J26" s="72" t="n"/>
      <c r="K26" s="72" t="n"/>
      <c r="L26" s="72" t="n"/>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69" t="inlineStr">
        <is>
          <t>BANDAID_OFF_LOSER_RECOVER_PCT</t>
        </is>
      </c>
      <c r="B27" s="80" t="inlineStr">
        <is>
          <t>0.5</t>
        </is>
      </c>
      <c r="C27" s="80" t="n"/>
      <c r="D27" s="80" t="inlineStr">
        <is>
          <t>AUGMENT, ENTRY, EXIT, GLOBAL_CHECK, REDUCE, STOCKS_EXIT</t>
        </is>
      </c>
      <c r="E27" s="80" t="n"/>
      <c r="F27" s="72" t="n"/>
      <c r="G27" s="80">
        <f>IFERROR(VLOOKUP($A16&amp;"_"&amp;$B16,Results_Deltas!$A$2:$P$15000,5,FALSE),"")</f>
        <v/>
      </c>
      <c r="H27" s="80" t="inlineStr">
        <is>
          <t>Blanket (page end)</t>
        </is>
      </c>
      <c r="I27" s="72" t="n"/>
      <c r="J27" s="72" t="n"/>
      <c r="K27" s="72" t="n"/>
      <c r="L27" s="72" t="inlineStr">
        <is>
          <t>YES</t>
        </is>
      </c>
      <c r="M27" s="72" t="n">
        <v>3.172417114218201</v>
      </c>
      <c r="N27" s="72" t="n">
        <v>24</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70" t="inlineStr">
        <is>
          <t>FUNDING_GATE_FILTER_TF</t>
        </is>
      </c>
      <c r="B28" s="80" t="inlineStr">
        <is>
          <t>4h</t>
        </is>
      </c>
      <c r="C28" s="80" t="n"/>
      <c r="D28" s="80" t="inlineStr">
        <is>
          <t>GLOBAL_CHECK</t>
        </is>
      </c>
      <c r="E28" s="80" t="n"/>
      <c r="F28" s="72" t="n"/>
      <c r="G28" s="80" t="n"/>
      <c r="H28" s="80" t="n"/>
      <c r="I28" s="72" t="n"/>
      <c r="J28" s="72" t="n"/>
      <c r="K28" s="72" t="n"/>
      <c r="L28" s="72" t="n"/>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70" t="inlineStr">
        <is>
          <t>BANDAID_OFF_LOSER_RECOVER_PCT</t>
        </is>
      </c>
      <c r="B29" s="80" t="inlineStr">
        <is>
          <t>1.0</t>
        </is>
      </c>
      <c r="C29" s="80" t="n"/>
      <c r="D29" s="80" t="inlineStr">
        <is>
          <t>AUGMENT, ENTRY, EXIT, GLOBAL_CHECK, REDUCE, STOCKS_EXIT</t>
        </is>
      </c>
      <c r="E29" s="80" t="n"/>
      <c r="F29" s="72" t="n"/>
      <c r="G29" s="80" t="n"/>
      <c r="H29" s="80" t="n"/>
      <c r="I29" s="72" t="n"/>
      <c r="J29" s="72" t="n"/>
      <c r="K29" s="72" t="n"/>
      <c r="L29" s="72" t="n"/>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69" t="inlineStr">
        <is>
          <t>LIVE_VEC_EMERGENCY_BRAKE_ENABLED</t>
        </is>
      </c>
      <c r="B30" s="80" t="inlineStr">
        <is>
          <t>False</t>
        </is>
      </c>
      <c r="C30" s="80" t="n"/>
      <c r="D30" s="80" t="inlineStr">
        <is>
          <t>GLOBAL_CHECK, STOCKS_EXIT</t>
        </is>
      </c>
      <c r="E30" s="80" t="n"/>
      <c r="F30" s="72" t="n"/>
      <c r="G30" s="80" t="n"/>
      <c r="H30" s="80" t="n"/>
      <c r="I30" s="72" t="n"/>
      <c r="J30" s="72" t="n"/>
      <c r="K30" s="72" t="n"/>
      <c r="L30" s="72" t="n"/>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MANDATORY_REENTRY_WT_FILTER_REQUIRE_FLIP</t>
        </is>
      </c>
      <c r="B31" s="80" t="inlineStr">
        <is>
          <t>False</t>
        </is>
      </c>
      <c r="C31" s="80" t="n"/>
      <c r="D31" s="80" t="inlineStr">
        <is>
          <t>GLOBAL_CHECK, STOCKS_EXIT</t>
        </is>
      </c>
      <c r="E31" s="80" t="n"/>
      <c r="F31" s="72" t="n"/>
      <c r="G31" s="80" t="n"/>
      <c r="H31" s="80" t="n"/>
      <c r="I31" s="72" t="n"/>
      <c r="J31" s="72" t="n"/>
      <c r="K31" s="72" t="n"/>
      <c r="L31" s="72" t="n"/>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69" t="inlineStr">
        <is>
          <t>COOLDOWN_LOCKS_FILTER_TF</t>
        </is>
      </c>
      <c r="B32" s="80" t="inlineStr">
        <is>
          <t>15m</t>
        </is>
      </c>
      <c r="C32" s="80" t="n"/>
      <c r="D32" s="80" t="inlineStr">
        <is>
          <t>GLOBAL_CHECK</t>
        </is>
      </c>
      <c r="E32" s="80" t="n"/>
      <c r="F32" s="72" t="n"/>
      <c r="G32" s="80" t="n"/>
      <c r="H32" s="80" t="n"/>
      <c r="I32" s="72" t="n"/>
      <c r="J32" s="72" t="n"/>
      <c r="K32" s="72" t="n"/>
      <c r="L32" s="72" t="n"/>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70" t="inlineStr">
        <is>
          <t>COOLDOWN_LOCKS_FILTER_TF</t>
        </is>
      </c>
      <c r="B33" s="80" t="inlineStr">
        <is>
          <t>4h</t>
        </is>
      </c>
      <c r="C33" s="80" t="n"/>
      <c r="D33" s="80" t="inlineStr">
        <is>
          <t>GLOBAL_CHECK</t>
        </is>
      </c>
      <c r="E33" s="80" t="n"/>
      <c r="F33" s="72" t="n"/>
      <c r="G33" s="80" t="n"/>
      <c r="H33" s="80" t="n"/>
      <c r="I33" s="72" t="n"/>
      <c r="J33" s="72" t="n"/>
      <c r="K33" s="72" t="n"/>
      <c r="L33" s="72" t="n"/>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69" t="inlineStr">
        <is>
          <t>EMA_BLANKET_FILTER_ENABLED</t>
        </is>
      </c>
      <c r="B34" s="80" t="inlineStr">
        <is>
          <t>True</t>
        </is>
      </c>
      <c r="C34" s="80" t="n"/>
      <c r="D34" s="80" t="inlineStr">
        <is>
          <t>GLOBAL_CHECK</t>
        </is>
      </c>
      <c r="E34" s="80" t="n"/>
      <c r="F34" s="72" t="n"/>
      <c r="G34" s="80" t="n"/>
      <c r="H34" s="80" t="n"/>
      <c r="I34" s="72" t="n"/>
      <c r="J34" s="72" t="n"/>
      <c r="K34" s="72" t="n"/>
      <c r="L34" s="72" t="n"/>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69" t="inlineStr">
        <is>
          <t>DELTA_REENTRY_FILTER_ENABLED</t>
        </is>
      </c>
      <c r="B35" s="80" t="inlineStr">
        <is>
          <t>False</t>
        </is>
      </c>
      <c r="C35" s="80" t="n"/>
      <c r="D35" s="80" t="inlineStr">
        <is>
          <t>ENTRY, GLOBAL_CHECK, STOCKS_EXIT</t>
        </is>
      </c>
      <c r="E35" s="80" t="n"/>
      <c r="F35" s="72" t="n"/>
      <c r="G35" s="80" t="n"/>
      <c r="H35" s="80" t="n"/>
      <c r="I35" s="72" t="n"/>
      <c r="J35" s="72" t="n"/>
      <c r="K35" s="72" t="n"/>
      <c r="L35" s="72" t="n"/>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69" t="inlineStr">
        <is>
          <t>MTS_BOTTOM_BONUS_THRESHOLD</t>
        </is>
      </c>
      <c r="B36" s="80" t="inlineStr">
        <is>
          <t>31.25</t>
        </is>
      </c>
      <c r="C36" s="80" t="n"/>
      <c r="D36" s="80" t="inlineStr">
        <is>
          <t>ENTRY, GLOBAL_CHECK, STOCKS_EXIT</t>
        </is>
      </c>
      <c r="E36" s="80" t="n"/>
      <c r="F36" s="72" t="n"/>
      <c r="G36" s="80" t="n"/>
      <c r="H36" s="80" t="n"/>
      <c r="I36" s="72" t="n"/>
      <c r="J36" s="72" t="n"/>
      <c r="K36" s="72" t="n"/>
      <c r="L36" s="72" t="n"/>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70" t="inlineStr">
        <is>
          <t>DUP_GUARD_FILTER_TF</t>
        </is>
      </c>
      <c r="B37" s="80" t="inlineStr">
        <is>
          <t>1h</t>
        </is>
      </c>
      <c r="C37" s="80" t="n"/>
      <c r="D37" s="80" t="inlineStr">
        <is>
          <t>GLOBAL_CHECK</t>
        </is>
      </c>
      <c r="E37" s="80" t="n"/>
      <c r="F37" s="72" t="n"/>
      <c r="G37" s="80">
        <f>IFERROR(VLOOKUP($A45&amp;"_"&amp;$B45,Results_Deltas!$A$2:$P$15000,5,FALSE),"")</f>
        <v/>
      </c>
      <c r="H37" s="80" t="inlineStr">
        <is>
          <t>Blanket (page end)</t>
        </is>
      </c>
      <c r="I37" s="72" t="n"/>
      <c r="J37" s="72" t="n"/>
      <c r="K37" s="72" t="n"/>
      <c r="L37" s="72" t="inlineStr">
        <is>
          <t>NO</t>
        </is>
      </c>
      <c r="M37" s="72" t="n">
        <v>3.371759061657424</v>
      </c>
      <c r="N37" s="72" t="n">
        <v>20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69" t="inlineStr">
        <is>
          <t>MTS_BOTTOM_STRONG_THRESHOLD</t>
        </is>
      </c>
      <c r="B38" s="80" t="inlineStr">
        <is>
          <t>30</t>
        </is>
      </c>
      <c r="C38" s="80" t="n"/>
      <c r="D38" s="80" t="inlineStr">
        <is>
          <t>ENTRY, GLOBAL_CHECK, STOCKS_EXIT</t>
        </is>
      </c>
      <c r="E38" s="80" t="n"/>
      <c r="F38" s="72" t="n"/>
      <c r="G38" s="80" t="n"/>
      <c r="H38" s="80" t="n"/>
      <c r="I38" s="72" t="n"/>
      <c r="J38" s="72" t="n"/>
      <c r="K38" s="72" t="n"/>
      <c r="L38" s="72" t="n"/>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HA_WICK_QUALITY_TF</t>
        </is>
      </c>
      <c r="B39" s="80" t="inlineStr">
        <is>
          <t>4h</t>
        </is>
      </c>
      <c r="C39" s="80" t="n"/>
      <c r="D39" s="80" t="inlineStr">
        <is>
          <t>ENTRY, GLOBAL_CHECK, STOCKS_EXIT</t>
        </is>
      </c>
      <c r="E39" s="80" t="n"/>
      <c r="F39" s="72" t="n"/>
      <c r="G39" s="80" t="n"/>
      <c r="H39" s="80" t="n"/>
      <c r="I39" s="72" t="n"/>
      <c r="J39" s="72" t="n"/>
      <c r="K39" s="72" t="n"/>
      <c r="L39" s="72" t="n"/>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69" t="inlineStr">
        <is>
          <t>BAND_ARROW_ENABLED</t>
        </is>
      </c>
      <c r="B40" s="80" t="inlineStr">
        <is>
          <t>False</t>
        </is>
      </c>
      <c r="C40" s="80" t="n"/>
      <c r="D40" s="80" t="inlineStr">
        <is>
          <t>GLOBAL_CHECK, STOCKS_EXIT</t>
        </is>
      </c>
      <c r="E40" s="80" t="n"/>
      <c r="F40" s="72" t="n"/>
      <c r="G40" s="80">
        <f>IFERROR(VLOOKUP($A17&amp;"_"&amp;$B17,Results_Deltas!$A$2:$P$15000,5,FALSE),"")</f>
        <v/>
      </c>
      <c r="H40" s="80" t="inlineStr">
        <is>
          <t>Blanket (page end)</t>
        </is>
      </c>
      <c r="I40" s="72" t="n"/>
      <c r="J40" s="72" t="n"/>
      <c r="K40" s="72" t="n"/>
      <c r="L40" s="72" t="inlineStr">
        <is>
          <t>YES</t>
        </is>
      </c>
      <c r="M40" s="72" t="n">
        <v>3.410547417023184</v>
      </c>
      <c r="N40" s="72" t="n">
        <v>23</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FUNDING_GATE_FILTER_TF</t>
        </is>
      </c>
      <c r="B41" s="80" t="inlineStr">
        <is>
          <t>OFF</t>
        </is>
      </c>
      <c r="C41" s="80" t="n"/>
      <c r="D41" s="80" t="inlineStr">
        <is>
          <t>GLOBAL_CHECK</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FUNDING_GATE_FILTER_TF</t>
        </is>
      </c>
      <c r="B42" s="80" t="inlineStr">
        <is>
          <t>1h</t>
        </is>
      </c>
      <c r="C42" s="80" t="n"/>
      <c r="D42" s="80" t="inlineStr">
        <is>
          <t>GLOBAL_CHECK</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MTS_BOTTOM_STRONG_THRESHOLD</t>
        </is>
      </c>
      <c r="B43" s="80" t="inlineStr">
        <is>
          <t>50</t>
        </is>
      </c>
      <c r="C43" s="80" t="n"/>
      <c r="D43" s="80" t="inlineStr">
        <is>
          <t>ENTRY, GLOBAL_CHECK, STOCKS_EXIT</t>
        </is>
      </c>
      <c r="E43" s="80" t="n"/>
      <c r="F43" s="72" t="n"/>
      <c r="G43" s="80" t="n"/>
      <c r="H43" s="80" t="n"/>
      <c r="I43" s="72" t="n"/>
      <c r="J43" s="72" t="n"/>
      <c r="K43" s="72" t="n"/>
      <c r="L43" s="72" t="n"/>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HA_WICK_QUALITY_TF</t>
        </is>
      </c>
      <c r="B44" s="80" t="inlineStr">
        <is>
          <t>D</t>
        </is>
      </c>
      <c r="C44" s="80" t="n"/>
      <c r="D44" s="80" t="inlineStr">
        <is>
          <t>ENTRY, GLOBAL_CHECK,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MTF_GR_MIN_IND</t>
        </is>
      </c>
      <c r="B45" s="80" t="inlineStr">
        <is>
          <t>5</t>
        </is>
      </c>
      <c r="C45" s="80" t="n"/>
      <c r="D45" s="80" t="inlineStr">
        <is>
          <t>GLOBAL_CHECK,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70" t="inlineStr">
        <is>
          <t>MTF_GR_MIN_IND</t>
        </is>
      </c>
      <c r="B46" s="80" t="inlineStr">
        <is>
          <t>5_ALT</t>
        </is>
      </c>
      <c r="C46" s="80" t="n"/>
      <c r="D46" s="80" t="inlineStr">
        <is>
          <t>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DUP_GUARD_FILTER_TF</t>
        </is>
      </c>
      <c r="B47" s="80" t="inlineStr">
        <is>
          <t>4h</t>
        </is>
      </c>
      <c r="C47" s="80" t="n"/>
      <c r="D47" s="80" t="inlineStr">
        <is>
          <t>GLOBAL_CHECK</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HA_WICK_QUALITY_SCORE</t>
        </is>
      </c>
      <c r="B48" s="80" t="inlineStr">
        <is>
          <t>15</t>
        </is>
      </c>
      <c r="C48" s="80" t="n"/>
      <c r="D48" s="80" t="inlineStr">
        <is>
          <t>ENTRY, GLOBAL_CHECK, STOCKS_EXIT</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HA_WICK_QUALITY_SCORE</t>
        </is>
      </c>
      <c r="B49" s="80" t="inlineStr">
        <is>
          <t>15_ALT</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COOLDOWN_LOCKS_FILTER_TF</t>
        </is>
      </c>
      <c r="B50" s="80" t="inlineStr">
        <is>
          <t>1h</t>
        </is>
      </c>
      <c r="C50" s="80" t="n"/>
      <c r="D50" s="80" t="inlineStr">
        <is>
          <t>GLOBAL_CHECK</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70" t="inlineStr">
        <is>
          <t>DUP_GUARD_FILTER_TF</t>
        </is>
      </c>
      <c r="B51" s="80" t="inlineStr">
        <is>
          <t>D</t>
        </is>
      </c>
      <c r="C51" s="80" t="n"/>
      <c r="D51" s="80" t="inlineStr">
        <is>
          <t>GLOBAL_CHECK</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MARKET_QUALITY_SCORE_ENABLED</t>
        </is>
      </c>
      <c r="B52" s="80" t="inlineStr">
        <is>
          <t>True</t>
        </is>
      </c>
      <c r="C52" s="80" t="n"/>
      <c r="D52" s="80" t="inlineStr">
        <is>
          <t>ENTRY, 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MTS_BOTTOM_BONUS_THRESHOLD</t>
        </is>
      </c>
      <c r="B53" s="80" t="inlineStr">
        <is>
          <t>25</t>
        </is>
      </c>
      <c r="C53" s="80" t="n"/>
      <c r="D53" s="80" t="inlineStr">
        <is>
          <t>ENTRY, GLOBAL_CHECK, STOCKS_EXIT</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OI_CONFIRM_ENABLED</t>
        </is>
      </c>
      <c r="B54" s="80" t="inlineStr">
        <is>
          <t>True</t>
        </is>
      </c>
      <c r="C54" s="80" t="n"/>
      <c r="D54" s="80" t="inlineStr">
        <is>
          <t>ENTRY, GLOBAL_CHECK,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MTS_BOTTOM_BONUS_THRESHOLD</t>
        </is>
      </c>
      <c r="B55" s="80" t="inlineStr">
        <is>
          <t>18.75</t>
        </is>
      </c>
      <c r="C55" s="80" t="n"/>
      <c r="D55" s="80" t="inlineStr">
        <is>
          <t>ENTRY, GLOBAL_CHECK,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OI_CONFIRM_MIN_CHANGE_PCT</t>
        </is>
      </c>
      <c r="B56" s="80" t="inlineStr">
        <is>
          <t>2.0</t>
        </is>
      </c>
      <c r="C56" s="80" t="n"/>
      <c r="D56" s="80" t="inlineStr">
        <is>
          <t>ENTRY, 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69" t="inlineStr">
        <is>
          <t>HLR_SMA_BAND_PCT</t>
        </is>
      </c>
      <c r="B57" s="80" t="inlineStr">
        <is>
          <t>1.0</t>
        </is>
      </c>
      <c r="C57" s="80" t="n"/>
      <c r="D57" s="80" t="inlineStr">
        <is>
          <t>ENTRY, 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COOLDOWN_LOCKS_FILTER_TF</t>
        </is>
      </c>
      <c r="B58" s="80" t="inlineStr">
        <is>
          <t>OFF</t>
        </is>
      </c>
      <c r="C58" s="80" t="n"/>
      <c r="D58" s="80" t="inlineStr">
        <is>
          <t>GLOBAL_CHECK</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DC_MOMENT_STRONG_THRESHOLD</t>
        </is>
      </c>
      <c r="B59" s="80" t="inlineStr">
        <is>
          <t>30</t>
        </is>
      </c>
      <c r="C59" s="80" t="n"/>
      <c r="D59" s="80" t="inlineStr">
        <is>
          <t>ENTRY, 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FG_GREED_THRESHOLD</t>
        </is>
      </c>
      <c r="B60" s="80" t="inlineStr">
        <is>
          <t>56.25</t>
        </is>
      </c>
      <c r="C60" s="80" t="n"/>
      <c r="D60" s="80" t="inlineStr">
        <is>
          <t>GLOBAL_CHECK,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FG_FEAR_THRESHOLD</t>
        </is>
      </c>
      <c r="B61" s="80" t="inlineStr">
        <is>
          <t>31.25</t>
        </is>
      </c>
      <c r="C61" s="80" t="n"/>
      <c r="D61" s="80" t="inlineStr">
        <is>
          <t>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ADX_RANGING_THRESHOLD</t>
        </is>
      </c>
      <c r="B62" s="80" t="inlineStr">
        <is>
          <t>10</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D</t>
        </is>
      </c>
      <c r="C63" s="80" t="n"/>
      <c r="D63" s="80" t="inlineStr">
        <is>
          <t>GLOBAL_CHECK</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FG_GREED_THRESHOLD</t>
        </is>
      </c>
      <c r="B64" s="80" t="inlineStr">
        <is>
          <t>75</t>
        </is>
      </c>
      <c r="C64" s="80" t="n"/>
      <c r="D64" s="80" t="inlineStr">
        <is>
          <t>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HLR_SMA_BAND_PCT</t>
        </is>
      </c>
      <c r="B65" s="80" t="inlineStr">
        <is>
          <t>0.5</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69" t="inlineStr">
        <is>
          <t>MANDATORY_REENTRY_WT_FILTER_VELOCITY_RATIO</t>
        </is>
      </c>
      <c r="B66" s="80" t="inlineStr">
        <is>
          <t>0.90</t>
        </is>
      </c>
      <c r="C66" s="80" t="n"/>
      <c r="D66" s="80" t="inlineStr">
        <is>
          <t>GLOBAL_CHECK, STOCKS_EXIT</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MANDATORY_REENTRY_WT_FILTER_VELOCITY_RATIO</t>
        </is>
      </c>
      <c r="B67" s="80" t="inlineStr">
        <is>
          <t>0.90_ALT</t>
        </is>
      </c>
      <c r="C67" s="80" t="n"/>
      <c r="D67" s="80" t="inlineStr">
        <is>
          <t>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DC_MOMENT_STRONG_THRESHOLD</t>
        </is>
      </c>
      <c r="B68" s="80" t="inlineStr">
        <is>
          <t>50</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FG_GREED_THRESHOLD</t>
        </is>
      </c>
      <c r="B69" s="80" t="inlineStr">
        <is>
          <t>93.75</t>
        </is>
      </c>
      <c r="C69" s="80" t="n"/>
      <c r="D69" s="80" t="inlineStr">
        <is>
          <t>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OI_CONFIRM_MIN_CHANGE_PCT</t>
        </is>
      </c>
      <c r="B70" s="80" t="inlineStr">
        <is>
          <t>0</t>
        </is>
      </c>
      <c r="C70" s="80" t="n"/>
      <c r="D70" s="80" t="inlineStr">
        <is>
          <t>ENTRY, 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FG_FEAR_THRESHOLD</t>
        </is>
      </c>
      <c r="B71" s="80" t="inlineStr">
        <is>
          <t>25</t>
        </is>
      </c>
      <c r="C71" s="80" t="n"/>
      <c r="D71" s="80" t="inlineStr">
        <is>
          <t>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69" t="inlineStr">
        <is>
          <t>OI_CONFIRM_MIN_PRICE_PCT</t>
        </is>
      </c>
      <c r="B72" s="80" t="inlineStr">
        <is>
          <t>1.0</t>
        </is>
      </c>
      <c r="C72" s="80" t="n"/>
      <c r="D72" s="80" t="inlineStr">
        <is>
          <t>ENTRY, GLOBAL_CHECK,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LH_HL_FILTER_MODE</t>
        </is>
      </c>
      <c r="B73" s="80" t="inlineStr">
        <is>
          <t>STRICT_2BAR_ALT</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GR_FILTER_VEC_ENABLED</t>
        </is>
      </c>
      <c r="B74" s="80" t="inlineStr">
        <is>
          <t>True</t>
        </is>
      </c>
      <c r="C74" s="80" t="n"/>
      <c r="D74" s="80" t="inlineStr">
        <is>
          <t>GLOBAL_CHECK</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FG_FEAR_THRESHOLD</t>
        </is>
      </c>
      <c r="B75" s="80" t="inlineStr">
        <is>
          <t>18.75</t>
        </is>
      </c>
      <c r="C75" s="80" t="n"/>
      <c r="D75" s="80" t="inlineStr">
        <is>
          <t>GLOBAL_CHECK, STOCKS_EXIT</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BANDAID_OFF_LOSER_RECOVER_PCT</t>
        </is>
      </c>
      <c r="B76" s="80" t="inlineStr">
        <is>
          <t>2.0</t>
        </is>
      </c>
      <c r="C76" s="80" t="n"/>
      <c r="D76" s="80" t="inlineStr">
        <is>
          <t>AUGMENT, ENTRY, EXIT, GLOBAL_CHECK, REDUCE,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LR_BAND_LADDER_STOCH_EXTREME</t>
        </is>
      </c>
      <c r="B77" s="80" t="inlineStr">
        <is>
          <t>30.0</t>
        </is>
      </c>
      <c r="C77" s="80" t="n"/>
      <c r="D77" s="80" t="inlineStr">
        <is>
          <t>GLOBAL_CHECK, STOCKS_EXIT</t>
        </is>
      </c>
      <c r="E77" s="80" t="n"/>
      <c r="F77" s="72" t="n"/>
      <c r="G77" s="80">
        <f>IFERROR(VLOOKUP($A127&amp;"_"&amp;$B127,Results_Deltas!$A$2:$P$15000,5,FALSE),"")</f>
        <v/>
      </c>
      <c r="H77" s="80" t="inlineStr">
        <is>
          <t>Blanket (page end)</t>
        </is>
      </c>
      <c r="I77" s="72" t="n"/>
      <c r="J77" s="72" t="n"/>
      <c r="K77" s="72" t="n"/>
      <c r="L77" s="72" t="inlineStr">
        <is>
          <t>YES</t>
        </is>
      </c>
      <c r="M77" s="72" t="n">
        <v>4.044870881052658</v>
      </c>
      <c r="N77" s="72" t="n">
        <v>26</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LR_BAND_LADDER_STOCH_EXTREME</t>
        </is>
      </c>
      <c r="B78" s="80" t="inlineStr">
        <is>
          <t>30.0_ALT</t>
        </is>
      </c>
      <c r="C78" s="80" t="n"/>
      <c r="D78" s="80" t="inlineStr">
        <is>
          <t>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BAND_ARROW_ENABLED</t>
        </is>
      </c>
      <c r="B79" s="80" t="inlineStr">
        <is>
          <t>True</t>
        </is>
      </c>
      <c r="C79" s="80" t="n"/>
      <c r="D79" s="80" t="inlineStr">
        <is>
          <t>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LH_HL_FILTER_ENABLED</t>
        </is>
      </c>
      <c r="B80" s="80" t="inlineStr">
        <is>
          <t>True</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MOVER_THRESHOLD</t>
        </is>
      </c>
      <c r="B81" s="80" t="inlineStr">
        <is>
          <t>5</t>
        </is>
      </c>
      <c r="C81" s="80" t="n"/>
      <c r="D81" s="80" t="inlineStr">
        <is>
          <t>ENTRY, 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OI_CONFIRM_MIN_PRICE_PCT</t>
        </is>
      </c>
      <c r="B82" s="80" t="inlineStr">
        <is>
          <t>0.5</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HTF_DIRECTION_GATE_ENABLED</t>
        </is>
      </c>
      <c r="B83" s="80" t="inlineStr">
        <is>
          <t>True</t>
        </is>
      </c>
      <c r="C83" s="80" t="n"/>
      <c r="D83" s="80" t="inlineStr">
        <is>
          <t>ENTRY, 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MTS_BOTTOM_STRONG_THRESHOLD</t>
        </is>
      </c>
      <c r="B84" s="80" t="inlineStr">
        <is>
          <t>40</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MANDATORY_REENTRY_WT_FILTER_MIN_TFS</t>
        </is>
      </c>
      <c r="B85" s="80" t="inlineStr">
        <is>
          <t>2</t>
        </is>
      </c>
      <c r="C85" s="80" t="n"/>
      <c r="D85" s="80" t="inlineStr">
        <is>
          <t>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GR_FILTER_VEC_MIN_TFS</t>
        </is>
      </c>
      <c r="B86" s="80" t="inlineStr">
        <is>
          <t>1</t>
        </is>
      </c>
      <c r="C86" s="80" t="n"/>
      <c r="D86" s="80" t="inlineStr">
        <is>
          <t>GLOBAL_CHECK</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MOVER_THRESHOLD</t>
        </is>
      </c>
      <c r="B87" s="80" t="inlineStr">
        <is>
          <t>2.5</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EMA_BLANKET_FILTER_ENABLED</t>
        </is>
      </c>
      <c r="B88" s="80" t="inlineStr">
        <is>
          <t>False</t>
        </is>
      </c>
      <c r="C88" s="80" t="n"/>
      <c r="D88" s="80" t="inlineStr">
        <is>
          <t>GLOBAL_CHECK</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HA_WICK_QUALITY_TF</t>
        </is>
      </c>
      <c r="B89" s="80" t="inlineStr">
        <is>
          <t>OFF</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MOVER_THRESHOLD</t>
        </is>
      </c>
      <c r="B90" s="80" t="inlineStr">
        <is>
          <t>3.75</t>
        </is>
      </c>
      <c r="C90" s="80" t="n"/>
      <c r="D90" s="80" t="inlineStr">
        <is>
          <t>ENTRY, 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ADX_RANGING_THRESHOLD</t>
        </is>
      </c>
      <c r="B91" s="80" t="inlineStr">
        <is>
          <t>25</t>
        </is>
      </c>
      <c r="C91" s="80" t="n"/>
      <c r="D91" s="80" t="inlineStr">
        <is>
          <t>ENTRY, GLOBAL_CHECK, STOCKS_EXIT</t>
        </is>
      </c>
      <c r="E91" s="80" t="n"/>
      <c r="F91" s="72" t="n"/>
      <c r="G91" s="80">
        <f>IFERROR(VLOOKUP($A10&amp;"_"&amp;$B10,Results_Deltas!$A$2:$P$15000,5,FALSE),"")</f>
        <v/>
      </c>
      <c r="H91" s="80" t="inlineStr">
        <is>
          <t>Blanket (page end)</t>
        </is>
      </c>
      <c r="I91" s="72" t="n"/>
      <c r="J91" s="72" t="n"/>
      <c r="K91" s="72" t="n"/>
      <c r="L91" s="72" t="inlineStr">
        <is>
          <t>NO</t>
        </is>
      </c>
      <c r="M91" s="72" t="n">
        <v>4.302350209196158</v>
      </c>
      <c r="N91" s="72" t="n">
        <v>23</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HA_WICK_QUALITY_ENABLED</t>
        </is>
      </c>
      <c r="B92" s="80" t="inlineStr">
        <is>
          <t>True</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MTS_GATE_ENABLED</t>
        </is>
      </c>
      <c r="B93" s="80" t="inlineStr">
        <is>
          <t>True</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HA_WICK_QUALITY_TF</t>
        </is>
      </c>
      <c r="B94" s="80" t="inlineStr">
        <is>
          <t>1h</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MTS_BOTTOM_BONUS_THRESHOLD</t>
        </is>
      </c>
      <c r="B95" s="80" t="inlineStr">
        <is>
          <t>12.5</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LIVE_VEC_EMERGENCY_BRAKE_ENABLED</t>
        </is>
      </c>
      <c r="B96" s="80" t="inlineStr">
        <is>
          <t>True</t>
        </is>
      </c>
      <c r="C96" s="80" t="n"/>
      <c r="D96" s="80" t="inlineStr">
        <is>
          <t>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HLR_TOP_MIN_TFS</t>
        </is>
      </c>
      <c r="B97" s="80" t="inlineStr">
        <is>
          <t>1</t>
        </is>
      </c>
      <c r="C97" s="80" t="n"/>
      <c r="D97" s="80" t="inlineStr">
        <is>
          <t>GLOBAL_CHECK, REENTRY,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EMA_9_21_FILTER_MIN_TFS</t>
        </is>
      </c>
      <c r="B98" s="80" t="inlineStr">
        <is>
          <t>0</t>
        </is>
      </c>
      <c r="C98" s="80" t="n"/>
      <c r="D98" s="80" t="inlineStr">
        <is>
          <t>GLOBAL_CHECK</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EMA_BLANKET_FILTER_MIN_TFS</t>
        </is>
      </c>
      <c r="B99" s="80" t="inlineStr">
        <is>
          <t>0</t>
        </is>
      </c>
      <c r="C99" s="80" t="n"/>
      <c r="D99" s="80" t="inlineStr">
        <is>
          <t>GLOBAL_CHECK</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OI_CONFIRM_MIN_PRICE_PCT</t>
        </is>
      </c>
      <c r="B100" s="80" t="inlineStr">
        <is>
          <t>2.0</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69" t="inlineStr">
        <is>
          <t>CRYPTO_SPIKE_FADE_THRESHOLD_PCT</t>
        </is>
      </c>
      <c r="B101" s="80" t="inlineStr">
        <is>
          <t>12.5</t>
        </is>
      </c>
      <c r="C101" s="80" t="n"/>
      <c r="D101" s="80" t="inlineStr">
        <is>
          <t>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OI_CONFIRM_MIN_CHANGE_PCT</t>
        </is>
      </c>
      <c r="B102" s="80" t="inlineStr">
        <is>
          <t>1.0</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MTS_BOTTOM_STRONG_THRESHOLD</t>
        </is>
      </c>
      <c r="B103" s="80" t="inlineStr">
        <is>
          <t>20</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EMA_BLANKET_FILTER_MIN_TFS</t>
        </is>
      </c>
      <c r="B104" s="80" t="inlineStr">
        <is>
          <t>2</t>
        </is>
      </c>
      <c r="C104" s="80" t="n"/>
      <c r="D104" s="80" t="inlineStr">
        <is>
          <t>GLOBAL_CHECK</t>
        </is>
      </c>
      <c r="E104" s="80" t="n"/>
      <c r="F104" s="72" t="n"/>
      <c r="G104" s="80">
        <f>IFERROR(VLOOKUP($A53&amp;"_"&amp;$B53,Results_Deltas!$A$2:$P$15000,5,FALSE),"")</f>
        <v/>
      </c>
      <c r="H104" s="80" t="inlineStr">
        <is>
          <t>Blanket (page end)</t>
        </is>
      </c>
      <c r="I104" s="72" t="n"/>
      <c r="J104" s="72" t="n"/>
      <c r="K104" s="72" t="n"/>
      <c r="L104" s="72" t="inlineStr">
        <is>
          <t>NO</t>
        </is>
      </c>
      <c r="M104" s="72" t="n">
        <v>4.50628273889439</v>
      </c>
      <c r="N104" s="72" t="n">
        <v>29</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FG_GREED_THRESHOLD</t>
        </is>
      </c>
      <c r="B105" s="80" t="inlineStr">
        <is>
          <t>37.5</t>
        </is>
      </c>
      <c r="C105" s="80" t="n"/>
      <c r="D105" s="80" t="inlineStr">
        <is>
          <t>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LR_BAND_LADDER_TF_TOP</t>
        </is>
      </c>
      <c r="B106" s="80" t="inlineStr">
        <is>
          <t>1</t>
        </is>
      </c>
      <c r="C106" s="80" t="n"/>
      <c r="D106" s="80" t="inlineStr">
        <is>
          <t>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EMA_9_21_FILTER_MIN_TFS</t>
        </is>
      </c>
      <c r="B107" s="80" t="inlineStr">
        <is>
          <t>2</t>
        </is>
      </c>
      <c r="C107" s="80" t="n"/>
      <c r="D107" s="80" t="inlineStr">
        <is>
          <t>GLOBAL_CHECK</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MOVER_THRESHOLD</t>
        </is>
      </c>
      <c r="B108" s="80" t="inlineStr">
        <is>
          <t>6.25</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HLR_SMA_BAND_PCT</t>
        </is>
      </c>
      <c r="B109" s="80" t="inlineStr">
        <is>
          <t>2.0</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ADX_RANGING_THRESHOLD</t>
        </is>
      </c>
      <c r="B110" s="80" t="inlineStr">
        <is>
          <t>15</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MANDATORY_REENTRY_WT_FILTER_MIN_TFS</t>
        </is>
      </c>
      <c r="B111" s="80" t="inlineStr">
        <is>
          <t>1</t>
        </is>
      </c>
      <c r="C111" s="80" t="n"/>
      <c r="D111" s="80" t="inlineStr">
        <is>
          <t>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LR_BAND_LADDER_TF_BOTTOM</t>
        </is>
      </c>
      <c r="B112" s="80" t="inlineStr">
        <is>
          <t>1</t>
        </is>
      </c>
      <c r="C112" s="80" t="n"/>
      <c r="D112" s="80" t="inlineStr">
        <is>
          <t>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CRYPTO_SPIKE_FADE_THRESHOLD_PCT</t>
        </is>
      </c>
      <c r="B113" s="80" t="inlineStr">
        <is>
          <t>7.5</t>
        </is>
      </c>
      <c r="C113" s="80" t="n"/>
      <c r="D113" s="80" t="inlineStr">
        <is>
          <t>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DC_MOMENT_STRONG_THRESHOLD</t>
        </is>
      </c>
      <c r="B114" s="80" t="inlineStr">
        <is>
          <t>20</t>
        </is>
      </c>
      <c r="C114" s="80" t="n"/>
      <c r="D114" s="80" t="inlineStr">
        <is>
          <t>ENTRY, GLOBAL_CHECK, STOCKS_EXIT</t>
        </is>
      </c>
      <c r="E114" s="80" t="n"/>
      <c r="F114" s="72" t="n"/>
      <c r="G114" s="80">
        <f>IFERROR(VLOOKUP($A37&amp;"_"&amp;$B37,Results_Deltas!$A$2:$P$15000,5,FALSE),"")</f>
        <v/>
      </c>
      <c r="H114" s="80" t="inlineStr">
        <is>
          <t>Blanket (page end)</t>
        </is>
      </c>
      <c r="I114" s="72" t="n"/>
      <c r="J114" s="72" t="n"/>
      <c r="K114" s="72" t="n"/>
      <c r="L114" s="72" t="inlineStr">
        <is>
          <t>NO</t>
        </is>
      </c>
      <c r="M114" s="72" t="n">
        <v>4.61271305140734</v>
      </c>
      <c r="N114" s="72" t="n">
        <v>25</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DC_MOMENT_STRONG_THRESHOLD</t>
        </is>
      </c>
      <c r="B115" s="80" t="inlineStr">
        <is>
          <t>40</t>
        </is>
      </c>
      <c r="C115" s="80" t="n"/>
      <c r="D115" s="80" t="inlineStr">
        <is>
          <t>ENTRY, 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DELTA_HTF_GATE</t>
        </is>
      </c>
      <c r="B116" s="80" t="inlineStr">
        <is>
          <t>4h</t>
        </is>
      </c>
      <c r="C116" s="80" t="n"/>
      <c r="D116" s="80" t="inlineStr">
        <is>
          <t>ENTRY, 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DELTA_HTF_GATE</t>
        </is>
      </c>
      <c r="B117" s="80" t="inlineStr">
        <is>
          <t>4h_ALT</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MANDATORY_REENTRY_WT_FILTER_MIN_TFS</t>
        </is>
      </c>
      <c r="B118" s="80" t="inlineStr">
        <is>
          <t>3</t>
        </is>
      </c>
      <c r="C118" s="80" t="n"/>
      <c r="D118" s="80" t="inlineStr">
        <is>
          <t>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DELTA_REENTRY_FILTER_ENABLED</t>
        </is>
      </c>
      <c r="B119" s="80" t="inlineStr">
        <is>
          <t>True</t>
        </is>
      </c>
      <c r="C119" s="80" t="n"/>
      <c r="D119" s="80" t="inlineStr">
        <is>
          <t>ENTRY, 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OI_CONFIRM_MIN_PRICE_PCT</t>
        </is>
      </c>
      <c r="B120" s="80" t="inlineStr">
        <is>
          <t>0</t>
        </is>
      </c>
      <c r="C120" s="80" t="n"/>
      <c r="D120" s="80" t="inlineStr">
        <is>
          <t>ENTRY, 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FG_FEAR_THRESHOLD</t>
        </is>
      </c>
      <c r="B121" s="80" t="inlineStr">
        <is>
          <t>12.5</t>
        </is>
      </c>
      <c r="C121" s="80" t="n"/>
      <c r="D121" s="80" t="inlineStr">
        <is>
          <t>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HTF_TREND_VETO_BYPASS_ENABLED</t>
        </is>
      </c>
      <c r="B122" s="80" t="inlineStr">
        <is>
          <t>True</t>
        </is>
      </c>
      <c r="C122" s="80" t="n"/>
      <c r="D122" s="80" t="inlineStr">
        <is>
          <t>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EMA_9_21_FILTER_MIN_TFS</t>
        </is>
      </c>
      <c r="B123" s="80" t="inlineStr">
        <is>
          <t>1</t>
        </is>
      </c>
      <c r="C123" s="80" t="n"/>
      <c r="D123" s="80" t="inlineStr">
        <is>
          <t>GLOBAL_CHECK</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GR_FILTER_VEC_MIN_TFS</t>
        </is>
      </c>
      <c r="B124" s="80" t="inlineStr">
        <is>
          <t>2</t>
        </is>
      </c>
      <c r="C124" s="80" t="n"/>
      <c r="D124" s="80" t="inlineStr">
        <is>
          <t>GLOBAL_CHECK</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OI_CONFIRM_MIN_CHANGE_PCT</t>
        </is>
      </c>
      <c r="B125" s="80" t="inlineStr">
        <is>
          <t>0.5</t>
        </is>
      </c>
      <c r="C125" s="80" t="n"/>
      <c r="D125" s="80" t="inlineStr">
        <is>
          <t>ENTRY, 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69" t="inlineStr">
        <is>
          <t>NEWBORN_LOSS_KILL_GAIN_THRESHOLD_PCT</t>
        </is>
      </c>
      <c r="B126" s="80" t="inlineStr">
        <is>
          <t>1.0</t>
        </is>
      </c>
      <c r="C126" s="80" t="n"/>
      <c r="D126" s="80" t="inlineStr">
        <is>
          <t>AUGMENT, EXIT, GLOBAL_CHECK, REDUCE,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NEW_POSITION_MAX_LOSS_THRESHOLD</t>
        </is>
      </c>
      <c r="B127" s="80" t="inlineStr">
        <is>
          <t>2.0</t>
        </is>
      </c>
      <c r="C127" s="80" t="n"/>
      <c r="D127" s="80" t="inlineStr">
        <is>
          <t>AUGMENT, EXIT, GLOBAL_CHECK, REDUCE,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EMA_BLANKET_FILTER_MIN_TFS</t>
        </is>
      </c>
      <c r="B128" s="80" t="inlineStr">
        <is>
          <t>1</t>
        </is>
      </c>
      <c r="C128" s="80" t="n"/>
      <c r="D128" s="80" t="inlineStr">
        <is>
          <t>GLOBAL_CHECK</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HTF4_CONF</t>
        </is>
      </c>
      <c r="B129" s="80" t="inlineStr">
        <is>
          <t>False_ALT</t>
        </is>
      </c>
      <c r="C129" s="80" t="n"/>
      <c r="D129" s="80" t="inlineStr">
        <is>
          <t>GLOBAL_CHECK, STOCKS_EXIT</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LR_BAND_LADDER_TF_BOTTOM</t>
        </is>
      </c>
      <c r="B130" s="80" t="inlineStr">
        <is>
          <t>0</t>
        </is>
      </c>
      <c r="C130" s="80" t="n"/>
      <c r="D130" s="80" t="inlineStr">
        <is>
          <t>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LR_BAND_LADDER_TF_TOP</t>
        </is>
      </c>
      <c r="B131" s="80" t="inlineStr">
        <is>
          <t>0</t>
        </is>
      </c>
      <c r="C131" s="80" t="n"/>
      <c r="D131" s="80" t="inlineStr">
        <is>
          <t>GLOBAL_CHECK, STOCKS_EXIT</t>
        </is>
      </c>
      <c r="E131" s="80" t="n"/>
      <c r="F131" s="72" t="n"/>
      <c r="G131" s="80">
        <f>IFERROR(VLOOKUP($A131&amp;"_"&amp;$B131,Results_Deltas!$A$2:$P$15000,5,FALSE),"")</f>
        <v/>
      </c>
      <c r="H131" s="80" t="inlineStr">
        <is>
          <t>Blanket (page end)</t>
        </is>
      </c>
      <c r="I131" s="72" t="n"/>
      <c r="J131" s="72" t="n"/>
      <c r="K131" s="72" t="n"/>
      <c r="L131" s="72" t="inlineStr">
        <is>
          <t>NO</t>
        </is>
      </c>
      <c r="M131" s="72" t="n">
        <v>5.200404399122091</v>
      </c>
      <c r="N131" s="72" t="n">
        <v>27</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BANDAID_OFF_LOSER_RECOVER_PCT</t>
        </is>
      </c>
      <c r="B132" s="80" t="inlineStr">
        <is>
          <t>0</t>
        </is>
      </c>
      <c r="C132" s="80" t="n"/>
      <c r="D132" s="80" t="inlineStr">
        <is>
          <t>AUGMENT, ENTRY, EXIT, GLOBAL_CHECK, REDUCE,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CRYPTO_SPIKE_FADE_THRESHOLD_PCT</t>
        </is>
      </c>
      <c r="B133" s="80" t="inlineStr">
        <is>
          <t>5</t>
        </is>
      </c>
      <c r="C133" s="80" t="n"/>
      <c r="D133" s="80" t="inlineStr">
        <is>
          <t>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NEWBORN_LOSS_KILL_GAIN_THRESHOLD_PCT</t>
        </is>
      </c>
      <c r="B134" s="80" t="inlineStr">
        <is>
          <t>0.5</t>
        </is>
      </c>
      <c r="C134" s="80" t="n"/>
      <c r="D134" s="80" t="inlineStr">
        <is>
          <t>AUGMENT, EXIT, GLOBAL_CHECK, REDUCE,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NEW_POSITION_MAX_LOSS_THRESHOLD</t>
        </is>
      </c>
      <c r="B135" s="80" t="inlineStr">
        <is>
          <t>1.0</t>
        </is>
      </c>
      <c r="C135" s="80" t="n"/>
      <c r="D135" s="80" t="inlineStr">
        <is>
          <t>AUGMENT, EXIT, GLOBAL_CHECK, REDUCE, STOCKS_EXIT</t>
        </is>
      </c>
      <c r="E135" s="80" t="n"/>
      <c r="F135" s="72" t="n"/>
      <c r="G135" s="80">
        <f>IFERROR(VLOOKUP($A172&amp;"_"&amp;$B172,Results_Deltas!$A$2:$P$15000,5,FALSE),"")</f>
        <v/>
      </c>
      <c r="H135" s="80" t="inlineStr">
        <is>
          <t>Blanket (page end)</t>
        </is>
      </c>
      <c r="I135" s="72" t="n"/>
      <c r="J135" s="72" t="n"/>
      <c r="K135" s="72" t="n"/>
      <c r="L135" s="72" t="inlineStr">
        <is>
          <t>NO</t>
        </is>
      </c>
      <c r="M135" s="72" t="n">
        <v>5.275680356054895</v>
      </c>
      <c r="N135" s="72" t="n">
        <v>31</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NEW_POSITION_MAX_LOSS_THRESHOLD</t>
        </is>
      </c>
      <c r="B136" s="80" t="inlineStr">
        <is>
          <t>0.5</t>
        </is>
      </c>
      <c r="C136" s="80" t="n"/>
      <c r="D136" s="80" t="inlineStr">
        <is>
          <t>AUGMENT, EXIT, GLOBAL_CHECK, REDUCE,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NEWBORN_LOSS_KILL_GAIN_THRESHOLD_PCT</t>
        </is>
      </c>
      <c r="B137" s="80" t="inlineStr">
        <is>
          <t>2.0</t>
        </is>
      </c>
      <c r="C137" s="80" t="n"/>
      <c r="D137" s="80" t="inlineStr">
        <is>
          <t>AUGMENT, EXIT, GLOBAL_CHECK, REDUCE, STOCKS_EXIT</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69" t="inlineStr">
        <is>
          <t>EZ_MANAGE_THROTTLER_RATE</t>
        </is>
      </c>
      <c r="B138" s="80" t="inlineStr">
        <is>
          <t>0.0</t>
        </is>
      </c>
      <c r="C138" s="80" t="n"/>
      <c r="D138" s="80" t="inlineStr">
        <is>
          <t>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EZ_MANAGE_THROTTLER_RATE</t>
        </is>
      </c>
      <c r="B139" s="80" t="inlineStr">
        <is>
          <t>0.0_ALT</t>
        </is>
      </c>
      <c r="C139" s="80" t="n"/>
      <c r="D139" s="80" t="inlineStr">
        <is>
          <t>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FUNDING_GATE_LONG_MAX</t>
        </is>
      </c>
      <c r="B140" s="80" t="inlineStr">
        <is>
          <t>0.0</t>
        </is>
      </c>
      <c r="C140" s="80" t="n"/>
      <c r="D140" s="80" t="inlineStr">
        <is>
          <t>ENTRY, 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FUNDING_GATE_LONG_MAX</t>
        </is>
      </c>
      <c r="B141" s="80" t="inlineStr">
        <is>
          <t>0.0_ALT</t>
        </is>
      </c>
      <c r="C141" s="80" t="n"/>
      <c r="D141" s="80" t="inlineStr">
        <is>
          <t>ENTRY, 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FUNDING_GATE_MTF_REQUIRED</t>
        </is>
      </c>
      <c r="B142" s="80" t="inlineStr">
        <is>
          <t>0.0</t>
        </is>
      </c>
      <c r="C142" s="80" t="n"/>
      <c r="D142" s="80" t="inlineStr">
        <is>
          <t>ENTRY, 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FUNDING_GATE_MTF_REQUIRED</t>
        </is>
      </c>
      <c r="B143" s="80" t="inlineStr">
        <is>
          <t>0.0_ALT</t>
        </is>
      </c>
      <c r="C143" s="80" t="n"/>
      <c r="D143" s="80" t="inlineStr">
        <is>
          <t>ENTRY, GLOBAL_CHECK,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69" t="inlineStr">
        <is>
          <t>FUNDING_GATE_SHORT_MIN</t>
        </is>
      </c>
      <c r="B144" s="80" t="inlineStr">
        <is>
          <t>0.0</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FUNDING_GATE_SHORT_MIN</t>
        </is>
      </c>
      <c r="B145" s="80" t="inlineStr">
        <is>
          <t>0.0_ALT</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HLR_SMA_BAND_PCT</t>
        </is>
      </c>
      <c r="B146" s="80" t="inlineStr">
        <is>
          <t>0</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HLR_TOP_MIN_TFS</t>
        </is>
      </c>
      <c r="B147" s="80" t="inlineStr">
        <is>
          <t>0</t>
        </is>
      </c>
      <c r="C147" s="80" t="n"/>
      <c r="D147" s="80" t="inlineStr">
        <is>
          <t>GLOBAL_CHECK, REENTRY,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HTF_GATE_MIN_CONFIRMATIONS</t>
        </is>
      </c>
      <c r="B148" s="80" t="inlineStr">
        <is>
          <t>0.0</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HTF_GATE_MIN_CONFIRMATIONS</t>
        </is>
      </c>
      <c r="B149" s="80" t="inlineStr">
        <is>
          <t>0.0_ALT</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LEADERBOARD_FILTER</t>
        </is>
      </c>
      <c r="B150" s="80" t="inlineStr">
        <is>
          <t>False_ALT</t>
        </is>
      </c>
      <c r="C150" s="80" t="n"/>
      <c r="D150" s="80" t="inlineStr">
        <is>
          <t>AUGMENT, ENTRY, EXIT, GLOBAL_CHECK, REDUCE,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LH_HL_FILTER_REQUIRE_BOTH</t>
        </is>
      </c>
      <c r="B151" s="80" t="inlineStr">
        <is>
          <t>False_ALT</t>
        </is>
      </c>
      <c r="C151" s="80" t="n"/>
      <c r="D151" s="80" t="inlineStr">
        <is>
          <t>ENTRY, 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MI_TF_AGREE_MIN</t>
        </is>
      </c>
      <c r="B152" s="80" t="inlineStr">
        <is>
          <t>0.0</t>
        </is>
      </c>
      <c r="C152" s="80" t="n"/>
      <c r="D152" s="80" t="inlineStr">
        <is>
          <t>ENTRY, 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MI_TF_AGREE_MIN</t>
        </is>
      </c>
      <c r="B153" s="80" t="inlineStr">
        <is>
          <t>0.0_ALT</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EXECUTE_NOW_SINGLE_GATE_ENFORCE</t>
        </is>
      </c>
      <c r="B154" s="80" t="inlineStr">
        <is>
          <t>0.0</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EXECUTE_NOW_SINGLE_GATE_ENFORCE</t>
        </is>
      </c>
      <c r="B155" s="80" t="inlineStr">
        <is>
          <t>0.0_ALT</t>
        </is>
      </c>
      <c r="C155" s="80" t="n"/>
      <c r="D155" s="80" t="inlineStr">
        <is>
          <t>ENTRY, GLOBAL_CHECK,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GR_FILTER_VEC_MIN_TFS</t>
        </is>
      </c>
      <c r="B156" s="80" t="inlineStr">
        <is>
          <t>0</t>
        </is>
      </c>
      <c r="C156" s="80" t="n"/>
      <c r="D156" s="80" t="inlineStr">
        <is>
          <t>GLOBAL_CHECK</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HTF_GATE_BYPASS_RZ</t>
        </is>
      </c>
      <c r="B157" s="80" t="inlineStr">
        <is>
          <t>0.0</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HTF_GATE_BYPASS_RZ</t>
        </is>
      </c>
      <c r="B158" s="80" t="inlineStr">
        <is>
          <t>0.0_ALT</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HTF_TREND_VETO_BYPASS_REASONS</t>
        </is>
      </c>
      <c r="B159" s="80" t="inlineStr">
        <is>
          <t>0.0</t>
        </is>
      </c>
      <c r="C159" s="80" t="n"/>
      <c r="D159" s="80" t="inlineStr">
        <is>
          <t>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HTF_TREND_VETO_BYPASS_REASONS</t>
        </is>
      </c>
      <c r="B160" s="80" t="inlineStr">
        <is>
          <t>0.0_ALT</t>
        </is>
      </c>
      <c r="C160" s="80" t="n"/>
      <c r="D160" s="80" t="inlineStr">
        <is>
          <t>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MTF_FILTER_STRONG_BUY_QUICK_BYPASS</t>
        </is>
      </c>
      <c r="B161" s="80" t="inlineStr">
        <is>
          <t>0.0</t>
        </is>
      </c>
      <c r="C161" s="80" t="n"/>
      <c r="D161" s="80" t="inlineStr">
        <is>
          <t>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MTF_FILTER_STRONG_BUY_QUICK_BYPASS</t>
        </is>
      </c>
      <c r="B162" s="80" t="inlineStr">
        <is>
          <t>0.0_ALT</t>
        </is>
      </c>
      <c r="C162" s="80" t="n"/>
      <c r="D162" s="80" t="inlineStr">
        <is>
          <t>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GOLDEN_RULE_BASE_USD</t>
        </is>
      </c>
      <c r="B163" s="80" t="inlineStr">
        <is>
          <t>0.0</t>
        </is>
      </c>
      <c r="C163" s="80" t="n"/>
      <c r="D163" s="80" t="inlineStr">
        <is>
          <t>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GOLDEN_RULE_BASE_USD</t>
        </is>
      </c>
      <c r="B164" s="80" t="inlineStr">
        <is>
          <t>0.0_ALT</t>
        </is>
      </c>
      <c r="C164" s="80" t="n"/>
      <c r="D164" s="80" t="inlineStr">
        <is>
          <t>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HTF_GATE_D_MANDATORY</t>
        </is>
      </c>
      <c r="B165" s="80" t="inlineStr">
        <is>
          <t>0.0</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HTF_GATE_D_MANDATORY</t>
        </is>
      </c>
      <c r="B166" s="80" t="inlineStr">
        <is>
          <t>0.0_ALT</t>
        </is>
      </c>
      <c r="C166" s="80" t="n"/>
      <c r="D166" s="80" t="inlineStr">
        <is>
          <t>ENTRY, 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MANDATORY_REENTRY_WT_FILTER_MIN_VELOCITY</t>
        </is>
      </c>
      <c r="B167" s="80" t="inlineStr">
        <is>
          <t>0.0</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MANDATORY_REENTRY_WT_FILTER_MIN_VELOCITY</t>
        </is>
      </c>
      <c r="B168" s="80" t="inlineStr">
        <is>
          <t>0.0_ALT</t>
        </is>
      </c>
      <c r="C168" s="80" t="n"/>
      <c r="D168" s="80" t="inlineStr">
        <is>
          <t>GLOBAL_CHECK, STOCKS_EXIT</t>
        </is>
      </c>
      <c r="E168" s="80" t="n"/>
      <c r="F168" s="72" t="n"/>
      <c r="G168" s="80">
        <f>IFERROR(VLOOKUP($A137&amp;"_"&amp;$B137,Results_Deltas!$A$2:$P$15000,5,FALSE),"")</f>
        <v/>
      </c>
      <c r="H168" s="80" t="inlineStr">
        <is>
          <t>Blanket (page end)</t>
        </is>
      </c>
      <c r="I168" s="72" t="n"/>
      <c r="J168" s="72" t="n"/>
      <c r="K168" s="72" t="n"/>
      <c r="L168" s="72" t="inlineStr">
        <is>
          <t>NO</t>
        </is>
      </c>
      <c r="M168" s="72" t="n">
        <v>5.663559005104157</v>
      </c>
      <c r="N168" s="72" t="n">
        <v>31</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MANDATORY_REENTRY_WT_FILTER_REQUIRE_FLIP</t>
        </is>
      </c>
      <c r="B169" s="80" t="inlineStr">
        <is>
          <t>False_ALT</t>
        </is>
      </c>
      <c r="C169" s="80" t="n"/>
      <c r="D169" s="80" t="inlineStr">
        <is>
          <t>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CRYPTO_SPIKE_FADE_THRESHOLD_PCT</t>
        </is>
      </c>
      <c r="B170" s="80" t="inlineStr">
        <is>
          <t>10</t>
        </is>
      </c>
      <c r="C170" s="80" t="n"/>
      <c r="D170" s="80" t="inlineStr">
        <is>
          <t>GLOBAL_CHECK, STOCKS_EXIT</t>
        </is>
      </c>
      <c r="E170" s="80" t="n"/>
      <c r="F170" s="72" t="n"/>
      <c r="G170" s="80">
        <f>IFERROR(VLOOKUP($A30&amp;"_"&amp;$B30,Results_Deltas!$A$2:$P$15000,5,FALSE),"")</f>
        <v/>
      </c>
      <c r="H170" s="80" t="inlineStr">
        <is>
          <t>Blanket (page end)</t>
        </is>
      </c>
      <c r="I170" s="72" t="n"/>
      <c r="J170" s="72" t="n"/>
      <c r="K170" s="72" t="n"/>
      <c r="L170" s="72" t="inlineStr">
        <is>
          <t>NO</t>
        </is>
      </c>
      <c r="M170" s="72" t="n">
        <v>5.682515145279313</v>
      </c>
      <c r="N170" s="72" t="n">
        <v>32</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BTC_ACCEL_RAMP_REQUIRE_POSITIVE</t>
        </is>
      </c>
      <c r="B171" s="80" t="inlineStr">
        <is>
          <t>0.0</t>
        </is>
      </c>
      <c r="C171" s="80" t="n"/>
      <c r="D171" s="80" t="inlineStr">
        <is>
          <t>UNIVERSAL (ex-BTC) — ENTRY/EXIT/REENTRY</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BTC_ACCEL_RAMP_REQUIRE_POSITIVE</t>
        </is>
      </c>
      <c r="B172" s="80" t="inlineStr">
        <is>
          <t>0.0_ALT</t>
        </is>
      </c>
      <c r="C172" s="80" t="n"/>
      <c r="D172" s="80" t="inlineStr">
        <is>
          <t>UNIVERSAL (ex-BTC) — ENTRY/EXIT/REENTRY</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69" t="inlineStr">
        <is>
          <t>BTC_HARD_BLOCK_OTHER_ACCOUNTS</t>
        </is>
      </c>
      <c r="B173" s="80" t="inlineStr">
        <is>
          <t>0.0</t>
        </is>
      </c>
      <c r="C173" s="80" t="n"/>
      <c r="D173" s="80" t="inlineStr">
        <is>
          <t>UNIVERSAL (ex-BTC) — ENTRY/EXIT/REENTRY</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BTC_HARD_BLOCK_OTHER_ACCOUNTS</t>
        </is>
      </c>
      <c r="B174" s="80" t="inlineStr">
        <is>
          <t>0.0_ALT</t>
        </is>
      </c>
      <c r="C174" s="80" t="n"/>
      <c r="D174" s="80" t="inlineStr">
        <is>
          <t>UNIVERSAL (ex-BTC) — ENTRY/EXIT/REENTRY</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BTC_ROUND_BANDS_EACH_SIDE</t>
        </is>
      </c>
      <c r="B175" s="80" t="inlineStr">
        <is>
          <t>0.0</t>
        </is>
      </c>
      <c r="C175" s="80" t="n"/>
      <c r="D175" s="80" t="inlineStr">
        <is>
          <t>UNIVERSAL (ex-BTC) — ENTRY/EXIT/REENTRY</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BTC_ROUND_BANDS_EACH_SIDE</t>
        </is>
      </c>
      <c r="B176" s="80" t="inlineStr">
        <is>
          <t>0.0_ALT</t>
        </is>
      </c>
      <c r="C176" s="80" t="n"/>
      <c r="D176" s="80" t="inlineStr">
        <is>
          <t>UNIVERSAL (ex-BTC) — ENTRY/EXIT/REENTRY</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69" t="inlineStr">
        <is>
          <t>GR_FILTER_ALL_ENTRIES</t>
        </is>
      </c>
      <c r="B177" s="80" t="inlineStr">
        <is>
          <t>0.0</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GR_FILTER_ALL_ENTRIES</t>
        </is>
      </c>
      <c r="B178" s="80" t="inlineStr">
        <is>
          <t>0.0_ALT</t>
        </is>
      </c>
      <c r="C178" s="80" t="n"/>
      <c r="D178" s="80" t="inlineStr">
        <is>
          <t>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NEW_POSITION_MAX_LOSS_THRESHOLD</t>
        </is>
      </c>
      <c r="B179" s="80" t="inlineStr">
        <is>
          <t>0</t>
        </is>
      </c>
      <c r="C179" s="80" t="n"/>
      <c r="D179" s="80" t="inlineStr">
        <is>
          <t>AUGMENT, EXIT, GLOBAL_CHECK, REDUCE,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NEWBORN_LOSS_KILL_REQUIRE_VEL_AGAINST</t>
        </is>
      </c>
      <c r="B180" s="80" t="inlineStr">
        <is>
          <t>0.0</t>
        </is>
      </c>
      <c r="C180" s="80" t="n"/>
      <c r="D180" s="80" t="inlineStr">
        <is>
          <t>AUGMENT, EXIT, GLOBAL_CHECK, REDUCE,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NEWBORN_LOSS_KILL_REQUIRE_VEL_AGAINST</t>
        </is>
      </c>
      <c r="B181" s="80" t="inlineStr">
        <is>
          <t>0.0_ALT</t>
        </is>
      </c>
      <c r="C181" s="80" t="n"/>
      <c r="D181" s="80" t="inlineStr">
        <is>
          <t>AUGMENT, EXIT, GLOBAL_CHECK, REDUCE,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NEWBORN_LOSS_KILL_GAIN_THRESHOLD_PCT</t>
        </is>
      </c>
      <c r="B182" s="80" t="inlineStr">
        <is>
          <t>0</t>
        </is>
      </c>
      <c r="C182" s="80" t="n"/>
      <c r="D182" s="80" t="inlineStr">
        <is>
          <t>AUGMENT, EXIT, GLOBAL_CHECK, REDUCE,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Q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05 EXIT_VELOCITY - 26 bases -&gt; 80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HARD_BREAKEVEN_FLOOR_ENABLED</t>
        </is>
      </c>
      <c r="B3" s="72" t="inlineStr">
        <is>
          <t>True</t>
        </is>
      </c>
      <c r="C3" s="72" t="n"/>
      <c r="D3" s="72" t="n"/>
      <c r="E3" s="72" t="n"/>
      <c r="F3" s="72" t="n"/>
      <c r="G3" s="72" t="n"/>
      <c r="H3" s="72" t="n"/>
      <c r="I3" s="72">
        <f>IFERROR(VLOOKUP($A20,Results_30d_Deltas!$A$2:$H$5000,6,FALSE),"")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ez_manage.py:4783 top()</t>
        </is>
      </c>
      <c r="IP3" s="72" t="inlineStr">
        <is>
          <t>v12_quick_engine.py:856 x6</t>
        </is>
      </c>
      <c r="IQ3" s="72" t="n"/>
    </row>
    <row r="4" ht="10.5" customHeight="1" s="65">
      <c r="A4" s="71" t="inlineStr">
        <is>
          <t>DELTA_EXIT_DC_FLOOR</t>
        </is>
      </c>
      <c r="B4" s="72" t="inlineStr">
        <is>
          <t>True</t>
        </is>
      </c>
      <c r="C4" s="72" t="n"/>
      <c r="D4" s="72" t="n"/>
      <c r="E4" s="72" t="n"/>
      <c r="F4" s="72" t="n"/>
      <c r="G4" s="72" t="n"/>
      <c r="H4" s="72" t="n"/>
      <c r="I4" s="72">
        <f>IFERROR(VLOOKUP($A12,Results_30d_Deltas!$A$2:$H$5000,6,FALSE),"")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8" t="n"/>
      <c r="CE4" s="78" t="n"/>
      <c r="CF4" s="78" t="n"/>
      <c r="CG4" s="78" t="n"/>
      <c r="CH4" s="78"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ez_manage.py:4596 top()</t>
        </is>
      </c>
      <c r="IP4" s="72" t="inlineStr">
        <is>
          <t>v12_quick_engine.py:967 x8</t>
        </is>
      </c>
      <c r="IQ4" s="72" t="n"/>
    </row>
    <row r="5" ht="10.5" customHeight="1" s="65">
      <c r="A5" s="71" t="inlineStr">
        <is>
          <t>MI_STRUCT_EXIT_ENABLED</t>
        </is>
      </c>
      <c r="B5" s="72" t="inlineStr">
        <is>
          <t>False</t>
        </is>
      </c>
      <c r="C5" s="72" t="n"/>
      <c r="D5" s="72" t="n"/>
      <c r="E5" s="72" t="n"/>
      <c r="F5" s="72" t="n"/>
      <c r="G5" s="72" t="n"/>
      <c r="H5" s="72" t="n"/>
      <c r="I5" s="72">
        <f>IFERROR(VLOOKUP($A30,Results_30d_Deltas!$A$2:$H$5000,6,FALSE),"")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ez_manage.py:3566 top()</t>
        </is>
      </c>
      <c r="IP5" s="72" t="inlineStr">
        <is>
          <t>v12_quick_engine.py:2344 x8</t>
        </is>
      </c>
      <c r="IQ5" s="72" t="n"/>
    </row>
    <row r="6" ht="10.5" customHeight="1" s="65">
      <c r="A6" s="71" t="inlineStr">
        <is>
          <t>MI_VELOCITY_EXIT_ENABLED</t>
        </is>
      </c>
      <c r="B6" s="72" t="inlineStr">
        <is>
          <t>False</t>
        </is>
      </c>
      <c r="C6" s="72" t="n"/>
      <c r="D6" s="72" t="n"/>
      <c r="E6" s="72" t="n"/>
      <c r="F6" s="72" t="n"/>
      <c r="G6" s="72" t="n"/>
      <c r="H6" s="72" t="n"/>
      <c r="I6" s="72">
        <f>IFERROR(VLOOKUP($A32,Results_30d_Deltas!$A$2:$H$5000,6,FALSE),"")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8" t="n"/>
      <c r="CY6" s="78" t="n"/>
      <c r="CZ6" s="78" t="n"/>
      <c r="DA6" s="78" t="n"/>
      <c r="DB6" s="78" t="n"/>
      <c r="DC6" s="78" t="n"/>
      <c r="DD6" s="78" t="n"/>
      <c r="DE6" s="78" t="n"/>
      <c r="DF6" s="78" t="n"/>
      <c r="DG6" s="78" t="n"/>
      <c r="DH6" s="78" t="n"/>
      <c r="DI6" s="78" t="n"/>
      <c r="DJ6" s="78" t="n"/>
      <c r="DK6" s="78" t="n"/>
      <c r="DL6" s="78" t="n"/>
      <c r="DM6" s="78" t="n"/>
      <c r="DN6" s="78" t="n"/>
      <c r="DO6" s="78" t="n"/>
      <c r="DP6" s="78" t="n"/>
      <c r="DQ6" s="78"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ez_manage.py:3568 top()</t>
        </is>
      </c>
      <c r="IP6" s="72" t="inlineStr">
        <is>
          <t>v12_quick_engine.py:2347 x8</t>
        </is>
      </c>
      <c r="IQ6" s="72" t="n"/>
    </row>
    <row r="7" ht="10.5" customHeight="1" s="65">
      <c r="A7" s="71" t="inlineStr">
        <is>
          <t>MI_WAVE_EXIT_ENABLED</t>
        </is>
      </c>
      <c r="B7" s="72" t="inlineStr">
        <is>
          <t>False</t>
        </is>
      </c>
      <c r="C7" s="72" t="n"/>
      <c r="D7" s="72" t="n"/>
      <c r="E7" s="72" t="n"/>
      <c r="F7" s="72" t="n"/>
      <c r="G7" s="72" t="n"/>
      <c r="H7" s="72" t="n"/>
      <c r="I7" s="72">
        <f>IFERROR(VLOOKUP($A34,Results_30d_Deltas!$A$2:$H$5000,6,FALSE),"")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ez_manage.py:3569 top()</t>
        </is>
      </c>
      <c r="IP7" s="72" t="inlineStr">
        <is>
          <t>v12_quick_engine.py:2349 x8</t>
        </is>
      </c>
      <c r="IQ7" s="72" t="n"/>
    </row>
    <row r="8" ht="10.5" customHeight="1" s="65">
      <c r="A8" s="71" t="inlineStr">
        <is>
          <t>MU_CORRECTION_EXIT_ENABLED</t>
        </is>
      </c>
      <c r="B8" s="72" t="inlineStr">
        <is>
          <t>False</t>
        </is>
      </c>
      <c r="C8" s="72" t="n"/>
      <c r="D8" s="72" t="n"/>
      <c r="E8" s="72" t="n"/>
      <c r="F8" s="72" t="n"/>
      <c r="G8" s="72" t="n"/>
      <c r="H8" s="72" t="n"/>
      <c r="I8" s="72">
        <f>IFERROR(VLOOKUP($A36,Results_30d_Deltas!$A$2:$H$5000,6,FALSE),"")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ez_manage.py:5068 top()</t>
        </is>
      </c>
      <c r="IP8" s="72" t="inlineStr">
        <is>
          <t>v12_quick_engine.py:2454 x3</t>
        </is>
      </c>
      <c r="IQ8" s="72" t="n"/>
    </row>
    <row r="9" ht="10.5" customHeight="1" s="65">
      <c r="A9" s="71" t="inlineStr">
        <is>
          <t>RULE_B_3M_EXIT_ENABLED</t>
        </is>
      </c>
      <c r="B9" s="72" t="inlineStr">
        <is>
          <t>False</t>
        </is>
      </c>
      <c r="C9" s="72" t="n"/>
      <c r="D9" s="72" t="n"/>
      <c r="E9" s="72" t="n"/>
      <c r="F9" s="72" t="n"/>
      <c r="G9" s="72" t="n"/>
      <c r="H9" s="72" t="n"/>
      <c r="I9" s="72">
        <f>IFERROR(VLOOKUP($A38,Results_30d_Deltas!$A$2:$H$5000,6,FALSE),"")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8" t="n"/>
      <c r="EM9" s="78" t="n"/>
      <c r="EN9" s="78" t="n"/>
      <c r="EO9" s="78" t="n"/>
      <c r="EP9" s="78"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ez_manage.py:5395 top()</t>
        </is>
      </c>
      <c r="IP9" s="72" t="inlineStr">
        <is>
          <t>v12_quick_engine.py:3009 x4</t>
        </is>
      </c>
      <c r="IQ9" s="72" t="n"/>
    </row>
    <row r="10" ht="10.5" customHeight="1" s="65">
      <c r="A10" s="71" t="inlineStr">
        <is>
          <t>SCALP_V3_K_OB_EXIT_ENABLED</t>
        </is>
      </c>
      <c r="B10" s="72" t="inlineStr">
        <is>
          <t>False</t>
        </is>
      </c>
      <c r="C10" s="72" t="n"/>
      <c r="D10" s="72" t="n"/>
      <c r="E10" s="72" t="n"/>
      <c r="F10" s="72" t="n"/>
      <c r="G10" s="72" t="n"/>
      <c r="H10" s="72" t="n"/>
      <c r="I10" s="72">
        <f>IFERROR(VLOOKUP($A40,Results_30d_Deltas!$A$2:$H$5000,6,FALSE),"")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8" t="n"/>
      <c r="DQ10" s="78"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ez_manage.py:5550 top()</t>
        </is>
      </c>
      <c r="IP10" s="72" t="inlineStr">
        <is>
          <t>v12_quick_engine.py:3178 x4</t>
        </is>
      </c>
      <c r="IQ10" s="72" t="n"/>
    </row>
    <row r="11" ht="10.5" customHeight="1" s="65">
      <c r="A11" s="71" t="inlineStr">
        <is>
          <t>SCALP_V3_PROTECTIVE_EXIT_ENABLED</t>
        </is>
      </c>
      <c r="B11" s="72" t="inlineStr">
        <is>
          <t>False</t>
        </is>
      </c>
      <c r="C11" s="72" t="n"/>
      <c r="D11" s="72" t="n"/>
      <c r="E11" s="72" t="n"/>
      <c r="F11" s="72" t="n"/>
      <c r="G11" s="72" t="n"/>
      <c r="H11" s="72" t="n"/>
      <c r="I11" s="72">
        <f>IFERROR(VLOOKUP($A42,Results_30d_Deltas!$A$2:$H$5000,6,FALSE),"")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8" t="n"/>
      <c r="DQ11" s="78"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ez_manage.py:5586 top()</t>
        </is>
      </c>
      <c r="IP11" s="72" t="inlineStr">
        <is>
          <t>v12_quick_engine.py:3192 x4</t>
        </is>
      </c>
      <c r="IQ11" s="72" t="n"/>
    </row>
    <row r="12" ht="10.5" customHeight="1" s="65">
      <c r="A12" s="71" t="inlineStr">
        <is>
          <t>WT_4H_VEL_EXIT_ENABLED</t>
        </is>
      </c>
      <c r="B12" s="72" t="inlineStr">
        <is>
          <t>False</t>
        </is>
      </c>
      <c r="C12" s="72" t="n"/>
      <c r="D12" s="72" t="n"/>
      <c r="E12" s="72" t="n"/>
      <c r="F12" s="72" t="n"/>
      <c r="G12" s="72" t="n"/>
      <c r="H12" s="72" t="n"/>
      <c r="I12" s="72">
        <f>IFERROR(VLOOKUP($A53,Results_30d_Deltas!$A$2:$H$5000,6,FALSE),"")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8" t="n"/>
      <c r="DQ12" s="78"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ez_manage.py:5876 top()</t>
        </is>
      </c>
      <c r="IP12" s="72" t="inlineStr">
        <is>
          <t>v12_quick_engine.py:3695 x5</t>
        </is>
      </c>
      <c r="IQ12" s="72" t="n"/>
    </row>
    <row r="13" ht="10.5" customHeight="1" s="65">
      <c r="A13" s="71" t="inlineStr">
        <is>
          <t>WT_CROSS_EXIT_ENABLED</t>
        </is>
      </c>
      <c r="B13" s="72" t="inlineStr">
        <is>
          <t>False</t>
        </is>
      </c>
      <c r="C13" s="72" t="n"/>
      <c r="D13" s="72" t="n"/>
      <c r="E13" s="72" t="n"/>
      <c r="F13" s="72" t="n"/>
      <c r="G13" s="72" t="n"/>
      <c r="H13" s="72" t="n"/>
      <c r="I13" s="72">
        <f>IFERROR(VLOOKUP($A3,Results_30d_Deltas!$A$2:$H$5000,6,FALSE),"")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ez_manage.py:1751 top()</t>
        </is>
      </c>
      <c r="IP13" s="72" t="inlineStr">
        <is>
          <t>v12_quick_engine.py:2439 x5</t>
        </is>
      </c>
      <c r="IQ13" s="72" t="n"/>
    </row>
    <row r="14" ht="10.5" customHeight="1" s="65">
      <c r="A14" s="71" t="inlineStr">
        <is>
          <t>E_1_WT_EXIT_USE_DELTA_ENABLED</t>
        </is>
      </c>
      <c r="B14" s="72" t="inlineStr">
        <is>
          <t>False</t>
        </is>
      </c>
      <c r="C14" s="72" t="n"/>
      <c r="D14" s="72" t="n"/>
      <c r="E14" s="72" t="n"/>
      <c r="F14" s="72" t="n"/>
      <c r="G14" s="72" t="n"/>
      <c r="H14" s="72" t="n"/>
      <c r="I14" s="72">
        <f>IFERROR(VLOOKUP($A13,Results_30d_Deltas!$A$2:$H$5000,6,FALSE),"")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8" t="n"/>
      <c r="CE14" s="78" t="n"/>
      <c r="CF14" s="78" t="n"/>
      <c r="CG14" s="78" t="n"/>
      <c r="CH14" s="78" t="n"/>
      <c r="CI14" s="77" t="n"/>
      <c r="CJ14" s="77" t="n"/>
      <c r="CK14" s="77" t="n"/>
      <c r="CL14" s="77" t="n"/>
      <c r="CM14" s="77" t="n"/>
      <c r="CN14" s="77" t="n"/>
      <c r="CO14" s="77" t="n"/>
      <c r="CP14" s="77" t="n"/>
      <c r="CQ14" s="77" t="n"/>
      <c r="CR14" s="77" t="n"/>
      <c r="CS14" s="77" t="n"/>
      <c r="CT14" s="77" t="n"/>
      <c r="CU14" s="77" t="n"/>
      <c r="CV14" s="77" t="n"/>
      <c r="CW14" s="77"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8" t="n"/>
      <c r="DQ14" s="78"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ez_manage.py:4699 top()</t>
        </is>
      </c>
      <c r="IP14" s="72" t="inlineStr">
        <is>
          <t>v12_quick_engine.py:1818 x7</t>
        </is>
      </c>
      <c r="IQ14" s="72" t="n"/>
    </row>
    <row r="15" ht="10.5" customHeight="1" s="65">
      <c r="A15" s="71" t="inlineStr">
        <is>
          <t>BB_SQUEEZE_EXIT_ENABLED</t>
        </is>
      </c>
      <c r="B15" s="72" t="inlineStr">
        <is>
          <t>False</t>
        </is>
      </c>
      <c r="C15" s="72" t="n"/>
      <c r="D15" s="72" t="n"/>
      <c r="E15" s="72" t="n"/>
      <c r="F15" s="72" t="n"/>
      <c r="G15" s="72" t="n"/>
      <c r="H15" s="72" t="n"/>
      <c r="I15" s="72">
        <f>IFERROR(VLOOKUP($A5,Results_30d_Deltas!$A$2:$H$5000,6,FALSE),"")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ez_manage.py:6163 top()</t>
        </is>
      </c>
      <c r="IP15" s="72" t="inlineStr">
        <is>
          <t>v12_quick_engine.py:891 x4</t>
        </is>
      </c>
      <c r="IQ15" s="72" t="n"/>
    </row>
    <row r="16" ht="10.5" customHeight="1" s="65">
      <c r="A16" s="71" t="inlineStr">
        <is>
          <t>WT_4H_VEL_EXIT_REQUIRE_PROFIT</t>
        </is>
      </c>
      <c r="B16" s="72" t="inlineStr">
        <is>
          <t>0.5</t>
        </is>
      </c>
      <c r="C16" s="72" t="n"/>
      <c r="D16" s="72" t="n"/>
      <c r="E16" s="72" t="n"/>
      <c r="F16" s="72" t="n"/>
      <c r="G16" s="72" t="n"/>
      <c r="H16" s="72" t="n"/>
      <c r="I16" s="72">
        <f>IFERROR(VLOOKUP($A68,Results_30d_Deltas!$A$2:$H$5000,6,FALSE),"")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8" t="n"/>
      <c r="HS16" s="78" t="n"/>
      <c r="HT16" s="78" t="n"/>
      <c r="HU16" s="78" t="n"/>
      <c r="HV16" s="78"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ez_manage.py:5881 top()</t>
        </is>
      </c>
      <c r="IP16" s="72" t="inlineStr">
        <is>
          <t>v12_quick_engine.py:3700 x5</t>
        </is>
      </c>
      <c r="IQ16" s="72" t="n"/>
    </row>
    <row r="17" ht="10.5" customHeight="1" s="65">
      <c r="A17" s="71" t="inlineStr">
        <is>
          <t>STDEV_REJECT_EXIT_TF</t>
        </is>
      </c>
      <c r="B17" s="72" t="inlineStr">
        <is>
          <t>15m</t>
        </is>
      </c>
      <c r="C17" s="72" t="n"/>
      <c r="D17" s="72" t="n"/>
      <c r="E17" s="72" t="n"/>
      <c r="F17" s="72" t="n"/>
      <c r="G17" s="72" t="n"/>
      <c r="H17" s="72" t="n"/>
      <c r="I17" s="72">
        <f>IFERROR(VLOOKUP($A48,Results_30d_Deltas!$A$2:$H$5000,6,FALSE),"")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8" t="n"/>
      <c r="GT17" s="78" t="n"/>
      <c r="GU17" s="78" t="n"/>
      <c r="GV17" s="78" t="n"/>
      <c r="GW17" s="78"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ez_manage.py:4058 top()</t>
        </is>
      </c>
      <c r="IP17" s="72" t="inlineStr">
        <is>
          <t>v12_quick_engine.py:3298 x3</t>
        </is>
      </c>
      <c r="IQ17" s="72" t="n"/>
    </row>
    <row r="18" ht="10.5" customHeight="1" s="65">
      <c r="A18" s="71" t="inlineStr">
        <is>
          <t>WT_4H_VEL_EXIT_K_EXTREME_HIGH</t>
        </is>
      </c>
      <c r="B18" s="72" t="inlineStr">
        <is>
          <t>1.0</t>
        </is>
      </c>
      <c r="C18" s="72" t="n"/>
      <c r="D18" s="72" t="n"/>
      <c r="E18" s="72" t="n"/>
      <c r="F18" s="72" t="n"/>
      <c r="G18" s="72" t="n"/>
      <c r="H18" s="72" t="n"/>
      <c r="I18" s="72">
        <f>IFERROR(VLOOKUP($A57,Results_30d_Deltas!$A$2:$H$5000,6,FALSE),"")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ez_manage.py:5877 top()</t>
        </is>
      </c>
      <c r="IP18" s="72" t="inlineStr">
        <is>
          <t>v12_quick_engine.py:3696 x5</t>
        </is>
      </c>
      <c r="IQ18" s="72" t="n"/>
    </row>
    <row r="19" ht="10.5" customHeight="1" s="65">
      <c r="A19" s="72" t="inlineStr">
        <is>
          <t>BB_SQUEEZE_EXIT_ENABLED</t>
        </is>
      </c>
      <c r="B19" s="72" t="inlineStr">
        <is>
          <t>True</t>
        </is>
      </c>
      <c r="C19" s="72" t="n"/>
      <c r="D19" s="72" t="n"/>
      <c r="E19" s="72" t="n"/>
      <c r="F19" s="72" t="n"/>
      <c r="G19" s="72" t="n"/>
      <c r="H19" s="72" t="n"/>
      <c r="I19" s="72">
        <f>IFERROR(VLOOKUP($A6,Results_30d_Deltas!$A$2:$H$5000,6,FALSE),"")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ez_manage.py:6163 top()</t>
        </is>
      </c>
      <c r="IP19" s="72" t="inlineStr">
        <is>
          <t>v12_quick_engine.py:891 x4</t>
        </is>
      </c>
      <c r="IQ19" s="72" t="n"/>
    </row>
    <row r="20" ht="10.5" customHeight="1" s="65">
      <c r="A20" s="72" t="inlineStr">
        <is>
          <t>E_1_WT_EXIT_USE_DELTA_ENABLED</t>
        </is>
      </c>
      <c r="B20" s="72" t="inlineStr">
        <is>
          <t>True</t>
        </is>
      </c>
      <c r="C20" s="72" t="n"/>
      <c r="D20" s="72" t="n"/>
      <c r="E20" s="72" t="n"/>
      <c r="F20" s="72" t="n"/>
      <c r="G20" s="72" t="n"/>
      <c r="H20" s="72" t="n"/>
      <c r="I20" s="72">
        <f>IFERROR(VLOOKUP($A14,Results_30d_Deltas!$A$2:$H$5000,6,FALSE),"")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8" t="n"/>
      <c r="CE20" s="78" t="n"/>
      <c r="CF20" s="78" t="n"/>
      <c r="CG20" s="78" t="n"/>
      <c r="CH20" s="78"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ez_manage.py:4699 top()</t>
        </is>
      </c>
      <c r="IP20" s="72" t="inlineStr">
        <is>
          <t>v12_quick_engine.py:1818 x7</t>
        </is>
      </c>
      <c r="IQ20" s="72" t="n"/>
    </row>
    <row r="21" ht="10.5" customHeight="1" s="65">
      <c r="A21" s="71" t="inlineStr">
        <is>
          <t>WT_4H_VEL_EXIT_K_EXTREME_LOW</t>
        </is>
      </c>
      <c r="B21" s="72" t="inlineStr">
        <is>
          <t>0.5</t>
        </is>
      </c>
      <c r="C21" s="72" t="n"/>
      <c r="D21" s="72" t="n"/>
      <c r="E21" s="72" t="n"/>
      <c r="F21" s="72" t="n"/>
      <c r="G21" s="72" t="n"/>
      <c r="H21" s="72" t="n"/>
      <c r="I21" s="72">
        <f>IFERROR(VLOOKUP($A60,Results_30d_Deltas!$A$2:$H$5000,6,FALSE),"")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ez_manage.py:5878 top()</t>
        </is>
      </c>
      <c r="IP21" s="72" t="inlineStr">
        <is>
          <t>v12_quick_engine.py:3697 x5</t>
        </is>
      </c>
      <c r="IQ21" s="72" t="n"/>
    </row>
    <row r="22" ht="10.5" customHeight="1" s="65">
      <c r="A22" s="71" t="inlineStr">
        <is>
          <t>WT_4H_VEL_EXIT_REQUIRE_K_EXTREME</t>
        </is>
      </c>
      <c r="B22" s="72" t="inlineStr">
        <is>
          <t>0.5</t>
        </is>
      </c>
      <c r="C22" s="72" t="n"/>
      <c r="D22" s="72" t="n"/>
      <c r="E22" s="72" t="n"/>
      <c r="F22" s="72" t="n"/>
      <c r="G22" s="72" t="n"/>
      <c r="H22" s="72" t="n"/>
      <c r="I22" s="72">
        <f>IFERROR(VLOOKUP($A64,Results_30d_Deltas!$A$2:$H$5000,6,FALSE),"")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ez_manage.py:5880 top()</t>
        </is>
      </c>
      <c r="IP22" s="72" t="inlineStr">
        <is>
          <t>v12_quick_engine.py:3699 x5</t>
        </is>
      </c>
      <c r="IQ22" s="72" t="n"/>
    </row>
    <row r="23" ht="10.5" customHeight="1" s="65">
      <c r="A23" s="72" t="inlineStr">
        <is>
          <t>WT_4H_VEL_EXIT_REQUIRE_K_EXTREME</t>
        </is>
      </c>
      <c r="B23" s="72" t="inlineStr">
        <is>
          <t>1.0</t>
        </is>
      </c>
      <c r="C23" s="72" t="n"/>
      <c r="D23" s="72" t="n"/>
      <c r="E23" s="72" t="n"/>
      <c r="F23" s="72" t="n"/>
      <c r="G23" s="72" t="n"/>
      <c r="H23" s="72" t="n"/>
      <c r="I23" s="72">
        <f>IFERROR(VLOOKUP($A65,Results_30d_Deltas!$A$2:$H$5000,6,FALSE),"")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ez_manage.py:5880 top()</t>
        </is>
      </c>
      <c r="IP23" s="72" t="inlineStr">
        <is>
          <t>v12_quick_engine.py:3699 x5</t>
        </is>
      </c>
      <c r="IQ23" s="72" t="n"/>
    </row>
    <row r="24" ht="10.5" customHeight="1" s="65">
      <c r="A24" s="72" t="inlineStr">
        <is>
          <t>WT_4H_VEL_EXIT_K_EXTREME_LOW</t>
        </is>
      </c>
      <c r="B24" s="72" t="inlineStr">
        <is>
          <t>2.0</t>
        </is>
      </c>
      <c r="C24" s="72" t="n"/>
      <c r="D24" s="72" t="n"/>
      <c r="E24" s="72" t="n"/>
      <c r="F24" s="72" t="n"/>
      <c r="G24" s="72" t="n"/>
      <c r="H24" s="72" t="n"/>
      <c r="I24" s="72">
        <f>IFERROR(VLOOKUP($A62,Results_30d_Deltas!$A$2:$H$5000,6,FALSE),"")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ez_manage.py:5878 top()</t>
        </is>
      </c>
      <c r="IP24" s="72" t="inlineStr">
        <is>
          <t>v12_quick_engine.py:3697 x5</t>
        </is>
      </c>
      <c r="IQ24" s="72" t="n"/>
    </row>
    <row r="25" ht="10.5" customHeight="1" s="65">
      <c r="A25" s="71" t="inlineStr">
        <is>
          <t>HARD_BREAKEVEN_MIN_PEAK_PCT</t>
        </is>
      </c>
      <c r="B25" s="72" t="inlineStr">
        <is>
          <t>0.625</t>
        </is>
      </c>
      <c r="C25" s="72" t="n"/>
      <c r="D25" s="72" t="n"/>
      <c r="E25" s="72" t="n"/>
      <c r="F25" s="72" t="n"/>
      <c r="G25" s="72" t="n"/>
      <c r="H25" s="72" t="n"/>
      <c r="I25" s="72">
        <f>IFERROR(VLOOKUP($A24,Results_30d_Deltas!$A$2:$H$5000,6,FALSE),"")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8" t="n"/>
      <c r="HX25" s="78" t="n"/>
      <c r="HY25" s="78" t="n"/>
      <c r="HZ25" s="78" t="n"/>
      <c r="IA25" s="78" t="n"/>
      <c r="IB25" s="77" t="n"/>
      <c r="IC25" s="77" t="n"/>
      <c r="ID25" s="77" t="n"/>
      <c r="IE25" s="77" t="n"/>
      <c r="IF25" s="77" t="n"/>
      <c r="IG25" s="77" t="n"/>
      <c r="IH25" s="77" t="n"/>
      <c r="II25" s="77" t="n"/>
      <c r="IJ25" s="77" t="n"/>
      <c r="IK25" s="77" t="n"/>
      <c r="IL25" s="77" t="n"/>
      <c r="IM25" s="77" t="n"/>
      <c r="IN25" s="72" t="n"/>
      <c r="IO25" s="72" t="inlineStr">
        <is>
          <t>ez_manage.py:4784 top()</t>
        </is>
      </c>
      <c r="IP25" s="72" t="inlineStr">
        <is>
          <t>v12_quick_engine.py:858 x8</t>
        </is>
      </c>
      <c r="IQ25" s="72" t="n"/>
    </row>
    <row r="26" ht="10.5" customHeight="1" s="65">
      <c r="A26" s="72" t="inlineStr">
        <is>
          <t>HARD_BREAKEVEN_MIN_PEAK_PCT</t>
        </is>
      </c>
      <c r="B26" s="72" t="inlineStr">
        <is>
          <t>0.25</t>
        </is>
      </c>
      <c r="C26" s="72" t="n"/>
      <c r="D26" s="72" t="n"/>
      <c r="E26" s="72" t="n"/>
      <c r="F26" s="72" t="n"/>
      <c r="G26" s="72" t="n"/>
      <c r="H26" s="72" t="n"/>
      <c r="I26" s="72">
        <f>IFERROR(VLOOKUP($A21,Results_30d_Deltas!$A$2:$H$5000,6,FALSE),"")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8" t="n"/>
      <c r="HX26" s="78" t="n"/>
      <c r="HY26" s="78" t="n"/>
      <c r="HZ26" s="78" t="n"/>
      <c r="IA26" s="78" t="n"/>
      <c r="IB26" s="77" t="n"/>
      <c r="IC26" s="77" t="n"/>
      <c r="ID26" s="77" t="n"/>
      <c r="IE26" s="77" t="n"/>
      <c r="IF26" s="77" t="n"/>
      <c r="IG26" s="77" t="n"/>
      <c r="IH26" s="77" t="n"/>
      <c r="II26" s="77" t="n"/>
      <c r="IJ26" s="77" t="n"/>
      <c r="IK26" s="77" t="n"/>
      <c r="IL26" s="77" t="n"/>
      <c r="IM26" s="77" t="n"/>
      <c r="IN26" s="72" t="n"/>
      <c r="IO26" s="72" t="inlineStr">
        <is>
          <t>ez_manage.py:4784 top()</t>
        </is>
      </c>
      <c r="IP26" s="72" t="inlineStr">
        <is>
          <t>v12_quick_engine.py:858 x8</t>
        </is>
      </c>
      <c r="IQ26" s="72" t="n"/>
    </row>
    <row r="27" ht="10.5" customHeight="1" s="65">
      <c r="A27" s="72" t="inlineStr">
        <is>
          <t>MI_VELOCITY_EXIT_ENABLED</t>
        </is>
      </c>
      <c r="B27" s="72" t="inlineStr">
        <is>
          <t>True</t>
        </is>
      </c>
      <c r="C27" s="72" t="n"/>
      <c r="D27" s="72" t="n"/>
      <c r="E27" s="72" t="n"/>
      <c r="F27" s="72" t="n"/>
      <c r="G27" s="72" t="n"/>
      <c r="H27" s="72" t="n"/>
      <c r="I27" s="72">
        <f>IFERROR(VLOOKUP($A33,Results_30d_Deltas!$A$2:$H$5000,6,FALSE),"")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ez_manage.py:3568 top()</t>
        </is>
      </c>
      <c r="IP27" s="72" t="inlineStr">
        <is>
          <t>v12_quick_engine.py:2347 x8</t>
        </is>
      </c>
      <c r="IQ27" s="72" t="n"/>
    </row>
    <row r="28" ht="10.5" customHeight="1" s="65">
      <c r="A28" s="72" t="inlineStr">
        <is>
          <t>HARD_BREAKEVEN_MIN_PEAK_PCT</t>
        </is>
      </c>
      <c r="B28" s="72" t="inlineStr">
        <is>
          <t>0.375</t>
        </is>
      </c>
      <c r="C28" s="72" t="n"/>
      <c r="D28" s="72" t="n"/>
      <c r="E28" s="72" t="n"/>
      <c r="F28" s="72" t="n"/>
      <c r="G28" s="72" t="n"/>
      <c r="H28" s="72" t="n"/>
      <c r="I28" s="72">
        <f>IFERROR(VLOOKUP($A22,Results_30d_Deltas!$A$2:$H$5000,6,FALSE),"")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8" t="n"/>
      <c r="AQ28" s="78" t="n"/>
      <c r="AR28" s="78" t="n"/>
      <c r="AS28" s="78" t="n"/>
      <c r="AT28" s="78"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8" t="n"/>
      <c r="HX28" s="78" t="n"/>
      <c r="HY28" s="78" t="n"/>
      <c r="HZ28" s="78" t="n"/>
      <c r="IA28" s="78" t="n"/>
      <c r="IB28" s="77" t="n"/>
      <c r="IC28" s="77" t="n"/>
      <c r="ID28" s="77" t="n"/>
      <c r="IE28" s="77" t="n"/>
      <c r="IF28" s="77" t="n"/>
      <c r="IG28" s="77" t="n"/>
      <c r="IH28" s="77" t="n"/>
      <c r="II28" s="77" t="n"/>
      <c r="IJ28" s="77" t="n"/>
      <c r="IK28" s="77" t="n"/>
      <c r="IL28" s="77" t="n"/>
      <c r="IM28" s="77" t="n"/>
      <c r="IN28" s="72" t="n"/>
      <c r="IO28" s="72" t="inlineStr">
        <is>
          <t>ez_manage.py:4784 top()</t>
        </is>
      </c>
      <c r="IP28" s="72" t="inlineStr">
        <is>
          <t>v12_quick_engine.py:858 x8</t>
        </is>
      </c>
      <c r="IQ28" s="72" t="n"/>
    </row>
    <row r="29" ht="10.5" customHeight="1" s="65">
      <c r="A29" s="71" t="inlineStr">
        <is>
          <t>LOSS_TECHNICAL_EXIT_NO_STALE_BLOCK</t>
        </is>
      </c>
      <c r="B29" s="72" t="inlineStr">
        <is>
          <t>0.5</t>
        </is>
      </c>
      <c r="C29" s="72" t="n"/>
      <c r="D29" s="72" t="n"/>
      <c r="E29" s="72" t="n"/>
      <c r="F29" s="72" t="n"/>
      <c r="G29" s="72" t="n"/>
      <c r="H29" s="72" t="n"/>
      <c r="I29" s="72">
        <f>IFERROR(VLOOKUP($A27,Results_30d_Deltas!$A$2:$H$5000,6,FALSE),"")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8" t="n"/>
      <c r="DQ29" s="78"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8" t="n"/>
      <c r="GY29" s="78" t="n"/>
      <c r="GZ29" s="78" t="n"/>
      <c r="HA29" s="78" t="n"/>
      <c r="HB29" s="78"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ez_manage.py:4933 top()</t>
        </is>
      </c>
      <c r="IP29" s="72" t="inlineStr">
        <is>
          <t>v12_quick_engine.py:2172 x2</t>
        </is>
      </c>
      <c r="IQ29" s="72" t="n"/>
    </row>
    <row r="30" ht="10.5" customHeight="1" s="65">
      <c r="A30" s="72" t="inlineStr">
        <is>
          <t>LOSS_TECHNICAL_EXIT_NO_STALE_BLOCK</t>
        </is>
      </c>
      <c r="B30" s="72" t="inlineStr">
        <is>
          <t>1.0</t>
        </is>
      </c>
      <c r="C30" s="72" t="n"/>
      <c r="D30" s="72" t="n"/>
      <c r="E30" s="72" t="n"/>
      <c r="F30" s="72" t="n"/>
      <c r="G30" s="72" t="n"/>
      <c r="H30" s="72" t="n"/>
      <c r="I30" s="72">
        <f>IFERROR(VLOOKUP($A28,Results_30d_Deltas!$A$2:$H$5000,6,FALSE),"")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8" t="n"/>
      <c r="GY30" s="78" t="n"/>
      <c r="GZ30" s="78" t="n"/>
      <c r="HA30" s="78" t="n"/>
      <c r="HB30" s="78"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ez_manage.py:4933 top()</t>
        </is>
      </c>
      <c r="IP30" s="72" t="inlineStr">
        <is>
          <t>v12_quick_engine.py:2172 x2</t>
        </is>
      </c>
      <c r="IQ30" s="72" t="n"/>
    </row>
    <row r="31" ht="10.5" customHeight="1" s="65">
      <c r="A31" s="71" t="inlineStr">
        <is>
          <t>TREND_EXIT_SCORE_FLIP</t>
        </is>
      </c>
      <c r="B31" s="72" t="inlineStr">
        <is>
          <t>2.0</t>
        </is>
      </c>
      <c r="C31" s="72" t="n"/>
      <c r="D31" s="72" t="n"/>
      <c r="E31" s="72" t="n"/>
      <c r="F31" s="72" t="n"/>
      <c r="G31" s="72" t="n"/>
      <c r="H31" s="72" t="n"/>
      <c r="I31" s="72">
        <f>IFERROR(VLOOKUP($A52,Results_30d_Deltas!$A$2:$H$5000,6,FALSE),"")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ez_manage.py:4200 top()</t>
        </is>
      </c>
      <c r="IP31" s="72" t="inlineStr">
        <is>
          <t>v12_quick_engine.py:3540 x2</t>
        </is>
      </c>
      <c r="IQ31" s="72" t="n"/>
    </row>
    <row r="32" ht="10.5" customHeight="1" s="65">
      <c r="A32" s="72" t="inlineStr">
        <is>
          <t>SCALP_V3_K_OB_EXIT_ENABLED</t>
        </is>
      </c>
      <c r="B32" s="72" t="inlineStr">
        <is>
          <t>True</t>
        </is>
      </c>
      <c r="C32" s="72" t="n"/>
      <c r="D32" s="72" t="n"/>
      <c r="E32" s="72" t="n"/>
      <c r="F32" s="72" t="n"/>
      <c r="G32" s="72" t="n"/>
      <c r="H32" s="72" t="n"/>
      <c r="I32" s="72">
        <f>IFERROR(VLOOKUP($A41,Results_30d_Deltas!$A$2:$H$5000,6,FALSE),"")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ez_manage.py:5550 top()</t>
        </is>
      </c>
      <c r="IP32" s="72" t="inlineStr">
        <is>
          <t>v12_quick_engine.py:3178 x4</t>
        </is>
      </c>
      <c r="IQ32" s="72" t="n"/>
    </row>
    <row r="33" ht="10.5" customHeight="1" s="65">
      <c r="A33" s="71" t="inlineStr">
        <is>
          <t>BTC_DIVERGENCE_EXIT_AGAINST</t>
        </is>
      </c>
      <c r="B33" s="72" t="inlineStr">
        <is>
          <t>0.5</t>
        </is>
      </c>
      <c r="C33" s="72" t="n"/>
      <c r="D33" s="72" t="n"/>
      <c r="E33" s="72" t="n"/>
      <c r="F33" s="72" t="n"/>
      <c r="G33" s="72" t="n"/>
      <c r="H33" s="72" t="n"/>
      <c r="I33" s="72">
        <f>IFERROR(VLOOKUP($A8,Results_30d_Deltas!$A$2:$H$5000,6,FALSE),"")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ez_manage.py:4448 top()</t>
        </is>
      </c>
      <c r="IP33" s="72" t="inlineStr">
        <is>
          <t>v12_quick_engine.py:408 x8</t>
        </is>
      </c>
      <c r="IQ33" s="72" t="n"/>
    </row>
    <row r="34" ht="10.5" customHeight="1" s="65">
      <c r="A34" s="71" t="inlineStr">
        <is>
          <t>WT_CROSS_EXIT_REQUIRE_15M_CONFIRM</t>
        </is>
      </c>
      <c r="B34" s="72" t="inlineStr">
        <is>
          <t>0.5</t>
        </is>
      </c>
      <c r="C34" s="72" t="n"/>
      <c r="D34" s="72" t="n"/>
      <c r="E34" s="72" t="n"/>
      <c r="F34" s="72" t="n"/>
      <c r="G34" s="72" t="n"/>
      <c r="H34" s="72" t="n"/>
      <c r="I34" s="72">
        <f>IFERROR(VLOOKUP($A80,Results_30d_Deltas!$A$2:$H$5000,6,FALSE),"")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8" t="n"/>
      <c r="BA34" s="78" t="n"/>
      <c r="BB34" s="78" t="n"/>
      <c r="BC34" s="78" t="n"/>
      <c r="BD34" s="78"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ez_manage.py:5904 top()</t>
        </is>
      </c>
      <c r="IP34" s="72" t="inlineStr">
        <is>
          <t>v12_quick_engine.py:3725 x5</t>
        </is>
      </c>
      <c r="IQ34" s="72" t="n"/>
    </row>
    <row r="35" ht="10.5" customHeight="1" s="65">
      <c r="A35" s="72" t="inlineStr">
        <is>
          <t>HARD_BREAKEVEN_FLOOR_ENABLED</t>
        </is>
      </c>
      <c r="B35" s="72" t="inlineStr">
        <is>
          <t>False</t>
        </is>
      </c>
      <c r="C35" s="72" t="n"/>
      <c r="D35" s="72" t="n"/>
      <c r="E35" s="72" t="n"/>
      <c r="F35" s="72" t="n"/>
      <c r="G35" s="72" t="n"/>
      <c r="H35" s="72" t="n"/>
      <c r="I35" s="72">
        <f>IFERROR(VLOOKUP($A19,Results_30d_Deltas!$A$2:$H$5000,6,FALSE),"")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8" t="n"/>
      <c r="AQ35" s="78" t="n"/>
      <c r="AR35" s="78" t="n"/>
      <c r="AS35" s="78" t="n"/>
      <c r="AT35" s="78"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ez_manage.py:4783 top()</t>
        </is>
      </c>
      <c r="IP35" s="72" t="inlineStr">
        <is>
          <t>v12_quick_engine.py:856 x6</t>
        </is>
      </c>
      <c r="IQ35" s="72" t="n"/>
    </row>
    <row r="36" ht="10.5" customHeight="1" s="65">
      <c r="A36" s="72" t="inlineStr">
        <is>
          <t>WT_4H_VEL_EXIT_REQUIRE_PROFIT</t>
        </is>
      </c>
      <c r="B36" s="72" t="inlineStr">
        <is>
          <t>1.0</t>
        </is>
      </c>
      <c r="C36" s="72" t="n"/>
      <c r="D36" s="72" t="n"/>
      <c r="E36" s="72" t="n"/>
      <c r="F36" s="72" t="n"/>
      <c r="G36" s="72" t="n"/>
      <c r="H36" s="72" t="n"/>
      <c r="I36" s="72">
        <f>IFERROR(VLOOKUP($A69,Results_30d_Deltas!$A$2:$H$5000,6,FALSE),"")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8" t="n"/>
      <c r="HS36" s="78" t="n"/>
      <c r="HT36" s="78" t="n"/>
      <c r="HU36" s="78" t="n"/>
      <c r="HV36" s="78"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ez_manage.py:5881 top()</t>
        </is>
      </c>
      <c r="IP36" s="72" t="inlineStr">
        <is>
          <t>v12_quick_engine.py:3700 x5</t>
        </is>
      </c>
      <c r="IQ36" s="72" t="n"/>
    </row>
    <row r="37" ht="10.5" customHeight="1" s="65">
      <c r="A37" s="72" t="inlineStr">
        <is>
          <t>WT_CROSS_EXIT_ENABLED</t>
        </is>
      </c>
      <c r="B37" s="72" t="inlineStr">
        <is>
          <t>True</t>
        </is>
      </c>
      <c r="C37" s="72" t="n"/>
      <c r="D37" s="72" t="n"/>
      <c r="E37" s="72" t="n"/>
      <c r="F37" s="72" t="n"/>
      <c r="G37" s="72" t="n"/>
      <c r="H37" s="72" t="n"/>
      <c r="I37" s="72">
        <f>IFERROR(VLOOKUP($A4,Results_30d_Deltas!$A$2:$H$5000,6,FALSE),"")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8" t="n"/>
      <c r="BA37" s="78" t="n"/>
      <c r="BB37" s="78" t="n"/>
      <c r="BC37" s="78" t="n"/>
      <c r="BD37" s="78"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ez_manage.py:1751 top()</t>
        </is>
      </c>
      <c r="IP37" s="72" t="inlineStr">
        <is>
          <t>v12_quick_engine.py:2439 x5</t>
        </is>
      </c>
      <c r="IQ37" s="72" t="n"/>
    </row>
    <row r="38" ht="10.5" customHeight="1" s="65">
      <c r="A38" s="72" t="inlineStr">
        <is>
          <t>HARD_BREAKEVEN_MIN_PEAK_PCT</t>
        </is>
      </c>
      <c r="B38" s="72" t="inlineStr">
        <is>
          <t>0.75</t>
        </is>
      </c>
      <c r="C38" s="72" t="n"/>
      <c r="D38" s="72" t="n"/>
      <c r="E38" s="72" t="n"/>
      <c r="F38" s="72" t="n"/>
      <c r="G38" s="72" t="n"/>
      <c r="H38" s="72" t="n"/>
      <c r="I38" s="72">
        <f>IFERROR(VLOOKUP($A25,Results_30d_Deltas!$A$2:$H$5000,6,FALSE),"")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8" t="n"/>
      <c r="AQ38" s="78" t="n"/>
      <c r="AR38" s="78" t="n"/>
      <c r="AS38" s="78" t="n"/>
      <c r="AT38" s="78"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8" t="n"/>
      <c r="HX38" s="78" t="n"/>
      <c r="HY38" s="78" t="n"/>
      <c r="HZ38" s="78" t="n"/>
      <c r="IA38" s="78" t="n"/>
      <c r="IB38" s="77" t="n"/>
      <c r="IC38" s="77" t="n"/>
      <c r="ID38" s="77" t="n"/>
      <c r="IE38" s="77" t="n"/>
      <c r="IF38" s="77" t="n"/>
      <c r="IG38" s="77" t="n"/>
      <c r="IH38" s="77" t="n"/>
      <c r="II38" s="77" t="n"/>
      <c r="IJ38" s="77" t="n"/>
      <c r="IK38" s="77" t="n"/>
      <c r="IL38" s="77" t="n"/>
      <c r="IM38" s="77" t="n"/>
      <c r="IN38" s="72" t="n"/>
      <c r="IO38" s="72" t="inlineStr">
        <is>
          <t>ez_manage.py:4784 top()</t>
        </is>
      </c>
      <c r="IP38" s="72" t="inlineStr">
        <is>
          <t>v12_quick_engine.py:858 x8</t>
        </is>
      </c>
      <c r="IQ38" s="72" t="n"/>
    </row>
    <row r="39" ht="10.5" customHeight="1" s="65">
      <c r="A39" s="72" t="inlineStr">
        <is>
          <t>WT_CROSS_EXIT_REQUIRE_15M_CONFIRM</t>
        </is>
      </c>
      <c r="B39" s="72" t="inlineStr">
        <is>
          <t>1.0</t>
        </is>
      </c>
      <c r="C39" s="72" t="n"/>
      <c r="D39" s="72" t="n"/>
      <c r="E39" s="72" t="n"/>
      <c r="F39" s="72" t="n"/>
      <c r="G39" s="72" t="n"/>
      <c r="H39" s="72" t="n"/>
      <c r="I39" s="72">
        <f>IFERROR(VLOOKUP($A81,Results_30d_Deltas!$A$2:$H$5000,6,FALSE),"")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8" t="n"/>
      <c r="BA39" s="78" t="n"/>
      <c r="BB39" s="78" t="n"/>
      <c r="BC39" s="78" t="n"/>
      <c r="BD39" s="78"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ez_manage.py:5904 top()</t>
        </is>
      </c>
      <c r="IP39" s="72" t="inlineStr">
        <is>
          <t>v12_quick_engine.py:3725 x5</t>
        </is>
      </c>
      <c r="IQ39" s="72" t="n"/>
    </row>
    <row r="40" ht="10.5" customHeight="1" s="65">
      <c r="A40" s="72" t="inlineStr">
        <is>
          <t>MI_WAVE_EXIT_ENABLED</t>
        </is>
      </c>
      <c r="B40" s="72" t="inlineStr">
        <is>
          <t>True</t>
        </is>
      </c>
      <c r="C40" s="72" t="n"/>
      <c r="D40" s="72" t="n"/>
      <c r="E40" s="72" t="n"/>
      <c r="F40" s="72" t="n"/>
      <c r="G40" s="72" t="n"/>
      <c r="H40" s="72" t="n"/>
      <c r="I40" s="72">
        <f>IFERROR(VLOOKUP($A35,Results_30d_Deltas!$A$2:$H$5000,6,FALSE),"")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ez_manage.py:3569 top()</t>
        </is>
      </c>
      <c r="IP40" s="72" t="inlineStr">
        <is>
          <t>v12_quick_engine.py:2349 x8</t>
        </is>
      </c>
      <c r="IQ40" s="72" t="n"/>
    </row>
    <row r="41" ht="10.5" customHeight="1" s="65">
      <c r="A41" s="72" t="inlineStr">
        <is>
          <t>WT_4H_VEL_EXIT_K_EXTREME_HIGH</t>
        </is>
      </c>
      <c r="B41" s="72" t="inlineStr">
        <is>
          <t>2.0</t>
        </is>
      </c>
      <c r="C41" s="72" t="n"/>
      <c r="D41" s="72" t="n"/>
      <c r="E41" s="72" t="n"/>
      <c r="F41" s="72" t="n"/>
      <c r="G41" s="72" t="n"/>
      <c r="H41" s="72" t="n"/>
      <c r="I41" s="72">
        <f>IFERROR(VLOOKUP($A58,Results_30d_Deltas!$A$2:$H$5000,6,FALSE),"")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ez_manage.py:5877 top()</t>
        </is>
      </c>
      <c r="IP41" s="72" t="inlineStr">
        <is>
          <t>v12_quick_engine.py:3696 x5</t>
        </is>
      </c>
      <c r="IQ41" s="72" t="n"/>
    </row>
    <row r="42" ht="10.5" customHeight="1" s="65">
      <c r="A42" s="72" t="inlineStr">
        <is>
          <t>STDEV_REJECT_EXIT_TF</t>
        </is>
      </c>
      <c r="B42" s="72" t="inlineStr">
        <is>
          <t>1h</t>
        </is>
      </c>
      <c r="C42" s="72" t="n"/>
      <c r="D42" s="72" t="n"/>
      <c r="E42" s="72" t="n"/>
      <c r="F42" s="72" t="n"/>
      <c r="G42" s="72" t="n"/>
      <c r="H42" s="72" t="n"/>
      <c r="I42" s="72">
        <f>IFERROR(VLOOKUP($A47,Results_30d_Deltas!$A$2:$H$5000,6,FALSE),"")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8"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8" t="n"/>
      <c r="GT42" s="78" t="n"/>
      <c r="GU42" s="78" t="n"/>
      <c r="GV42" s="78" t="n"/>
      <c r="GW42" s="78"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ez_manage.py:4058 top()</t>
        </is>
      </c>
      <c r="IP42" s="72" t="inlineStr">
        <is>
          <t>v12_quick_engine.py:3298 x3</t>
        </is>
      </c>
      <c r="IQ42" s="72" t="n"/>
    </row>
    <row r="43" ht="10.5" customHeight="1" s="65">
      <c r="A43" s="72" t="inlineStr">
        <is>
          <t>WT_4H_VEL_EXIT_ENABLED</t>
        </is>
      </c>
      <c r="B43" s="72" t="inlineStr">
        <is>
          <t>True</t>
        </is>
      </c>
      <c r="C43" s="72" t="n"/>
      <c r="D43" s="72" t="n"/>
      <c r="E43" s="72" t="n"/>
      <c r="F43" s="72" t="n"/>
      <c r="G43" s="72" t="n"/>
      <c r="H43" s="72" t="n"/>
      <c r="I43" s="72">
        <f>IFERROR(VLOOKUP($A54,Results_30d_Deltas!$A$2:$H$5000,6,FALSE),"")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8" t="n"/>
      <c r="DQ43" s="78"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ez_manage.py:5876 top()</t>
        </is>
      </c>
      <c r="IP43" s="72" t="inlineStr">
        <is>
          <t>v12_quick_engine.py:3695 x5</t>
        </is>
      </c>
      <c r="IQ43" s="72" t="n"/>
    </row>
    <row r="44" ht="10.5" customHeight="1" s="65">
      <c r="A44" s="72" t="inlineStr">
        <is>
          <t>DELTA_EXIT_DC_FLOOR</t>
        </is>
      </c>
      <c r="B44" s="72" t="inlineStr">
        <is>
          <t>False</t>
        </is>
      </c>
      <c r="C44" s="72" t="n"/>
      <c r="D44" s="72" t="n"/>
      <c r="E44" s="72" t="n"/>
      <c r="F44" s="72" t="n"/>
      <c r="G44" s="72" t="n"/>
      <c r="H44" s="72" t="n"/>
      <c r="I44" s="72">
        <f>IFERROR(VLOOKUP($A11,Results_30d_Deltas!$A$2:$H$5000,6,FALSE),"")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8" t="n"/>
      <c r="CE44" s="78" t="n"/>
      <c r="CF44" s="78" t="n"/>
      <c r="CG44" s="78" t="n"/>
      <c r="CH44" s="78" t="n"/>
      <c r="CI44" s="77" t="n"/>
      <c r="CJ44" s="77" t="n"/>
      <c r="CK44" s="77" t="n"/>
      <c r="CL44" s="77" t="n"/>
      <c r="CM44" s="77" t="n"/>
      <c r="CN44" s="77" t="n"/>
      <c r="CO44" s="77" t="n"/>
      <c r="CP44" s="77" t="n"/>
      <c r="CQ44" s="77" t="n"/>
      <c r="CR44" s="77" t="n"/>
      <c r="CS44" s="77" t="n"/>
      <c r="CT44" s="77" t="n"/>
      <c r="CU44" s="77" t="n"/>
      <c r="CV44" s="77" t="n"/>
      <c r="CW44" s="77"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ez_manage.py:4596 top()</t>
        </is>
      </c>
      <c r="IP44" s="72" t="inlineStr">
        <is>
          <t>v12_quick_engine.py:967 x8</t>
        </is>
      </c>
      <c r="IQ44" s="72" t="n"/>
    </row>
    <row r="45" ht="10.5" customHeight="1" s="65">
      <c r="A45" s="72" t="inlineStr">
        <is>
          <t>MI_STRUCT_EXIT_ENABLED</t>
        </is>
      </c>
      <c r="B45" s="72" t="inlineStr">
        <is>
          <t>True</t>
        </is>
      </c>
      <c r="C45" s="72" t="n"/>
      <c r="D45" s="72" t="n"/>
      <c r="E45" s="72" t="n"/>
      <c r="F45" s="72" t="n"/>
      <c r="G45" s="72" t="n"/>
      <c r="H45" s="72" t="n"/>
      <c r="I45" s="72">
        <f>IFERROR(VLOOKUP($A31,Results_30d_Deltas!$A$2:$H$5000,6,FALSE),"")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8"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ez_manage.py:3566 top()</t>
        </is>
      </c>
      <c r="IP45" s="72" t="inlineStr">
        <is>
          <t>v12_quick_engine.py:2344 x8</t>
        </is>
      </c>
      <c r="IQ45" s="72" t="n"/>
    </row>
    <row r="46" ht="10.5" customHeight="1" s="65">
      <c r="A46" s="72" t="inlineStr">
        <is>
          <t>BTC_DIVERGENCE_EXIT_AGAINST</t>
        </is>
      </c>
      <c r="B46" s="72" t="inlineStr">
        <is>
          <t>2.0</t>
        </is>
      </c>
      <c r="C46" s="72" t="n"/>
      <c r="D46" s="72" t="n"/>
      <c r="E46" s="72" t="n"/>
      <c r="F46" s="72" t="n"/>
      <c r="G46" s="72" t="n"/>
      <c r="H46" s="72" t="n"/>
      <c r="I46" s="72">
        <f>IFERROR(VLOOKUP($A10,Results_30d_Deltas!$A$2:$H$5000,6,FALSE),"")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8" t="n"/>
      <c r="DQ46" s="78"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ez_manage.py:4448 top()</t>
        </is>
      </c>
      <c r="IP46" s="72" t="inlineStr">
        <is>
          <t>v12_quick_engine.py:408 x8</t>
        </is>
      </c>
      <c r="IQ46" s="72" t="n"/>
    </row>
    <row r="47" ht="10.5" customHeight="1" s="65">
      <c r="A47" s="72" t="inlineStr">
        <is>
          <t>STDEV_REJECT_EXIT_TF</t>
        </is>
      </c>
      <c r="B47" s="72" t="inlineStr">
        <is>
          <t>OFF</t>
        </is>
      </c>
      <c r="C47" s="72" t="n"/>
      <c r="D47" s="72" t="n"/>
      <c r="E47" s="72" t="n"/>
      <c r="F47" s="72" t="n"/>
      <c r="G47" s="72" t="n"/>
      <c r="H47" s="72" t="n"/>
      <c r="I47" s="72">
        <f>IFERROR(VLOOKUP($A44,Results_30d_Deltas!$A$2:$H$5000,6,FALSE),"")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8" t="n"/>
      <c r="GT47" s="78" t="n"/>
      <c r="GU47" s="78" t="n"/>
      <c r="GV47" s="78" t="n"/>
      <c r="GW47" s="78"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ez_manage.py:4058 top()</t>
        </is>
      </c>
      <c r="IP47" s="72" t="inlineStr">
        <is>
          <t>v12_quick_engine.py:3298 x3</t>
        </is>
      </c>
      <c r="IQ47" s="72" t="n"/>
    </row>
    <row r="48" ht="10.5" customHeight="1" s="65">
      <c r="A48" s="71" t="inlineStr">
        <is>
          <t>E_3_USE_WT_STRUCTURE_EXIT_MODE</t>
        </is>
      </c>
      <c r="B48" s="72" t="inlineStr">
        <is>
          <t>1.0</t>
        </is>
      </c>
      <c r="C48" s="72" t="n"/>
      <c r="D48" s="72" t="n"/>
      <c r="E48" s="72" t="n"/>
      <c r="F48" s="72" t="n"/>
      <c r="G48" s="72" t="n"/>
      <c r="H48" s="72" t="n"/>
      <c r="I48" s="72">
        <f>IFERROR(VLOOKUP($A17,Results_30d_Deltas!$A$2:$H$5000,6,FALSE),"")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8" t="n"/>
      <c r="DQ48" s="78"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ez_manage.py:4700 top()</t>
        </is>
      </c>
      <c r="IP48" s="72" t="inlineStr">
        <is>
          <t>v12_quick_engine.py:1819 x8</t>
        </is>
      </c>
      <c r="IQ48" s="72" t="n"/>
    </row>
    <row r="49" ht="10.5" customHeight="1" s="65">
      <c r="A49" s="72" t="inlineStr">
        <is>
          <t>E_3_USE_WT_STRUCTURE_EXIT_MODE</t>
        </is>
      </c>
      <c r="B49" s="72" t="inlineStr">
        <is>
          <t>0.5</t>
        </is>
      </c>
      <c r="C49" s="72" t="n"/>
      <c r="D49" s="72" t="n"/>
      <c r="E49" s="72" t="n"/>
      <c r="F49" s="72" t="n"/>
      <c r="G49" s="72" t="n"/>
      <c r="H49" s="72" t="n"/>
      <c r="I49" s="72">
        <f>IFERROR(VLOOKUP($A16,Results_30d_Deltas!$A$2:$H$5000,6,FALSE),"")</f>
        <v/>
      </c>
      <c r="J49" s="72" t="n"/>
      <c r="K49" s="72" t="n"/>
      <c r="L49" s="72" t="n"/>
      <c r="M49" s="72" t="n"/>
      <c r="N49" s="72" t="n"/>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8" t="n"/>
      <c r="DQ49" s="78"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ez_manage.py:4700 top()</t>
        </is>
      </c>
      <c r="IP49" s="72" t="inlineStr">
        <is>
          <t>v12_quick_engine.py:1819 x8</t>
        </is>
      </c>
      <c r="IQ49" s="72" t="n"/>
    </row>
    <row r="50" ht="10.5" customHeight="1" s="65">
      <c r="A50" s="71" t="inlineStr">
        <is>
          <t>WT_CROSS_EXIT_MIN_AGE_MINUTES</t>
        </is>
      </c>
      <c r="B50" s="72" t="inlineStr">
        <is>
          <t>0.5</t>
        </is>
      </c>
      <c r="C50" s="72" t="n"/>
      <c r="D50" s="72" t="n"/>
      <c r="E50" s="72" t="n"/>
      <c r="F50" s="72" t="n"/>
      <c r="G50" s="72" t="n"/>
      <c r="H50" s="72" t="n"/>
      <c r="I50" s="72">
        <f>IFERROR(VLOOKUP($A76,Results_30d_Deltas!$A$2:$H$5000,6,FALSE),"")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8" t="n"/>
      <c r="BA50" s="78" t="n"/>
      <c r="BB50" s="78" t="n"/>
      <c r="BC50" s="78" t="n"/>
      <c r="BD50" s="78"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ez_manage.py:5903 top()</t>
        </is>
      </c>
      <c r="IP50" s="72" t="inlineStr">
        <is>
          <t>v12_quick_engine.py:3724 x2</t>
        </is>
      </c>
      <c r="IQ50" s="72" t="n"/>
    </row>
    <row r="51" ht="10.5" customHeight="1" s="65">
      <c r="A51" s="72" t="inlineStr">
        <is>
          <t>WT_CROSS_EXIT_MIN_AGE_MINUTES</t>
        </is>
      </c>
      <c r="B51" s="72" t="inlineStr">
        <is>
          <t>1.0</t>
        </is>
      </c>
      <c r="C51" s="72" t="n"/>
      <c r="D51" s="72" t="n"/>
      <c r="E51" s="72" t="n"/>
      <c r="F51" s="72" t="n"/>
      <c r="G51" s="72" t="n"/>
      <c r="H51" s="72" t="n"/>
      <c r="I51" s="72">
        <f>IFERROR(VLOOKUP($A77,Results_30d_Deltas!$A$2:$H$5000,6,FALSE),"")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8" t="n"/>
      <c r="BA51" s="78" t="n"/>
      <c r="BB51" s="78" t="n"/>
      <c r="BC51" s="78" t="n"/>
      <c r="BD51" s="78"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8" t="n"/>
      <c r="DQ51" s="78"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ez_manage.py:5903 top()</t>
        </is>
      </c>
      <c r="IP51" s="72" t="inlineStr">
        <is>
          <t>v12_quick_engine.py:3724 x2</t>
        </is>
      </c>
      <c r="IQ51" s="72" t="n"/>
    </row>
    <row r="52" ht="10.5" customHeight="1" s="65">
      <c r="A52" s="71" t="inlineStr">
        <is>
          <t>WT_CROSS_EXIT_APPLIES_TO_WINNERS</t>
        </is>
      </c>
      <c r="B52" s="72" t="inlineStr">
        <is>
          <t>2.0</t>
        </is>
      </c>
      <c r="C52" s="72" t="n"/>
      <c r="D52" s="72" t="n"/>
      <c r="E52" s="72" t="n"/>
      <c r="F52" s="72" t="n"/>
      <c r="G52" s="72" t="n"/>
      <c r="H52" s="72" t="n"/>
      <c r="I52" s="72">
        <f>IFERROR(VLOOKUP($A74,Results_30d_Deltas!$A$2:$H$5000,6,FALSE),"")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8" t="n"/>
      <c r="BA52" s="78" t="n"/>
      <c r="BB52" s="78" t="n"/>
      <c r="BC52" s="78" t="n"/>
      <c r="BD52" s="78"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8" t="n"/>
      <c r="DQ52" s="78"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ez_manage.py:5901 top()</t>
        </is>
      </c>
      <c r="IP52" s="72" t="inlineStr">
        <is>
          <t>v12_quick_engine.py:3722 x2</t>
        </is>
      </c>
      <c r="IQ52" s="72" t="n"/>
    </row>
    <row r="53" ht="10.5" customHeight="1" s="65">
      <c r="A53" s="72" t="inlineStr">
        <is>
          <t>LOSS_TECHNICAL_EXIT_NO_STALE_BLOCK</t>
        </is>
      </c>
      <c r="B53" s="72" t="inlineStr">
        <is>
          <t>2.0</t>
        </is>
      </c>
      <c r="C53" s="72" t="n"/>
      <c r="D53" s="72" t="n"/>
      <c r="E53" s="72" t="n"/>
      <c r="F53" s="72" t="n"/>
      <c r="G53" s="72" t="n"/>
      <c r="H53" s="72" t="n"/>
      <c r="I53" s="72">
        <f>IFERROR(VLOOKUP($A29,Results_30d_Deltas!$A$2:$H$5000,6,FALSE),"")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8" t="n"/>
      <c r="GY53" s="78" t="n"/>
      <c r="GZ53" s="78" t="n"/>
      <c r="HA53" s="78" t="n"/>
      <c r="HB53" s="78"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ez_manage.py:4933 top()</t>
        </is>
      </c>
      <c r="IP53" s="72" t="inlineStr">
        <is>
          <t>v12_quick_engine.py:2172 x2</t>
        </is>
      </c>
      <c r="IQ53" s="72" t="n"/>
    </row>
    <row r="54" ht="10.5" customHeight="1" s="65">
      <c r="A54" s="72" t="inlineStr">
        <is>
          <t>WT_4H_VEL_EXIT_REQUIRE_K_EXTREME</t>
        </is>
      </c>
      <c r="B54" s="72" t="inlineStr">
        <is>
          <t>2.0</t>
        </is>
      </c>
      <c r="C54" s="72" t="n"/>
      <c r="D54" s="72" t="n"/>
      <c r="E54" s="72" t="n"/>
      <c r="F54" s="72" t="n"/>
      <c r="G54" s="72" t="n"/>
      <c r="H54" s="72" t="n"/>
      <c r="I54" s="72">
        <f>IFERROR(VLOOKUP($A66,Results_30d_Deltas!$A$2:$H$5000,6,FALSE),"")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ez_manage.py:5880 top()</t>
        </is>
      </c>
      <c r="IP54" s="72" t="inlineStr">
        <is>
          <t>v12_quick_engine.py:3699 x5</t>
        </is>
      </c>
      <c r="IQ54" s="72" t="n"/>
    </row>
    <row r="55" ht="10.5" customHeight="1" s="65">
      <c r="A55" s="72" t="inlineStr">
        <is>
          <t>BTC_DIVERGENCE_EXIT_AGAINST</t>
        </is>
      </c>
      <c r="B55" s="72" t="inlineStr">
        <is>
          <t>0</t>
        </is>
      </c>
      <c r="C55" s="72" t="n"/>
      <c r="D55" s="72" t="n"/>
      <c r="E55" s="72" t="n"/>
      <c r="F55" s="72" t="n"/>
      <c r="G55" s="72" t="n"/>
      <c r="H55" s="72" t="n"/>
      <c r="I55" s="72">
        <f>IFERROR(VLOOKUP($A7,Results_30d_Deltas!$A$2:$H$5000,6,FALSE),"")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8" t="n"/>
      <c r="DQ55" s="78"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ez_manage.py:4448 top()</t>
        </is>
      </c>
      <c r="IP55" s="72" t="inlineStr">
        <is>
          <t>v12_quick_engine.py:408 x8</t>
        </is>
      </c>
      <c r="IQ55" s="72" t="n"/>
    </row>
    <row r="56" ht="10.5" customHeight="1" s="65">
      <c r="A56" s="72" t="inlineStr">
        <is>
          <t>TREND_EXIT_SCORE_FLIP</t>
        </is>
      </c>
      <c r="B56" s="72" t="inlineStr">
        <is>
          <t>1.0</t>
        </is>
      </c>
      <c r="C56" s="72" t="n"/>
      <c r="D56" s="72" t="n"/>
      <c r="E56" s="72" t="n"/>
      <c r="F56" s="72" t="n"/>
      <c r="G56" s="72" t="n"/>
      <c r="H56" s="72" t="n"/>
      <c r="I56" s="72">
        <f>IFERROR(VLOOKUP($A51,Results_30d_Deltas!$A$2:$H$5000,6,FALSE),"")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8" t="n"/>
      <c r="DQ56" s="78"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ez_manage.py:4200 top()</t>
        </is>
      </c>
      <c r="IP56" s="72" t="inlineStr">
        <is>
          <t>v12_quick_engine.py:3540 x2</t>
        </is>
      </c>
      <c r="IQ56" s="72" t="n"/>
    </row>
    <row r="57" ht="10.5" customHeight="1" s="65">
      <c r="A57" s="72" t="inlineStr">
        <is>
          <t>WT_4H_VEL_EXIT_REQUIRE_PROFIT</t>
        </is>
      </c>
      <c r="B57" s="72" t="inlineStr">
        <is>
          <t>2.0</t>
        </is>
      </c>
      <c r="C57" s="72" t="n"/>
      <c r="D57" s="72" t="n"/>
      <c r="E57" s="72" t="n"/>
      <c r="F57" s="72" t="n"/>
      <c r="G57" s="72" t="n"/>
      <c r="H57" s="72" t="n"/>
      <c r="I57" s="72">
        <f>IFERROR(VLOOKUP($A70,Results_30d_Deltas!$A$2:$H$5000,6,FALSE),"")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8" t="n"/>
      <c r="HS57" s="78" t="n"/>
      <c r="HT57" s="78" t="n"/>
      <c r="HU57" s="78" t="n"/>
      <c r="HV57" s="78"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ez_manage.py:5881 top()</t>
        </is>
      </c>
      <c r="IP57" s="72" t="inlineStr">
        <is>
          <t>v12_quick_engine.py:3700 x5</t>
        </is>
      </c>
      <c r="IQ57" s="72" t="n"/>
    </row>
    <row r="58" ht="10.5" customHeight="1" s="65">
      <c r="A58" s="72" t="inlineStr">
        <is>
          <t>WT_4H_VEL_EXIT_K_EXTREME_HIGH</t>
        </is>
      </c>
      <c r="B58" s="72" t="inlineStr">
        <is>
          <t>0</t>
        </is>
      </c>
      <c r="C58" s="72" t="n"/>
      <c r="D58" s="72" t="n"/>
      <c r="E58" s="72" t="n"/>
      <c r="F58" s="72" t="n"/>
      <c r="G58" s="72" t="n"/>
      <c r="H58" s="72" t="n"/>
      <c r="I58" s="72">
        <f>IFERROR(VLOOKUP($A55,Results_30d_Deltas!$A$2:$H$5000,6,FALSE),"")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8" t="n"/>
      <c r="DQ58" s="78"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ez_manage.py:5877 top()</t>
        </is>
      </c>
      <c r="IP58" s="72" t="inlineStr">
        <is>
          <t>v12_quick_engine.py:3696 x5</t>
        </is>
      </c>
      <c r="IQ58" s="72" t="n"/>
    </row>
    <row r="59" ht="10.5" customHeight="1" s="65">
      <c r="A59" s="72" t="inlineStr">
        <is>
          <t>WT_4H_VEL_EXIT_K_EXTREME_LOW</t>
        </is>
      </c>
      <c r="B59" s="72" t="inlineStr">
        <is>
          <t>0</t>
        </is>
      </c>
      <c r="C59" s="72" t="n"/>
      <c r="D59" s="72" t="n"/>
      <c r="E59" s="72" t="n"/>
      <c r="F59" s="72" t="n"/>
      <c r="G59" s="72" t="n"/>
      <c r="H59" s="72" t="n"/>
      <c r="I59" s="72">
        <f>IFERROR(VLOOKUP($A59,Results_30d_Deltas!$A$2:$H$5000,6,FALSE),"")</f>
        <v/>
      </c>
      <c r="J59" s="72" t="n"/>
      <c r="K59" s="72" t="n"/>
      <c r="L59" s="72" t="n"/>
      <c r="M59" s="72" t="n"/>
      <c r="N59" s="72" t="n"/>
      <c r="O59" s="72" t="n"/>
      <c r="P59" s="72" t="n"/>
      <c r="Q59" s="82" t="n"/>
      <c r="R59" s="82" t="n"/>
      <c r="S59" s="82" t="n"/>
      <c r="T59" s="82" t="n"/>
      <c r="U59" s="82" t="n"/>
      <c r="V59" s="82"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ez_manage.py:5878 top()</t>
        </is>
      </c>
      <c r="IP59" s="72" t="inlineStr">
        <is>
          <t>v12_quick_engine.py:3697 x5</t>
        </is>
      </c>
      <c r="IQ59" s="72" t="n"/>
    </row>
    <row r="60" ht="10.5" customHeight="1" s="65">
      <c r="A60" s="72" t="inlineStr">
        <is>
          <t>WT_4H_VEL_EXIT_REQUIRE_K_EXTREME</t>
        </is>
      </c>
      <c r="B60" s="72" t="inlineStr">
        <is>
          <t>0</t>
        </is>
      </c>
      <c r="C60" s="72" t="n"/>
      <c r="D60" s="72" t="n"/>
      <c r="E60" s="72" t="n"/>
      <c r="F60" s="72" t="n"/>
      <c r="G60" s="72" t="n"/>
      <c r="H60" s="72" t="n"/>
      <c r="I60" s="72">
        <f>IFERROR(VLOOKUP($A63,Results_30d_Deltas!$A$2:$H$5000,6,FALSE),"")</f>
        <v/>
      </c>
      <c r="J60" s="72" t="n"/>
      <c r="K60" s="72" t="n"/>
      <c r="L60" s="72" t="n"/>
      <c r="M60" s="72" t="n"/>
      <c r="N60" s="72" t="n"/>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ez_manage.py:5880 top()</t>
        </is>
      </c>
      <c r="IP60" s="72" t="inlineStr">
        <is>
          <t>v12_quick_engine.py:3699 x5</t>
        </is>
      </c>
      <c r="IQ60" s="72" t="n"/>
    </row>
    <row r="61" ht="10.5" customHeight="1" s="65">
      <c r="A61" s="72" t="inlineStr">
        <is>
          <t>WT_4H_VEL_EXIT_K_EXTREME_LOW</t>
        </is>
      </c>
      <c r="B61" s="72" t="inlineStr">
        <is>
          <t>1.0</t>
        </is>
      </c>
      <c r="C61" s="72" t="n"/>
      <c r="D61" s="72" t="n"/>
      <c r="E61" s="72" t="n"/>
      <c r="F61" s="72" t="n"/>
      <c r="G61" s="72" t="n"/>
      <c r="H61" s="72" t="n"/>
      <c r="I61" s="72">
        <f>IFERROR(VLOOKUP($A61,Results_30d_Deltas!$A$2:$H$5000,6,FALSE),"")</f>
        <v/>
      </c>
      <c r="J61" s="72" t="n"/>
      <c r="K61" s="72" t="n"/>
      <c r="L61" s="72" t="n"/>
      <c r="M61" s="72" t="n"/>
      <c r="N61" s="72" t="n"/>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ez_manage.py:5878 top()</t>
        </is>
      </c>
      <c r="IP61" s="72" t="inlineStr">
        <is>
          <t>v12_quick_engine.py:3697 x5</t>
        </is>
      </c>
      <c r="IQ61" s="72" t="n"/>
    </row>
    <row r="62" ht="10.5" customHeight="1" s="65">
      <c r="A62" s="72" t="inlineStr">
        <is>
          <t>TREND_EXIT_SCORE_FLIP</t>
        </is>
      </c>
      <c r="B62" s="72" t="inlineStr">
        <is>
          <t>0.5</t>
        </is>
      </c>
      <c r="C62" s="72" t="n"/>
      <c r="D62" s="72" t="n"/>
      <c r="E62" s="72" t="n"/>
      <c r="F62" s="72" t="n"/>
      <c r="G62" s="72" t="n"/>
      <c r="H62" s="72" t="n"/>
      <c r="I62" s="72">
        <f>IFERROR(VLOOKUP($A50,Results_30d_Deltas!$A$2:$H$5000,6,FALSE),"")</f>
        <v/>
      </c>
      <c r="J62" s="72" t="n"/>
      <c r="K62" s="72" t="n"/>
      <c r="L62" s="72" t="n"/>
      <c r="M62" s="72" t="n"/>
      <c r="N62" s="72" t="n"/>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ez_manage.py:4200 top()</t>
        </is>
      </c>
      <c r="IP62" s="72" t="inlineStr">
        <is>
          <t>v12_quick_engine.py:3540 x2</t>
        </is>
      </c>
      <c r="IQ62" s="72" t="n"/>
    </row>
    <row r="63" ht="10.5" customHeight="1" s="65">
      <c r="A63" s="72" t="inlineStr">
        <is>
          <t>BTC_DIVERGENCE_EXIT_AGAINST</t>
        </is>
      </c>
      <c r="B63" s="72" t="inlineStr">
        <is>
          <t>1.0</t>
        </is>
      </c>
      <c r="C63" s="72" t="n"/>
      <c r="D63" s="72" t="n"/>
      <c r="E63" s="72" t="n"/>
      <c r="F63" s="72" t="n"/>
      <c r="G63" s="72" t="n"/>
      <c r="H63" s="72" t="n"/>
      <c r="I63" s="72">
        <f>IFERROR(VLOOKUP($A9,Results_30d_Deltas!$A$2:$H$5000,6,FALSE),"")</f>
        <v/>
      </c>
      <c r="J63" s="72" t="n"/>
      <c r="K63" s="72" t="n"/>
      <c r="L63" s="72" t="n"/>
      <c r="M63" s="72" t="n"/>
      <c r="N63" s="72" t="n"/>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8" t="n"/>
      <c r="DQ63" s="78"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ez_manage.py:4448 top()</t>
        </is>
      </c>
      <c r="IP63" s="72" t="inlineStr">
        <is>
          <t>v12_quick_engine.py:408 x8</t>
        </is>
      </c>
      <c r="IQ63" s="72" t="n"/>
    </row>
    <row r="64" ht="10.5" customHeight="1" s="65">
      <c r="A64" s="72" t="inlineStr">
        <is>
          <t>WT_4H_VEL_EXIT_K_EXTREME_HIGH</t>
        </is>
      </c>
      <c r="B64" s="72" t="inlineStr">
        <is>
          <t>0.5</t>
        </is>
      </c>
      <c r="C64" s="72" t="n"/>
      <c r="D64" s="72" t="n"/>
      <c r="E64" s="72" t="n"/>
      <c r="F64" s="72" t="n"/>
      <c r="G64" s="72" t="n"/>
      <c r="H64" s="72" t="n"/>
      <c r="I64" s="72">
        <f>IFERROR(VLOOKUP($A56,Results_30d_Deltas!$A$2:$H$5000,6,FALSE),"")</f>
        <v/>
      </c>
      <c r="J64" s="72" t="n"/>
      <c r="K64" s="72" t="n"/>
      <c r="L64" s="72" t="n"/>
      <c r="M64" s="72" t="n"/>
      <c r="N64" s="72" t="n"/>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ez_manage.py:5877 top()</t>
        </is>
      </c>
      <c r="IP64" s="72" t="inlineStr">
        <is>
          <t>v12_quick_engine.py:3696 x5</t>
        </is>
      </c>
      <c r="IQ64" s="72" t="n"/>
    </row>
    <row r="65" ht="10.5" customHeight="1" s="65">
      <c r="A65" s="72" t="inlineStr">
        <is>
          <t>E_3_USE_WT_STRUCTURE_EXIT_MODE</t>
        </is>
      </c>
      <c r="B65" s="72" t="inlineStr">
        <is>
          <t>2.0</t>
        </is>
      </c>
      <c r="C65" s="72" t="n"/>
      <c r="D65" s="72" t="n"/>
      <c r="E65" s="72" t="n"/>
      <c r="F65" s="72" t="n"/>
      <c r="G65" s="72" t="n"/>
      <c r="H65" s="72" t="n"/>
      <c r="I65" s="72">
        <f>IFERROR(VLOOKUP($A18,Results_30d_Deltas!$A$2:$H$5000,6,FALSE),"")</f>
        <v/>
      </c>
      <c r="J65" s="72" t="n"/>
      <c r="K65" s="72" t="n"/>
      <c r="L65" s="72" t="n"/>
      <c r="M65" s="72" t="n"/>
      <c r="N65" s="72" t="n"/>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ez_manage.py:4700 top()</t>
        </is>
      </c>
      <c r="IP65" s="72" t="inlineStr">
        <is>
          <t>v12_quick_engine.py:1819 x8</t>
        </is>
      </c>
      <c r="IQ65" s="72" t="n"/>
    </row>
    <row r="66" ht="10.5" customHeight="1" s="65">
      <c r="A66" s="72" t="inlineStr">
        <is>
          <t>WT_CROSS_EXIT_APPLIES_TO_WINNERS</t>
        </is>
      </c>
      <c r="B66" s="72" t="inlineStr">
        <is>
          <t>1.0</t>
        </is>
      </c>
      <c r="C66" s="72" t="n"/>
      <c r="D66" s="72" t="n"/>
      <c r="E66" s="72" t="n"/>
      <c r="F66" s="72" t="n"/>
      <c r="G66" s="72" t="n"/>
      <c r="H66" s="72" t="n"/>
      <c r="I66" s="72">
        <f>IFERROR(VLOOKUP($A73,Results_30d_Deltas!$A$2:$H$5000,6,FALSE),"")</f>
        <v/>
      </c>
      <c r="J66" s="72" t="n"/>
      <c r="K66" s="72" t="n"/>
      <c r="L66" s="72" t="n"/>
      <c r="M66" s="72" t="n"/>
      <c r="N66" s="72" t="n"/>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8" t="n"/>
      <c r="BA66" s="78" t="n"/>
      <c r="BB66" s="78" t="n"/>
      <c r="BC66" s="78" t="n"/>
      <c r="BD66" s="78"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ez_manage.py:5901 top()</t>
        </is>
      </c>
      <c r="IP66" s="72" t="inlineStr">
        <is>
          <t>v12_quick_engine.py:3722 x2</t>
        </is>
      </c>
      <c r="IQ66" s="72" t="n"/>
    </row>
    <row r="67" ht="10.5" customHeight="1" s="65">
      <c r="A67" s="72" t="inlineStr">
        <is>
          <t>SCALP_V3_PROTECTIVE_EXIT_ENABLED</t>
        </is>
      </c>
      <c r="B67" s="72" t="inlineStr">
        <is>
          <t>True</t>
        </is>
      </c>
      <c r="C67" s="72" t="n"/>
      <c r="D67" s="72" t="n"/>
      <c r="E67" s="72" t="n"/>
      <c r="F67" s="72" t="n"/>
      <c r="G67" s="72" t="n"/>
      <c r="H67" s="72" t="n"/>
      <c r="I67" s="72">
        <f>IFERROR(VLOOKUP($A43,Results_30d_Deltas!$A$2:$H$5000,6,FALSE),"")</f>
        <v/>
      </c>
      <c r="J67" s="72" t="n"/>
      <c r="K67" s="72" t="n"/>
      <c r="L67" s="72" t="n"/>
      <c r="M67" s="72" t="n"/>
      <c r="N67" s="72" t="n"/>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8" t="n"/>
      <c r="DQ67" s="78"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ez_manage.py:5586 top()</t>
        </is>
      </c>
      <c r="IP67" s="72" t="inlineStr">
        <is>
          <t>v12_quick_engine.py:3192 x4</t>
        </is>
      </c>
      <c r="IQ67" s="72" t="n"/>
    </row>
    <row r="68" ht="10.5" customHeight="1" s="65">
      <c r="A68" s="72" t="inlineStr">
        <is>
          <t>STDEV_REJECT_EXIT_TF</t>
        </is>
      </c>
      <c r="B68" s="72" t="inlineStr">
        <is>
          <t>4h</t>
        </is>
      </c>
      <c r="C68" s="72" t="n"/>
      <c r="D68" s="72" t="n"/>
      <c r="E68" s="72" t="n"/>
      <c r="F68" s="72" t="n"/>
      <c r="G68" s="72" t="n"/>
      <c r="H68" s="72" t="n"/>
      <c r="I68" s="72">
        <f>IFERROR(VLOOKUP($A46,Results_30d_Deltas!$A$2:$H$5000,6,FALSE),"")</f>
        <v/>
      </c>
      <c r="J68" s="72" t="n"/>
      <c r="K68" s="72" t="n"/>
      <c r="L68" s="72" t="n"/>
      <c r="M68" s="72" t="n"/>
      <c r="N68" s="72" t="n"/>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8" t="n"/>
      <c r="GT68" s="78" t="n"/>
      <c r="GU68" s="78" t="n"/>
      <c r="GV68" s="78" t="n"/>
      <c r="GW68" s="78"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ez_manage.py:4058 top()</t>
        </is>
      </c>
      <c r="IP68" s="72" t="inlineStr">
        <is>
          <t>v12_quick_engine.py:3298 x3</t>
        </is>
      </c>
      <c r="IQ68" s="72" t="n"/>
    </row>
    <row r="69" ht="10.5" customHeight="1" s="65">
      <c r="A69" s="72" t="inlineStr">
        <is>
          <t>WT_CROSS_EXIT_REQUIRE_15M_CONFIRM</t>
        </is>
      </c>
      <c r="B69" s="72" t="inlineStr">
        <is>
          <t>2.0</t>
        </is>
      </c>
      <c r="C69" s="72" t="n"/>
      <c r="D69" s="72" t="n"/>
      <c r="E69" s="72" t="n"/>
      <c r="F69" s="72" t="n"/>
      <c r="G69" s="72" t="n"/>
      <c r="H69" s="72" t="n"/>
      <c r="I69" s="72">
        <f>IFERROR(VLOOKUP($A82,Results_30d_Deltas!$A$2:$H$5000,6,FALSE),"")</f>
        <v/>
      </c>
      <c r="J69" s="72" t="n"/>
      <c r="K69" s="72" t="n"/>
      <c r="L69" s="72" t="n"/>
      <c r="M69" s="72" t="n"/>
      <c r="N69" s="72" t="n"/>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8" t="n"/>
      <c r="BA69" s="78" t="n"/>
      <c r="BB69" s="78" t="n"/>
      <c r="BC69" s="78" t="n"/>
      <c r="BD69" s="78"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ez_manage.py:5904 top()</t>
        </is>
      </c>
      <c r="IP69" s="72" t="inlineStr">
        <is>
          <t>v12_quick_engine.py:3725 x5</t>
        </is>
      </c>
      <c r="IQ69" s="72" t="n"/>
    </row>
    <row r="70" ht="10.5" customHeight="1" s="65">
      <c r="A70" s="72" t="inlineStr">
        <is>
          <t>STDEV_REJECT_EXIT_TF</t>
        </is>
      </c>
      <c r="B70" s="72" t="inlineStr">
        <is>
          <t>D</t>
        </is>
      </c>
      <c r="C70" s="72" t="n"/>
      <c r="D70" s="72" t="n"/>
      <c r="E70" s="72" t="n"/>
      <c r="F70" s="72" t="n"/>
      <c r="G70" s="72" t="n"/>
      <c r="H70" s="72" t="n"/>
      <c r="I70" s="72">
        <f>IFERROR(VLOOKUP($A45,Results_30d_Deltas!$A$2:$H$5000,6,FALSE),"")</f>
        <v/>
      </c>
      <c r="J70" s="72" t="n"/>
      <c r="K70" s="72" t="n"/>
      <c r="L70" s="72" t="n"/>
      <c r="M70" s="72" t="n"/>
      <c r="N70" s="72" t="n"/>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8" t="n"/>
      <c r="GT70" s="78" t="n"/>
      <c r="GU70" s="78" t="n"/>
      <c r="GV70" s="78" t="n"/>
      <c r="GW70" s="78"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ez_manage.py:4058 top()</t>
        </is>
      </c>
      <c r="IP70" s="72" t="inlineStr">
        <is>
          <t>v12_quick_engine.py:3298 x3</t>
        </is>
      </c>
      <c r="IQ70" s="72" t="n"/>
    </row>
    <row r="71" ht="10.5" customHeight="1" s="65">
      <c r="A71" s="72" t="inlineStr">
        <is>
          <t>MU_CORRECTION_EXIT_ENABLED</t>
        </is>
      </c>
      <c r="B71" s="72" t="inlineStr">
        <is>
          <t>True</t>
        </is>
      </c>
      <c r="C71" s="72" t="n"/>
      <c r="D71" s="72" t="n"/>
      <c r="E71" s="72" t="n"/>
      <c r="F71" s="72" t="n"/>
      <c r="G71" s="72" t="n"/>
      <c r="H71" s="72" t="n"/>
      <c r="I71" s="72">
        <f>IFERROR(VLOOKUP($A37,Results_30d_Deltas!$A$2:$H$5000,6,FALSE),"")</f>
        <v/>
      </c>
      <c r="J71" s="72" t="n"/>
      <c r="K71" s="72" t="n"/>
      <c r="L71" s="72" t="n"/>
      <c r="M71" s="72" t="n"/>
      <c r="N71" s="72" t="n"/>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ez_manage.py:5068 top()</t>
        </is>
      </c>
      <c r="IP71" s="72" t="inlineStr">
        <is>
          <t>v12_quick_engine.py:2454 x3</t>
        </is>
      </c>
      <c r="IQ71" s="72" t="n"/>
    </row>
    <row r="72" ht="10.5" customHeight="1" s="65">
      <c r="A72" s="72" t="inlineStr">
        <is>
          <t>WT_CROSS_EXIT_APPLIES_TO_WINNERS</t>
        </is>
      </c>
      <c r="B72" s="72" t="inlineStr">
        <is>
          <t>0.5</t>
        </is>
      </c>
      <c r="C72" s="72" t="n"/>
      <c r="D72" s="72" t="n"/>
      <c r="E72" s="72" t="n"/>
      <c r="F72" s="72" t="n"/>
      <c r="G72" s="72" t="n"/>
      <c r="H72" s="72" t="n"/>
      <c r="I72" s="72">
        <f>IFERROR(VLOOKUP($A72,Results_30d_Deltas!$A$2:$H$5000,6,FALSE),"")</f>
        <v/>
      </c>
      <c r="J72" s="72" t="n"/>
      <c r="K72" s="72" t="n"/>
      <c r="L72" s="72" t="n"/>
      <c r="M72" s="72" t="n"/>
      <c r="N72" s="72" t="n"/>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8" t="n"/>
      <c r="BA72" s="78" t="n"/>
      <c r="BB72" s="78" t="n"/>
      <c r="BC72" s="78" t="n"/>
      <c r="BD72" s="78"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ez_manage.py:5901 top()</t>
        </is>
      </c>
      <c r="IP72" s="72" t="inlineStr">
        <is>
          <t>v12_quick_engine.py:3722 x2</t>
        </is>
      </c>
      <c r="IQ72" s="72" t="n"/>
    </row>
    <row r="73" ht="10.5" customHeight="1" s="65">
      <c r="A73" s="72" t="inlineStr">
        <is>
          <t>WT_CROSS_EXIT_MIN_AGE_MINUTES</t>
        </is>
      </c>
      <c r="B73" s="72" t="inlineStr">
        <is>
          <t>2.0</t>
        </is>
      </c>
      <c r="C73" s="72" t="n"/>
      <c r="D73" s="72" t="n"/>
      <c r="E73" s="72" t="n"/>
      <c r="F73" s="72" t="n"/>
      <c r="G73" s="72" t="n"/>
      <c r="H73" s="72" t="n"/>
      <c r="I73" s="72">
        <f>IFERROR(VLOOKUP($A78,Results_30d_Deltas!$A$2:$H$5000,6,FALSE),"")</f>
        <v/>
      </c>
      <c r="J73" s="72" t="n"/>
      <c r="K73" s="72" t="n"/>
      <c r="L73" s="72" t="n"/>
      <c r="M73" s="72" t="n"/>
      <c r="N73" s="72" t="n"/>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8" t="n"/>
      <c r="BA73" s="78" t="n"/>
      <c r="BB73" s="78" t="n"/>
      <c r="BC73" s="78" t="n"/>
      <c r="BD73" s="78"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ez_manage.py:5903 top()</t>
        </is>
      </c>
      <c r="IP73" s="72" t="inlineStr">
        <is>
          <t>v12_quick_engine.py:3724 x2</t>
        </is>
      </c>
      <c r="IQ73" s="72" t="n"/>
    </row>
    <row r="74" ht="10.5" customHeight="1" s="65">
      <c r="A74" s="72" t="inlineStr">
        <is>
          <t>E_3_USE_WT_STRUCTURE_EXIT_MODE</t>
        </is>
      </c>
      <c r="B74" s="72" t="inlineStr">
        <is>
          <t>0</t>
        </is>
      </c>
      <c r="C74" s="72" t="n"/>
      <c r="D74" s="72" t="n"/>
      <c r="E74" s="72" t="n"/>
      <c r="F74" s="72" t="n"/>
      <c r="G74" s="72" t="n"/>
      <c r="H74" s="72" t="n"/>
      <c r="I74" s="72">
        <f>IFERROR(VLOOKUP($A15,Results_30d_Deltas!$A$2:$H$5000,6,FALSE),"")</f>
        <v/>
      </c>
      <c r="J74" s="72" t="n"/>
      <c r="K74" s="72" t="n"/>
      <c r="L74" s="72" t="n"/>
      <c r="M74" s="72" t="n"/>
      <c r="N74" s="72" t="n"/>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ez_manage.py:4700 top()</t>
        </is>
      </c>
      <c r="IP74" s="72" t="inlineStr">
        <is>
          <t>v12_quick_engine.py:1819 x8</t>
        </is>
      </c>
      <c r="IQ74" s="72" t="n"/>
    </row>
    <row r="75" ht="10.5" customHeight="1" s="65">
      <c r="A75" s="72" t="inlineStr">
        <is>
          <t>HARD_BREAKEVEN_MIN_PEAK_PCT</t>
        </is>
      </c>
      <c r="B75" s="72" t="inlineStr">
        <is>
          <t>0.5</t>
        </is>
      </c>
      <c r="C75" s="72" t="n"/>
      <c r="D75" s="72" t="n"/>
      <c r="E75" s="72" t="n"/>
      <c r="F75" s="72" t="n"/>
      <c r="G75" s="72" t="n"/>
      <c r="H75" s="72" t="n"/>
      <c r="I75" s="72">
        <f>IFERROR(VLOOKUP($A23,Results_30d_Deltas!$A$2:$H$5000,6,FALSE),"")</f>
        <v/>
      </c>
      <c r="J75" s="72" t="n"/>
      <c r="K75" s="72" t="n"/>
      <c r="L75" s="72" t="n"/>
      <c r="M75" s="72" t="n"/>
      <c r="N75" s="72" t="n"/>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8" t="n"/>
      <c r="HX75" s="78" t="n"/>
      <c r="HY75" s="78" t="n"/>
      <c r="HZ75" s="78" t="n"/>
      <c r="IA75" s="78" t="n"/>
      <c r="IB75" s="77" t="n"/>
      <c r="IC75" s="77" t="n"/>
      <c r="ID75" s="77" t="n"/>
      <c r="IE75" s="77" t="n"/>
      <c r="IF75" s="77" t="n"/>
      <c r="IG75" s="77" t="n"/>
      <c r="IH75" s="77" t="n"/>
      <c r="II75" s="77" t="n"/>
      <c r="IJ75" s="77" t="n"/>
      <c r="IK75" s="77" t="n"/>
      <c r="IL75" s="77" t="n"/>
      <c r="IM75" s="77" t="n"/>
      <c r="IN75" s="72" t="n"/>
      <c r="IO75" s="72" t="inlineStr">
        <is>
          <t>ez_manage.py:4784 top()</t>
        </is>
      </c>
      <c r="IP75" s="72" t="inlineStr">
        <is>
          <t>v12_quick_engine.py:858 x8</t>
        </is>
      </c>
      <c r="IQ75" s="72" t="n"/>
    </row>
    <row r="76" ht="10.5" customHeight="1" s="65">
      <c r="A76" s="72" t="inlineStr">
        <is>
          <t>LOSS_TECHNICAL_EXIT_NO_STALE_BLOCK</t>
        </is>
      </c>
      <c r="B76" s="72" t="inlineStr">
        <is>
          <t>0</t>
        </is>
      </c>
      <c r="C76" s="72" t="n"/>
      <c r="D76" s="72" t="n"/>
      <c r="E76" s="72" t="n"/>
      <c r="F76" s="72" t="n"/>
      <c r="G76" s="72" t="n"/>
      <c r="H76" s="72" t="n"/>
      <c r="I76" s="72">
        <f>IFERROR(VLOOKUP($A26,Results_30d_Deltas!$A$2:$H$5000,6,FALSE),"")</f>
        <v/>
      </c>
      <c r="J76" s="72" t="n"/>
      <c r="K76" s="72" t="n"/>
      <c r="L76" s="72" t="n"/>
      <c r="M76" s="72" t="n"/>
      <c r="N76" s="72" t="n"/>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8" t="n"/>
      <c r="GY76" s="78" t="n"/>
      <c r="GZ76" s="78" t="n"/>
      <c r="HA76" s="78" t="n"/>
      <c r="HB76" s="78"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ez_manage.py:4933 top()</t>
        </is>
      </c>
      <c r="IP76" s="72" t="inlineStr">
        <is>
          <t>v12_quick_engine.py:2172 x2</t>
        </is>
      </c>
      <c r="IQ76" s="72" t="n"/>
    </row>
    <row r="77" ht="10.5" customHeight="1" s="65">
      <c r="A77" s="72" t="inlineStr">
        <is>
          <t>RULE_B_3M_EXIT_ENABLED</t>
        </is>
      </c>
      <c r="B77" s="72" t="inlineStr">
        <is>
          <t>True</t>
        </is>
      </c>
      <c r="C77" s="72" t="n"/>
      <c r="D77" s="72" t="n"/>
      <c r="E77" s="72" t="n"/>
      <c r="F77" s="72" t="n"/>
      <c r="G77" s="72" t="n"/>
      <c r="H77" s="72" t="n"/>
      <c r="I77" s="72">
        <f>IFERROR(VLOOKUP($A39,Results_30d_Deltas!$A$2:$H$5000,6,FALSE),"")</f>
        <v/>
      </c>
      <c r="J77" s="72" t="n"/>
      <c r="K77" s="72" t="n"/>
      <c r="L77" s="72" t="n"/>
      <c r="M77" s="72" t="n"/>
      <c r="N77" s="72" t="n"/>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8" t="n"/>
      <c r="EM77" s="78" t="n"/>
      <c r="EN77" s="78" t="n"/>
      <c r="EO77" s="78" t="n"/>
      <c r="EP77" s="78" t="n"/>
      <c r="EQ77" s="78" t="n"/>
      <c r="ER77" s="78" t="n"/>
      <c r="ES77" s="78" t="n"/>
      <c r="ET77" s="78" t="n"/>
      <c r="EU77" s="78"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ez_manage.py:5395 top()</t>
        </is>
      </c>
      <c r="IP77" s="72" t="inlineStr">
        <is>
          <t>v12_quick_engine.py:3009 x4</t>
        </is>
      </c>
      <c r="IQ77" s="72" t="n"/>
    </row>
    <row r="78" ht="10.5" customHeight="1" s="65">
      <c r="A78" s="72" t="inlineStr">
        <is>
          <t>TREND_EXIT_SCORE_FLIP</t>
        </is>
      </c>
      <c r="B78" s="72" t="inlineStr">
        <is>
          <t>0</t>
        </is>
      </c>
      <c r="C78" s="72" t="n"/>
      <c r="D78" s="72" t="n"/>
      <c r="E78" s="72" t="n"/>
      <c r="F78" s="72" t="n"/>
      <c r="G78" s="72" t="n"/>
      <c r="H78" s="72" t="n"/>
      <c r="I78" s="72">
        <f>IFERROR(VLOOKUP($A49,Results_30d_Deltas!$A$2:$H$5000,6,FALSE),"")</f>
        <v/>
      </c>
      <c r="J78" s="72" t="n"/>
      <c r="K78" s="72" t="n"/>
      <c r="L78" s="72" t="n"/>
      <c r="M78" s="72" t="n"/>
      <c r="N78" s="72" t="n"/>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8" t="n"/>
      <c r="DQ78" s="78"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ez_manage.py:4200 top()</t>
        </is>
      </c>
      <c r="IP78" s="72" t="inlineStr">
        <is>
          <t>v12_quick_engine.py:3540 x2</t>
        </is>
      </c>
      <c r="IQ78" s="72" t="n"/>
    </row>
    <row r="79" ht="10.5" customHeight="1" s="65">
      <c r="A79" s="72" t="inlineStr">
        <is>
          <t>WT_4H_VEL_EXIT_REQUIRE_PROFIT</t>
        </is>
      </c>
      <c r="B79" s="72" t="inlineStr">
        <is>
          <t>0</t>
        </is>
      </c>
      <c r="C79" s="72" t="n"/>
      <c r="D79" s="72" t="n"/>
      <c r="E79" s="72" t="n"/>
      <c r="F79" s="72" t="n"/>
      <c r="G79" s="72" t="n"/>
      <c r="H79" s="72" t="n"/>
      <c r="I79" s="72">
        <f>IFERROR(VLOOKUP($A67,Results_30d_Deltas!$A$2:$H$5000,6,FALSE),"")</f>
        <v/>
      </c>
      <c r="J79" s="72" t="n"/>
      <c r="K79" s="72" t="n"/>
      <c r="L79" s="72" t="n"/>
      <c r="M79" s="72" t="n"/>
      <c r="N79" s="72" t="n"/>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8" t="n"/>
      <c r="HS79" s="78" t="n"/>
      <c r="HT79" s="78" t="n"/>
      <c r="HU79" s="78" t="n"/>
      <c r="HV79" s="78"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ez_manage.py:5881 top()</t>
        </is>
      </c>
      <c r="IP79" s="72" t="inlineStr">
        <is>
          <t>v12_quick_engine.py:3700 x5</t>
        </is>
      </c>
      <c r="IQ79" s="72" t="n"/>
    </row>
    <row r="80" ht="10.5" customHeight="1" s="65">
      <c r="A80" s="72" t="inlineStr">
        <is>
          <t>WT_CROSS_EXIT_APPLIES_TO_WINNERS</t>
        </is>
      </c>
      <c r="B80" s="72" t="inlineStr">
        <is>
          <t>0</t>
        </is>
      </c>
      <c r="C80" s="72" t="n"/>
      <c r="D80" s="72" t="n"/>
      <c r="E80" s="72" t="n"/>
      <c r="F80" s="72" t="n"/>
      <c r="G80" s="72" t="n"/>
      <c r="H80" s="72" t="n"/>
      <c r="I80" s="72">
        <f>IFERROR(VLOOKUP($A71,Results_30d_Deltas!$A$2:$H$5000,6,FALSE),"")</f>
        <v/>
      </c>
      <c r="J80" s="72" t="n"/>
      <c r="K80" s="72" t="n"/>
      <c r="L80" s="72" t="n"/>
      <c r="M80" s="72" t="n"/>
      <c r="N80" s="72" t="n"/>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8" t="n"/>
      <c r="DQ80" s="78"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ez_manage.py:5901 top()</t>
        </is>
      </c>
      <c r="IP80" s="72" t="inlineStr">
        <is>
          <t>v12_quick_engine.py:3722 x2</t>
        </is>
      </c>
      <c r="IQ80" s="72" t="n"/>
    </row>
    <row r="81" ht="10.5" customHeight="1" s="65">
      <c r="A81" s="72" t="inlineStr">
        <is>
          <t>WT_CROSS_EXIT_MIN_AGE_MINUTES</t>
        </is>
      </c>
      <c r="B81" s="72" t="inlineStr">
        <is>
          <t>0</t>
        </is>
      </c>
      <c r="C81" s="72" t="n"/>
      <c r="D81" s="72" t="n"/>
      <c r="E81" s="72" t="n"/>
      <c r="F81" s="72" t="n"/>
      <c r="G81" s="72" t="n"/>
      <c r="H81" s="72" t="n"/>
      <c r="I81" s="72">
        <f>IFERROR(VLOOKUP($A75,Results_30d_Deltas!$A$2:$H$5000,6,FALSE),"")</f>
        <v/>
      </c>
      <c r="J81" s="72" t="n"/>
      <c r="K81" s="72" t="n"/>
      <c r="L81" s="72" t="n"/>
      <c r="M81" s="72" t="n"/>
      <c r="N81" s="72" t="n"/>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8" t="n"/>
      <c r="BA81" s="78" t="n"/>
      <c r="BB81" s="78" t="n"/>
      <c r="BC81" s="78" t="n"/>
      <c r="BD81" s="78"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ez_manage.py:5903 top()</t>
        </is>
      </c>
      <c r="IP81" s="72" t="inlineStr">
        <is>
          <t>v12_quick_engine.py:3724 x2</t>
        </is>
      </c>
      <c r="IQ81" s="72" t="n"/>
    </row>
    <row r="82" ht="10.5" customHeight="1" s="65">
      <c r="A82" s="72" t="inlineStr">
        <is>
          <t>WT_CROSS_EXIT_REQUIRE_15M_CONFIRM</t>
        </is>
      </c>
      <c r="B82" s="72" t="inlineStr">
        <is>
          <t>0</t>
        </is>
      </c>
      <c r="C82" s="72" t="n"/>
      <c r="D82" s="72" t="n"/>
      <c r="E82" s="72" t="n"/>
      <c r="F82" s="72" t="n"/>
      <c r="G82" s="72" t="n"/>
      <c r="H82" s="72" t="n"/>
      <c r="I82" s="72">
        <f>IFERROR(VLOOKUP($A79,Results_30d_Deltas!$A$2:$H$5000,6,FALSE),"")</f>
        <v/>
      </c>
      <c r="J82" s="72" t="n"/>
      <c r="K82" s="72" t="n"/>
      <c r="L82" s="72" t="n"/>
      <c r="M82" s="72" t="n"/>
      <c r="N82" s="72" t="n"/>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8" t="n"/>
      <c r="BA82" s="78" t="n"/>
      <c r="BB82" s="78" t="n"/>
      <c r="BC82" s="78" t="n"/>
      <c r="BD82" s="78"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ez_manage.py:5904 top()</t>
        </is>
      </c>
      <c r="IP82" s="72" t="inlineStr">
        <is>
          <t>v12_quick_engine.py:3725 x5</t>
        </is>
      </c>
      <c r="IQ82" s="72" t="n"/>
    </row>
    <row r="83" ht="15.75" customHeight="1" s="65">
      <c r="A83" s="69" t="inlineStr">
        <is>
          <t>FUNDING_GATE_FILTER_TF</t>
        </is>
      </c>
      <c r="B83" s="80" t="inlineStr">
        <is>
          <t>D</t>
        </is>
      </c>
      <c r="C83" s="80" t="n"/>
      <c r="D83" s="80" t="inlineStr">
        <is>
          <t>GLOBAL_CHECK</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69" t="inlineStr">
        <is>
          <t>LH_HL_FILTER_MODE</t>
        </is>
      </c>
      <c r="B84" s="80" t="inlineStr">
        <is>
          <t>STRICT_2BAR</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BANDAID_OFF_LOSER_RECOVER_PCT</t>
        </is>
      </c>
      <c r="B85" s="80" t="inlineStr">
        <is>
          <t>0.5</t>
        </is>
      </c>
      <c r="C85" s="80" t="n"/>
      <c r="D85" s="80" t="inlineStr">
        <is>
          <t>AUGMENT, ENTRY, EXIT, GLOBAL_CHECK, REDUCE,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BANDAID_OFF_LOSER_RECOVER_PCT</t>
        </is>
      </c>
      <c r="B86" s="80" t="inlineStr">
        <is>
          <t>1.0</t>
        </is>
      </c>
      <c r="C86" s="80" t="n"/>
      <c r="D86" s="80" t="inlineStr">
        <is>
          <t>AUGMENT, ENTRY, EXIT, GLOBAL_CHECK, REDUCE,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HTF4_CONF</t>
        </is>
      </c>
      <c r="B87" s="80" t="inlineStr">
        <is>
          <t>False</t>
        </is>
      </c>
      <c r="C87" s="80" t="n"/>
      <c r="D87" s="80" t="inlineStr">
        <is>
          <t>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HLR_TOP_MIN_TFS</t>
        </is>
      </c>
      <c r="B88" s="80" t="inlineStr">
        <is>
          <t>2</t>
        </is>
      </c>
      <c r="C88" s="80" t="n"/>
      <c r="D88" s="80" t="inlineStr">
        <is>
          <t>GLOBAL_CHECK, REENTRY,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FUNDING_GATE_FILTER_TF</t>
        </is>
      </c>
      <c r="B89" s="80" t="inlineStr">
        <is>
          <t>4h</t>
        </is>
      </c>
      <c r="C89" s="80" t="n"/>
      <c r="D89" s="80" t="inlineStr">
        <is>
          <t>GLOBAL_CHECK</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COOLDOWN_LOCKS_FILTER_TF</t>
        </is>
      </c>
      <c r="B90" s="80" t="inlineStr">
        <is>
          <t>15m</t>
        </is>
      </c>
      <c r="C90" s="80" t="n"/>
      <c r="D90" s="80" t="inlineStr">
        <is>
          <t>GLOBAL_CHECK</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FUNDING_GATE_FILTER_TF</t>
        </is>
      </c>
      <c r="B91" s="80" t="inlineStr">
        <is>
          <t>OFF</t>
        </is>
      </c>
      <c r="C91" s="80" t="n"/>
      <c r="D91" s="80" t="inlineStr">
        <is>
          <t>GLOBAL_CHECK</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MTS_BOTTOM_STRONG_THRESHOLD</t>
        </is>
      </c>
      <c r="B92" s="80" t="inlineStr">
        <is>
          <t>30</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MTS_BOTTOM_BONUS_THRESHOLD</t>
        </is>
      </c>
      <c r="B93" s="80" t="inlineStr">
        <is>
          <t>31.25</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DUP_GUARD_FILTER_TF</t>
        </is>
      </c>
      <c r="B94" s="80" t="inlineStr">
        <is>
          <t>15m</t>
        </is>
      </c>
      <c r="C94" s="80" t="n"/>
      <c r="D94" s="80" t="inlineStr">
        <is>
          <t>GLOBAL_CHECK</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DUP_GUARD_FILTER_TF</t>
        </is>
      </c>
      <c r="B95" s="80" t="inlineStr">
        <is>
          <t>1h</t>
        </is>
      </c>
      <c r="C95" s="80" t="n"/>
      <c r="D95" s="80" t="inlineStr">
        <is>
          <t>GLOBAL_CHECK</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FUNDING_GATE_FILTER_TF</t>
        </is>
      </c>
      <c r="B96" s="80" t="inlineStr">
        <is>
          <t>15m</t>
        </is>
      </c>
      <c r="C96" s="80" t="n"/>
      <c r="D96" s="80" t="inlineStr">
        <is>
          <t>GLOBAL_CHECK</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69" t="inlineStr">
        <is>
          <t>BAND_ARROW_ENABLED</t>
        </is>
      </c>
      <c r="B97" s="80" t="inlineStr">
        <is>
          <t>False</t>
        </is>
      </c>
      <c r="C97" s="80" t="n"/>
      <c r="D97" s="80" t="inlineStr">
        <is>
          <t>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HA_WICK_QUALITY_ENABLED</t>
        </is>
      </c>
      <c r="B98" s="80" t="inlineStr">
        <is>
          <t>False</t>
        </is>
      </c>
      <c r="C98" s="80" t="n"/>
      <c r="D98" s="80" t="inlineStr">
        <is>
          <t>ENTRY, 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HA_WICK_QUALITY_TF</t>
        </is>
      </c>
      <c r="B99" s="80" t="inlineStr">
        <is>
          <t>15m</t>
        </is>
      </c>
      <c r="C99" s="80" t="n"/>
      <c r="D99" s="80" t="inlineStr">
        <is>
          <t>ENTRY, GLOBAL_CHECK,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69" t="inlineStr">
        <is>
          <t>HTF_DIRECTION_GATE_ENABLED</t>
        </is>
      </c>
      <c r="B100" s="80" t="inlineStr">
        <is>
          <t>False</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69" t="inlineStr">
        <is>
          <t>LEADERBOARD_FILTER</t>
        </is>
      </c>
      <c r="B101" s="80" t="inlineStr">
        <is>
          <t>False</t>
        </is>
      </c>
      <c r="C101" s="80" t="n"/>
      <c r="D101" s="80" t="inlineStr">
        <is>
          <t>AUGMENT, ENTRY, EXIT, GLOBAL_CHECK, REDUCE,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69" t="inlineStr">
        <is>
          <t>LH_HL_FILTER_ENABLED</t>
        </is>
      </c>
      <c r="B102" s="80" t="inlineStr">
        <is>
          <t>False</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LH_HL_FILTER_REQUIRE_BOTH</t>
        </is>
      </c>
      <c r="B103" s="80" t="inlineStr">
        <is>
          <t>False</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MARKET_QUALITY_SCORE_ENABLED</t>
        </is>
      </c>
      <c r="B104" s="80" t="inlineStr">
        <is>
          <t>False</t>
        </is>
      </c>
      <c r="C104" s="80" t="n"/>
      <c r="D104" s="80" t="inlineStr">
        <is>
          <t>ENTRY, 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HA_WICK_QUALITY_TF</t>
        </is>
      </c>
      <c r="B105" s="80" t="inlineStr">
        <is>
          <t>4h</t>
        </is>
      </c>
      <c r="C105" s="80" t="n"/>
      <c r="D105" s="80" t="inlineStr">
        <is>
          <t>ENTRY, 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MTS_GATE_ENABLED</t>
        </is>
      </c>
      <c r="B106" s="80" t="inlineStr">
        <is>
          <t>False</t>
        </is>
      </c>
      <c r="C106" s="80" t="n"/>
      <c r="D106" s="80" t="inlineStr">
        <is>
          <t>ENTRY, 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69" t="inlineStr">
        <is>
          <t>OI_CONFIRM_ENABLED</t>
        </is>
      </c>
      <c r="B107" s="80" t="inlineStr">
        <is>
          <t>False</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FUNDING_GATE_FILTER_TF</t>
        </is>
      </c>
      <c r="B108" s="80" t="inlineStr">
        <is>
          <t>1h</t>
        </is>
      </c>
      <c r="C108" s="80" t="n"/>
      <c r="D108" s="80" t="inlineStr">
        <is>
          <t>GLOBAL_CHECK</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COOLDOWN_LOCKS_FILTER_TF</t>
        </is>
      </c>
      <c r="B109" s="80" t="inlineStr">
        <is>
          <t>4h</t>
        </is>
      </c>
      <c r="C109" s="80" t="n"/>
      <c r="D109" s="80" t="inlineStr">
        <is>
          <t>GLOBAL_CHECK</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DUP_GUARD_FILTER_TF</t>
        </is>
      </c>
      <c r="B110" s="80" t="inlineStr">
        <is>
          <t>OFF</t>
        </is>
      </c>
      <c r="C110" s="80" t="n"/>
      <c r="D110" s="80" t="inlineStr">
        <is>
          <t>GLOBAL_CHECK</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GR_FILTER_VEC_ENABLED</t>
        </is>
      </c>
      <c r="B111" s="80" t="inlineStr">
        <is>
          <t>False</t>
        </is>
      </c>
      <c r="C111" s="80" t="n"/>
      <c r="D111" s="80" t="inlineStr">
        <is>
          <t>GLOBAL_CHECK</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HTF_TREND_VETO_BYPASS_ENABLED</t>
        </is>
      </c>
      <c r="B112" s="80" t="inlineStr">
        <is>
          <t>False</t>
        </is>
      </c>
      <c r="C112" s="80" t="n"/>
      <c r="D112" s="80" t="inlineStr">
        <is>
          <t>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HA_WICK_QUALITY_SCORE</t>
        </is>
      </c>
      <c r="B113" s="80" t="inlineStr">
        <is>
          <t>15</t>
        </is>
      </c>
      <c r="C113" s="80" t="n"/>
      <c r="D113" s="80" t="inlineStr">
        <is>
          <t>ENTRY, 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HA_WICK_QUALITY_SCORE</t>
        </is>
      </c>
      <c r="B114" s="80" t="inlineStr">
        <is>
          <t>15_ALT</t>
        </is>
      </c>
      <c r="C114" s="80" t="n"/>
      <c r="D114" s="80" t="inlineStr">
        <is>
          <t>ENTRY, 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DUP_GUARD_FILTER_TF</t>
        </is>
      </c>
      <c r="B115" s="80" t="inlineStr">
        <is>
          <t>4h</t>
        </is>
      </c>
      <c r="C115" s="80" t="n"/>
      <c r="D115" s="80" t="inlineStr">
        <is>
          <t>GLOBAL_CHECK</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MTF_GR_MIN_IND</t>
        </is>
      </c>
      <c r="B116" s="80" t="inlineStr">
        <is>
          <t>5</t>
        </is>
      </c>
      <c r="C116" s="80" t="n"/>
      <c r="D116" s="80" t="inlineStr">
        <is>
          <t>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MTF_GR_MIN_IND</t>
        </is>
      </c>
      <c r="B117" s="80" t="inlineStr">
        <is>
          <t>5_ALT</t>
        </is>
      </c>
      <c r="C117" s="80" t="n"/>
      <c r="D117" s="80" t="inlineStr">
        <is>
          <t>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HA_WICK_QUALITY_TF</t>
        </is>
      </c>
      <c r="B118" s="80" t="inlineStr">
        <is>
          <t>D</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MTS_BOTTOM_BONUS_THRESHOLD</t>
        </is>
      </c>
      <c r="B119" s="80" t="inlineStr">
        <is>
          <t>25</t>
        </is>
      </c>
      <c r="C119" s="80" t="n"/>
      <c r="D119" s="80" t="inlineStr">
        <is>
          <t>ENTRY, 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MTS_BOTTOM_STRONG_THRESHOLD</t>
        </is>
      </c>
      <c r="B120" s="80" t="inlineStr">
        <is>
          <t>50</t>
        </is>
      </c>
      <c r="C120" s="80" t="n"/>
      <c r="D120" s="80" t="inlineStr">
        <is>
          <t>ENTRY, 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COOLDOWN_LOCKS_FILTER_TF</t>
        </is>
      </c>
      <c r="B121" s="80" t="inlineStr">
        <is>
          <t>1h</t>
        </is>
      </c>
      <c r="C121" s="80" t="n"/>
      <c r="D121" s="80" t="inlineStr">
        <is>
          <t>GLOBAL_CHECK</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DUP_GUARD_FILTER_TF</t>
        </is>
      </c>
      <c r="B122" s="80" t="inlineStr">
        <is>
          <t>D</t>
        </is>
      </c>
      <c r="C122" s="80" t="n"/>
      <c r="D122" s="80" t="inlineStr">
        <is>
          <t>GLOBAL_CHECK</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69" t="inlineStr">
        <is>
          <t>LIVE_VEC_EMERGENCY_BRAKE_ENABLED</t>
        </is>
      </c>
      <c r="B123" s="80" t="inlineStr">
        <is>
          <t>False</t>
        </is>
      </c>
      <c r="C123" s="80" t="n"/>
      <c r="D123" s="80" t="inlineStr">
        <is>
          <t>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69" t="inlineStr">
        <is>
          <t>HLR_SMA_BAND_PCT</t>
        </is>
      </c>
      <c r="B124" s="80" t="inlineStr">
        <is>
          <t>1.0</t>
        </is>
      </c>
      <c r="C124" s="80" t="n"/>
      <c r="D124" s="80" t="inlineStr">
        <is>
          <t>ENTRY, 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MANDATORY_REENTRY_WT_FILTER_REQUIRE_FLIP</t>
        </is>
      </c>
      <c r="B125" s="80" t="inlineStr">
        <is>
          <t>False</t>
        </is>
      </c>
      <c r="C125" s="80" t="n"/>
      <c r="D125" s="80" t="inlineStr">
        <is>
          <t>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MARKET_QUALITY_SCORE_ENABLED</t>
        </is>
      </c>
      <c r="B126" s="80" t="inlineStr">
        <is>
          <t>True</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OI_CONFIRM_ENABLED</t>
        </is>
      </c>
      <c r="B127" s="80" t="inlineStr">
        <is>
          <t>True</t>
        </is>
      </c>
      <c r="C127" s="80" t="n"/>
      <c r="D127" s="80" t="inlineStr">
        <is>
          <t>ENTRY, 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FG_FEAR_THRESHOLD</t>
        </is>
      </c>
      <c r="B128" s="80" t="inlineStr">
        <is>
          <t>31.25</t>
        </is>
      </c>
      <c r="C128" s="80" t="n"/>
      <c r="D128" s="80" t="inlineStr">
        <is>
          <t>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69" t="inlineStr">
        <is>
          <t>EMA_BLANKET_FILTER_ENABLED</t>
        </is>
      </c>
      <c r="B129" s="80" t="inlineStr">
        <is>
          <t>True</t>
        </is>
      </c>
      <c r="C129" s="80" t="n"/>
      <c r="D129" s="80" t="inlineStr">
        <is>
          <t>GLOBAL_CHECK</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DELTA_REENTRY_FILTER_ENABLED</t>
        </is>
      </c>
      <c r="B130" s="80" t="inlineStr">
        <is>
          <t>False</t>
        </is>
      </c>
      <c r="C130" s="80" t="n"/>
      <c r="D130" s="80" t="inlineStr">
        <is>
          <t>ENTRY, 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MTS_BOTTOM_BONUS_THRESHOLD</t>
        </is>
      </c>
      <c r="B131" s="80" t="inlineStr">
        <is>
          <t>18.75</t>
        </is>
      </c>
      <c r="C131" s="80" t="n"/>
      <c r="D131" s="80" t="inlineStr">
        <is>
          <t>ENTRY, 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FG_GREED_THRESHOLD</t>
        </is>
      </c>
      <c r="B132" s="80" t="inlineStr">
        <is>
          <t>56.25</t>
        </is>
      </c>
      <c r="C132" s="80" t="n"/>
      <c r="D132" s="80" t="inlineStr">
        <is>
          <t>GLOBAL_CHECK,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DC_MOMENT_STRONG_THRESHOLD</t>
        </is>
      </c>
      <c r="B133" s="80" t="inlineStr">
        <is>
          <t>30</t>
        </is>
      </c>
      <c r="C133" s="80" t="n"/>
      <c r="D133" s="80" t="inlineStr">
        <is>
          <t>ENTRY, 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69" t="inlineStr">
        <is>
          <t>ADX_RANGING_THRESHOLD</t>
        </is>
      </c>
      <c r="B134" s="80" t="inlineStr">
        <is>
          <t>10</t>
        </is>
      </c>
      <c r="C134" s="80" t="n"/>
      <c r="D134" s="80" t="inlineStr">
        <is>
          <t>ENTRY, 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OI_CONFIRM_MIN_CHANGE_PCT</t>
        </is>
      </c>
      <c r="B135" s="80" t="inlineStr">
        <is>
          <t>2.0</t>
        </is>
      </c>
      <c r="C135" s="80" t="n"/>
      <c r="D135" s="80" t="inlineStr">
        <is>
          <t>ENTRY, GLOBAL_CHECK,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COOLDOWN_LOCKS_FILTER_TF</t>
        </is>
      </c>
      <c r="B136" s="80" t="inlineStr">
        <is>
          <t>D</t>
        </is>
      </c>
      <c r="C136" s="80" t="n"/>
      <c r="D136" s="80" t="inlineStr">
        <is>
          <t>GLOBAL_CHECK</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69" t="inlineStr">
        <is>
          <t>MANDATORY_REENTRY_WT_FILTER_VELOCITY_RATIO</t>
        </is>
      </c>
      <c r="B137" s="80" t="inlineStr">
        <is>
          <t>0.90</t>
        </is>
      </c>
      <c r="C137" s="80" t="n"/>
      <c r="D137" s="80" t="inlineStr">
        <is>
          <t>GLOBAL_CHECK, STOCKS_EXIT</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MANDATORY_REENTRY_WT_FILTER_VELOCITY_RATIO</t>
        </is>
      </c>
      <c r="B138" s="80" t="inlineStr">
        <is>
          <t>0.90_ALT</t>
        </is>
      </c>
      <c r="C138" s="80" t="n"/>
      <c r="D138" s="80" t="inlineStr">
        <is>
          <t>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COOLDOWN_LOCKS_FILTER_TF</t>
        </is>
      </c>
      <c r="B139" s="80" t="inlineStr">
        <is>
          <t>OFF</t>
        </is>
      </c>
      <c r="C139" s="80" t="n"/>
      <c r="D139" s="80" t="inlineStr">
        <is>
          <t>GLOBAL_CHECK</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DC_MOMENT_STRONG_THRESHOLD</t>
        </is>
      </c>
      <c r="B140" s="80" t="inlineStr">
        <is>
          <t>50</t>
        </is>
      </c>
      <c r="C140" s="80" t="n"/>
      <c r="D140" s="80" t="inlineStr">
        <is>
          <t>ENTRY, 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HLR_SMA_BAND_PCT</t>
        </is>
      </c>
      <c r="B141" s="80" t="inlineStr">
        <is>
          <t>0.5</t>
        </is>
      </c>
      <c r="C141" s="80" t="n"/>
      <c r="D141" s="80" t="inlineStr">
        <is>
          <t>ENTRY, 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FG_GREED_THRESHOLD</t>
        </is>
      </c>
      <c r="B142" s="80" t="inlineStr">
        <is>
          <t>75</t>
        </is>
      </c>
      <c r="C142" s="80" t="n"/>
      <c r="D142" s="80" t="inlineStr">
        <is>
          <t>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FG_GREED_THRESHOLD</t>
        </is>
      </c>
      <c r="B143" s="80" t="inlineStr">
        <is>
          <t>93.75</t>
        </is>
      </c>
      <c r="C143" s="80" t="n"/>
      <c r="D143" s="80" t="inlineStr">
        <is>
          <t>GLOBAL_CHECK,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BANDAID_OFF_LOSER_RECOVER_PCT</t>
        </is>
      </c>
      <c r="B144" s="80" t="inlineStr">
        <is>
          <t>2.0</t>
        </is>
      </c>
      <c r="C144" s="80" t="n"/>
      <c r="D144" s="80" t="inlineStr">
        <is>
          <t>AUGMENT, ENTRY, EXIT, GLOBAL_CHECK, REDUCE,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GR_FILTER_VEC_ENABLED</t>
        </is>
      </c>
      <c r="B145" s="80" t="inlineStr">
        <is>
          <t>True</t>
        </is>
      </c>
      <c r="C145" s="80" t="n"/>
      <c r="D145" s="80" t="inlineStr">
        <is>
          <t>GLOBAL_CHECK</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LH_HL_FILTER_MODE</t>
        </is>
      </c>
      <c r="B146" s="80" t="inlineStr">
        <is>
          <t>STRICT_2BAR_ALT</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FG_FEAR_THRESHOLD</t>
        </is>
      </c>
      <c r="B147" s="80" t="inlineStr">
        <is>
          <t>25</t>
        </is>
      </c>
      <c r="C147" s="80" t="n"/>
      <c r="D147" s="80" t="inlineStr">
        <is>
          <t>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OI_CONFIRM_MIN_PRICE_PCT</t>
        </is>
      </c>
      <c r="B148" s="80" t="inlineStr">
        <is>
          <t>1.0</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FG_FEAR_THRESHOLD</t>
        </is>
      </c>
      <c r="B149" s="80" t="inlineStr">
        <is>
          <t>18.75</t>
        </is>
      </c>
      <c r="C149" s="80" t="n"/>
      <c r="D149" s="80" t="inlineStr">
        <is>
          <t>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OI_CONFIRM_MIN_CHANGE_PCT</t>
        </is>
      </c>
      <c r="B150" s="80" t="inlineStr">
        <is>
          <t>0</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LR_BAND_LADDER_STOCH_EXTREME</t>
        </is>
      </c>
      <c r="B151" s="80" t="inlineStr">
        <is>
          <t>30.0</t>
        </is>
      </c>
      <c r="C151" s="80" t="n"/>
      <c r="D151" s="80" t="inlineStr">
        <is>
          <t>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LR_BAND_LADDER_STOCH_EXTREME</t>
        </is>
      </c>
      <c r="B152" s="80" t="inlineStr">
        <is>
          <t>30.0_ALT</t>
        </is>
      </c>
      <c r="C152" s="80" t="n"/>
      <c r="D152" s="80" t="inlineStr">
        <is>
          <t>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LH_HL_FILTER_ENABLED</t>
        </is>
      </c>
      <c r="B153" s="80" t="inlineStr">
        <is>
          <t>True</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MANDATORY_REENTRY_WT_FILTER_MIN_TFS</t>
        </is>
      </c>
      <c r="B154" s="80" t="inlineStr">
        <is>
          <t>2</t>
        </is>
      </c>
      <c r="C154" s="80" t="n"/>
      <c r="D154" s="80" t="inlineStr">
        <is>
          <t>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EMA_BLANKET_FILTER_ENABLED</t>
        </is>
      </c>
      <c r="B155" s="80" t="inlineStr">
        <is>
          <t>False</t>
        </is>
      </c>
      <c r="C155" s="80" t="n"/>
      <c r="D155" s="80" t="inlineStr">
        <is>
          <t>GLOBAL_CHECK</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BAND_ARROW_ENABLED</t>
        </is>
      </c>
      <c r="B156" s="80" t="inlineStr">
        <is>
          <t>True</t>
        </is>
      </c>
      <c r="C156" s="80" t="n"/>
      <c r="D156" s="80" t="inlineStr">
        <is>
          <t>GLOBAL_CHECK, STOCKS_EXIT</t>
        </is>
      </c>
      <c r="E156" s="80" t="n"/>
      <c r="F156" s="72" t="n"/>
      <c r="G156" s="80">
        <f>IFERROR(VLOOKUP($A92&amp;"_"&amp;$B92,Results_Deltas!$A$2:$P$15000,5,FALSE),"")</f>
        <v/>
      </c>
      <c r="H156" s="80" t="inlineStr">
        <is>
          <t>Blanket (page end)</t>
        </is>
      </c>
      <c r="I156" s="72" t="n"/>
      <c r="J156" s="72" t="n"/>
      <c r="K156" s="72" t="n"/>
      <c r="L156" s="72" t="inlineStr">
        <is>
          <t>NO</t>
        </is>
      </c>
      <c r="M156" s="72" t="n">
        <v>4.121926280635662</v>
      </c>
      <c r="N156" s="72" t="n">
        <v>27</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HTF_DIRECTION_GATE_ENABLED</t>
        </is>
      </c>
      <c r="B157" s="80" t="inlineStr">
        <is>
          <t>True</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69" t="inlineStr">
        <is>
          <t>MOVER_THRESHOLD</t>
        </is>
      </c>
      <c r="B158" s="80" t="inlineStr">
        <is>
          <t>5</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OI_CONFIRM_MIN_PRICE_PCT</t>
        </is>
      </c>
      <c r="B159" s="80" t="inlineStr">
        <is>
          <t>0.5</t>
        </is>
      </c>
      <c r="C159" s="80" t="n"/>
      <c r="D159" s="80" t="inlineStr">
        <is>
          <t>ENTRY, 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MOVER_THRESHOLD</t>
        </is>
      </c>
      <c r="B160" s="80" t="inlineStr">
        <is>
          <t>2.5</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ADX_RANGING_THRESHOLD</t>
        </is>
      </c>
      <c r="B161" s="80" t="inlineStr">
        <is>
          <t>25</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HA_WICK_QUALITY_TF</t>
        </is>
      </c>
      <c r="B162" s="80" t="inlineStr">
        <is>
          <t>OFF</t>
        </is>
      </c>
      <c r="C162" s="80" t="n"/>
      <c r="D162" s="80" t="inlineStr">
        <is>
          <t>ENTRY, 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GR_FILTER_VEC_MIN_TFS</t>
        </is>
      </c>
      <c r="B163" s="80" t="inlineStr">
        <is>
          <t>1</t>
        </is>
      </c>
      <c r="C163" s="80" t="n"/>
      <c r="D163" s="80" t="inlineStr">
        <is>
          <t>GLOBAL_CHECK</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MTS_GATE_ENABLED</t>
        </is>
      </c>
      <c r="B164" s="80" t="inlineStr">
        <is>
          <t>True</t>
        </is>
      </c>
      <c r="C164" s="80" t="n"/>
      <c r="D164" s="80" t="inlineStr">
        <is>
          <t>ENTRY, 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MTS_BOTTOM_STRONG_THRESHOLD</t>
        </is>
      </c>
      <c r="B165" s="80" t="inlineStr">
        <is>
          <t>40</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LIVE_VEC_EMERGENCY_BRAKE_ENABLED</t>
        </is>
      </c>
      <c r="B166" s="80" t="inlineStr">
        <is>
          <t>True</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HA_WICK_QUALITY_ENABLED</t>
        </is>
      </c>
      <c r="B167" s="80" t="inlineStr">
        <is>
          <t>True</t>
        </is>
      </c>
      <c r="C167" s="80" t="n"/>
      <c r="D167" s="80" t="inlineStr">
        <is>
          <t>ENTRY, 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EMA_BLANKET_FILTER_MIN_TFS</t>
        </is>
      </c>
      <c r="B168" s="80" t="inlineStr">
        <is>
          <t>0</t>
        </is>
      </c>
      <c r="C168" s="80" t="n"/>
      <c r="D168" s="80" t="inlineStr">
        <is>
          <t>GLOBAL_CHECK</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MOVER_THRESHOLD</t>
        </is>
      </c>
      <c r="B169" s="80" t="inlineStr">
        <is>
          <t>3.75</t>
        </is>
      </c>
      <c r="C169" s="80" t="n"/>
      <c r="D169" s="80" t="inlineStr">
        <is>
          <t>ENTRY, 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HA_WICK_QUALITY_TF</t>
        </is>
      </c>
      <c r="B170" s="80" t="inlineStr">
        <is>
          <t>1h</t>
        </is>
      </c>
      <c r="C170" s="80" t="n"/>
      <c r="D170" s="80" t="inlineStr">
        <is>
          <t>ENTRY, 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MTS_BOTTOM_BONUS_THRESHOLD</t>
        </is>
      </c>
      <c r="B171" s="80" t="inlineStr">
        <is>
          <t>12.5</t>
        </is>
      </c>
      <c r="C171" s="80" t="n"/>
      <c r="D171" s="80" t="inlineStr">
        <is>
          <t>ENTRY, 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69" t="inlineStr">
        <is>
          <t>EMA_9_21_FILTER_MIN_TFS</t>
        </is>
      </c>
      <c r="B172" s="80" t="inlineStr">
        <is>
          <t>0</t>
        </is>
      </c>
      <c r="C172" s="80" t="n"/>
      <c r="D172" s="80" t="inlineStr">
        <is>
          <t>GLOBAL_CHECK</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EMA_9_21_FILTER_MIN_TFS</t>
        </is>
      </c>
      <c r="B173" s="80" t="inlineStr">
        <is>
          <t>2</t>
        </is>
      </c>
      <c r="C173" s="80" t="n"/>
      <c r="D173" s="80" t="inlineStr">
        <is>
          <t>GLOBAL_CHECK</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LR_BAND_LADDER_TF_TOP</t>
        </is>
      </c>
      <c r="B174" s="80" t="inlineStr">
        <is>
          <t>1</t>
        </is>
      </c>
      <c r="C174" s="80" t="n"/>
      <c r="D174" s="80" t="inlineStr">
        <is>
          <t>GLOBAL_CHECK, STOCKS_EXIT</t>
        </is>
      </c>
      <c r="E174" s="80" t="n"/>
      <c r="F174" s="72" t="n"/>
      <c r="G174" s="80">
        <f>IFERROR(VLOOKUP($A206&amp;"_"&amp;$B206,Results_Deltas!$A$2:$P$15000,5,FALSE),"")</f>
        <v/>
      </c>
      <c r="H174" s="80" t="inlineStr">
        <is>
          <t>Blanket (page end)</t>
        </is>
      </c>
      <c r="I174" s="72" t="n"/>
      <c r="J174" s="72" t="n"/>
      <c r="K174" s="72" t="n"/>
      <c r="L174" s="72" t="inlineStr">
        <is>
          <t>YES</t>
        </is>
      </c>
      <c r="M174" s="72" t="n">
        <v>4.471268407659494</v>
      </c>
      <c r="N174" s="72" t="n">
        <v>29</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CRYPTO_SPIKE_FADE_THRESHOLD_PCT</t>
        </is>
      </c>
      <c r="B175" s="80" t="inlineStr">
        <is>
          <t>12.5</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EMA_BLANKET_FILTER_MIN_TFS</t>
        </is>
      </c>
      <c r="B176" s="80" t="inlineStr">
        <is>
          <t>2</t>
        </is>
      </c>
      <c r="C176" s="80" t="n"/>
      <c r="D176" s="80" t="inlineStr">
        <is>
          <t>GLOBAL_CHECK</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69" t="inlineStr">
        <is>
          <t>LR_BAND_LADDER_TF_BOTTOM</t>
        </is>
      </c>
      <c r="B177" s="80" t="inlineStr">
        <is>
          <t>1</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MTS_BOTTOM_STRONG_THRESHOLD</t>
        </is>
      </c>
      <c r="B178" s="80" t="inlineStr">
        <is>
          <t>20</t>
        </is>
      </c>
      <c r="C178" s="80" t="n"/>
      <c r="D178" s="80" t="inlineStr">
        <is>
          <t>ENTRY, 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MOVER_THRESHOLD</t>
        </is>
      </c>
      <c r="B179" s="80" t="inlineStr">
        <is>
          <t>6.25</t>
        </is>
      </c>
      <c r="C179" s="80" t="n"/>
      <c r="D179" s="80" t="inlineStr">
        <is>
          <t>ENTRY, 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CRYPTO_SPIKE_FADE_THRESHOLD_PCT</t>
        </is>
      </c>
      <c r="B180" s="80" t="inlineStr">
        <is>
          <t>7.5</t>
        </is>
      </c>
      <c r="C180" s="80" t="n"/>
      <c r="D180" s="80" t="inlineStr">
        <is>
          <t>GLOBAL_CHECK,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MANDATORY_REENTRY_WT_FILTER_MIN_TFS</t>
        </is>
      </c>
      <c r="B181" s="80" t="inlineStr">
        <is>
          <t>1</t>
        </is>
      </c>
      <c r="C181" s="80" t="n"/>
      <c r="D181" s="80" t="inlineStr">
        <is>
          <t>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MANDATORY_REENTRY_WT_FILTER_MIN_TFS</t>
        </is>
      </c>
      <c r="B182" s="80" t="inlineStr">
        <is>
          <t>3</t>
        </is>
      </c>
      <c r="C182" s="80" t="n"/>
      <c r="D182" s="80" t="inlineStr">
        <is>
          <t>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DELTA_HTF_GATE</t>
        </is>
      </c>
      <c r="B183" s="80" t="inlineStr">
        <is>
          <t>4h</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DELTA_HTF_GATE</t>
        </is>
      </c>
      <c r="B184" s="80" t="inlineStr">
        <is>
          <t>4h_ALT</t>
        </is>
      </c>
      <c r="C184" s="80" t="n"/>
      <c r="D184" s="80" t="inlineStr">
        <is>
          <t>ENTRY, 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DELTA_REENTRY_FILTER_ENABLED</t>
        </is>
      </c>
      <c r="B185" s="80" t="inlineStr">
        <is>
          <t>True</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OI_CONFIRM_MIN_PRICE_PCT</t>
        </is>
      </c>
      <c r="B186" s="80" t="inlineStr">
        <is>
          <t>0</t>
        </is>
      </c>
      <c r="C186" s="80" t="n"/>
      <c r="D186" s="80" t="inlineStr">
        <is>
          <t>ENTRY, 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GR_FILTER_VEC_MIN_TFS</t>
        </is>
      </c>
      <c r="B187" s="80" t="inlineStr">
        <is>
          <t>2</t>
        </is>
      </c>
      <c r="C187" s="80" t="n"/>
      <c r="D187" s="80" t="inlineStr">
        <is>
          <t>GLOBAL_CHECK</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HLR_SMA_BAND_PCT</t>
        </is>
      </c>
      <c r="B188" s="80" t="inlineStr">
        <is>
          <t>2.0</t>
        </is>
      </c>
      <c r="C188" s="80" t="n"/>
      <c r="D188" s="80" t="inlineStr">
        <is>
          <t>ENTRY, 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HTF_TREND_VETO_BYPASS_ENABLED</t>
        </is>
      </c>
      <c r="B189" s="80" t="inlineStr">
        <is>
          <t>True</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OI_CONFIRM_MIN_PRICE_PCT</t>
        </is>
      </c>
      <c r="B190" s="80" t="inlineStr">
        <is>
          <t>2.0</t>
        </is>
      </c>
      <c r="C190" s="80" t="n"/>
      <c r="D190" s="80" t="inlineStr">
        <is>
          <t>ENTRY, 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HLR_TOP_MIN_TFS</t>
        </is>
      </c>
      <c r="B191" s="80" t="inlineStr">
        <is>
          <t>1</t>
        </is>
      </c>
      <c r="C191" s="80" t="n"/>
      <c r="D191" s="80" t="inlineStr">
        <is>
          <t>GLOBAL_CHECK, REENTRY,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ADX_RANGING_THRESHOLD</t>
        </is>
      </c>
      <c r="B192" s="80" t="inlineStr">
        <is>
          <t>15</t>
        </is>
      </c>
      <c r="C192" s="80" t="n"/>
      <c r="D192" s="80" t="inlineStr">
        <is>
          <t>ENTRY, GLOBAL_CHECK,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70" t="inlineStr">
        <is>
          <t>DC_MOMENT_STRONG_THRESHOLD</t>
        </is>
      </c>
      <c r="B193" s="80" t="inlineStr">
        <is>
          <t>40</t>
        </is>
      </c>
      <c r="C193" s="80" t="n"/>
      <c r="D193" s="80" t="inlineStr">
        <is>
          <t>ENTRY, 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OI_CONFIRM_MIN_CHANGE_PCT</t>
        </is>
      </c>
      <c r="B194" s="80" t="inlineStr">
        <is>
          <t>1.0</t>
        </is>
      </c>
      <c r="C194" s="80" t="n"/>
      <c r="D194" s="80" t="inlineStr">
        <is>
          <t>ENTRY, 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FG_GREED_THRESHOLD</t>
        </is>
      </c>
      <c r="B195" s="80" t="inlineStr">
        <is>
          <t>37.5</t>
        </is>
      </c>
      <c r="C195" s="80" t="n"/>
      <c r="D195" s="80" t="inlineStr">
        <is>
          <t>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69" t="inlineStr">
        <is>
          <t>NEW_POSITION_MAX_LOSS_THRESHOLD</t>
        </is>
      </c>
      <c r="B196" s="80" t="inlineStr">
        <is>
          <t>2.0</t>
        </is>
      </c>
      <c r="C196" s="80" t="n"/>
      <c r="D196" s="80" t="inlineStr">
        <is>
          <t>AUGMENT, EXIT, GLOBAL_CHECK, REDUCE,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NEWBORN_LOSS_KILL_GAIN_THRESHOLD_PCT</t>
        </is>
      </c>
      <c r="B197" s="80" t="inlineStr">
        <is>
          <t>1.0</t>
        </is>
      </c>
      <c r="C197" s="80" t="n"/>
      <c r="D197" s="80" t="inlineStr">
        <is>
          <t>AUGMENT, EXIT, GLOBAL_CHECK, REDUCE,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DC_MOMENT_STRONG_THRESHOLD</t>
        </is>
      </c>
      <c r="B198" s="80" t="inlineStr">
        <is>
          <t>20</t>
        </is>
      </c>
      <c r="C198" s="80" t="n"/>
      <c r="D198" s="80" t="inlineStr">
        <is>
          <t>ENTRY, 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FG_FEAR_THRESHOLD</t>
        </is>
      </c>
      <c r="B199" s="80" t="inlineStr">
        <is>
          <t>12.5</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NEWBORN_LOSS_KILL_GAIN_THRESHOLD_PCT</t>
        </is>
      </c>
      <c r="B200" s="80" t="inlineStr">
        <is>
          <t>0.5</t>
        </is>
      </c>
      <c r="C200" s="80" t="n"/>
      <c r="D200" s="80" t="inlineStr">
        <is>
          <t>AUGMENT, EXIT, GLOBAL_CHECK, REDUCE,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NEW_POSITION_MAX_LOSS_THRESHOLD</t>
        </is>
      </c>
      <c r="B201" s="80" t="inlineStr">
        <is>
          <t>0.5</t>
        </is>
      </c>
      <c r="C201" s="80" t="n"/>
      <c r="D201" s="80" t="inlineStr">
        <is>
          <t>AUGMENT, EXIT, GLOBAL_CHECK, REDUCE,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NEW_POSITION_MAX_LOSS_THRESHOLD</t>
        </is>
      </c>
      <c r="B202" s="80" t="inlineStr">
        <is>
          <t>1.0</t>
        </is>
      </c>
      <c r="C202" s="80" t="n"/>
      <c r="D202" s="80" t="inlineStr">
        <is>
          <t>AUGMENT, EXIT, GLOBAL_CHECK, REDUCE,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EMA_9_21_FILTER_MIN_TFS</t>
        </is>
      </c>
      <c r="B203" s="80" t="inlineStr">
        <is>
          <t>1</t>
        </is>
      </c>
      <c r="C203" s="80" t="n"/>
      <c r="D203" s="80" t="inlineStr">
        <is>
          <t>GLOBAL_CHECK</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NEWBORN_LOSS_KILL_GAIN_THRESHOLD_PCT</t>
        </is>
      </c>
      <c r="B204" s="80" t="inlineStr">
        <is>
          <t>2.0</t>
        </is>
      </c>
      <c r="C204" s="80" t="n"/>
      <c r="D204" s="80" t="inlineStr">
        <is>
          <t>AUGMENT, EXIT, GLOBAL_CHECK, REDUCE,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EMA_BLANKET_FILTER_MIN_TFS</t>
        </is>
      </c>
      <c r="B205" s="80" t="inlineStr">
        <is>
          <t>1</t>
        </is>
      </c>
      <c r="C205" s="80" t="n"/>
      <c r="D205" s="80" t="inlineStr">
        <is>
          <t>GLOBAL_CHECK</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HTF4_CONF</t>
        </is>
      </c>
      <c r="B206" s="80" t="inlineStr">
        <is>
          <t>False_ALT</t>
        </is>
      </c>
      <c r="C206" s="80" t="n"/>
      <c r="D206" s="80" t="inlineStr">
        <is>
          <t>GLOBAL_CHECK, STOCKS_EXIT</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LR_BAND_LADDER_TF_BOTTOM</t>
        </is>
      </c>
      <c r="B207" s="80" t="inlineStr">
        <is>
          <t>0</t>
        </is>
      </c>
      <c r="C207" s="80" t="n"/>
      <c r="D207" s="80" t="inlineStr">
        <is>
          <t>GLOBAL_CHECK, STOCKS_EXIT</t>
        </is>
      </c>
      <c r="E207" s="80" t="n"/>
      <c r="F207" s="72" t="n"/>
      <c r="G207" s="80">
        <f>IFERROR(VLOOKUP($A203&amp;"_"&amp;$B203,Results_Deltas!$A$2:$P$15000,5,FALSE),"")</f>
        <v/>
      </c>
      <c r="H207" s="80" t="inlineStr">
        <is>
          <t>Blanket (page end)</t>
        </is>
      </c>
      <c r="I207" s="72" t="n"/>
      <c r="J207" s="72" t="n"/>
      <c r="K207" s="72" t="n"/>
      <c r="L207" s="72" t="inlineStr">
        <is>
          <t>NO</t>
        </is>
      </c>
      <c r="M207" s="72" t="n">
        <v>5.523140261045361</v>
      </c>
      <c r="N207" s="72" t="n">
        <v>32</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LR_BAND_LADDER_TF_TOP</t>
        </is>
      </c>
      <c r="B208" s="80" t="inlineStr">
        <is>
          <t>0</t>
        </is>
      </c>
      <c r="C208" s="80" t="n"/>
      <c r="D208" s="80" t="inlineStr">
        <is>
          <t>GLOBAL_CHECK, STOCKS_EXIT</t>
        </is>
      </c>
      <c r="E208" s="80" t="n"/>
      <c r="F208" s="72" t="n"/>
      <c r="G208" s="80">
        <f>IFERROR(VLOOKUP($A205&amp;"_"&amp;$B205,Results_Deltas!$A$2:$P$15000,5,FALSE),"")</f>
        <v/>
      </c>
      <c r="H208" s="80" t="inlineStr">
        <is>
          <t>Blanket (page end)</t>
        </is>
      </c>
      <c r="I208" s="72" t="n"/>
      <c r="J208" s="72" t="n"/>
      <c r="K208" s="72" t="n"/>
      <c r="L208" s="72" t="inlineStr">
        <is>
          <t>NO</t>
        </is>
      </c>
      <c r="M208" s="72" t="n">
        <v>5.541586760011523</v>
      </c>
      <c r="N208" s="72" t="n">
        <v>30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OI_CONFIRM_MIN_CHANGE_PCT</t>
        </is>
      </c>
      <c r="B209" s="80" t="inlineStr">
        <is>
          <t>0.5</t>
        </is>
      </c>
      <c r="C209" s="80" t="n"/>
      <c r="D209" s="80" t="inlineStr">
        <is>
          <t>ENTRY, GLOBAL_CHECK, STOCKS_EXIT</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CRYPTO_SPIKE_FADE_THRESHOLD_PCT</t>
        </is>
      </c>
      <c r="B210" s="80" t="inlineStr">
        <is>
          <t>5</t>
        </is>
      </c>
      <c r="C210" s="80" t="n"/>
      <c r="D210" s="80" t="inlineStr">
        <is>
          <t>GLOBAL_CHECK,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BANDAID_OFF_LOSER_RECOVER_PCT</t>
        </is>
      </c>
      <c r="B211" s="80" t="inlineStr">
        <is>
          <t>0</t>
        </is>
      </c>
      <c r="C211" s="80" t="n"/>
      <c r="D211" s="80" t="inlineStr">
        <is>
          <t>AUGMENT, ENTRY, EXIT, GLOBAL_CHECK, REDUCE,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CRYPTO_SPIKE_FADE_THRESHOLD_PCT</t>
        </is>
      </c>
      <c r="B212" s="80" t="inlineStr">
        <is>
          <t>10</t>
        </is>
      </c>
      <c r="C212" s="80" t="n"/>
      <c r="D212" s="80" t="inlineStr">
        <is>
          <t>GLOBAL_CHECK, STOCKS_EXIT</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BTC_ACCEL_RAMP_REQUIRE_POSITIVE</t>
        </is>
      </c>
      <c r="B213" s="80" t="inlineStr">
        <is>
          <t>0.0</t>
        </is>
      </c>
      <c r="C213" s="80" t="n"/>
      <c r="D213" s="80" t="inlineStr">
        <is>
          <t>UNIVERSAL (ex-BTC) — ENTRY/EXIT/REENTRY</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BTC_ACCEL_RAMP_REQUIRE_POSITIVE</t>
        </is>
      </c>
      <c r="B214" s="80" t="inlineStr">
        <is>
          <t>0.0_ALT</t>
        </is>
      </c>
      <c r="C214" s="80" t="n"/>
      <c r="D214" s="80" t="inlineStr">
        <is>
          <t>UNIVERSAL (ex-BTC) — ENTRY/EXIT/REENTRY</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BTC_HARD_BLOCK_OTHER_ACCOUNTS</t>
        </is>
      </c>
      <c r="B215" s="80" t="inlineStr">
        <is>
          <t>0.0</t>
        </is>
      </c>
      <c r="C215" s="80" t="n"/>
      <c r="D215" s="80" t="inlineStr">
        <is>
          <t>UNIVERSAL (ex-BTC) — ENTRY/EXIT/REENTRY</t>
        </is>
      </c>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BTC_HARD_BLOCK_OTHER_ACCOUNTS</t>
        </is>
      </c>
      <c r="B216" s="80" t="inlineStr">
        <is>
          <t>0.0_ALT</t>
        </is>
      </c>
      <c r="C216" s="80" t="n"/>
      <c r="D216" s="80" t="inlineStr">
        <is>
          <t>UNIVERSAL (ex-BTC) — ENTRY/EXIT/REENTRY</t>
        </is>
      </c>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69" t="inlineStr">
        <is>
          <t>BTC_ROUND_BANDS_EACH_SIDE</t>
        </is>
      </c>
      <c r="B217" s="80" t="inlineStr">
        <is>
          <t>0.0</t>
        </is>
      </c>
      <c r="C217" s="80" t="n"/>
      <c r="D217" s="80" t="inlineStr">
        <is>
          <t>UNIVERSAL (ex-BTC) — ENTRY/EXIT/REENTRY</t>
        </is>
      </c>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70" t="inlineStr">
        <is>
          <t>BTC_ROUND_BANDS_EACH_SIDE</t>
        </is>
      </c>
      <c r="B218" s="80" t="inlineStr">
        <is>
          <t>0.0_ALT</t>
        </is>
      </c>
      <c r="C218" s="80" t="n"/>
      <c r="D218" s="80" t="inlineStr">
        <is>
          <t>UNIVERSAL (ex-BTC) — ENTRY/EXIT/REENTRY</t>
        </is>
      </c>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EZ_MANAGE_THROTTLER_RATE</t>
        </is>
      </c>
      <c r="B219" s="80" t="inlineStr">
        <is>
          <t>0.0</t>
        </is>
      </c>
      <c r="C219" s="80" t="n"/>
      <c r="D219" s="80" t="inlineStr">
        <is>
          <t>GLOBAL_CHECK, STOCKS_EXIT</t>
        </is>
      </c>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70" t="inlineStr">
        <is>
          <t>EZ_MANAGE_THROTTLER_RATE</t>
        </is>
      </c>
      <c r="B220" s="80" t="inlineStr">
        <is>
          <t>0.0_ALT</t>
        </is>
      </c>
      <c r="C220" s="80" t="n"/>
      <c r="D220" s="80" t="inlineStr">
        <is>
          <t>GLOBAL_CHECK, STOCKS_EXIT</t>
        </is>
      </c>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FUNDING_GATE_LONG_MAX</t>
        </is>
      </c>
      <c r="B221" s="80" t="inlineStr">
        <is>
          <t>0.0</t>
        </is>
      </c>
      <c r="C221" s="80" t="n"/>
      <c r="D221" s="80" t="inlineStr">
        <is>
          <t>ENTRY, GLOBAL_CHECK, STOCKS_EXIT</t>
        </is>
      </c>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70" t="inlineStr">
        <is>
          <t>FUNDING_GATE_LONG_MAX</t>
        </is>
      </c>
      <c r="B222" s="80" t="inlineStr">
        <is>
          <t>0.0_ALT</t>
        </is>
      </c>
      <c r="C222" s="80" t="n"/>
      <c r="D222" s="80" t="inlineStr">
        <is>
          <t>ENTRY, GLOBAL_CHECK, STOCKS_EXIT</t>
        </is>
      </c>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FUNDING_GATE_MTF_REQUIRED</t>
        </is>
      </c>
      <c r="B223" s="80" t="inlineStr">
        <is>
          <t>0.0</t>
        </is>
      </c>
      <c r="C223" s="80" t="n"/>
      <c r="D223" s="80" t="inlineStr">
        <is>
          <t>ENTRY, GLOBAL_CHECK, STOCKS_EXIT</t>
        </is>
      </c>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70" t="inlineStr">
        <is>
          <t>FUNDING_GATE_MTF_REQUIRED</t>
        </is>
      </c>
      <c r="B224" s="80" t="inlineStr">
        <is>
          <t>0.0_ALT</t>
        </is>
      </c>
      <c r="C224" s="80" t="n"/>
      <c r="D224" s="80" t="inlineStr">
        <is>
          <t>ENTRY, GLOBAL_CHECK, STOCKS_EXIT</t>
        </is>
      </c>
      <c r="E224" s="80" t="n"/>
      <c r="F224" s="72" t="n"/>
      <c r="G224" s="80" t="n"/>
      <c r="H224" s="80" t="n"/>
      <c r="I224" s="72" t="n"/>
      <c r="J224" s="72" t="n"/>
      <c r="K224" s="72" t="n"/>
      <c r="L224" s="72" t="n"/>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FUNDING_GATE_SHORT_MIN</t>
        </is>
      </c>
      <c r="B225" s="80" t="inlineStr">
        <is>
          <t>0.0</t>
        </is>
      </c>
      <c r="C225" s="80" t="n"/>
      <c r="D225" s="80" t="inlineStr">
        <is>
          <t>ENTRY, GLOBAL_CHECK, STOCKS_EXIT</t>
        </is>
      </c>
      <c r="E225" s="80" t="n"/>
      <c r="F225" s="72" t="n"/>
      <c r="G225" s="80" t="n"/>
      <c r="H225" s="80" t="n"/>
      <c r="I225" s="72" t="n"/>
      <c r="J225" s="72" t="n"/>
      <c r="K225" s="72" t="n"/>
      <c r="L225" s="72" t="n"/>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FUNDING_GATE_SHORT_MIN</t>
        </is>
      </c>
      <c r="B226" s="80" t="inlineStr">
        <is>
          <t>0.0_ALT</t>
        </is>
      </c>
      <c r="C226" s="80" t="n"/>
      <c r="D226" s="80" t="inlineStr">
        <is>
          <t>ENTRY, GLOBAL_CHECK, STOCKS_EXIT</t>
        </is>
      </c>
      <c r="E226" s="80" t="n"/>
      <c r="F226" s="72" t="n"/>
      <c r="G226" s="80" t="n"/>
      <c r="H226" s="80" t="n"/>
      <c r="I226" s="72" t="n"/>
      <c r="J226" s="72" t="n"/>
      <c r="K226" s="72" t="n"/>
      <c r="L226" s="72" t="n"/>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70" t="inlineStr">
        <is>
          <t>HLR_SMA_BAND_PCT</t>
        </is>
      </c>
      <c r="B227" s="80" t="inlineStr">
        <is>
          <t>0</t>
        </is>
      </c>
      <c r="C227" s="80" t="n"/>
      <c r="D227" s="80" t="inlineStr">
        <is>
          <t>ENTRY, GLOBAL_CHECK, STOCKS_EXIT</t>
        </is>
      </c>
      <c r="E227" s="80" t="n"/>
      <c r="F227" s="72" t="n"/>
      <c r="G227" s="80" t="n"/>
      <c r="H227" s="80" t="n"/>
      <c r="I227" s="72" t="n"/>
      <c r="J227" s="72" t="n"/>
      <c r="K227" s="72" t="n"/>
      <c r="L227" s="72" t="n"/>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70" t="inlineStr">
        <is>
          <t>HLR_TOP_MIN_TFS</t>
        </is>
      </c>
      <c r="B228" s="80" t="inlineStr">
        <is>
          <t>0</t>
        </is>
      </c>
      <c r="C228" s="80" t="n"/>
      <c r="D228" s="80" t="inlineStr">
        <is>
          <t>GLOBAL_CHECK, REENTRY, STOCKS_EXIT</t>
        </is>
      </c>
      <c r="E228" s="80" t="n"/>
      <c r="F228" s="72" t="n"/>
      <c r="G228" s="80" t="n"/>
      <c r="H228" s="80" t="n"/>
      <c r="I228" s="72" t="n"/>
      <c r="J228" s="72" t="n"/>
      <c r="K228" s="72" t="n"/>
      <c r="L228" s="72" t="n"/>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69" t="inlineStr">
        <is>
          <t>HTF_GATE_MIN_CONFIRMATIONS</t>
        </is>
      </c>
      <c r="B229" s="80" t="inlineStr">
        <is>
          <t>0.0</t>
        </is>
      </c>
      <c r="C229" s="80" t="n"/>
      <c r="D229" s="80" t="inlineStr">
        <is>
          <t>ENTRY, GLOBAL_CHECK, STOCKS_EXIT</t>
        </is>
      </c>
      <c r="E229" s="80" t="n"/>
      <c r="F229" s="72" t="n"/>
      <c r="G229" s="80" t="n"/>
      <c r="H229" s="80" t="n"/>
      <c r="I229" s="72" t="n"/>
      <c r="J229" s="72" t="n"/>
      <c r="K229" s="72" t="n"/>
      <c r="L229" s="72" t="n"/>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70" t="inlineStr">
        <is>
          <t>HTF_GATE_MIN_CONFIRMATIONS</t>
        </is>
      </c>
      <c r="B230" s="80" t="inlineStr">
        <is>
          <t>0.0_ALT</t>
        </is>
      </c>
      <c r="C230" s="80" t="n"/>
      <c r="D230" s="80" t="inlineStr">
        <is>
          <t>ENTRY, GLOBAL_CHECK, STOCKS_EXIT</t>
        </is>
      </c>
      <c r="E230" s="80" t="n"/>
      <c r="F230" s="72" t="n"/>
      <c r="G230" s="80" t="n"/>
      <c r="H230" s="80" t="n"/>
      <c r="I230" s="72" t="n"/>
      <c r="J230" s="72" t="n"/>
      <c r="K230" s="72" t="n"/>
      <c r="L230" s="72" t="n"/>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70" t="inlineStr">
        <is>
          <t>LEADERBOARD_FILTER</t>
        </is>
      </c>
      <c r="B231" s="80" t="inlineStr">
        <is>
          <t>False_ALT</t>
        </is>
      </c>
      <c r="C231" s="80" t="n"/>
      <c r="D231" s="80" t="inlineStr">
        <is>
          <t>AUGMENT, ENTRY, EXIT, GLOBAL_CHECK, REDUCE, STOCKS_EXIT</t>
        </is>
      </c>
      <c r="E231" s="80" t="n"/>
      <c r="F231" s="72" t="n"/>
      <c r="G231" s="80" t="n"/>
      <c r="H231" s="80" t="n"/>
      <c r="I231" s="72" t="n"/>
      <c r="J231" s="72" t="n"/>
      <c r="K231" s="72" t="n"/>
      <c r="L231" s="72" t="n"/>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LH_HL_FILTER_REQUIRE_BOTH</t>
        </is>
      </c>
      <c r="B232" s="80" t="inlineStr">
        <is>
          <t>False_ALT</t>
        </is>
      </c>
      <c r="C232" s="80" t="n"/>
      <c r="D232" s="80" t="inlineStr">
        <is>
          <t>ENTRY, GLOBAL_CHECK, STOCKS_EXIT</t>
        </is>
      </c>
      <c r="E232" s="80" t="n"/>
      <c r="F232" s="72" t="n"/>
      <c r="G232" s="80" t="n"/>
      <c r="H232" s="80" t="n"/>
      <c r="I232" s="72" t="n"/>
      <c r="J232" s="72" t="n"/>
      <c r="K232" s="72" t="n"/>
      <c r="L232" s="72" t="n"/>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69" t="inlineStr">
        <is>
          <t>MI_TF_AGREE_MIN</t>
        </is>
      </c>
      <c r="B233" s="80" t="inlineStr">
        <is>
          <t>0.0</t>
        </is>
      </c>
      <c r="C233" s="80" t="n"/>
      <c r="D233" s="80" t="inlineStr">
        <is>
          <t>ENTRY, GLOBAL_CHECK, STOCKS_EXIT</t>
        </is>
      </c>
      <c r="E233" s="80" t="n"/>
      <c r="F233" s="72" t="n"/>
      <c r="G233" s="80" t="n"/>
      <c r="H233" s="80" t="n"/>
      <c r="I233" s="72" t="n"/>
      <c r="J233" s="72" t="n"/>
      <c r="K233" s="72" t="n"/>
      <c r="L233" s="72" t="n"/>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70" t="inlineStr">
        <is>
          <t>MI_TF_AGREE_MIN</t>
        </is>
      </c>
      <c r="B234" s="80" t="inlineStr">
        <is>
          <t>0.0_ALT</t>
        </is>
      </c>
      <c r="C234" s="80" t="n"/>
      <c r="D234" s="80" t="inlineStr">
        <is>
          <t>ENTRY, GLOBAL_CHECK, STOCKS_EXIT</t>
        </is>
      </c>
      <c r="E234" s="80" t="n"/>
      <c r="F234" s="72" t="n"/>
      <c r="G234" s="80" t="n"/>
      <c r="H234" s="80" t="n"/>
      <c r="I234" s="72" t="n"/>
      <c r="J234" s="72" t="n"/>
      <c r="K234" s="72" t="n"/>
      <c r="L234" s="72" t="n"/>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69" t="inlineStr">
        <is>
          <t>EXECUTE_NOW_SINGLE_GATE_ENFORCE</t>
        </is>
      </c>
      <c r="B235" s="80" t="inlineStr">
        <is>
          <t>0.0</t>
        </is>
      </c>
      <c r="C235" s="80" t="n"/>
      <c r="D235" s="80" t="inlineStr">
        <is>
          <t>ENTRY, GLOBAL_CHECK, STOCKS_EXIT</t>
        </is>
      </c>
      <c r="E235" s="80" t="n"/>
      <c r="F235" s="72" t="n"/>
      <c r="G235" s="80" t="n"/>
      <c r="H235" s="80" t="n"/>
      <c r="I235" s="72" t="n"/>
      <c r="J235" s="72" t="n"/>
      <c r="K235" s="72" t="n"/>
      <c r="L235" s="72" t="n"/>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70" t="inlineStr">
        <is>
          <t>EXECUTE_NOW_SINGLE_GATE_ENFORCE</t>
        </is>
      </c>
      <c r="B236" s="80" t="inlineStr">
        <is>
          <t>0.0_ALT</t>
        </is>
      </c>
      <c r="C236" s="80" t="n"/>
      <c r="D236" s="80" t="inlineStr">
        <is>
          <t>ENTRY, GLOBAL_CHECK, STOCKS_EXIT</t>
        </is>
      </c>
      <c r="E236" s="80" t="n"/>
      <c r="F236" s="72" t="n"/>
      <c r="G236" s="80" t="n"/>
      <c r="H236" s="80" t="n"/>
      <c r="I236" s="72" t="n"/>
      <c r="J236" s="72" t="n"/>
      <c r="K236" s="72" t="n"/>
      <c r="L236" s="72" t="n"/>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GR_FILTER_VEC_MIN_TFS</t>
        </is>
      </c>
      <c r="B237" s="80" t="inlineStr">
        <is>
          <t>0</t>
        </is>
      </c>
      <c r="C237" s="80" t="n"/>
      <c r="D237" s="80" t="inlineStr">
        <is>
          <t>GLOBAL_CHECK</t>
        </is>
      </c>
      <c r="E237" s="80" t="n"/>
      <c r="F237" s="72" t="n"/>
      <c r="G237" s="80" t="n"/>
      <c r="H237" s="80" t="n"/>
      <c r="I237" s="72" t="n"/>
      <c r="J237" s="72" t="n"/>
      <c r="K237" s="72" t="n"/>
      <c r="L237" s="72" t="n"/>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69" t="inlineStr">
        <is>
          <t>HTF_GATE_BYPASS_RZ</t>
        </is>
      </c>
      <c r="B238" s="80" t="inlineStr">
        <is>
          <t>0.0</t>
        </is>
      </c>
      <c r="C238" s="80" t="n"/>
      <c r="D238" s="80" t="inlineStr">
        <is>
          <t>ENTRY, GLOBAL_CHECK, STOCKS_EXIT</t>
        </is>
      </c>
      <c r="E238" s="80" t="n"/>
      <c r="F238" s="72" t="n"/>
      <c r="G238" s="80" t="n"/>
      <c r="H238" s="80" t="n"/>
      <c r="I238" s="72" t="n"/>
      <c r="J238" s="72" t="n"/>
      <c r="K238" s="72" t="n"/>
      <c r="L238" s="72" t="n"/>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70" t="inlineStr">
        <is>
          <t>HTF_GATE_BYPASS_RZ</t>
        </is>
      </c>
      <c r="B239" s="80" t="inlineStr">
        <is>
          <t>0.0_ALT</t>
        </is>
      </c>
      <c r="C239" s="80" t="n"/>
      <c r="D239" s="80" t="inlineStr">
        <is>
          <t>ENTRY, GLOBAL_CHECK, STOCKS_EXIT</t>
        </is>
      </c>
      <c r="E239" s="80" t="n"/>
      <c r="F239" s="72" t="n"/>
      <c r="G239" s="80" t="n"/>
      <c r="H239" s="80" t="n"/>
      <c r="I239" s="72" t="n"/>
      <c r="J239" s="72" t="n"/>
      <c r="K239" s="72" t="n"/>
      <c r="L239" s="72" t="n"/>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69" t="inlineStr">
        <is>
          <t>HTF_TREND_VETO_BYPASS_REASONS</t>
        </is>
      </c>
      <c r="B240" s="80" t="inlineStr">
        <is>
          <t>0.0</t>
        </is>
      </c>
      <c r="C240" s="80" t="n"/>
      <c r="D240" s="80" t="inlineStr">
        <is>
          <t>GLOBAL_CHECK, STOCKS_EXIT</t>
        </is>
      </c>
      <c r="E240" s="80" t="n"/>
      <c r="F240" s="72" t="n"/>
      <c r="G240" s="80" t="n"/>
      <c r="H240" s="80" t="n"/>
      <c r="I240" s="72" t="n"/>
      <c r="J240" s="72" t="n"/>
      <c r="K240" s="72" t="n"/>
      <c r="L240" s="72" t="n"/>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70" t="inlineStr">
        <is>
          <t>HTF_TREND_VETO_BYPASS_REASONS</t>
        </is>
      </c>
      <c r="B241" s="80" t="inlineStr">
        <is>
          <t>0.0_ALT</t>
        </is>
      </c>
      <c r="C241" s="80" t="n"/>
      <c r="D241" s="80" t="inlineStr">
        <is>
          <t>GLOBAL_CHECK, STOCKS_EXIT</t>
        </is>
      </c>
      <c r="E241" s="80" t="n"/>
      <c r="F241" s="72" t="n"/>
      <c r="G241" s="80" t="n"/>
      <c r="H241" s="80" t="n"/>
      <c r="I241" s="72" t="n"/>
      <c r="J241" s="72" t="n"/>
      <c r="K241" s="72" t="n"/>
      <c r="L241" s="72" t="n"/>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69" t="inlineStr">
        <is>
          <t>MTF_FILTER_STRONG_BUY_QUICK_BYPASS</t>
        </is>
      </c>
      <c r="B242" s="80" t="inlineStr">
        <is>
          <t>0.0</t>
        </is>
      </c>
      <c r="C242" s="80" t="n"/>
      <c r="D242" s="80" t="inlineStr">
        <is>
          <t>GLOBAL_CHECK, STOCKS_EXIT</t>
        </is>
      </c>
      <c r="E242" s="80" t="n"/>
      <c r="F242" s="72" t="n"/>
      <c r="G242" s="80" t="n"/>
      <c r="H242" s="80" t="n"/>
      <c r="I242" s="72" t="n"/>
      <c r="J242" s="72" t="n"/>
      <c r="K242" s="72" t="n"/>
      <c r="L242" s="72" t="n"/>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70" t="inlineStr">
        <is>
          <t>MTF_FILTER_STRONG_BUY_QUICK_BYPASS</t>
        </is>
      </c>
      <c r="B243" s="80" t="inlineStr">
        <is>
          <t>0.0_ALT</t>
        </is>
      </c>
      <c r="C243" s="80" t="n"/>
      <c r="D243" s="80" t="inlineStr">
        <is>
          <t>GLOBAL_CHECK, STOCKS_EXIT</t>
        </is>
      </c>
      <c r="E243" s="80" t="n"/>
      <c r="F243" s="72" t="n"/>
      <c r="G243" s="80" t="n"/>
      <c r="H243" s="80" t="n"/>
      <c r="I243" s="72" t="n"/>
      <c r="J243" s="72" t="n"/>
      <c r="K243" s="72" t="n"/>
      <c r="L243" s="72" t="n"/>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69" t="inlineStr">
        <is>
          <t>GOLDEN_RULE_BASE_USD</t>
        </is>
      </c>
      <c r="B244" s="80" t="inlineStr">
        <is>
          <t>0.0</t>
        </is>
      </c>
      <c r="C244" s="80" t="n"/>
      <c r="D244" s="80" t="inlineStr">
        <is>
          <t>GLOBAL_CHECK, STOCKS_EXIT</t>
        </is>
      </c>
      <c r="E244" s="80" t="n"/>
      <c r="F244" s="72" t="n"/>
      <c r="G244" s="80" t="n"/>
      <c r="H244" s="80" t="n"/>
      <c r="I244" s="72" t="n"/>
      <c r="J244" s="72" t="n"/>
      <c r="K244" s="72" t="n"/>
      <c r="L244" s="72" t="n"/>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GOLDEN_RULE_BASE_USD</t>
        </is>
      </c>
      <c r="B245" s="80" t="inlineStr">
        <is>
          <t>0.0_ALT</t>
        </is>
      </c>
      <c r="C245" s="80" t="n"/>
      <c r="D245" s="80" t="inlineStr">
        <is>
          <t>GLOBAL_CHECK, STOCKS_EXIT</t>
        </is>
      </c>
      <c r="E245" s="80" t="n"/>
      <c r="F245" s="72" t="n"/>
      <c r="G245" s="80" t="n"/>
      <c r="H245" s="80" t="n"/>
      <c r="I245" s="72" t="n"/>
      <c r="J245" s="72" t="n"/>
      <c r="K245" s="72" t="n"/>
      <c r="L245" s="72" t="n"/>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69" t="inlineStr">
        <is>
          <t>HTF_GATE_D_MANDATORY</t>
        </is>
      </c>
      <c r="B246" s="80" t="inlineStr">
        <is>
          <t>0.0</t>
        </is>
      </c>
      <c r="C246" s="80" t="n"/>
      <c r="D246" s="80" t="inlineStr">
        <is>
          <t>ENTRY, GLOBAL_CHECK, STOCKS_EXIT</t>
        </is>
      </c>
      <c r="E246" s="80" t="n"/>
      <c r="F246" s="72" t="n"/>
      <c r="G246" s="80" t="n"/>
      <c r="H246" s="80" t="n"/>
      <c r="I246" s="72" t="n"/>
      <c r="J246" s="72" t="n"/>
      <c r="K246" s="72" t="n"/>
      <c r="L246" s="72" t="n"/>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HTF_GATE_D_MANDATORY</t>
        </is>
      </c>
      <c r="B247" s="80" t="inlineStr">
        <is>
          <t>0.0_ALT</t>
        </is>
      </c>
      <c r="C247" s="80" t="n"/>
      <c r="D247" s="80" t="inlineStr">
        <is>
          <t>ENTRY, GLOBAL_CHECK, STOCKS_EXIT</t>
        </is>
      </c>
      <c r="E247" s="80" t="n"/>
      <c r="F247" s="72" t="n"/>
      <c r="G247" s="80" t="n"/>
      <c r="H247" s="80" t="n"/>
      <c r="I247" s="72" t="n"/>
      <c r="J247" s="72" t="n"/>
      <c r="K247" s="72" t="n"/>
      <c r="L247" s="72" t="n"/>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69" t="inlineStr">
        <is>
          <t>MANDATORY_REENTRY_WT_FILTER_MIN_VELOCITY</t>
        </is>
      </c>
      <c r="B248" s="80" t="inlineStr">
        <is>
          <t>0.0</t>
        </is>
      </c>
      <c r="C248" s="80" t="n"/>
      <c r="D248" s="80" t="inlineStr">
        <is>
          <t>GLOBAL_CHECK, STOCKS_EXIT</t>
        </is>
      </c>
      <c r="E248" s="80" t="n"/>
      <c r="F248" s="72" t="n"/>
      <c r="G248" s="80" t="n"/>
      <c r="H248" s="80" t="n"/>
      <c r="I248" s="72" t="n"/>
      <c r="J248" s="72" t="n"/>
      <c r="K248" s="72" t="n"/>
      <c r="L248" s="72" t="n"/>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MANDATORY_REENTRY_WT_FILTER_MIN_VELOCITY</t>
        </is>
      </c>
      <c r="B249" s="80" t="inlineStr">
        <is>
          <t>0.0_ALT</t>
        </is>
      </c>
      <c r="C249" s="80" t="n"/>
      <c r="D249" s="80" t="inlineStr">
        <is>
          <t>GLOBAL_CHECK, STOCKS_EXIT</t>
        </is>
      </c>
      <c r="E249" s="80" t="n"/>
      <c r="F249" s="72" t="n"/>
      <c r="G249" s="80" t="n"/>
      <c r="H249" s="80" t="n"/>
      <c r="I249" s="72" t="n"/>
      <c r="J249" s="72" t="n"/>
      <c r="K249" s="72" t="n"/>
      <c r="L249" s="72" t="n"/>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70" t="inlineStr">
        <is>
          <t>MANDATORY_REENTRY_WT_FILTER_REQUIRE_FLIP</t>
        </is>
      </c>
      <c r="B250" s="80" t="inlineStr">
        <is>
          <t>False_ALT</t>
        </is>
      </c>
      <c r="C250" s="80" t="n"/>
      <c r="D250" s="80" t="inlineStr">
        <is>
          <t>GLOBAL_CHECK, STOCKS_EXIT</t>
        </is>
      </c>
      <c r="E250" s="80" t="n"/>
      <c r="F250" s="72" t="n"/>
      <c r="G250" s="80" t="n"/>
      <c r="H250" s="80" t="n"/>
      <c r="I250" s="72" t="n"/>
      <c r="J250" s="72" t="n"/>
      <c r="K250" s="72" t="n"/>
      <c r="L250" s="72" t="n"/>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69" t="inlineStr">
        <is>
          <t>GR_FILTER_ALL_ENTRIES</t>
        </is>
      </c>
      <c r="B251" s="80" t="inlineStr">
        <is>
          <t>0.0</t>
        </is>
      </c>
      <c r="C251" s="80" t="n"/>
      <c r="D251" s="80" t="inlineStr">
        <is>
          <t>GLOBAL_CHECK, STOCKS_EXIT</t>
        </is>
      </c>
      <c r="E251" s="80" t="n"/>
      <c r="F251" s="72" t="n"/>
      <c r="G251" s="80" t="n"/>
      <c r="H251" s="80" t="n"/>
      <c r="I251" s="72" t="n"/>
      <c r="J251" s="72" t="n"/>
      <c r="K251" s="72" t="n"/>
      <c r="L251" s="72" t="n"/>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70" t="inlineStr">
        <is>
          <t>GR_FILTER_ALL_ENTRIES</t>
        </is>
      </c>
      <c r="B252" s="80" t="inlineStr">
        <is>
          <t>0.0_ALT</t>
        </is>
      </c>
      <c r="C252" s="80" t="n"/>
      <c r="D252" s="80" t="inlineStr">
        <is>
          <t>GLOBAL_CHECK, STOCKS_EXIT</t>
        </is>
      </c>
      <c r="E252" s="80" t="n"/>
      <c r="F252" s="72" t="n"/>
      <c r="G252" s="80" t="n"/>
      <c r="H252" s="80" t="n"/>
      <c r="I252" s="72" t="n"/>
      <c r="J252" s="72" t="n"/>
      <c r="K252" s="72" t="n"/>
      <c r="L252" s="72" t="n"/>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NEW_POSITION_MAX_LOSS_THRESHOLD</t>
        </is>
      </c>
      <c r="B253" s="80" t="inlineStr">
        <is>
          <t>0</t>
        </is>
      </c>
      <c r="C253" s="80" t="n"/>
      <c r="D253" s="80" t="inlineStr">
        <is>
          <t>AUGMENT, EXIT, GLOBAL_CHECK, REDUCE, STOCKS_EXIT</t>
        </is>
      </c>
      <c r="E253" s="80" t="n"/>
      <c r="F253" s="72" t="n"/>
      <c r="G253" s="80" t="n"/>
      <c r="H253" s="80" t="n"/>
      <c r="I253" s="72" t="n"/>
      <c r="J253" s="72" t="n"/>
      <c r="K253" s="72" t="n"/>
      <c r="L253" s="72" t="n"/>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NEWBORN_LOSS_KILL_REQUIRE_VEL_AGAINST</t>
        </is>
      </c>
      <c r="B254" s="80" t="inlineStr">
        <is>
          <t>0.0</t>
        </is>
      </c>
      <c r="C254" s="80" t="n"/>
      <c r="D254" s="80" t="inlineStr">
        <is>
          <t>AUGMENT, EXIT, GLOBAL_CHECK, REDUCE, STOCKS_EXIT</t>
        </is>
      </c>
      <c r="E254" s="80" t="n"/>
      <c r="F254" s="72" t="n"/>
      <c r="G254" s="80" t="n"/>
      <c r="H254" s="80" t="n"/>
      <c r="I254" s="72" t="n"/>
      <c r="J254" s="72" t="n"/>
      <c r="K254" s="72" t="n"/>
      <c r="L254" s="72" t="n"/>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NEWBORN_LOSS_KILL_REQUIRE_VEL_AGAINST</t>
        </is>
      </c>
      <c r="B255" s="80" t="inlineStr">
        <is>
          <t>0.0_ALT</t>
        </is>
      </c>
      <c r="C255" s="80" t="n"/>
      <c r="D255" s="80" t="inlineStr">
        <is>
          <t>AUGMENT, EXIT, GLOBAL_CHECK, REDUCE, STOCKS_EXIT</t>
        </is>
      </c>
      <c r="E255" s="80" t="n"/>
      <c r="F255" s="72" t="n"/>
      <c r="G255" s="80" t="n"/>
      <c r="H255" s="80" t="n"/>
      <c r="I255" s="72" t="n"/>
      <c r="J255" s="72" t="n"/>
      <c r="K255" s="72" t="n"/>
      <c r="L255" s="72" t="n"/>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NEWBORN_LOSS_KILL_GAIN_THRESHOLD_PCT</t>
        </is>
      </c>
      <c r="B256" s="80" t="inlineStr">
        <is>
          <t>0</t>
        </is>
      </c>
      <c r="C256" s="80" t="n"/>
      <c r="D256" s="80" t="inlineStr">
        <is>
          <t>AUGMENT, EXIT, GLOBAL_CHECK, REDUCE, STOCKS_EXIT</t>
        </is>
      </c>
      <c r="E256" s="80" t="n"/>
      <c r="F256" s="72" t="n"/>
      <c r="G256" s="80" t="n"/>
      <c r="H256" s="80" t="n"/>
      <c r="I256" s="72" t="n"/>
      <c r="J256" s="72" t="n"/>
      <c r="K256" s="72" t="n"/>
      <c r="L256" s="72" t="n"/>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n"/>
      <c r="B257" s="80" t="n"/>
      <c r="C257" s="80" t="n"/>
      <c r="D257" s="80" t="n"/>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Q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06 REENTRY_WINDOWED - 68 bases -&gt; 249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BOUNCE_REENTRY_ENABLED</t>
        </is>
      </c>
      <c r="B3" s="72" t="inlineStr">
        <is>
          <t>False</t>
        </is>
      </c>
      <c r="C3" s="72" t="n"/>
      <c r="D3" s="72" t="n"/>
      <c r="E3" s="72" t="n"/>
      <c r="F3" s="72" t="n"/>
      <c r="G3" s="72" t="n"/>
      <c r="H3" s="72" t="n"/>
      <c r="I3" s="72">
        <f>IFERROR(VLOOKUP($A13,Results_30d_Deltas!$A$2:$H$5000,6,FALSE),"")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ez_manage.py:2985 top()</t>
        </is>
      </c>
      <c r="IP3" s="72" t="inlineStr">
        <is>
          <t>v12_quick_engine.py:315 x14</t>
        </is>
      </c>
      <c r="IQ3" s="72" t="n"/>
    </row>
    <row r="4" ht="10.5" customHeight="1" s="65">
      <c r="A4" s="71" t="inlineStr">
        <is>
          <t>DIRECTION_FAVORABLE_REENTRY_ENABLED</t>
        </is>
      </c>
      <c r="B4" s="72" t="inlineStr">
        <is>
          <t>False</t>
        </is>
      </c>
      <c r="C4" s="72" t="n"/>
      <c r="D4" s="72" t="n"/>
      <c r="E4" s="72" t="n"/>
      <c r="F4" s="72" t="n"/>
      <c r="G4" s="72" t="n"/>
      <c r="H4" s="72" t="n"/>
      <c r="I4" s="72">
        <f>IFERROR(VLOOKUP($A41,Results_30d_Deltas!$A$2:$H$5000,6,FALSE),"")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ez_manage.py:5976 top()</t>
        </is>
      </c>
      <c r="IP4" s="72" t="inlineStr">
        <is>
          <t>v12_quick_engine.py:979 x6</t>
        </is>
      </c>
      <c r="IQ4" s="72" t="n"/>
    </row>
    <row r="5" ht="10.5" customHeight="1" s="65">
      <c r="A5" s="71" t="inlineStr">
        <is>
          <t>FOLLOW_THROUGH_REENTRY_ENABLED</t>
        </is>
      </c>
      <c r="B5" s="72" t="inlineStr">
        <is>
          <t>False</t>
        </is>
      </c>
      <c r="C5" s="72" t="n"/>
      <c r="D5" s="72" t="n"/>
      <c r="E5" s="72" t="n"/>
      <c r="F5" s="72" t="n"/>
      <c r="G5" s="72" t="n"/>
      <c r="H5" s="72" t="n"/>
      <c r="I5" s="72">
        <f>IFERROR(VLOOKUP($A43,Results_30d_Deltas!$A$2:$H$5000,6,FALSE),"")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ez_manage.py:1189 top()</t>
        </is>
      </c>
      <c r="IP5" s="72" t="inlineStr">
        <is>
          <t>v12_quick_engine.py:1394 x5</t>
        </is>
      </c>
      <c r="IQ5" s="72" t="n"/>
    </row>
    <row r="6" ht="10.5" customHeight="1" s="65">
      <c r="A6" s="71" t="inlineStr">
        <is>
          <t>GUARANTEED_REENTRY_STRICT_CONFIRMATION</t>
        </is>
      </c>
      <c r="B6" s="72" t="inlineStr">
        <is>
          <t>True</t>
        </is>
      </c>
      <c r="C6" s="72" t="n"/>
      <c r="D6" s="72" t="n"/>
      <c r="E6" s="72" t="n"/>
      <c r="F6" s="72" t="n"/>
      <c r="G6" s="72" t="n"/>
      <c r="H6" s="72" t="n"/>
      <c r="I6" s="72">
        <f>IFERROR(VLOOKUP($A58,Results_30d_Deltas!$A$2:$H$5000,6,FALSE),"")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ez_manage.py:4778 top()</t>
        </is>
      </c>
      <c r="IP6" s="72" t="inlineStr">
        <is>
          <t>v12_quick_engine.py:1946 x6</t>
        </is>
      </c>
      <c r="IQ6" s="72" t="n"/>
    </row>
    <row r="7" ht="10.5" customHeight="1" s="65">
      <c r="A7" s="71" t="inlineStr">
        <is>
          <t>MU_CORRECTION_REENTRY_ENABLED</t>
        </is>
      </c>
      <c r="B7" s="72" t="inlineStr">
        <is>
          <t>False</t>
        </is>
      </c>
      <c r="C7" s="72" t="n"/>
      <c r="D7" s="72" t="n"/>
      <c r="E7" s="72" t="n"/>
      <c r="F7" s="72" t="n"/>
      <c r="G7" s="72" t="n"/>
      <c r="H7" s="72" t="n"/>
      <c r="I7" s="72">
        <f>IFERROR(VLOOKUP($A112,Results_30d_Deltas!$A$2:$H$5000,6,FALSE),"")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ez_manage.py:5077 top()</t>
        </is>
      </c>
      <c r="IP7" s="72" t="inlineStr">
        <is>
          <t>v12_quick_engine.py:2463 x3</t>
        </is>
      </c>
      <c r="IQ7" s="72" t="n"/>
    </row>
    <row r="8" ht="10.5" customHeight="1" s="65">
      <c r="A8" s="71" t="inlineStr">
        <is>
          <t>OBLIGATORY_REENTRY_ENABLED</t>
        </is>
      </c>
      <c r="B8" s="72" t="inlineStr">
        <is>
          <t>False</t>
        </is>
      </c>
      <c r="C8" s="72" t="n"/>
      <c r="D8" s="72" t="n"/>
      <c r="E8" s="72" t="n"/>
      <c r="F8" s="72" t="n"/>
      <c r="G8" s="72" t="n"/>
      <c r="H8" s="72" t="n"/>
      <c r="I8" s="72">
        <f>IFERROR(VLOOKUP($A118,Results_30d_Deltas!$A$2:$H$5000,6,FALSE),"")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ez_manage.py:5109 top()</t>
        </is>
      </c>
      <c r="IP8" s="72" t="inlineStr">
        <is>
          <t>v12_quick_engine.py:2500 x2</t>
        </is>
      </c>
      <c r="IQ8" s="72" t="n"/>
    </row>
    <row r="9" ht="10.5" customHeight="1" s="65">
      <c r="A9" s="71" t="inlineStr">
        <is>
          <t>OBLIGATORY_REENTRY_SMA_TF</t>
        </is>
      </c>
      <c r="B9" s="72" t="inlineStr">
        <is>
          <t>15m</t>
        </is>
      </c>
      <c r="C9" s="72" t="n"/>
      <c r="D9" s="72" t="n"/>
      <c r="E9" s="72" t="n"/>
      <c r="F9" s="72" t="n"/>
      <c r="G9" s="72" t="n"/>
      <c r="H9" s="72" t="n"/>
      <c r="I9" s="72">
        <f>IFERROR(VLOOKUP($A156,Results_30d_Deltas!$A$2:$H$5000,6,FALSE),"")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ez_manage.py:5122 top()</t>
        </is>
      </c>
      <c r="IP9" s="72" t="inlineStr">
        <is>
          <t>v12_quick_engine.py:2513 x2</t>
        </is>
      </c>
      <c r="IQ9" s="72" t="n"/>
    </row>
    <row r="10" ht="10.5" customHeight="1" s="65">
      <c r="A10" s="71" t="inlineStr">
        <is>
          <t>REENTRY2_DC_BREAK_FILTER_TF</t>
        </is>
      </c>
      <c r="B10" s="72" t="inlineStr">
        <is>
          <t>15m</t>
        </is>
      </c>
      <c r="C10" s="72" t="n"/>
      <c r="D10" s="72" t="n"/>
      <c r="E10" s="72" t="n"/>
      <c r="F10" s="72" t="n"/>
      <c r="G10" s="72" t="n"/>
      <c r="H10" s="72" t="n"/>
      <c r="I10" s="72">
        <f>IFERROR(VLOOKUP($A173,Results_30d_Deltas!$A$2:$H$5000,6,FALSE),"")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ez_manage.py:5280 top()</t>
        </is>
      </c>
      <c r="IP10" s="72" t="inlineStr">
        <is>
          <t>v12_quick_engine.py:2837 x5</t>
        </is>
      </c>
      <c r="IQ10" s="72" t="n"/>
    </row>
    <row r="11" ht="10.5" customHeight="1" s="65">
      <c r="A11" s="71" t="inlineStr">
        <is>
          <t>REENTRY2_DIR_FAV_ENABLED</t>
        </is>
      </c>
      <c r="B11" s="72" t="inlineStr">
        <is>
          <t>False</t>
        </is>
      </c>
      <c r="C11" s="72" t="n"/>
      <c r="D11" s="72" t="n"/>
      <c r="E11" s="72" t="n"/>
      <c r="F11" s="72" t="n"/>
      <c r="G11" s="72" t="n"/>
      <c r="H11" s="72" t="n"/>
      <c r="I11" s="72">
        <f>IFERROR(VLOOKUP($A182,Results_30d_Deltas!$A$2:$H$5000,6,FALSE),"")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ez_manage.py:5283 top()</t>
        </is>
      </c>
      <c r="IP11" s="72" t="inlineStr">
        <is>
          <t>v12_quick_engine.py:2840 x5</t>
        </is>
      </c>
      <c r="IQ11" s="72" t="n"/>
    </row>
    <row r="12" ht="10.5" customHeight="1" s="65">
      <c r="A12" s="71" t="inlineStr">
        <is>
          <t>REENTRY_CROSS_FRESHNESS_ENABLED</t>
        </is>
      </c>
      <c r="B12" s="72" t="inlineStr">
        <is>
          <t>False</t>
        </is>
      </c>
      <c r="C12" s="72" t="n"/>
      <c r="D12" s="72" t="n"/>
      <c r="E12" s="72" t="n"/>
      <c r="F12" s="72" t="n"/>
      <c r="G12" s="72" t="n"/>
      <c r="H12" s="72" t="n"/>
      <c r="I12" s="72">
        <f>IFERROR(VLOOKUP($A198,Results_30d_Deltas!$A$2:$H$5000,6,FALSE),"")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8" t="n"/>
      <c r="BA12" s="78" t="n"/>
      <c r="BB12" s="78" t="n"/>
      <c r="BC12" s="78" t="n"/>
      <c r="BD12" s="78"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ez_manage.py:5306 top()</t>
        </is>
      </c>
      <c r="IP12" s="72" t="inlineStr">
        <is>
          <t>v12_quick_engine.py:2869 x2</t>
        </is>
      </c>
      <c r="IQ12" s="72" t="n"/>
    </row>
    <row r="13" ht="10.5" customHeight="1" s="65">
      <c r="A13" s="71" t="inlineStr">
        <is>
          <t>REENTRY_POST_CONSOL_ENABLED</t>
        </is>
      </c>
      <c r="B13" s="72" t="inlineStr">
        <is>
          <t>False</t>
        </is>
      </c>
      <c r="C13" s="72" t="n"/>
      <c r="D13" s="72" t="n"/>
      <c r="E13" s="72" t="n"/>
      <c r="F13" s="72" t="n"/>
      <c r="G13" s="72" t="n"/>
      <c r="H13" s="72" t="n"/>
      <c r="I13" s="72">
        <f>IFERROR(VLOOKUP($A212,Results_30d_Deltas!$A$2:$H$5000,6,FALSE),"")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ez_manage.py:3867 top()</t>
        </is>
      </c>
      <c r="IP13" s="72" t="inlineStr">
        <is>
          <t>v12_quick_engine.py:2897 x3</t>
        </is>
      </c>
      <c r="IQ13" s="72" t="n"/>
    </row>
    <row r="14" ht="10.5" customHeight="1" s="65">
      <c r="A14" s="71" t="inlineStr">
        <is>
          <t>VEC_REENTRY_DC4_EXITPRICE_ENABLED</t>
        </is>
      </c>
      <c r="B14" s="72" t="inlineStr">
        <is>
          <t>False</t>
        </is>
      </c>
      <c r="C14" s="72" t="n"/>
      <c r="D14" s="72" t="n"/>
      <c r="E14" s="72" t="n"/>
      <c r="F14" s="72" t="n"/>
      <c r="G14" s="72" t="n"/>
      <c r="H14" s="72" t="n"/>
      <c r="I14" s="72">
        <f>IFERROR(VLOOKUP($A250,Results_30d_Deltas!$A$2:$H$5000,6,FALSE),"")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8" t="n"/>
      <c r="EW14" s="78" t="n"/>
      <c r="EX14" s="78" t="n"/>
      <c r="EY14" s="78" t="n"/>
      <c r="EZ14" s="78"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ez_manage.py:6075 top()</t>
        </is>
      </c>
      <c r="IP14" s="72" t="inlineStr">
        <is>
          <t>v12_quick_engine.py:4287 x4</t>
        </is>
      </c>
      <c r="IQ14" s="72" t="n"/>
    </row>
    <row r="15" ht="10.5" customHeight="1" s="65">
      <c r="A15" s="71" t="inlineStr">
        <is>
          <t>REENTRY_EXHAUSTED_PARTIAL_ENABLED</t>
        </is>
      </c>
      <c r="B15" s="72" t="inlineStr">
        <is>
          <t>False</t>
        </is>
      </c>
      <c r="C15" s="72" t="n"/>
      <c r="D15" s="72" t="n"/>
      <c r="E15" s="72" t="n"/>
      <c r="F15" s="72" t="n"/>
      <c r="G15" s="72" t="n"/>
      <c r="H15" s="72" t="n"/>
      <c r="I15" s="72">
        <f>IFERROR(VLOOKUP($A200,Results_30d_Deltas!$A$2:$H$5000,6,FALSE),"")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8" t="n"/>
      <c r="HS15" s="78" t="n"/>
      <c r="HT15" s="78" t="n"/>
      <c r="HU15" s="78" t="n"/>
      <c r="HV15" s="78"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ez_manage.py:5308 top()</t>
        </is>
      </c>
      <c r="IP15" s="72" t="inlineStr">
        <is>
          <t>v12_quick_engine.py:2875 x2</t>
        </is>
      </c>
      <c r="IQ15" s="72" t="n"/>
    </row>
    <row r="16" ht="10.5" customHeight="1" s="65">
      <c r="A16" s="71" t="inlineStr">
        <is>
          <t>GUARANTEED_REENTRY_DELTA_GATE_ENABLED</t>
        </is>
      </c>
      <c r="B16" s="72" t="inlineStr">
        <is>
          <t>False</t>
        </is>
      </c>
      <c r="C16" s="72" t="n"/>
      <c r="D16" s="72" t="n"/>
      <c r="E16" s="72" t="n"/>
      <c r="F16" s="72" t="n"/>
      <c r="G16" s="72" t="n"/>
      <c r="H16" s="72" t="n"/>
      <c r="I16" s="72">
        <f>IFERROR(VLOOKUP($A45,Results_30d_Deltas!$A$2:$H$5000,6,FALSE),"")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8" t="n"/>
      <c r="CE16" s="78" t="n"/>
      <c r="CF16" s="78" t="n"/>
      <c r="CG16" s="78" t="n"/>
      <c r="CH16" s="78"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ez_manage.py:4773 top()</t>
        </is>
      </c>
      <c r="IP16" s="72" t="inlineStr">
        <is>
          <t>v12_quick_engine.py:1939 x4</t>
        </is>
      </c>
      <c r="IQ16" s="72" t="n"/>
    </row>
    <row r="17" ht="10.5" customHeight="1" s="65">
      <c r="A17" s="71" t="inlineStr">
        <is>
          <t>DELTA_EXIT_MANDATORY_REENTRY_ENABLED</t>
        </is>
      </c>
      <c r="B17" s="72" t="inlineStr">
        <is>
          <t>False</t>
        </is>
      </c>
      <c r="C17" s="72" t="n"/>
      <c r="D17" s="72" t="n"/>
      <c r="E17" s="72" t="n"/>
      <c r="F17" s="72" t="n"/>
      <c r="G17" s="72" t="n"/>
      <c r="H17" s="72" t="n"/>
      <c r="I17" s="72">
        <f>IFERROR(VLOOKUP($A15,Results_30d_Deltas!$A$2:$H$5000,6,FALSE),"")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8" t="n"/>
      <c r="CE17" s="78" t="n"/>
      <c r="CF17" s="78" t="n"/>
      <c r="CG17" s="78" t="n"/>
      <c r="CH17" s="78"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ez_manage.py:5975 top()</t>
        </is>
      </c>
      <c r="IP17" s="72" t="inlineStr">
        <is>
          <t>v12_quick_engine.py:4235 x4</t>
        </is>
      </c>
      <c r="IQ17" s="72" t="n"/>
    </row>
    <row r="18" ht="10.5" customHeight="1" s="65">
      <c r="A18" s="71" t="inlineStr">
        <is>
          <t>GUARANTEED_REENTRY_TIGHT_STOP_ENABLED</t>
        </is>
      </c>
      <c r="B18" s="72" t="inlineStr">
        <is>
          <t>True</t>
        </is>
      </c>
      <c r="C18" s="72" t="n"/>
      <c r="D18" s="72" t="n"/>
      <c r="E18" s="72" t="n"/>
      <c r="F18" s="72" t="n"/>
      <c r="G18" s="72" t="n"/>
      <c r="H18" s="72" t="n"/>
      <c r="I18" s="72">
        <f>IFERROR(VLOOKUP($A60,Results_30d_Deltas!$A$2:$H$5000,6,FALSE),"")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8" t="n"/>
      <c r="EH18" s="78" t="n"/>
      <c r="EI18" s="78" t="n"/>
      <c r="EJ18" s="78" t="n"/>
      <c r="EK18" s="78"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ez_manage.py:4779 top()</t>
        </is>
      </c>
      <c r="IP18" s="72" t="inlineStr">
        <is>
          <t>v12_quick_engine.py:1947 x3</t>
        </is>
      </c>
      <c r="IQ18" s="72" t="n"/>
    </row>
    <row r="19" ht="10.5" customHeight="1" s="65">
      <c r="A19" s="71" t="inlineStr">
        <is>
          <t>REENTRY_B16_SMA200_PULLBACK_ENABLED</t>
        </is>
      </c>
      <c r="B19" s="72" t="inlineStr">
        <is>
          <t>False</t>
        </is>
      </c>
      <c r="C19" s="72" t="n"/>
      <c r="D19" s="72" t="n"/>
      <c r="E19" s="72" t="n"/>
      <c r="F19" s="72" t="n"/>
      <c r="G19" s="72" t="n"/>
      <c r="H19" s="72" t="n"/>
      <c r="I19" s="72">
        <f>IFERROR(VLOOKUP($A196,Results_30d_Deltas!$A$2:$H$5000,6,FALSE),"")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8" t="n"/>
      <c r="AB19" s="78" t="n"/>
      <c r="AC19" s="78" t="n"/>
      <c r="AD19" s="78" t="n"/>
      <c r="AE19" s="78"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ez_manage.py:5300 top()</t>
        </is>
      </c>
      <c r="IP19" s="72" t="inlineStr">
        <is>
          <t>v12_quick_engine.py:2861 x4</t>
        </is>
      </c>
      <c r="IQ19" s="72" t="n"/>
    </row>
    <row r="20" ht="10.5" customHeight="1" s="65">
      <c r="A20" s="71" t="inlineStr">
        <is>
          <t>REENTRY_EXIT_RECLAIM_ENABLED</t>
        </is>
      </c>
      <c r="B20" s="72" t="inlineStr">
        <is>
          <t>False</t>
        </is>
      </c>
      <c r="C20" s="72" t="n"/>
      <c r="D20" s="72" t="n"/>
      <c r="E20" s="72" t="n"/>
      <c r="F20" s="72" t="n"/>
      <c r="G20" s="72" t="n"/>
      <c r="H20" s="72" t="n"/>
      <c r="I20" s="72">
        <f>IFERROR(VLOOKUP($A206,Results_30d_Deltas!$A$2:$H$5000,6,FALSE),"")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ez_manage.py:5310 top()</t>
        </is>
      </c>
      <c r="IP20" s="72" t="inlineStr">
        <is>
          <t>v12_quick_engine.py:2877 x3</t>
        </is>
      </c>
      <c r="IQ20" s="72" t="n"/>
    </row>
    <row r="21" ht="10.5" customHeight="1" s="65">
      <c r="A21" s="71" t="inlineStr">
        <is>
          <t>BTC_GUARANTEED_REENTRY_ENABLED</t>
        </is>
      </c>
      <c r="B21" s="72" t="inlineStr">
        <is>
          <t>False</t>
        </is>
      </c>
      <c r="C21" s="72" t="n"/>
      <c r="D21" s="72" t="n"/>
      <c r="E21" s="72" t="n"/>
      <c r="F21" s="72" t="n"/>
      <c r="G21" s="72" t="n"/>
      <c r="H21" s="72" t="n"/>
      <c r="I21" s="72">
        <f>IFERROR(VLOOKUP($A25,Results_30d_Deltas!$A$2:$H$5000,6,FALSE),"")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ez_manage.py:4470 top()</t>
        </is>
      </c>
      <c r="IP21" s="72" t="inlineStr">
        <is>
          <t>v12_quick_engine.py:415 x8</t>
        </is>
      </c>
      <c r="IQ21" s="72" t="n"/>
    </row>
    <row r="22" ht="10.5" customHeight="1" s="65">
      <c r="A22" s="72" t="inlineStr">
        <is>
          <t>GUARANTEED_REENTRY_TIGHT_STOP_ENABLED</t>
        </is>
      </c>
      <c r="B22" s="72" t="inlineStr">
        <is>
          <t>False</t>
        </is>
      </c>
      <c r="C22" s="72" t="n"/>
      <c r="D22" s="72" t="n"/>
      <c r="E22" s="72" t="n"/>
      <c r="F22" s="72" t="n"/>
      <c r="G22" s="72" t="n"/>
      <c r="H22" s="72" t="n"/>
      <c r="I22" s="72">
        <f>IFERROR(VLOOKUP($A59,Results_30d_Deltas!$A$2:$H$5000,6,FALSE),"")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8" t="n"/>
      <c r="EH22" s="78" t="n"/>
      <c r="EI22" s="78" t="n"/>
      <c r="EJ22" s="78" t="n"/>
      <c r="EK22" s="78"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ez_manage.py:4779 top()</t>
        </is>
      </c>
      <c r="IP22" s="72" t="inlineStr">
        <is>
          <t>v12_quick_engine.py:1947 x3</t>
        </is>
      </c>
      <c r="IQ22" s="72" t="n"/>
    </row>
    <row r="23" ht="10.5" customHeight="1" s="65">
      <c r="A23" s="71" t="inlineStr">
        <is>
          <t>OBLIGATORY_REENTRY_TIER2_HTF_REQUIRED</t>
        </is>
      </c>
      <c r="B23" s="72" t="inlineStr">
        <is>
          <t>0.5</t>
        </is>
      </c>
      <c r="C23" s="72" t="n"/>
      <c r="D23" s="72" t="n"/>
      <c r="E23" s="72" t="n"/>
      <c r="F23" s="72" t="n"/>
      <c r="G23" s="72" t="n"/>
      <c r="H23" s="72" t="n"/>
      <c r="I23" s="72">
        <f>IFERROR(VLOOKUP($A162,Results_30d_Deltas!$A$2:$H$5000,6,FALSE),"")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8" t="n"/>
      <c r="ER23" s="78" t="n"/>
      <c r="ES23" s="78" t="n"/>
      <c r="ET23" s="78" t="n"/>
      <c r="EU23" s="78"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ez_manage.py:5124 top()</t>
        </is>
      </c>
      <c r="IP23" s="72" t="inlineStr">
        <is>
          <t>v12_quick_engine.py:2515 x4</t>
        </is>
      </c>
      <c r="IQ23" s="72" t="n"/>
    </row>
    <row r="24" ht="10.5" customHeight="1" s="65">
      <c r="A24" s="71" t="inlineStr">
        <is>
          <t>REENTRY2_DC_BREAK_REQUIRE_K_FILTER</t>
        </is>
      </c>
      <c r="B24" s="72" t="inlineStr">
        <is>
          <t>1.0</t>
        </is>
      </c>
      <c r="C24" s="72" t="n"/>
      <c r="D24" s="72" t="n"/>
      <c r="E24" s="72" t="n"/>
      <c r="F24" s="72" t="n"/>
      <c r="G24" s="72" t="n"/>
      <c r="H24" s="72" t="n"/>
      <c r="I24" s="72">
        <f>IFERROR(VLOOKUP($A176,Results_30d_Deltas!$A$2:$H$5000,6,FALSE),"")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8" t="n"/>
      <c r="CJ24" s="78" t="n"/>
      <c r="CK24" s="78" t="n"/>
      <c r="CL24" s="78" t="n"/>
      <c r="CM24" s="78" t="n"/>
      <c r="CN24" s="78" t="n"/>
      <c r="CO24" s="78" t="n"/>
      <c r="CP24" s="78" t="n"/>
      <c r="CQ24" s="78" t="n"/>
      <c r="CR24" s="78"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8" t="n"/>
      <c r="EW24" s="78" t="n"/>
      <c r="EX24" s="78" t="n"/>
      <c r="EY24" s="78" t="n"/>
      <c r="EZ24" s="78" t="n"/>
      <c r="FA24" s="77" t="n"/>
      <c r="FB24" s="77" t="n"/>
      <c r="FC24" s="77" t="n"/>
      <c r="FD24" s="77" t="n"/>
      <c r="FE24" s="77" t="n"/>
      <c r="FF24" s="77" t="n"/>
      <c r="FG24" s="77" t="n"/>
      <c r="FH24" s="77" t="n"/>
      <c r="FI24" s="77" t="n"/>
      <c r="FJ24" s="77" t="n"/>
      <c r="FK24" s="78" t="n"/>
      <c r="FL24" s="78"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ez_manage.py:5281 top()</t>
        </is>
      </c>
      <c r="IP24" s="72" t="inlineStr">
        <is>
          <t>v12_quick_engine.py:2838 x5</t>
        </is>
      </c>
      <c r="IQ24" s="72" t="n"/>
    </row>
    <row r="25" ht="10.5" customHeight="1" s="65">
      <c r="A25" s="71" t="inlineStr">
        <is>
          <t>REENTRY_POST_CONSOL_TFS_REQUIRED</t>
        </is>
      </c>
      <c r="B25" s="72" t="inlineStr">
        <is>
          <t>2.0</t>
        </is>
      </c>
      <c r="C25" s="72" t="n"/>
      <c r="D25" s="72" t="n"/>
      <c r="E25" s="72" t="n"/>
      <c r="F25" s="72" t="n"/>
      <c r="G25" s="72" t="n"/>
      <c r="H25" s="72" t="n"/>
      <c r="I25" s="72">
        <f>IFERROR(VLOOKUP($A221,Results_30d_Deltas!$A$2:$H$5000,6,FALSE),"")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ez_manage.py:5320 top()</t>
        </is>
      </c>
      <c r="IP25" s="72" t="inlineStr">
        <is>
          <t>v12_quick_engine.py:2899 x3</t>
        </is>
      </c>
      <c r="IQ25" s="72" t="n"/>
    </row>
    <row r="26" ht="10.5" customHeight="1" s="65">
      <c r="A26" s="72" t="inlineStr">
        <is>
          <t>MU_CORRECTION_REENTRY_ENABLED</t>
        </is>
      </c>
      <c r="B26" s="72" t="inlineStr">
        <is>
          <t>True</t>
        </is>
      </c>
      <c r="C26" s="72" t="n"/>
      <c r="D26" s="72" t="n"/>
      <c r="E26" s="72" t="n"/>
      <c r="F26" s="72" t="n"/>
      <c r="G26" s="72" t="n"/>
      <c r="H26" s="72" t="n"/>
      <c r="I26" s="72">
        <f>IFERROR(VLOOKUP($A113,Results_30d_Deltas!$A$2:$H$5000,6,FALSE),"")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ez_manage.py:5077 top()</t>
        </is>
      </c>
      <c r="IP26" s="72" t="inlineStr">
        <is>
          <t>v12_quick_engine.py:2463 x3</t>
        </is>
      </c>
      <c r="IQ26" s="72" t="n"/>
    </row>
    <row r="27" ht="10.5" customHeight="1" s="65">
      <c r="A27" s="71" t="inlineStr">
        <is>
          <t>MANDATORY_REENTRY_K_LOW_BLOCK</t>
        </is>
      </c>
      <c r="B27" s="72" t="inlineStr">
        <is>
          <t>1.0</t>
        </is>
      </c>
      <c r="C27" s="72" t="n"/>
      <c r="D27" s="72" t="n"/>
      <c r="E27" s="72" t="n"/>
      <c r="F27" s="72" t="n"/>
      <c r="G27" s="72" t="n"/>
      <c r="H27" s="72" t="n"/>
      <c r="I27" s="72">
        <f>IFERROR(VLOOKUP($A106,Results_30d_Deltas!$A$2:$H$5000,6,FALSE),"")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ez_manage.py:4962 top()</t>
        </is>
      </c>
      <c r="IP27" s="72" t="inlineStr">
        <is>
          <t>v12_quick_engine.py:2248 x2</t>
        </is>
      </c>
      <c r="IQ27" s="72" t="n"/>
    </row>
    <row r="28" ht="10.5" customHeight="1" s="65">
      <c r="A28" s="71" t="inlineStr">
        <is>
          <t>REENTRY_PRICE_IMPROVE_PCT</t>
        </is>
      </c>
      <c r="B28" s="72" t="inlineStr">
        <is>
          <t>0.5</t>
        </is>
      </c>
      <c r="C28" s="72" t="n"/>
      <c r="D28" s="72" t="n"/>
      <c r="E28" s="72" t="n"/>
      <c r="F28" s="72" t="n"/>
      <c r="G28" s="72" t="n"/>
      <c r="H28" s="72" t="n"/>
      <c r="I28" s="72">
        <f>IFERROR(VLOOKUP($A223,Results_30d_Deltas!$A$2:$H$5000,6,FALSE),"")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ez_manage.py:5321 top()</t>
        </is>
      </c>
      <c r="IP28" s="72" t="inlineStr">
        <is>
          <t>v12_quick_engine.py:2900 x3</t>
        </is>
      </c>
      <c r="IQ28" s="72" t="n"/>
    </row>
    <row r="29" ht="10.5" customHeight="1" s="65">
      <c r="A29" s="72" t="inlineStr">
        <is>
          <t>REENTRY2_DC_BREAK_FILTER_TF</t>
        </is>
      </c>
      <c r="B29" s="72" t="inlineStr">
        <is>
          <t>OFF</t>
        </is>
      </c>
      <c r="C29" s="72" t="n"/>
      <c r="D29" s="72" t="n"/>
      <c r="E29" s="72" t="n"/>
      <c r="F29" s="72" t="n"/>
      <c r="G29" s="72" t="n"/>
      <c r="H29" s="72" t="n"/>
      <c r="I29" s="72">
        <f>IFERROR(VLOOKUP($A169,Results_30d_Deltas!$A$2:$H$5000,6,FALSE),"")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8" t="n"/>
      <c r="CJ29" s="78" t="n"/>
      <c r="CK29" s="78" t="n"/>
      <c r="CL29" s="78" t="n"/>
      <c r="CM29" s="78" t="n"/>
      <c r="CN29" s="78" t="n"/>
      <c r="CO29" s="78" t="n"/>
      <c r="CP29" s="78" t="n"/>
      <c r="CQ29" s="78" t="n"/>
      <c r="CR29" s="78"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8" t="n"/>
      <c r="EW29" s="78" t="n"/>
      <c r="EX29" s="78" t="n"/>
      <c r="EY29" s="78" t="n"/>
      <c r="EZ29" s="78" t="n"/>
      <c r="FA29" s="77" t="n"/>
      <c r="FB29" s="77" t="n"/>
      <c r="FC29" s="77" t="n"/>
      <c r="FD29" s="77" t="n"/>
      <c r="FE29" s="77" t="n"/>
      <c r="FF29" s="77" t="n"/>
      <c r="FG29" s="77" t="n"/>
      <c r="FH29" s="77" t="n"/>
      <c r="FI29" s="77" t="n"/>
      <c r="FJ29" s="77" t="n"/>
      <c r="FK29" s="78" t="n"/>
      <c r="FL29" s="78"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ez_manage.py:5280 top()</t>
        </is>
      </c>
      <c r="IP29" s="72" t="inlineStr">
        <is>
          <t>v12_quick_engine.py:2837 x5</t>
        </is>
      </c>
      <c r="IQ29" s="72" t="n"/>
    </row>
    <row r="30" ht="10.5" customHeight="1" s="65">
      <c r="A30" s="71" t="inlineStr">
        <is>
          <t>OBLIGATORY_REENTRY_SCORE_TIER2</t>
        </is>
      </c>
      <c r="B30" s="72" t="inlineStr">
        <is>
          <t>0.5</t>
        </is>
      </c>
      <c r="C30" s="72" t="n"/>
      <c r="D30" s="72" t="n"/>
      <c r="E30" s="72" t="n"/>
      <c r="F30" s="72" t="n"/>
      <c r="G30" s="72" t="n"/>
      <c r="H30" s="72" t="n"/>
      <c r="I30" s="72">
        <f>IFERROR(VLOOKUP($A133,Results_30d_Deltas!$A$2:$H$5000,6,FALSE),"")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ez_manage.py:5114 top()</t>
        </is>
      </c>
      <c r="IP30" s="72" t="inlineStr">
        <is>
          <t>v12_quick_engine.py:2505 x4</t>
        </is>
      </c>
      <c r="IQ30" s="72" t="n"/>
    </row>
    <row r="31" ht="10.5" customHeight="1" s="65">
      <c r="A31" s="71" t="inlineStr">
        <is>
          <t>REENTRY2_DC_BREAK_REQUIRE_WT_FILTER</t>
        </is>
      </c>
      <c r="B31" s="72" t="inlineStr">
        <is>
          <t>1.0</t>
        </is>
      </c>
      <c r="C31" s="72" t="n"/>
      <c r="D31" s="72" t="n"/>
      <c r="E31" s="72" t="n"/>
      <c r="F31" s="72" t="n"/>
      <c r="G31" s="72" t="n"/>
      <c r="H31" s="72" t="n"/>
      <c r="I31" s="72">
        <f>IFERROR(VLOOKUP($A180,Results_30d_Deltas!$A$2:$H$5000,6,FALSE),"")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8" t="n"/>
      <c r="CJ31" s="78" t="n"/>
      <c r="CK31" s="78" t="n"/>
      <c r="CL31" s="78" t="n"/>
      <c r="CM31" s="78" t="n"/>
      <c r="CN31" s="78" t="n"/>
      <c r="CO31" s="78" t="n"/>
      <c r="CP31" s="78" t="n"/>
      <c r="CQ31" s="78" t="n"/>
      <c r="CR31" s="78"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8" t="n"/>
      <c r="EW31" s="78" t="n"/>
      <c r="EX31" s="78" t="n"/>
      <c r="EY31" s="78" t="n"/>
      <c r="EZ31" s="78" t="n"/>
      <c r="FA31" s="77" t="n"/>
      <c r="FB31" s="77" t="n"/>
      <c r="FC31" s="77" t="n"/>
      <c r="FD31" s="77" t="n"/>
      <c r="FE31" s="77" t="n"/>
      <c r="FF31" s="77" t="n"/>
      <c r="FG31" s="77" t="n"/>
      <c r="FH31" s="77" t="n"/>
      <c r="FI31" s="77" t="n"/>
      <c r="FJ31" s="77" t="n"/>
      <c r="FK31" s="78" t="n"/>
      <c r="FL31" s="78"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ez_manage.py:5282 top()</t>
        </is>
      </c>
      <c r="IP31" s="72" t="inlineStr">
        <is>
          <t>v12_quick_engine.py:2839 x5</t>
        </is>
      </c>
      <c r="IQ31" s="72" t="n"/>
    </row>
    <row r="32" ht="10.5" customHeight="1" s="65">
      <c r="A32" s="71" t="inlineStr">
        <is>
          <t>MANDATORY_REENTRY_K_HIGH_BLOCK</t>
        </is>
      </c>
      <c r="B32" s="72" t="inlineStr">
        <is>
          <t>0.5</t>
        </is>
      </c>
      <c r="C32" s="72" t="n"/>
      <c r="D32" s="72" t="n"/>
      <c r="E32" s="72" t="n"/>
      <c r="F32" s="72" t="n"/>
      <c r="G32" s="72" t="n"/>
      <c r="H32" s="72" t="n"/>
      <c r="I32" s="72">
        <f>IFERROR(VLOOKUP($A101,Results_30d_Deltas!$A$2:$H$5000,6,FALSE),"")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ez_manage.py:4961 top()</t>
        </is>
      </c>
      <c r="IP32" s="72" t="inlineStr">
        <is>
          <t>v12_quick_engine.py:2247 x2</t>
        </is>
      </c>
      <c r="IQ32" s="72" t="n"/>
    </row>
    <row r="33" ht="10.5" customHeight="1" s="65">
      <c r="A33" s="72" t="inlineStr">
        <is>
          <t>FOLLOW_THROUGH_REENTRY_ENABLED</t>
        </is>
      </c>
      <c r="B33" s="72" t="inlineStr">
        <is>
          <t>True</t>
        </is>
      </c>
      <c r="C33" s="72" t="n"/>
      <c r="D33" s="72" t="n"/>
      <c r="E33" s="72" t="n"/>
      <c r="F33" s="72" t="n"/>
      <c r="G33" s="72" t="n"/>
      <c r="H33" s="72" t="n"/>
      <c r="I33" s="72">
        <f>IFERROR(VLOOKUP($A44,Results_30d_Deltas!$A$2:$H$5000,6,FALSE),"")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ez_manage.py:1189 top()</t>
        </is>
      </c>
      <c r="IP33" s="72" t="inlineStr">
        <is>
          <t>v12_quick_engine.py:1394 x5</t>
        </is>
      </c>
      <c r="IQ33" s="72" t="n"/>
    </row>
    <row r="34" ht="10.5" customHeight="1" s="65">
      <c r="A34" s="71" t="inlineStr">
        <is>
          <t>MANDATORY_REENTRY_REQUIRE_K_NOT_EXTREME</t>
        </is>
      </c>
      <c r="B34" s="72" t="inlineStr">
        <is>
          <t>1.0</t>
        </is>
      </c>
      <c r="C34" s="72" t="n"/>
      <c r="D34" s="72" t="n"/>
      <c r="E34" s="72" t="n"/>
      <c r="F34" s="72" t="n"/>
      <c r="G34" s="72" t="n"/>
      <c r="H34" s="72" t="n"/>
      <c r="I34" s="72">
        <f>IFERROR(VLOOKUP($A110,Results_30d_Deltas!$A$2:$H$5000,6,FALSE),"")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ez_manage.py:4964 top()</t>
        </is>
      </c>
      <c r="IP34" s="72" t="inlineStr">
        <is>
          <t>v12_quick_engine.py:2250 x2</t>
        </is>
      </c>
      <c r="IQ34" s="72" t="n"/>
    </row>
    <row r="35" ht="10.5" customHeight="1" s="65">
      <c r="A35" s="72" t="inlineStr">
        <is>
          <t>REENTRY2_DC_BREAK_REQUIRE_K_FILTER</t>
        </is>
      </c>
      <c r="B35" s="72" t="inlineStr">
        <is>
          <t>0.5</t>
        </is>
      </c>
      <c r="C35" s="72" t="n"/>
      <c r="D35" s="72" t="n"/>
      <c r="E35" s="72" t="n"/>
      <c r="F35" s="72" t="n"/>
      <c r="G35" s="72" t="n"/>
      <c r="H35" s="72" t="n"/>
      <c r="I35" s="72">
        <f>IFERROR(VLOOKUP($A175,Results_30d_Deltas!$A$2:$H$5000,6,FALSE),"")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8" t="n"/>
      <c r="CJ35" s="78" t="n"/>
      <c r="CK35" s="78" t="n"/>
      <c r="CL35" s="78" t="n"/>
      <c r="CM35" s="78" t="n"/>
      <c r="CN35" s="78" t="n"/>
      <c r="CO35" s="78" t="n"/>
      <c r="CP35" s="78" t="n"/>
      <c r="CQ35" s="78" t="n"/>
      <c r="CR35" s="78"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8" t="n"/>
      <c r="EW35" s="78" t="n"/>
      <c r="EX35" s="78" t="n"/>
      <c r="EY35" s="78" t="n"/>
      <c r="EZ35" s="78" t="n"/>
      <c r="FA35" s="77" t="n"/>
      <c r="FB35" s="77" t="n"/>
      <c r="FC35" s="77" t="n"/>
      <c r="FD35" s="77" t="n"/>
      <c r="FE35" s="77" t="n"/>
      <c r="FF35" s="77" t="n"/>
      <c r="FG35" s="77" t="n"/>
      <c r="FH35" s="77" t="n"/>
      <c r="FI35" s="77" t="n"/>
      <c r="FJ35" s="77" t="n"/>
      <c r="FK35" s="78" t="n"/>
      <c r="FL35" s="78"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ez_manage.py:5281 top()</t>
        </is>
      </c>
      <c r="IP35" s="72" t="inlineStr">
        <is>
          <t>v12_quick_engine.py:2838 x5</t>
        </is>
      </c>
      <c r="IQ35" s="72" t="n"/>
    </row>
    <row r="36" ht="10.5" customHeight="1" s="65">
      <c r="A36" s="72" t="inlineStr">
        <is>
          <t>OBLIGATORY_REENTRY_SCORE_TIER2</t>
        </is>
      </c>
      <c r="B36" s="72" t="inlineStr">
        <is>
          <t>1.0</t>
        </is>
      </c>
      <c r="C36" s="72" t="n"/>
      <c r="D36" s="72" t="n"/>
      <c r="E36" s="72" t="n"/>
      <c r="F36" s="72" t="n"/>
      <c r="G36" s="72" t="n"/>
      <c r="H36" s="72" t="n"/>
      <c r="I36" s="72">
        <f>IFERROR(VLOOKUP($A134,Results_30d_Deltas!$A$2:$H$5000,6,FALSE),"")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ez_manage.py:5114 top()</t>
        </is>
      </c>
      <c r="IP36" s="72" t="inlineStr">
        <is>
          <t>v12_quick_engine.py:2505 x4</t>
        </is>
      </c>
      <c r="IQ36" s="72" t="n"/>
    </row>
    <row r="37" ht="10.5" customHeight="1" s="65">
      <c r="A37" s="71" t="inlineStr">
        <is>
          <t>GUARANTEED_REENTRY_K_LOW_BLOCK</t>
        </is>
      </c>
      <c r="B37" s="72" t="inlineStr">
        <is>
          <t>15.0</t>
        </is>
      </c>
      <c r="C37" s="72" t="n"/>
      <c r="D37" s="72" t="n"/>
      <c r="E37" s="72" t="n"/>
      <c r="F37" s="72" t="n"/>
      <c r="G37" s="72" t="n"/>
      <c r="H37" s="72" t="n"/>
      <c r="I37" s="72">
        <f>IFERROR(VLOOKUP($A53,Results_30d_Deltas!$A$2:$H$5000,6,FALSE),"")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ez_manage.py:4777 top()</t>
        </is>
      </c>
      <c r="IP37" s="72" t="inlineStr">
        <is>
          <t>v12_quick_engine.py:1944 x4</t>
        </is>
      </c>
      <c r="IQ37" s="72" t="n"/>
    </row>
    <row r="38" ht="10.5" customHeight="1" s="65">
      <c r="A38" s="71" t="inlineStr">
        <is>
          <t>GUARANTEED_REENTRY_K_FAVORABLE_LOW</t>
        </is>
      </c>
      <c r="B38" s="72" t="inlineStr">
        <is>
          <t>22.5</t>
        </is>
      </c>
      <c r="C38" s="72" t="n"/>
      <c r="D38" s="72" t="n"/>
      <c r="E38" s="72" t="n"/>
      <c r="F38" s="72" t="n"/>
      <c r="G38" s="72" t="n"/>
      <c r="H38" s="72" t="n"/>
      <c r="I38" s="72">
        <f>IFERROR(VLOOKUP($A9,Results_30d_Deltas!$A$2:$H$5000,6,FALSE),"")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ez_manage.py:4775 top()</t>
        </is>
      </c>
      <c r="IP38" s="72" t="inlineStr">
        <is>
          <t>v12_quick_engine.py:1942 x4</t>
        </is>
      </c>
      <c r="IQ38" s="72" t="n"/>
    </row>
    <row r="39" ht="10.5" customHeight="1" s="65">
      <c r="A39" s="71" t="inlineStr">
        <is>
          <t>LEGACY_REENTRY_PSR_K_DC_CROSSOVER</t>
        </is>
      </c>
      <c r="B39" s="72" t="inlineStr">
        <is>
          <t>0.5</t>
        </is>
      </c>
      <c r="C39" s="72" t="n"/>
      <c r="D39" s="72" t="n"/>
      <c r="E39" s="72" t="n"/>
      <c r="F39" s="72" t="n"/>
      <c r="G39" s="72" t="n"/>
      <c r="H39" s="72" t="n"/>
      <c r="I39" s="72">
        <f>IFERROR(VLOOKUP($A89,Results_30d_Deltas!$A$2:$H$5000,6,FALSE),"")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ez_manage.py:3424 top()</t>
        </is>
      </c>
      <c r="IP39" s="72" t="inlineStr">
        <is>
          <t>v12_quick_engine.py:2125 x5</t>
        </is>
      </c>
      <c r="IQ39" s="72" t="n"/>
    </row>
    <row r="40" ht="10.5" customHeight="1" s="65">
      <c r="A40" s="72" t="inlineStr">
        <is>
          <t>REENTRY2_DC_BREAK_FILTER_TF</t>
        </is>
      </c>
      <c r="B40" s="72" t="inlineStr">
        <is>
          <t>D</t>
        </is>
      </c>
      <c r="C40" s="72" t="n"/>
      <c r="D40" s="72" t="n"/>
      <c r="E40" s="72" t="n"/>
      <c r="F40" s="72" t="n"/>
      <c r="G40" s="72" t="n"/>
      <c r="H40" s="72" t="n"/>
      <c r="I40" s="72">
        <f>IFERROR(VLOOKUP($A170,Results_30d_Deltas!$A$2:$H$5000,6,FALSE),"")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8" t="n"/>
      <c r="CJ40" s="78" t="n"/>
      <c r="CK40" s="78" t="n"/>
      <c r="CL40" s="78" t="n"/>
      <c r="CM40" s="78" t="n"/>
      <c r="CN40" s="78" t="n"/>
      <c r="CO40" s="78" t="n"/>
      <c r="CP40" s="78" t="n"/>
      <c r="CQ40" s="78" t="n"/>
      <c r="CR40" s="78"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8" t="n"/>
      <c r="EW40" s="78" t="n"/>
      <c r="EX40" s="78" t="n"/>
      <c r="EY40" s="78" t="n"/>
      <c r="EZ40" s="78" t="n"/>
      <c r="FA40" s="77" t="n"/>
      <c r="FB40" s="77" t="n"/>
      <c r="FC40" s="77" t="n"/>
      <c r="FD40" s="77" t="n"/>
      <c r="FE40" s="77" t="n"/>
      <c r="FF40" s="77" t="n"/>
      <c r="FG40" s="77" t="n"/>
      <c r="FH40" s="77" t="n"/>
      <c r="FI40" s="77" t="n"/>
      <c r="FJ40" s="77" t="n"/>
      <c r="FK40" s="78" t="n"/>
      <c r="FL40" s="78"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ez_manage.py:5280 top()</t>
        </is>
      </c>
      <c r="IP40" s="72" t="inlineStr">
        <is>
          <t>v12_quick_engine.py:2837 x5</t>
        </is>
      </c>
      <c r="IQ40" s="72" t="n"/>
    </row>
    <row r="41" ht="10.5" customHeight="1" s="65">
      <c r="A41" s="72" t="inlineStr">
        <is>
          <t>REENTRY2_DC_BREAK_FILTER_TF</t>
        </is>
      </c>
      <c r="B41" s="72" t="inlineStr">
        <is>
          <t>1h</t>
        </is>
      </c>
      <c r="C41" s="72" t="n"/>
      <c r="D41" s="72" t="n"/>
      <c r="E41" s="72" t="n"/>
      <c r="F41" s="72" t="n"/>
      <c r="G41" s="72" t="n"/>
      <c r="H41" s="72" t="n"/>
      <c r="I41" s="72">
        <f>IFERROR(VLOOKUP($A172,Results_30d_Deltas!$A$2:$H$5000,6,FALSE),"")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8" t="n"/>
      <c r="CJ41" s="78" t="n"/>
      <c r="CK41" s="78" t="n"/>
      <c r="CL41" s="78" t="n"/>
      <c r="CM41" s="78" t="n"/>
      <c r="CN41" s="78" t="n"/>
      <c r="CO41" s="78" t="n"/>
      <c r="CP41" s="78" t="n"/>
      <c r="CQ41" s="78" t="n"/>
      <c r="CR41" s="78"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8" t="n"/>
      <c r="EW41" s="78" t="n"/>
      <c r="EX41" s="78" t="n"/>
      <c r="EY41" s="78" t="n"/>
      <c r="EZ41" s="78" t="n"/>
      <c r="FA41" s="77" t="n"/>
      <c r="FB41" s="77" t="n"/>
      <c r="FC41" s="77" t="n"/>
      <c r="FD41" s="77" t="n"/>
      <c r="FE41" s="77" t="n"/>
      <c r="FF41" s="77" t="n"/>
      <c r="FG41" s="77" t="n"/>
      <c r="FH41" s="77" t="n"/>
      <c r="FI41" s="77" t="n"/>
      <c r="FJ41" s="77" t="n"/>
      <c r="FK41" s="78" t="n"/>
      <c r="FL41" s="78"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ez_manage.py:5280 top()</t>
        </is>
      </c>
      <c r="IP41" s="72" t="inlineStr">
        <is>
          <t>v12_quick_engine.py:2837 x5</t>
        </is>
      </c>
      <c r="IQ41" s="72" t="n"/>
    </row>
    <row r="42" ht="10.5" customHeight="1" s="65">
      <c r="A42" s="71" t="inlineStr">
        <is>
          <t>OBLIGATORY_REENTRY_K15_HIGH_BLOCK</t>
        </is>
      </c>
      <c r="B42" s="72" t="inlineStr">
        <is>
          <t>2.0</t>
        </is>
      </c>
      <c r="C42" s="72" t="n"/>
      <c r="D42" s="72" t="n"/>
      <c r="E42" s="72" t="n"/>
      <c r="F42" s="72" t="n"/>
      <c r="G42" s="72" t="n"/>
      <c r="H42" s="72" t="n"/>
      <c r="I42" s="72">
        <f>IFERROR(VLOOKUP($A123,Results_30d_Deltas!$A$2:$H$5000,6,FALSE),"")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ez_manage.py:5110 top()</t>
        </is>
      </c>
      <c r="IP42" s="72" t="inlineStr">
        <is>
          <t>v12_quick_engine.py:2501 x4</t>
        </is>
      </c>
      <c r="IQ42" s="72" t="n"/>
    </row>
    <row r="43" ht="10.5" customHeight="1" s="65">
      <c r="A43" s="71" t="inlineStr">
        <is>
          <t>REENTRY_POST_CONSOL_MULT</t>
        </is>
      </c>
      <c r="B43" s="72" t="inlineStr">
        <is>
          <t>1.0</t>
        </is>
      </c>
      <c r="C43" s="72" t="n"/>
      <c r="D43" s="72" t="n"/>
      <c r="E43" s="72" t="n"/>
      <c r="F43" s="72" t="n"/>
      <c r="G43" s="72" t="n"/>
      <c r="H43" s="72" t="n"/>
      <c r="I43" s="72">
        <f>IFERROR(VLOOKUP($A216,Results_30d_Deltas!$A$2:$H$5000,6,FALSE),"")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8" t="n"/>
      <c r="FX43" s="78"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ez_manage.py:5319 top()</t>
        </is>
      </c>
      <c r="IP43" s="72" t="inlineStr">
        <is>
          <t>v12_quick_engine.py:2898 x3</t>
        </is>
      </c>
      <c r="IQ43" s="72" t="n"/>
    </row>
    <row r="44" ht="10.5" customHeight="1" s="65">
      <c r="A44" s="72" t="inlineStr">
        <is>
          <t>MANDATORY_REENTRY_K_LOW_BLOCK</t>
        </is>
      </c>
      <c r="B44" s="72" t="inlineStr">
        <is>
          <t>0.5</t>
        </is>
      </c>
      <c r="C44" s="72" t="n"/>
      <c r="D44" s="72" t="n"/>
      <c r="E44" s="72" t="n"/>
      <c r="F44" s="72" t="n"/>
      <c r="G44" s="72" t="n"/>
      <c r="H44" s="72" t="n"/>
      <c r="I44" s="72">
        <f>IFERROR(VLOOKUP($A105,Results_30d_Deltas!$A$2:$H$5000,6,FALSE),"")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8" t="n"/>
      <c r="FX44" s="78"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ez_manage.py:4962 top()</t>
        </is>
      </c>
      <c r="IP44" s="72" t="inlineStr">
        <is>
          <t>v12_quick_engine.py:2248 x2</t>
        </is>
      </c>
      <c r="IQ44" s="72" t="n"/>
    </row>
    <row r="45" ht="10.5" customHeight="1" s="65">
      <c r="A45" s="71" t="inlineStr">
        <is>
          <t>OBLIGATORY_REENTRY_SHORT_K15_LOW_BLOCK</t>
        </is>
      </c>
      <c r="B45" s="72" t="inlineStr">
        <is>
          <t>0.5</t>
        </is>
      </c>
      <c r="C45" s="72" t="n"/>
      <c r="D45" s="72" t="n"/>
      <c r="E45" s="72" t="n"/>
      <c r="F45" s="72" t="n"/>
      <c r="G45" s="72" t="n"/>
      <c r="H45" s="72" t="n"/>
      <c r="I45" s="72">
        <f>IFERROR(VLOOKUP($A141,Results_30d_Deltas!$A$2:$H$5000,6,FALSE),"")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8" t="n"/>
      <c r="FX45" s="78"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ez_manage.py:5117 top()</t>
        </is>
      </c>
      <c r="IP45" s="72" t="inlineStr">
        <is>
          <t>v12_quick_engine.py:2508 x4</t>
        </is>
      </c>
      <c r="IQ45" s="72" t="n"/>
    </row>
    <row r="46" ht="10.5" customHeight="1" s="65">
      <c r="A46" s="71" t="inlineStr">
        <is>
          <t>OBLIGATORY_REENTRY_TIER1_HTF_REQUIRED</t>
        </is>
      </c>
      <c r="B46" s="72" t="inlineStr">
        <is>
          <t>2.0</t>
        </is>
      </c>
      <c r="C46" s="72" t="n"/>
      <c r="D46" s="72" t="n"/>
      <c r="E46" s="72" t="n"/>
      <c r="F46" s="72" t="n"/>
      <c r="G46" s="72" t="n"/>
      <c r="H46" s="72" t="n"/>
      <c r="I46" s="72">
        <f>IFERROR(VLOOKUP($A160,Results_30d_Deltas!$A$2:$H$5000,6,FALSE),"")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8" t="n"/>
      <c r="ER46" s="78" t="n"/>
      <c r="ES46" s="78" t="n"/>
      <c r="ET46" s="78" t="n"/>
      <c r="EU46" s="78"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8" t="n"/>
      <c r="FX46" s="78"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ez_manage.py:5123 top()</t>
        </is>
      </c>
      <c r="IP46" s="72" t="inlineStr">
        <is>
          <t>v12_quick_engine.py:2514 x4</t>
        </is>
      </c>
      <c r="IQ46" s="72" t="n"/>
    </row>
    <row r="47" ht="10.5" customHeight="1" s="65">
      <c r="A47" s="72" t="inlineStr">
        <is>
          <t>REENTRY2_DC_BREAK_FILTER_TF</t>
        </is>
      </c>
      <c r="B47" s="72" t="inlineStr">
        <is>
          <t>4h</t>
        </is>
      </c>
      <c r="C47" s="72" t="n"/>
      <c r="D47" s="72" t="n"/>
      <c r="E47" s="72" t="n"/>
      <c r="F47" s="72" t="n"/>
      <c r="G47" s="72" t="n"/>
      <c r="H47" s="72" t="n"/>
      <c r="I47" s="72">
        <f>IFERROR(VLOOKUP($A171,Results_30d_Deltas!$A$2:$H$5000,6,FALSE),"")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8" t="n"/>
      <c r="CJ47" s="78" t="n"/>
      <c r="CK47" s="78" t="n"/>
      <c r="CL47" s="78" t="n"/>
      <c r="CM47" s="78" t="n"/>
      <c r="CN47" s="78" t="n"/>
      <c r="CO47" s="78" t="n"/>
      <c r="CP47" s="78" t="n"/>
      <c r="CQ47" s="78" t="n"/>
      <c r="CR47" s="78"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8" t="n"/>
      <c r="EW47" s="78" t="n"/>
      <c r="EX47" s="78" t="n"/>
      <c r="EY47" s="78" t="n"/>
      <c r="EZ47" s="78" t="n"/>
      <c r="FA47" s="77" t="n"/>
      <c r="FB47" s="77" t="n"/>
      <c r="FC47" s="77" t="n"/>
      <c r="FD47" s="77" t="n"/>
      <c r="FE47" s="77" t="n"/>
      <c r="FF47" s="77" t="n"/>
      <c r="FG47" s="77" t="n"/>
      <c r="FH47" s="77" t="n"/>
      <c r="FI47" s="77" t="n"/>
      <c r="FJ47" s="77" t="n"/>
      <c r="FK47" s="78" t="n"/>
      <c r="FL47" s="78"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ez_manage.py:5280 top()</t>
        </is>
      </c>
      <c r="IP47" s="72" t="inlineStr">
        <is>
          <t>v12_quick_engine.py:2837 x5</t>
        </is>
      </c>
      <c r="IQ47" s="72" t="n"/>
    </row>
    <row r="48" ht="10.5" customHeight="1" s="65">
      <c r="A48" s="71" t="inlineStr">
        <is>
          <t>OBLIGATORY_REENTRY_SMA_FIELD</t>
        </is>
      </c>
      <c r="B48" s="72" t="inlineStr">
        <is>
          <t>2.0</t>
        </is>
      </c>
      <c r="C48" s="72" t="n"/>
      <c r="D48" s="72" t="n"/>
      <c r="E48" s="72" t="n"/>
      <c r="F48" s="72" t="n"/>
      <c r="G48" s="72" t="n"/>
      <c r="H48" s="72" t="n"/>
      <c r="I48" s="72">
        <f>IFERROR(VLOOKUP($A151,Results_30d_Deltas!$A$2:$H$5000,6,FALSE),"")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ez_manage.py:5121 top()</t>
        </is>
      </c>
      <c r="IP48" s="72" t="inlineStr">
        <is>
          <t>v12_quick_engine.py:2512 x2</t>
        </is>
      </c>
      <c r="IQ48" s="72" t="n"/>
    </row>
    <row r="49" ht="10.5" customHeight="1" s="65">
      <c r="A49" s="72" t="inlineStr">
        <is>
          <t>MANDATORY_REENTRY_K_HIGH_BLOCK</t>
        </is>
      </c>
      <c r="B49" s="72" t="inlineStr">
        <is>
          <t>1.0</t>
        </is>
      </c>
      <c r="C49" s="72" t="n"/>
      <c r="D49" s="72" t="n"/>
      <c r="E49" s="72" t="n"/>
      <c r="F49" s="72" t="n"/>
      <c r="G49" s="72" t="n"/>
      <c r="H49" s="72" t="n"/>
      <c r="I49" s="72">
        <f>IFERROR(VLOOKUP($A102,Results_30d_Deltas!$A$2:$H$5000,6,FALSE),"")</f>
        <v/>
      </c>
      <c r="J49" s="72" t="n"/>
      <c r="K49" s="72" t="n"/>
      <c r="L49" s="72" t="n"/>
      <c r="M49" s="72" t="n"/>
      <c r="N49" s="72" t="n"/>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ez_manage.py:4961 top()</t>
        </is>
      </c>
      <c r="IP49" s="72" t="inlineStr">
        <is>
          <t>v12_quick_engine.py:2247 x2</t>
        </is>
      </c>
      <c r="IQ49" s="72" t="n"/>
    </row>
    <row r="50" ht="10.5" customHeight="1" s="65">
      <c r="A50" s="71" t="inlineStr">
        <is>
          <t>GUARANTEED_REENTRY_K_HIGH_BLOCK</t>
        </is>
      </c>
      <c r="B50" s="72" t="inlineStr">
        <is>
          <t>40.0</t>
        </is>
      </c>
      <c r="C50" s="72" t="n"/>
      <c r="D50" s="72" t="n"/>
      <c r="E50" s="72" t="n"/>
      <c r="F50" s="72" t="n"/>
      <c r="G50" s="72" t="n"/>
      <c r="H50" s="72" t="n"/>
      <c r="I50" s="72">
        <f>IFERROR(VLOOKUP($A47,Results_30d_Deltas!$A$2:$H$5000,6,FALSE),"")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8" t="n"/>
      <c r="FX50" s="78"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ez_manage.py:4776 top()</t>
        </is>
      </c>
      <c r="IP50" s="72" t="inlineStr">
        <is>
          <t>v12_quick_engine.py:1943 x4</t>
        </is>
      </c>
      <c r="IQ50" s="72" t="n"/>
    </row>
    <row r="51" ht="10.5" customHeight="1" s="65">
      <c r="A51" s="71" t="inlineStr">
        <is>
          <t>LEGACY_REENTRY_PSR_FULL_DC</t>
        </is>
      </c>
      <c r="B51" s="72" t="inlineStr">
        <is>
          <t>2.0</t>
        </is>
      </c>
      <c r="C51" s="72" t="n"/>
      <c r="D51" s="72" t="n"/>
      <c r="E51" s="72" t="n"/>
      <c r="F51" s="72" t="n"/>
      <c r="G51" s="72" t="n"/>
      <c r="H51" s="72" t="n"/>
      <c r="I51" s="72">
        <f>IFERROR(VLOOKUP($A87,Results_30d_Deltas!$A$2:$H$5000,6,FALSE),"")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8" t="n"/>
      <c r="FX51" s="78"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ez_manage.py:3423 top()</t>
        </is>
      </c>
      <c r="IP51" s="72" t="inlineStr">
        <is>
          <t>v12_quick_engine.py:2124 x5</t>
        </is>
      </c>
      <c r="IQ51" s="72" t="n"/>
    </row>
    <row r="52" ht="10.5" customHeight="1" s="65">
      <c r="A52" s="71" t="inlineStr">
        <is>
          <t>BOUNCE_REENTRY_K_RESET_LONG</t>
        </is>
      </c>
      <c r="B52" s="72" t="inlineStr">
        <is>
          <t>2.0</t>
        </is>
      </c>
      <c r="C52" s="72" t="n"/>
      <c r="D52" s="72" t="n"/>
      <c r="E52" s="72" t="n"/>
      <c r="F52" s="72" t="n"/>
      <c r="G52" s="72" t="n"/>
      <c r="H52" s="72" t="n"/>
      <c r="I52" s="72">
        <f>IFERROR(VLOOKUP($A20,Results_30d_Deltas!$A$2:$H$5000,6,FALSE),"")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8" t="n"/>
      <c r="FX52" s="78"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ez_manage.py:2986 top()</t>
        </is>
      </c>
      <c r="IP52" s="72" t="inlineStr">
        <is>
          <t>v12_quick_engine.py:321 x13</t>
        </is>
      </c>
      <c r="IQ52" s="72" t="n"/>
    </row>
    <row r="53" ht="10.5" customHeight="1" s="65">
      <c r="A53" s="72" t="inlineStr">
        <is>
          <t>LEGACY_REENTRY_PSR_K_DC_CROSSOVER</t>
        </is>
      </c>
      <c r="B53" s="72" t="inlineStr">
        <is>
          <t>1.0</t>
        </is>
      </c>
      <c r="C53" s="72" t="n"/>
      <c r="D53" s="72" t="n"/>
      <c r="E53" s="72" t="n"/>
      <c r="F53" s="72" t="n"/>
      <c r="G53" s="72" t="n"/>
      <c r="H53" s="72" t="n"/>
      <c r="I53" s="72">
        <f>IFERROR(VLOOKUP($A90,Results_30d_Deltas!$A$2:$H$5000,6,FALSE),"")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8" t="n"/>
      <c r="FX53" s="78"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ez_manage.py:3424 top()</t>
        </is>
      </c>
      <c r="IP53" s="72" t="inlineStr">
        <is>
          <t>v12_quick_engine.py:2125 x5</t>
        </is>
      </c>
      <c r="IQ53" s="72" t="n"/>
    </row>
    <row r="54" ht="10.5" customHeight="1" s="65">
      <c r="A54" s="71" t="inlineStr">
        <is>
          <t>REENTRY_B16_SMA200_PROX_PCT</t>
        </is>
      </c>
      <c r="B54" s="72" t="inlineStr">
        <is>
          <t>2.0</t>
        </is>
      </c>
      <c r="C54" s="72" t="n"/>
      <c r="D54" s="72" t="n"/>
      <c r="E54" s="72" t="n"/>
      <c r="F54" s="72" t="n"/>
      <c r="G54" s="72" t="n"/>
      <c r="H54" s="72" t="n"/>
      <c r="I54" s="72">
        <f>IFERROR(VLOOKUP($A195,Results_30d_Deltas!$A$2:$H$5000,6,FALSE),"")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8" t="n"/>
      <c r="FX54" s="78"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ez_manage.py:5299 top()</t>
        </is>
      </c>
      <c r="IP54" s="72" t="inlineStr">
        <is>
          <t>v12_quick_engine.py:2860 x4</t>
        </is>
      </c>
      <c r="IQ54" s="72" t="n"/>
    </row>
    <row r="55" ht="10.5" customHeight="1" s="65">
      <c r="A55" s="71" t="inlineStr">
        <is>
          <t>REENTRY_TIER2_MAX_MINUTES</t>
        </is>
      </c>
      <c r="B55" s="72" t="inlineStr">
        <is>
          <t>2.0</t>
        </is>
      </c>
      <c r="C55" s="72" t="n"/>
      <c r="D55" s="72" t="n"/>
      <c r="E55" s="72" t="n"/>
      <c r="F55" s="72" t="n"/>
      <c r="G55" s="72" t="n"/>
      <c r="H55" s="72" t="n"/>
      <c r="I55" s="72">
        <f>IFERROR(VLOOKUP($A245,Results_30d_Deltas!$A$2:$H$5000,6,FALSE),"")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ez_manage.py:3879 top()</t>
        </is>
      </c>
      <c r="IP55" s="72" t="inlineStr">
        <is>
          <t>v12_quick_engine.py:2914 x10</t>
        </is>
      </c>
      <c r="IQ55" s="72" t="n"/>
    </row>
    <row r="56" ht="10.5" customHeight="1" s="65">
      <c r="A56" s="71" t="inlineStr">
        <is>
          <t>LEGACY_REENTRY_PSR_DC_BOUNCE</t>
        </is>
      </c>
      <c r="B56" s="72" t="inlineStr">
        <is>
          <t>0.5</t>
        </is>
      </c>
      <c r="C56" s="72" t="n"/>
      <c r="D56" s="72" t="n"/>
      <c r="E56" s="72" t="n"/>
      <c r="F56" s="72" t="n"/>
      <c r="G56" s="72" t="n"/>
      <c r="H56" s="72" t="n"/>
      <c r="I56" s="72">
        <f>IFERROR(VLOOKUP($A81,Results_30d_Deltas!$A$2:$H$5000,6,FALSE),"")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8" t="n"/>
      <c r="FX56" s="78"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ez_manage.py:3422 top()</t>
        </is>
      </c>
      <c r="IP56" s="72" t="inlineStr">
        <is>
          <t>v12_quick_engine.py:2123 x5</t>
        </is>
      </c>
      <c r="IQ56" s="72" t="n"/>
    </row>
    <row r="57" ht="10.5" customHeight="1" s="65">
      <c r="A57" s="71" t="inlineStr">
        <is>
          <t>LEGACY_PROC_SINGLE_REENTRY</t>
        </is>
      </c>
      <c r="B57" s="72" t="inlineStr">
        <is>
          <t>2.0</t>
        </is>
      </c>
      <c r="C57" s="72" t="n"/>
      <c r="D57" s="72" t="n"/>
      <c r="E57" s="72" t="n"/>
      <c r="F57" s="72" t="n"/>
      <c r="G57" s="72" t="n"/>
      <c r="H57" s="72" t="n"/>
      <c r="I57" s="72">
        <f>IFERROR(VLOOKUP($A79,Results_30d_Deltas!$A$2:$H$5000,6,FALSE),"")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8" t="n"/>
      <c r="FX57" s="78"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ez_manage.py:3418 top()</t>
        </is>
      </c>
      <c r="IP57" s="72" t="inlineStr">
        <is>
          <t>v12_quick_engine.py:2119 x5</t>
        </is>
      </c>
      <c r="IQ57" s="72" t="n"/>
    </row>
    <row r="58" ht="10.5" customHeight="1" s="65">
      <c r="A58" s="72" t="inlineStr">
        <is>
          <t>GUARANTEED_REENTRY_STRICT_CONFIRMATION</t>
        </is>
      </c>
      <c r="B58" s="72" t="inlineStr">
        <is>
          <t>False</t>
        </is>
      </c>
      <c r="C58" s="72" t="n"/>
      <c r="D58" s="72" t="n"/>
      <c r="E58" s="72" t="n"/>
      <c r="F58" s="72" t="n"/>
      <c r="G58" s="72" t="n"/>
      <c r="H58" s="72" t="n"/>
      <c r="I58" s="72">
        <f>IFERROR(VLOOKUP($A57,Results_30d_Deltas!$A$2:$H$5000,6,FALSE),"")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8" t="n"/>
      <c r="FX58" s="78"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ez_manage.py:4778 top()</t>
        </is>
      </c>
      <c r="IP58" s="72" t="inlineStr">
        <is>
          <t>v12_quick_engine.py:1946 x6</t>
        </is>
      </c>
      <c r="IQ58" s="72" t="n"/>
    </row>
    <row r="59" ht="10.5" customHeight="1" s="65">
      <c r="A59" s="71" t="inlineStr">
        <is>
          <t>OBLIGATORY_REENTRY_SCORE_TIER1</t>
        </is>
      </c>
      <c r="B59" s="72" t="inlineStr">
        <is>
          <t>2.0</t>
        </is>
      </c>
      <c r="C59" s="72" t="n"/>
      <c r="D59" s="72" t="n"/>
      <c r="E59" s="72" t="n"/>
      <c r="F59" s="72" t="n"/>
      <c r="G59" s="72" t="n"/>
      <c r="H59" s="72" t="n"/>
      <c r="I59" s="72">
        <f>IFERROR(VLOOKUP($A131,Results_30d_Deltas!$A$2:$H$5000,6,FALSE),"")</f>
        <v/>
      </c>
      <c r="J59" s="72" t="n"/>
      <c r="K59" s="72" t="n"/>
      <c r="L59" s="72" t="n"/>
      <c r="M59" s="72" t="n"/>
      <c r="N59" s="72" t="n"/>
      <c r="O59" s="72" t="n"/>
      <c r="P59" s="72" t="n"/>
      <c r="Q59" s="82" t="n"/>
      <c r="R59" s="82" t="n"/>
      <c r="S59" s="82" t="n"/>
      <c r="T59" s="82" t="n"/>
      <c r="U59" s="82" t="n"/>
      <c r="V59" s="82"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8" t="n"/>
      <c r="FX59" s="78"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ez_manage.py:5113 top()</t>
        </is>
      </c>
      <c r="IP59" s="72" t="inlineStr">
        <is>
          <t>v12_quick_engine.py:2504 x4</t>
        </is>
      </c>
      <c r="IQ59" s="72" t="n"/>
    </row>
    <row r="60" ht="10.5" customHeight="1" s="65">
      <c r="A60" s="72" t="inlineStr">
        <is>
          <t>OBLIGATORY_REENTRY_SHORT_K15_LOW_BLOCK</t>
        </is>
      </c>
      <c r="B60" s="72" t="inlineStr">
        <is>
          <t>1.0</t>
        </is>
      </c>
      <c r="C60" s="72" t="n"/>
      <c r="D60" s="72" t="n"/>
      <c r="E60" s="72" t="n"/>
      <c r="F60" s="72" t="n"/>
      <c r="G60" s="72" t="n"/>
      <c r="H60" s="72" t="n"/>
      <c r="I60" s="72">
        <f>IFERROR(VLOOKUP($A142,Results_30d_Deltas!$A$2:$H$5000,6,FALSE),"")</f>
        <v/>
      </c>
      <c r="J60" s="72" t="n"/>
      <c r="K60" s="72" t="n"/>
      <c r="L60" s="72" t="n"/>
      <c r="M60" s="72" t="n"/>
      <c r="N60" s="72" t="n"/>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8" t="n"/>
      <c r="FX60" s="78"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ez_manage.py:5117 top()</t>
        </is>
      </c>
      <c r="IP60" s="72" t="inlineStr">
        <is>
          <t>v12_quick_engine.py:2508 x4</t>
        </is>
      </c>
      <c r="IQ60" s="72" t="n"/>
    </row>
    <row r="61" ht="10.5" customHeight="1" s="65">
      <c r="A61" s="72" t="inlineStr">
        <is>
          <t>REENTRY2_DC_BREAK_REQUIRE_WT_FILTER</t>
        </is>
      </c>
      <c r="B61" s="72" t="inlineStr">
        <is>
          <t>0.5</t>
        </is>
      </c>
      <c r="C61" s="72" t="n"/>
      <c r="D61" s="72" t="n"/>
      <c r="E61" s="72" t="n"/>
      <c r="F61" s="72" t="n"/>
      <c r="G61" s="72" t="n"/>
      <c r="H61" s="72" t="n"/>
      <c r="I61" s="72">
        <f>IFERROR(VLOOKUP($A179,Results_30d_Deltas!$A$2:$H$5000,6,FALSE),"")</f>
        <v/>
      </c>
      <c r="J61" s="72" t="n"/>
      <c r="K61" s="72" t="n"/>
      <c r="L61" s="72" t="n"/>
      <c r="M61" s="72" t="n"/>
      <c r="N61" s="72" t="n"/>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8" t="n"/>
      <c r="CJ61" s="78" t="n"/>
      <c r="CK61" s="78" t="n"/>
      <c r="CL61" s="78" t="n"/>
      <c r="CM61" s="78" t="n"/>
      <c r="CN61" s="78" t="n"/>
      <c r="CO61" s="78" t="n"/>
      <c r="CP61" s="78" t="n"/>
      <c r="CQ61" s="78" t="n"/>
      <c r="CR61" s="78"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8" t="n"/>
      <c r="EW61" s="78" t="n"/>
      <c r="EX61" s="78" t="n"/>
      <c r="EY61" s="78" t="n"/>
      <c r="EZ61" s="78" t="n"/>
      <c r="FA61" s="77" t="n"/>
      <c r="FB61" s="77" t="n"/>
      <c r="FC61" s="77" t="n"/>
      <c r="FD61" s="77" t="n"/>
      <c r="FE61" s="77" t="n"/>
      <c r="FF61" s="77" t="n"/>
      <c r="FG61" s="77" t="n"/>
      <c r="FH61" s="77" t="n"/>
      <c r="FI61" s="77" t="n"/>
      <c r="FJ61" s="77" t="n"/>
      <c r="FK61" s="78" t="n"/>
      <c r="FL61" s="78"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ez_manage.py:5282 top()</t>
        </is>
      </c>
      <c r="IP61" s="72" t="inlineStr">
        <is>
          <t>v12_quick_engine.py:2839 x5</t>
        </is>
      </c>
      <c r="IQ61" s="72" t="n"/>
    </row>
    <row r="62" ht="10.5" customHeight="1" s="65">
      <c r="A62" s="72" t="inlineStr">
        <is>
          <t>REENTRY_POST_CONSOL_ENABLED</t>
        </is>
      </c>
      <c r="B62" s="72" t="inlineStr">
        <is>
          <t>True</t>
        </is>
      </c>
      <c r="C62" s="72" t="n"/>
      <c r="D62" s="72" t="n"/>
      <c r="E62" s="72" t="n"/>
      <c r="F62" s="72" t="n"/>
      <c r="G62" s="72" t="n"/>
      <c r="H62" s="72" t="n"/>
      <c r="I62" s="72">
        <f>IFERROR(VLOOKUP($A213,Results_30d_Deltas!$A$2:$H$5000,6,FALSE),"")</f>
        <v/>
      </c>
      <c r="J62" s="72" t="n"/>
      <c r="K62" s="72" t="n"/>
      <c r="L62" s="72" t="n"/>
      <c r="M62" s="72" t="n"/>
      <c r="N62" s="72" t="n"/>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ez_manage.py:3867 top()</t>
        </is>
      </c>
      <c r="IP62" s="72" t="inlineStr">
        <is>
          <t>v12_quick_engine.py:2897 x3</t>
        </is>
      </c>
      <c r="IQ62" s="72" t="n"/>
    </row>
    <row r="63" ht="10.5" customHeight="1" s="65">
      <c r="A63" s="72" t="inlineStr">
        <is>
          <t>REENTRY2_DIR_FAV_ENABLED</t>
        </is>
      </c>
      <c r="B63" s="72" t="inlineStr">
        <is>
          <t>True</t>
        </is>
      </c>
      <c r="C63" s="72" t="n"/>
      <c r="D63" s="72" t="n"/>
      <c r="E63" s="72" t="n"/>
      <c r="F63" s="72" t="n"/>
      <c r="G63" s="72" t="n"/>
      <c r="H63" s="72" t="n"/>
      <c r="I63" s="72">
        <f>IFERROR(VLOOKUP($A183,Results_30d_Deltas!$A$2:$H$5000,6,FALSE),"")</f>
        <v/>
      </c>
      <c r="J63" s="72" t="n"/>
      <c r="K63" s="72" t="n"/>
      <c r="L63" s="72" t="n"/>
      <c r="M63" s="72" t="n"/>
      <c r="N63" s="72" t="n"/>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ez_manage.py:5283 top()</t>
        </is>
      </c>
      <c r="IP63" s="72" t="inlineStr">
        <is>
          <t>v12_quick_engine.py:2840 x5</t>
        </is>
      </c>
      <c r="IQ63" s="72" t="n"/>
    </row>
    <row r="64" ht="10.5" customHeight="1" s="65">
      <c r="A64" s="71" t="inlineStr">
        <is>
          <t>REENTRY2_DC_BREAK_ALLOW_15M</t>
        </is>
      </c>
      <c r="B64" s="72" t="inlineStr">
        <is>
          <t>2.0</t>
        </is>
      </c>
      <c r="C64" s="72" t="n"/>
      <c r="D64" s="72" t="n"/>
      <c r="E64" s="72" t="n"/>
      <c r="F64" s="72" t="n"/>
      <c r="G64" s="72" t="n"/>
      <c r="H64" s="72" t="n"/>
      <c r="I64" s="72">
        <f>IFERROR(VLOOKUP($A168,Results_30d_Deltas!$A$2:$H$5000,6,FALSE),"")</f>
        <v/>
      </c>
      <c r="J64" s="72" t="n"/>
      <c r="K64" s="72" t="n"/>
      <c r="L64" s="72" t="n"/>
      <c r="M64" s="72" t="n"/>
      <c r="N64" s="72" t="n"/>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ez_manage.py:5278 top()</t>
        </is>
      </c>
      <c r="IP64" s="72" t="inlineStr">
        <is>
          <t>v12_quick_engine.py:2835 x5</t>
        </is>
      </c>
      <c r="IQ64" s="72" t="n"/>
    </row>
    <row r="65" ht="10.5" customHeight="1" s="65">
      <c r="A65" s="72" t="inlineStr">
        <is>
          <t>OBLIGATORY_REENTRY_SMA_TF</t>
        </is>
      </c>
      <c r="B65" s="72" t="inlineStr">
        <is>
          <t>D</t>
        </is>
      </c>
      <c r="C65" s="72" t="n"/>
      <c r="D65" s="72" t="n"/>
      <c r="E65" s="72" t="n"/>
      <c r="F65" s="72" t="n"/>
      <c r="G65" s="72" t="n"/>
      <c r="H65" s="72" t="n"/>
      <c r="I65" s="72">
        <f>IFERROR(VLOOKUP($A153,Results_30d_Deltas!$A$2:$H$5000,6,FALSE),"")</f>
        <v/>
      </c>
      <c r="J65" s="72" t="n"/>
      <c r="K65" s="72" t="n"/>
      <c r="L65" s="72" t="n"/>
      <c r="M65" s="72" t="n"/>
      <c r="N65" s="72" t="n"/>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7" t="n"/>
      <c r="DD65" s="77" t="n"/>
      <c r="DE65" s="77"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ez_manage.py:5122 top()</t>
        </is>
      </c>
      <c r="IP65" s="72" t="inlineStr">
        <is>
          <t>v12_quick_engine.py:2513 x2</t>
        </is>
      </c>
      <c r="IQ65" s="72" t="n"/>
    </row>
    <row r="66" ht="10.5" customHeight="1" s="65">
      <c r="A66" s="72" t="inlineStr">
        <is>
          <t>REENTRY2_DC_BREAK_REQUIRE_WT_FILTER</t>
        </is>
      </c>
      <c r="B66" s="72" t="inlineStr">
        <is>
          <t>2.0</t>
        </is>
      </c>
      <c r="C66" s="72" t="n"/>
      <c r="D66" s="72" t="n"/>
      <c r="E66" s="72" t="n"/>
      <c r="F66" s="72" t="n"/>
      <c r="G66" s="72" t="n"/>
      <c r="H66" s="72" t="n"/>
      <c r="I66" s="72">
        <f>IFERROR(VLOOKUP($A181,Results_30d_Deltas!$A$2:$H$5000,6,FALSE),"")</f>
        <v/>
      </c>
      <c r="J66" s="72" t="n"/>
      <c r="K66" s="72" t="n"/>
      <c r="L66" s="72" t="n"/>
      <c r="M66" s="72" t="n"/>
      <c r="N66" s="72" t="n"/>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8" t="n"/>
      <c r="CJ66" s="78" t="n"/>
      <c r="CK66" s="78" t="n"/>
      <c r="CL66" s="78" t="n"/>
      <c r="CM66" s="78" t="n"/>
      <c r="CN66" s="78" t="n"/>
      <c r="CO66" s="78" t="n"/>
      <c r="CP66" s="78" t="n"/>
      <c r="CQ66" s="78" t="n"/>
      <c r="CR66" s="78"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8" t="n"/>
      <c r="EW66" s="78" t="n"/>
      <c r="EX66" s="78" t="n"/>
      <c r="EY66" s="78" t="n"/>
      <c r="EZ66" s="78" t="n"/>
      <c r="FA66" s="77" t="n"/>
      <c r="FB66" s="77" t="n"/>
      <c r="FC66" s="77" t="n"/>
      <c r="FD66" s="77" t="n"/>
      <c r="FE66" s="77" t="n"/>
      <c r="FF66" s="77" t="n"/>
      <c r="FG66" s="77" t="n"/>
      <c r="FH66" s="77" t="n"/>
      <c r="FI66" s="77" t="n"/>
      <c r="FJ66" s="77" t="n"/>
      <c r="FK66" s="78" t="n"/>
      <c r="FL66" s="78"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ez_manage.py:5282 top()</t>
        </is>
      </c>
      <c r="IP66" s="72" t="inlineStr">
        <is>
          <t>v12_quick_engine.py:2839 x5</t>
        </is>
      </c>
      <c r="IQ66" s="72" t="n"/>
    </row>
    <row r="67" ht="10.5" customHeight="1" s="65">
      <c r="A67" s="71" t="inlineStr">
        <is>
          <t>BOUNCE_REENTRY_K_RESET_SHORT</t>
        </is>
      </c>
      <c r="B67" s="72" t="inlineStr">
        <is>
          <t>2.0</t>
        </is>
      </c>
      <c r="C67" s="72" t="n"/>
      <c r="D67" s="72" t="n"/>
      <c r="E67" s="72" t="n"/>
      <c r="F67" s="72" t="n"/>
      <c r="G67" s="72" t="n"/>
      <c r="H67" s="72" t="n"/>
      <c r="I67" s="72">
        <f>IFERROR(VLOOKUP($A24,Results_30d_Deltas!$A$2:$H$5000,6,FALSE),"")</f>
        <v/>
      </c>
      <c r="J67" s="72" t="n"/>
      <c r="K67" s="72" t="n"/>
      <c r="L67" s="72" t="n"/>
      <c r="M67" s="72" t="n"/>
      <c r="N67" s="72" t="n"/>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8" t="n"/>
      <c r="FX67" s="78"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ez_manage.py:2987 top()</t>
        </is>
      </c>
      <c r="IP67" s="72" t="inlineStr">
        <is>
          <t>v12_quick_engine.py:327 x13</t>
        </is>
      </c>
      <c r="IQ67" s="72" t="n"/>
    </row>
    <row r="68" ht="10.5" customHeight="1" s="65">
      <c r="A68" s="72" t="inlineStr">
        <is>
          <t>REENTRY_POST_CONSOL_MULT</t>
        </is>
      </c>
      <c r="B68" s="72" t="inlineStr">
        <is>
          <t>0.5</t>
        </is>
      </c>
      <c r="C68" s="72" t="n"/>
      <c r="D68" s="72" t="n"/>
      <c r="E68" s="72" t="n"/>
      <c r="F68" s="72" t="n"/>
      <c r="G68" s="72" t="n"/>
      <c r="H68" s="72" t="n"/>
      <c r="I68" s="72">
        <f>IFERROR(VLOOKUP($A215,Results_30d_Deltas!$A$2:$H$5000,6,FALSE),"")</f>
        <v/>
      </c>
      <c r="J68" s="72" t="n"/>
      <c r="K68" s="72" t="n"/>
      <c r="L68" s="72" t="n"/>
      <c r="M68" s="72" t="n"/>
      <c r="N68" s="72" t="n"/>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ez_manage.py:5319 top()</t>
        </is>
      </c>
      <c r="IP68" s="72" t="inlineStr">
        <is>
          <t>v12_quick_engine.py:2898 x3</t>
        </is>
      </c>
      <c r="IQ68" s="72" t="n"/>
    </row>
    <row r="69" ht="10.5" customHeight="1" s="65">
      <c r="A69" s="72" t="inlineStr">
        <is>
          <t>GUARANTEED_REENTRY_K_FAVORABLE_LOW</t>
        </is>
      </c>
      <c r="B69" s="72" t="inlineStr">
        <is>
          <t>37.5</t>
        </is>
      </c>
      <c r="C69" s="72" t="n"/>
      <c r="D69" s="72" t="n"/>
      <c r="E69" s="72" t="n"/>
      <c r="F69" s="72" t="n"/>
      <c r="G69" s="72" t="n"/>
      <c r="H69" s="72" t="n"/>
      <c r="I69" s="72">
        <f>IFERROR(VLOOKUP($A11,Results_30d_Deltas!$A$2:$H$5000,6,FALSE),"")</f>
        <v/>
      </c>
      <c r="J69" s="72" t="n"/>
      <c r="K69" s="72" t="n"/>
      <c r="L69" s="72" t="n"/>
      <c r="M69" s="72" t="n"/>
      <c r="N69" s="72" t="n"/>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8" t="n"/>
      <c r="FX69" s="78"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ez_manage.py:4775 top()</t>
        </is>
      </c>
      <c r="IP69" s="72" t="inlineStr">
        <is>
          <t>v12_quick_engine.py:1942 x4</t>
        </is>
      </c>
      <c r="IQ69" s="72" t="n"/>
    </row>
    <row r="70" ht="10.5" customHeight="1" s="65">
      <c r="A70" s="72" t="inlineStr">
        <is>
          <t>LEGACY_REENTRY_PSR_DC_BOUNCE</t>
        </is>
      </c>
      <c r="B70" s="72" t="inlineStr">
        <is>
          <t>1.0</t>
        </is>
      </c>
      <c r="C70" s="72" t="n"/>
      <c r="D70" s="72" t="n"/>
      <c r="E70" s="72" t="n"/>
      <c r="F70" s="72" t="n"/>
      <c r="G70" s="72" t="n"/>
      <c r="H70" s="72" t="n"/>
      <c r="I70" s="72">
        <f>IFERROR(VLOOKUP($A82,Results_30d_Deltas!$A$2:$H$5000,6,FALSE),"")</f>
        <v/>
      </c>
      <c r="J70" s="72" t="n"/>
      <c r="K70" s="72" t="n"/>
      <c r="L70" s="72" t="n"/>
      <c r="M70" s="72" t="n"/>
      <c r="N70" s="72" t="n"/>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8" t="n"/>
      <c r="FX70" s="78"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ez_manage.py:3422 top()</t>
        </is>
      </c>
      <c r="IP70" s="72" t="inlineStr">
        <is>
          <t>v12_quick_engine.py:2123 x5</t>
        </is>
      </c>
      <c r="IQ70" s="72" t="n"/>
    </row>
    <row r="71" ht="10.5" customHeight="1" s="65">
      <c r="A71" s="71" t="inlineStr">
        <is>
          <t>REENTRY_POST_CONSOL_ATR_THRESHOLD</t>
        </is>
      </c>
      <c r="B71" s="72" t="inlineStr">
        <is>
          <t>2.0</t>
        </is>
      </c>
      <c r="C71" s="72" t="n"/>
      <c r="D71" s="72" t="n"/>
      <c r="E71" s="72" t="n"/>
      <c r="F71" s="72" t="n"/>
      <c r="G71" s="72" t="n"/>
      <c r="H71" s="72" t="n"/>
      <c r="I71" s="72">
        <f>IFERROR(VLOOKUP($A211,Results_30d_Deltas!$A$2:$H$5000,6,FALSE),"")</f>
        <v/>
      </c>
      <c r="J71" s="72" t="n"/>
      <c r="K71" s="72" t="n"/>
      <c r="L71" s="72" t="n"/>
      <c r="M71" s="72" t="n"/>
      <c r="N71" s="72" t="n"/>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8" t="n"/>
      <c r="FX71" s="78"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ez_manage.py:5318 top()</t>
        </is>
      </c>
      <c r="IP71" s="72" t="inlineStr">
        <is>
          <t>v12_quick_engine.py:2896 x3</t>
        </is>
      </c>
      <c r="IQ71" s="72" t="n"/>
    </row>
    <row r="72" ht="10.5" customHeight="1" s="65">
      <c r="A72" s="72" t="inlineStr">
        <is>
          <t>REENTRY_PRICE_IMPROVE_PCT</t>
        </is>
      </c>
      <c r="B72" s="72" t="inlineStr">
        <is>
          <t>1.0</t>
        </is>
      </c>
      <c r="C72" s="72" t="n"/>
      <c r="D72" s="72" t="n"/>
      <c r="E72" s="72" t="n"/>
      <c r="F72" s="72" t="n"/>
      <c r="G72" s="72" t="n"/>
      <c r="H72" s="72" t="n"/>
      <c r="I72" s="72">
        <f>IFERROR(VLOOKUP($A224,Results_30d_Deltas!$A$2:$H$5000,6,FALSE),"")</f>
        <v/>
      </c>
      <c r="J72" s="72" t="n"/>
      <c r="K72" s="72" t="n"/>
      <c r="L72" s="72" t="n"/>
      <c r="M72" s="72" t="n"/>
      <c r="N72" s="72" t="n"/>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8" t="n"/>
      <c r="FX72" s="78"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ez_manage.py:5321 top()</t>
        </is>
      </c>
      <c r="IP72" s="72" t="inlineStr">
        <is>
          <t>v12_quick_engine.py:2900 x3</t>
        </is>
      </c>
      <c r="IQ72" s="72" t="n"/>
    </row>
    <row r="73" ht="10.5" customHeight="1" s="65">
      <c r="A73" s="72" t="inlineStr">
        <is>
          <t>GUARANTEED_REENTRY_K_HIGH_BLOCK</t>
        </is>
      </c>
      <c r="B73" s="72" t="inlineStr">
        <is>
          <t>60.0</t>
        </is>
      </c>
      <c r="C73" s="72" t="n"/>
      <c r="D73" s="72" t="n"/>
      <c r="E73" s="72" t="n"/>
      <c r="F73" s="72" t="n"/>
      <c r="G73" s="72" t="n"/>
      <c r="H73" s="72" t="n"/>
      <c r="I73" s="72">
        <f>IFERROR(VLOOKUP($A48,Results_30d_Deltas!$A$2:$H$5000,6,FALSE),"")</f>
        <v/>
      </c>
      <c r="J73" s="72" t="n"/>
      <c r="K73" s="72" t="n"/>
      <c r="L73" s="72" t="n"/>
      <c r="M73" s="72" t="n"/>
      <c r="N73" s="72" t="n"/>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8" t="n"/>
      <c r="FX73" s="78"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ez_manage.py:4776 top()</t>
        </is>
      </c>
      <c r="IP73" s="72" t="inlineStr">
        <is>
          <t>v12_quick_engine.py:1943 x4</t>
        </is>
      </c>
      <c r="IQ73" s="72" t="n"/>
    </row>
    <row r="74" ht="10.5" customHeight="1" s="65">
      <c r="A74" s="72" t="inlineStr">
        <is>
          <t>REENTRY_POST_CONSOL_TFS_REQUIRED</t>
        </is>
      </c>
      <c r="B74" s="72" t="inlineStr">
        <is>
          <t>1.0</t>
        </is>
      </c>
      <c r="C74" s="72" t="n"/>
      <c r="D74" s="72" t="n"/>
      <c r="E74" s="72" t="n"/>
      <c r="F74" s="72" t="n"/>
      <c r="G74" s="72" t="n"/>
      <c r="H74" s="72" t="n"/>
      <c r="I74" s="72">
        <f>IFERROR(VLOOKUP($A220,Results_30d_Deltas!$A$2:$H$5000,6,FALSE),"")</f>
        <v/>
      </c>
      <c r="J74" s="72" t="n"/>
      <c r="K74" s="72" t="n"/>
      <c r="L74" s="72" t="n"/>
      <c r="M74" s="72" t="n"/>
      <c r="N74" s="72" t="n"/>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ez_manage.py:5320 top()</t>
        </is>
      </c>
      <c r="IP74" s="72" t="inlineStr">
        <is>
          <t>v12_quick_engine.py:2899 x3</t>
        </is>
      </c>
      <c r="IQ74" s="72" t="n"/>
    </row>
    <row r="75" ht="10.5" customHeight="1" s="65">
      <c r="A75" s="72" t="inlineStr">
        <is>
          <t>GUARANTEED_REENTRY_K_FAVORABLE_LOW</t>
        </is>
      </c>
      <c r="B75" s="72" t="inlineStr">
        <is>
          <t>45.0</t>
        </is>
      </c>
      <c r="C75" s="72" t="n"/>
      <c r="D75" s="72" t="n"/>
      <c r="E75" s="72" t="n"/>
      <c r="F75" s="72" t="n"/>
      <c r="G75" s="72" t="n"/>
      <c r="H75" s="72" t="n"/>
      <c r="I75" s="72">
        <f>IFERROR(VLOOKUP($A12,Results_30d_Deltas!$A$2:$H$5000,6,FALSE),"")</f>
        <v/>
      </c>
      <c r="J75" s="72" t="n"/>
      <c r="K75" s="72" t="n"/>
      <c r="L75" s="72" t="n"/>
      <c r="M75" s="72" t="n"/>
      <c r="N75" s="72" t="n"/>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8" t="n"/>
      <c r="FX75" s="78"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ez_manage.py:4775 top()</t>
        </is>
      </c>
      <c r="IP75" s="72" t="inlineStr">
        <is>
          <t>v12_quick_engine.py:1942 x4</t>
        </is>
      </c>
      <c r="IQ75" s="72" t="n"/>
    </row>
    <row r="76" ht="10.5" customHeight="1" s="65">
      <c r="A76" s="72" t="inlineStr">
        <is>
          <t>OBLIGATORY_REENTRY_TIER2_HTF_REQUIRED</t>
        </is>
      </c>
      <c r="B76" s="72" t="inlineStr">
        <is>
          <t>1.0</t>
        </is>
      </c>
      <c r="C76" s="72" t="n"/>
      <c r="D76" s="72" t="n"/>
      <c r="E76" s="72" t="n"/>
      <c r="F76" s="72" t="n"/>
      <c r="G76" s="72" t="n"/>
      <c r="H76" s="72" t="n"/>
      <c r="I76" s="72">
        <f>IFERROR(VLOOKUP($A163,Results_30d_Deltas!$A$2:$H$5000,6,FALSE),"")</f>
        <v/>
      </c>
      <c r="J76" s="72" t="n"/>
      <c r="K76" s="72" t="n"/>
      <c r="L76" s="72" t="n"/>
      <c r="M76" s="72" t="n"/>
      <c r="N76" s="72" t="n"/>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8" t="n"/>
      <c r="ER76" s="78" t="n"/>
      <c r="ES76" s="78" t="n"/>
      <c r="ET76" s="78" t="n"/>
      <c r="EU76" s="78"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8" t="n"/>
      <c r="FX76" s="78"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ez_manage.py:5124 top()</t>
        </is>
      </c>
      <c r="IP76" s="72" t="inlineStr">
        <is>
          <t>v12_quick_engine.py:2515 x4</t>
        </is>
      </c>
      <c r="IQ76" s="72" t="n"/>
    </row>
    <row r="77" ht="10.5" customHeight="1" s="65">
      <c r="A77" s="71" t="inlineStr">
        <is>
          <t>REENTRY_B16_SIZE_MULT_STRONG</t>
        </is>
      </c>
      <c r="B77" s="72" t="inlineStr">
        <is>
          <t>1.0</t>
        </is>
      </c>
      <c r="C77" s="72" t="n"/>
      <c r="D77" s="72" t="n"/>
      <c r="E77" s="72" t="n"/>
      <c r="F77" s="72" t="n"/>
      <c r="G77" s="72" t="n"/>
      <c r="H77" s="72" t="n"/>
      <c r="I77" s="72">
        <f>IFERROR(VLOOKUP($A186,Results_30d_Deltas!$A$2:$H$5000,6,FALSE),"")</f>
        <v/>
      </c>
      <c r="J77" s="72" t="n"/>
      <c r="K77" s="72" t="n"/>
      <c r="L77" s="72" t="n"/>
      <c r="M77" s="72" t="n"/>
      <c r="N77" s="72" t="n"/>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8" t="n"/>
      <c r="FX77" s="78"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8" t="n"/>
      <c r="HN77" s="78" t="n"/>
      <c r="HO77" s="78" t="n"/>
      <c r="HP77" s="78" t="n"/>
      <c r="HQ77" s="78"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ez_manage.py:5297 top()</t>
        </is>
      </c>
      <c r="IP77" s="72" t="inlineStr">
        <is>
          <t>v12_quick_engine.py:2858 x4</t>
        </is>
      </c>
      <c r="IQ77" s="72" t="n"/>
    </row>
    <row r="78" ht="10.5" customHeight="1" s="65">
      <c r="A78" s="72" t="inlineStr">
        <is>
          <t>REENTRY_B16_SIZE_MULT_STRONG</t>
        </is>
      </c>
      <c r="B78" s="72" t="inlineStr">
        <is>
          <t>0.5</t>
        </is>
      </c>
      <c r="C78" s="72" t="n"/>
      <c r="D78" s="72" t="n"/>
      <c r="E78" s="72" t="n"/>
      <c r="F78" s="72" t="n"/>
      <c r="G78" s="72" t="n"/>
      <c r="H78" s="72" t="n"/>
      <c r="I78" s="72">
        <f>IFERROR(VLOOKUP($A185,Results_30d_Deltas!$A$2:$H$5000,6,FALSE),"")</f>
        <v/>
      </c>
      <c r="J78" s="72" t="n"/>
      <c r="K78" s="72" t="n"/>
      <c r="L78" s="72" t="n"/>
      <c r="M78" s="72" t="n"/>
      <c r="N78" s="72" t="n"/>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8" t="n"/>
      <c r="FX78" s="78"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8" t="n"/>
      <c r="HN78" s="78" t="n"/>
      <c r="HO78" s="78" t="n"/>
      <c r="HP78" s="78" t="n"/>
      <c r="HQ78" s="78"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ez_manage.py:5297 top()</t>
        </is>
      </c>
      <c r="IP78" s="72" t="inlineStr">
        <is>
          <t>v12_quick_engine.py:2858 x4</t>
        </is>
      </c>
      <c r="IQ78" s="72" t="n"/>
    </row>
    <row r="79" ht="10.5" customHeight="1" s="65">
      <c r="A79" s="71" t="inlineStr">
        <is>
          <t>OBLIGATORY_REENTRY_SCORE_TIER3</t>
        </is>
      </c>
      <c r="B79" s="72" t="inlineStr">
        <is>
          <t>2.0</t>
        </is>
      </c>
      <c r="C79" s="72" t="n"/>
      <c r="D79" s="72" t="n"/>
      <c r="E79" s="72" t="n"/>
      <c r="F79" s="72" t="n"/>
      <c r="G79" s="72" t="n"/>
      <c r="H79" s="72" t="n"/>
      <c r="I79" s="72">
        <f>IFERROR(VLOOKUP($A139,Results_30d_Deltas!$A$2:$H$5000,6,FALSE),"")</f>
        <v/>
      </c>
      <c r="J79" s="72" t="n"/>
      <c r="K79" s="72" t="n"/>
      <c r="L79" s="72" t="n"/>
      <c r="M79" s="72" t="n"/>
      <c r="N79" s="72" t="n"/>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8" t="n"/>
      <c r="FX79" s="78"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ez_manage.py:5115 top()</t>
        </is>
      </c>
      <c r="IP79" s="72" t="inlineStr">
        <is>
          <t>v12_quick_engine.py:2506 x4</t>
        </is>
      </c>
      <c r="IQ79" s="72" t="n"/>
    </row>
    <row r="80" ht="10.5" customHeight="1" s="65">
      <c r="A80" s="71" t="inlineStr">
        <is>
          <t>MANDATORY_REENTRY_ALLOW_WT0_STRONG_CROSS</t>
        </is>
      </c>
      <c r="B80" s="72" t="inlineStr">
        <is>
          <t>0.5</t>
        </is>
      </c>
      <c r="C80" s="72" t="n"/>
      <c r="D80" s="72" t="n"/>
      <c r="E80" s="72" t="n"/>
      <c r="F80" s="72" t="n"/>
      <c r="G80" s="72" t="n"/>
      <c r="H80" s="72" t="n"/>
      <c r="I80" s="72">
        <f>IFERROR(VLOOKUP($A97,Results_30d_Deltas!$A$2:$H$5000,6,FALSE),"")</f>
        <v/>
      </c>
      <c r="J80" s="72" t="n"/>
      <c r="K80" s="72" t="n"/>
      <c r="L80" s="72" t="n"/>
      <c r="M80" s="72" t="n"/>
      <c r="N80" s="72" t="n"/>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8" t="n"/>
      <c r="FX80" s="78"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ez_manage.py:4960 top()</t>
        </is>
      </c>
      <c r="IP80" s="72" t="inlineStr">
        <is>
          <t>v12_quick_engine.py:2245 x4</t>
        </is>
      </c>
      <c r="IQ80" s="72" t="n"/>
    </row>
    <row r="81" ht="10.5" customHeight="1" s="65">
      <c r="A81" s="71" t="inlineStr">
        <is>
          <t>REENTRY_WT15M_SIZE_MULT</t>
        </is>
      </c>
      <c r="B81" s="72" t="inlineStr">
        <is>
          <t>2.0</t>
        </is>
      </c>
      <c r="C81" s="72" t="n"/>
      <c r="D81" s="72" t="n"/>
      <c r="E81" s="72" t="n"/>
      <c r="F81" s="72" t="n"/>
      <c r="G81" s="72" t="n"/>
      <c r="H81" s="72" t="n"/>
      <c r="I81" s="72">
        <f>IFERROR(VLOOKUP($A249,Results_30d_Deltas!$A$2:$H$5000,6,FALSE),"")</f>
        <v/>
      </c>
      <c r="J81" s="72" t="n"/>
      <c r="K81" s="72" t="n"/>
      <c r="L81" s="72" t="n"/>
      <c r="M81" s="72" t="n"/>
      <c r="N81" s="72" t="n"/>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8" t="n"/>
      <c r="HN81" s="78" t="n"/>
      <c r="HO81" s="78" t="n"/>
      <c r="HP81" s="78" t="n"/>
      <c r="HQ81" s="78"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ez_manage.py:3884 top()</t>
        </is>
      </c>
      <c r="IP81" s="72" t="inlineStr">
        <is>
          <t>v12_quick_engine.py:2926 x5</t>
        </is>
      </c>
      <c r="IQ81" s="72" t="n"/>
    </row>
    <row r="82" ht="10.5" customHeight="1" s="65">
      <c r="A82" s="72" t="inlineStr">
        <is>
          <t>MANDATORY_REENTRY_REQUIRE_K_NOT_EXTREME</t>
        </is>
      </c>
      <c r="B82" s="72" t="inlineStr">
        <is>
          <t>0.5</t>
        </is>
      </c>
      <c r="C82" s="72" t="n"/>
      <c r="D82" s="72" t="n"/>
      <c r="E82" s="72" t="n"/>
      <c r="F82" s="72" t="n"/>
      <c r="G82" s="72" t="n"/>
      <c r="H82" s="72" t="n"/>
      <c r="I82" s="72">
        <f>IFERROR(VLOOKUP($A109,Results_30d_Deltas!$A$2:$H$5000,6,FALSE),"")</f>
        <v/>
      </c>
      <c r="J82" s="72" t="n"/>
      <c r="K82" s="72" t="n"/>
      <c r="L82" s="72" t="n"/>
      <c r="M82" s="72" t="n"/>
      <c r="N82" s="72" t="n"/>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8" t="n"/>
      <c r="FX82" s="78"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ez_manage.py:4964 top()</t>
        </is>
      </c>
      <c r="IP82" s="72" t="inlineStr">
        <is>
          <t>v12_quick_engine.py:2250 x2</t>
        </is>
      </c>
      <c r="IQ82" s="72" t="n"/>
    </row>
    <row r="83" ht="10.5" customHeight="1" s="65">
      <c r="A83" s="71" t="inlineStr">
        <is>
          <t>OBLIGATORY_REENTRY_SHORT_K15_LOW_SIZE_FRAC</t>
        </is>
      </c>
      <c r="B83" s="72" t="inlineStr">
        <is>
          <t>2.0</t>
        </is>
      </c>
      <c r="C83" s="72" t="n"/>
      <c r="D83" s="72" t="n"/>
      <c r="E83" s="72" t="n"/>
      <c r="F83" s="72" t="n"/>
      <c r="G83" s="72" t="n"/>
      <c r="H83" s="72" t="n"/>
      <c r="I83" s="72">
        <f>IFERROR(VLOOKUP($A147,Results_30d_Deltas!$A$2:$H$5000,6,FALSE),"")</f>
        <v/>
      </c>
      <c r="J83" s="72" t="n"/>
      <c r="K83" s="72" t="n"/>
      <c r="L83" s="72" t="n"/>
      <c r="M83" s="72" t="n"/>
      <c r="N83" s="72" t="n"/>
      <c r="O83" s="72" t="n"/>
      <c r="P83" s="72" t="n"/>
      <c r="Q83" s="82" t="n"/>
      <c r="R83" s="82" t="n"/>
      <c r="S83" s="82" t="n"/>
      <c r="T83" s="82" t="n"/>
      <c r="U83" s="82" t="n"/>
      <c r="V83" s="82"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8" t="n"/>
      <c r="FX83" s="78"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8" t="n"/>
      <c r="HN83" s="78" t="n"/>
      <c r="HO83" s="78" t="n"/>
      <c r="HP83" s="78" t="n"/>
      <c r="HQ83" s="78"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ez_manage.py:5118 top()</t>
        </is>
      </c>
      <c r="IP83" s="72" t="inlineStr">
        <is>
          <t>v12_quick_engine.py:2509 x4</t>
        </is>
      </c>
      <c r="IQ83" s="72" t="n"/>
    </row>
    <row r="84" ht="10.5" customHeight="1" s="65">
      <c r="A84" s="71" t="inlineStr">
        <is>
          <t>GUARANTEED_REENTRY_TIGHT_STOP_MIN_AGE_S</t>
        </is>
      </c>
      <c r="B84" s="72" t="inlineStr">
        <is>
          <t>75.0</t>
        </is>
      </c>
      <c r="C84" s="72" t="n"/>
      <c r="D84" s="72" t="n"/>
      <c r="E84" s="72" t="n"/>
      <c r="F84" s="72" t="n"/>
      <c r="G84" s="72" t="n"/>
      <c r="H84" s="72" t="n"/>
      <c r="I84" s="72">
        <f>IFERROR(VLOOKUP($A69,Results_30d_Deltas!$A$2:$H$5000,6,FALSE),"")</f>
        <v/>
      </c>
      <c r="J84" s="72" t="n"/>
      <c r="K84" s="72" t="n"/>
      <c r="L84" s="72" t="n"/>
      <c r="M84" s="72" t="n"/>
      <c r="N84" s="72" t="n"/>
      <c r="O84" s="72" t="n"/>
      <c r="P84" s="72" t="n"/>
      <c r="Q84" s="82" t="n"/>
      <c r="R84" s="82" t="n"/>
      <c r="S84" s="82" t="n"/>
      <c r="T84" s="82" t="n"/>
      <c r="U84" s="82" t="n"/>
      <c r="V84" s="82"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8" t="n"/>
      <c r="DD84" s="78" t="n"/>
      <c r="DE84" s="78" t="n"/>
      <c r="DF84" s="78" t="n"/>
      <c r="DG84" s="78"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8" t="n"/>
      <c r="FX84" s="78"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ez_manage.py:4781 top()</t>
        </is>
      </c>
      <c r="IP84" s="72" t="inlineStr">
        <is>
          <t>v12_quick_engine.py:1949 x4</t>
        </is>
      </c>
      <c r="IQ84" s="72" t="n"/>
    </row>
    <row r="85" ht="10.5" customHeight="1" s="65">
      <c r="A85" s="71" t="inlineStr">
        <is>
          <t>REENTRY_SIZE_EXTENDED_MULT</t>
        </is>
      </c>
      <c r="B85" s="72" t="inlineStr">
        <is>
          <t>0.5</t>
        </is>
      </c>
      <c r="C85" s="72" t="n"/>
      <c r="D85" s="72" t="n"/>
      <c r="E85" s="72" t="n"/>
      <c r="F85" s="72" t="n"/>
      <c r="G85" s="72" t="n"/>
      <c r="H85" s="72" t="n"/>
      <c r="I85" s="72">
        <f>IFERROR(VLOOKUP($A235,Results_30d_Deltas!$A$2:$H$5000,6,FALSE),"")</f>
        <v/>
      </c>
      <c r="J85" s="72" t="n"/>
      <c r="K85" s="72" t="n"/>
      <c r="L85" s="72" t="n"/>
      <c r="M85" s="72" t="n"/>
      <c r="N85" s="72" t="n"/>
      <c r="O85" s="72" t="n"/>
      <c r="P85" s="72" t="n"/>
      <c r="Q85" s="82" t="n"/>
      <c r="R85" s="82" t="n"/>
      <c r="S85" s="82" t="n"/>
      <c r="T85" s="82" t="n"/>
      <c r="U85" s="82" t="n"/>
      <c r="V85" s="82"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8" t="n"/>
      <c r="FX85" s="78"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8" t="n"/>
      <c r="HN85" s="78" t="n"/>
      <c r="HO85" s="78" t="n"/>
      <c r="HP85" s="78" t="n"/>
      <c r="HQ85" s="78"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ez_manage.py:3873 top()</t>
        </is>
      </c>
      <c r="IP85" s="72" t="inlineStr">
        <is>
          <t>v12_quick_engine.py:2906 x3</t>
        </is>
      </c>
      <c r="IQ85" s="72" t="n"/>
    </row>
    <row r="86" ht="10.5" customHeight="1" s="65">
      <c r="A86" s="72" t="inlineStr">
        <is>
          <t>OBLIGATORY_REENTRY_SMA_TF</t>
        </is>
      </c>
      <c r="B86" s="72" t="inlineStr">
        <is>
          <t>4h</t>
        </is>
      </c>
      <c r="C86" s="72" t="n"/>
      <c r="D86" s="72" t="n"/>
      <c r="E86" s="72" t="n"/>
      <c r="F86" s="72" t="n"/>
      <c r="G86" s="72" t="n"/>
      <c r="H86" s="72" t="n"/>
      <c r="I86" s="72">
        <f>IFERROR(VLOOKUP($A154,Results_30d_Deltas!$A$2:$H$5000,6,FALSE),"")</f>
        <v/>
      </c>
      <c r="J86" s="72" t="n"/>
      <c r="K86" s="72" t="n"/>
      <c r="L86" s="72" t="n"/>
      <c r="M86" s="72" t="n"/>
      <c r="N86" s="72" t="n"/>
      <c r="O86" s="72" t="n"/>
      <c r="P86" s="72" t="n"/>
      <c r="Q86" s="82" t="n"/>
      <c r="R86" s="82" t="n"/>
      <c r="S86" s="82" t="n"/>
      <c r="T86" s="82" t="n"/>
      <c r="U86" s="82" t="n"/>
      <c r="V86" s="82"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8" t="n"/>
      <c r="FX86" s="78"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ez_manage.py:5122 top()</t>
        </is>
      </c>
      <c r="IP86" s="72" t="inlineStr">
        <is>
          <t>v12_quick_engine.py:2513 x2</t>
        </is>
      </c>
      <c r="IQ86" s="72" t="n"/>
    </row>
    <row r="87" ht="10.5" customHeight="1" s="65">
      <c r="A87" s="72" t="inlineStr">
        <is>
          <t>OBLIGATORY_REENTRY_SMA_TF</t>
        </is>
      </c>
      <c r="B87" s="72" t="inlineStr">
        <is>
          <t>1h</t>
        </is>
      </c>
      <c r="C87" s="72" t="n"/>
      <c r="D87" s="72" t="n"/>
      <c r="E87" s="72" t="n"/>
      <c r="F87" s="72" t="n"/>
      <c r="G87" s="72" t="n"/>
      <c r="H87" s="72" t="n"/>
      <c r="I87" s="72">
        <f>IFERROR(VLOOKUP($A155,Results_30d_Deltas!$A$2:$H$5000,6,FALSE),"")</f>
        <v/>
      </c>
      <c r="J87" s="72" t="n"/>
      <c r="K87" s="72" t="n"/>
      <c r="L87" s="72" t="n"/>
      <c r="M87" s="72" t="n"/>
      <c r="N87" s="72" t="n"/>
      <c r="O87" s="72" t="n"/>
      <c r="P87" s="72" t="n"/>
      <c r="Q87" s="82" t="n"/>
      <c r="R87" s="82" t="n"/>
      <c r="S87" s="82" t="n"/>
      <c r="T87" s="82" t="n"/>
      <c r="U87" s="82" t="n"/>
      <c r="V87" s="82"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8" t="n"/>
      <c r="FX87" s="78"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ez_manage.py:5122 top()</t>
        </is>
      </c>
      <c r="IP87" s="72" t="inlineStr">
        <is>
          <t>v12_quick_engine.py:2513 x2</t>
        </is>
      </c>
      <c r="IQ87" s="72" t="n"/>
    </row>
    <row r="88" ht="10.5" customHeight="1" s="65">
      <c r="A88" s="71" t="inlineStr">
        <is>
          <t>OBLIGATORY_REENTRY_K15_HIGH_SIZE_FRAC</t>
        </is>
      </c>
      <c r="B88" s="72" t="inlineStr">
        <is>
          <t>0.5</t>
        </is>
      </c>
      <c r="C88" s="72" t="n"/>
      <c r="D88" s="72" t="n"/>
      <c r="E88" s="72" t="n"/>
      <c r="F88" s="72" t="n"/>
      <c r="G88" s="72" t="n"/>
      <c r="H88" s="72" t="n"/>
      <c r="I88" s="72">
        <f>IFERROR(VLOOKUP($A125,Results_30d_Deltas!$A$2:$H$5000,6,FALSE),"")</f>
        <v/>
      </c>
      <c r="J88" s="72" t="n"/>
      <c r="K88" s="72" t="n"/>
      <c r="L88" s="72" t="n"/>
      <c r="M88" s="72" t="n"/>
      <c r="N88" s="72" t="n"/>
      <c r="O88" s="72" t="n"/>
      <c r="P88" s="72" t="n"/>
      <c r="Q88" s="82" t="n"/>
      <c r="R88" s="82" t="n"/>
      <c r="S88" s="82" t="n"/>
      <c r="T88" s="82" t="n"/>
      <c r="U88" s="82" t="n"/>
      <c r="V88" s="82"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8" t="n"/>
      <c r="FX88" s="78"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8" t="n"/>
      <c r="HN88" s="78" t="n"/>
      <c r="HO88" s="78" t="n"/>
      <c r="HP88" s="78" t="n"/>
      <c r="HQ88" s="78"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ez_manage.py:5111 top()</t>
        </is>
      </c>
      <c r="IP88" s="72" t="inlineStr">
        <is>
          <t>v12_quick_engine.py:2502 x4</t>
        </is>
      </c>
      <c r="IQ88" s="72" t="n"/>
    </row>
    <row r="89" ht="10.5" customHeight="1" s="65">
      <c r="A89" s="72" t="inlineStr">
        <is>
          <t>OBLIGATORY_REENTRY_ENABLED</t>
        </is>
      </c>
      <c r="B89" s="72" t="inlineStr">
        <is>
          <t>True</t>
        </is>
      </c>
      <c r="C89" s="72" t="n"/>
      <c r="D89" s="72" t="n"/>
      <c r="E89" s="72" t="n"/>
      <c r="F89" s="72" t="n"/>
      <c r="G89" s="72" t="n"/>
      <c r="H89" s="72" t="n"/>
      <c r="I89" s="72">
        <f>IFERROR(VLOOKUP($A119,Results_30d_Deltas!$A$2:$H$5000,6,FALSE),"")</f>
        <v/>
      </c>
      <c r="J89" s="72" t="n"/>
      <c r="K89" s="72" t="n"/>
      <c r="L89" s="72" t="n"/>
      <c r="M89" s="72" t="n"/>
      <c r="N89" s="72" t="n"/>
      <c r="O89" s="72" t="n"/>
      <c r="P89" s="72" t="n"/>
      <c r="Q89" s="82" t="n"/>
      <c r="R89" s="82" t="n"/>
      <c r="S89" s="82" t="n"/>
      <c r="T89" s="82" t="n"/>
      <c r="U89" s="82" t="n"/>
      <c r="V89" s="82"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8" t="n"/>
      <c r="FX89" s="78"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ez_manage.py:5109 top()</t>
        </is>
      </c>
      <c r="IP89" s="72" t="inlineStr">
        <is>
          <t>v12_quick_engine.py:2500 x2</t>
        </is>
      </c>
      <c r="IQ89" s="72" t="n"/>
    </row>
    <row r="90" ht="10.5" customHeight="1" s="65">
      <c r="A90" s="71" t="inlineStr">
        <is>
          <t>LEGACY_REENTRY_PSR_QUICK_RECOVERY</t>
        </is>
      </c>
      <c r="B90" s="72" t="inlineStr">
        <is>
          <t>2.0</t>
        </is>
      </c>
      <c r="C90" s="72" t="n"/>
      <c r="D90" s="72" t="n"/>
      <c r="E90" s="72" t="n"/>
      <c r="F90" s="72" t="n"/>
      <c r="G90" s="72" t="n"/>
      <c r="H90" s="72" t="n"/>
      <c r="I90" s="72">
        <f>IFERROR(VLOOKUP($A95,Results_30d_Deltas!$A$2:$H$5000,6,FALSE),"")</f>
        <v/>
      </c>
      <c r="J90" s="72" t="n"/>
      <c r="K90" s="72" t="n"/>
      <c r="L90" s="72" t="n"/>
      <c r="M90" s="72" t="n"/>
      <c r="N90" s="72" t="n"/>
      <c r="O90" s="72" t="n"/>
      <c r="P90" s="72" t="n"/>
      <c r="Q90" s="82" t="n"/>
      <c r="R90" s="82" t="n"/>
      <c r="S90" s="82" t="n"/>
      <c r="T90" s="82" t="n"/>
      <c r="U90" s="82" t="n"/>
      <c r="V90" s="82" t="n"/>
      <c r="W90" s="77" t="n"/>
      <c r="X90" s="77" t="n"/>
      <c r="Y90" s="77" t="n"/>
      <c r="Z90" s="77" t="n"/>
      <c r="AA90" s="77" t="n"/>
      <c r="AB90" s="77" t="n"/>
      <c r="AC90" s="77" t="n"/>
      <c r="AD90" s="77" t="n"/>
      <c r="AE90" s="77" t="n"/>
      <c r="AF90" s="78" t="n"/>
      <c r="AG90" s="78" t="n"/>
      <c r="AH90" s="78" t="n"/>
      <c r="AI90" s="78" t="n"/>
      <c r="AJ90" s="78" t="n"/>
      <c r="AK90" s="78" t="n"/>
      <c r="AL90" s="78" t="n"/>
      <c r="AM90" s="78" t="n"/>
      <c r="AN90" s="78" t="n"/>
      <c r="AO90" s="78"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8" t="n"/>
      <c r="FX90" s="78"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ez_manage.py:3425 top()</t>
        </is>
      </c>
      <c r="IP90" s="72" t="inlineStr">
        <is>
          <t>v12_quick_engine.py:2126 x4</t>
        </is>
      </c>
      <c r="IQ90" s="72" t="n"/>
    </row>
    <row r="91" ht="10.5" customHeight="1" s="65">
      <c r="A91" s="72" t="inlineStr">
        <is>
          <t>REENTRY_POST_CONSOL_ATR_THRESHOLD</t>
        </is>
      </c>
      <c r="B91" s="72" t="inlineStr">
        <is>
          <t>0.5</t>
        </is>
      </c>
      <c r="C91" s="72" t="n"/>
      <c r="D91" s="72" t="n"/>
      <c r="E91" s="72" t="n"/>
      <c r="F91" s="72" t="n"/>
      <c r="G91" s="72" t="n"/>
      <c r="H91" s="72" t="n"/>
      <c r="I91" s="72">
        <f>IFERROR(VLOOKUP($A209,Results_30d_Deltas!$A$2:$H$5000,6,FALSE),"")</f>
        <v/>
      </c>
      <c r="J91" s="72" t="n"/>
      <c r="K91" s="72" t="n"/>
      <c r="L91" s="72" t="n"/>
      <c r="M91" s="72" t="n"/>
      <c r="N91" s="72" t="n"/>
      <c r="O91" s="72" t="n"/>
      <c r="P91" s="72" t="n"/>
      <c r="Q91" s="82" t="n"/>
      <c r="R91" s="82" t="n"/>
      <c r="S91" s="82" t="n"/>
      <c r="T91" s="82" t="n"/>
      <c r="U91" s="82" t="n"/>
      <c r="V91" s="82"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ez_manage.py:5318 top()</t>
        </is>
      </c>
      <c r="IP91" s="72" t="inlineStr">
        <is>
          <t>v12_quick_engine.py:2896 x3</t>
        </is>
      </c>
      <c r="IQ91" s="72" t="n"/>
    </row>
    <row r="92" ht="10.5" customHeight="1" s="65">
      <c r="A92" s="72" t="inlineStr">
        <is>
          <t>REENTRY_EXHAUSTED_PARTIAL_ENABLED</t>
        </is>
      </c>
      <c r="B92" s="72" t="inlineStr">
        <is>
          <t>True</t>
        </is>
      </c>
      <c r="C92" s="72" t="n"/>
      <c r="D92" s="72" t="n"/>
      <c r="E92" s="72" t="n"/>
      <c r="F92" s="72" t="n"/>
      <c r="G92" s="72" t="n"/>
      <c r="H92" s="72" t="n"/>
      <c r="I92" s="72">
        <f>IFERROR(VLOOKUP($A201,Results_30d_Deltas!$A$2:$H$5000,6,FALSE),"")</f>
        <v/>
      </c>
      <c r="J92" s="72" t="n"/>
      <c r="K92" s="72" t="n"/>
      <c r="L92" s="72" t="n"/>
      <c r="M92" s="72" t="n"/>
      <c r="N92" s="72" t="n"/>
      <c r="O92" s="72" t="n"/>
      <c r="P92" s="72" t="n"/>
      <c r="Q92" s="82" t="n"/>
      <c r="R92" s="82" t="n"/>
      <c r="S92" s="82" t="n"/>
      <c r="T92" s="82" t="n"/>
      <c r="U92" s="82" t="n"/>
      <c r="V92" s="82"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8" t="n"/>
      <c r="FX92" s="78"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8" t="n"/>
      <c r="HS92" s="78" t="n"/>
      <c r="HT92" s="78" t="n"/>
      <c r="HU92" s="78" t="n"/>
      <c r="HV92" s="78"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ez_manage.py:5308 top()</t>
        </is>
      </c>
      <c r="IP92" s="72" t="inlineStr">
        <is>
          <t>v12_quick_engine.py:2875 x2</t>
        </is>
      </c>
      <c r="IQ92" s="72" t="n"/>
    </row>
    <row r="93" ht="10.5" customHeight="1" s="65">
      <c r="A93" s="71" t="inlineStr">
        <is>
          <t>GUARANTEED_REENTRY_TIGHT_STOP_PCT</t>
        </is>
      </c>
      <c r="B93" s="72" t="inlineStr">
        <is>
          <t>0.625</t>
        </is>
      </c>
      <c r="C93" s="72" t="n"/>
      <c r="D93" s="72" t="n"/>
      <c r="E93" s="72" t="n"/>
      <c r="F93" s="72" t="n"/>
      <c r="G93" s="72" t="n"/>
      <c r="H93" s="72" t="n"/>
      <c r="I93" s="72">
        <f>IFERROR(VLOOKUP($A74,Results_30d_Deltas!$A$2:$H$5000,6,FALSE),"")</f>
        <v/>
      </c>
      <c r="J93" s="72" t="n"/>
      <c r="K93" s="72" t="n"/>
      <c r="L93" s="72" t="n"/>
      <c r="M93" s="72" t="n"/>
      <c r="N93" s="72" t="n"/>
      <c r="O93" s="72" t="n"/>
      <c r="P93" s="72" t="n"/>
      <c r="Q93" s="82" t="n"/>
      <c r="R93" s="82" t="n"/>
      <c r="S93" s="82" t="n"/>
      <c r="T93" s="82" t="n"/>
      <c r="U93" s="82" t="n"/>
      <c r="V93" s="82"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8" t="n"/>
      <c r="EH93" s="78" t="n"/>
      <c r="EI93" s="78" t="n"/>
      <c r="EJ93" s="78" t="n"/>
      <c r="EK93" s="78"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8" t="n"/>
      <c r="FX93" s="78"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ez_manage.py:4782 top()</t>
        </is>
      </c>
      <c r="IP93" s="72" t="inlineStr">
        <is>
          <t>v12_quick_engine.py:1950 x7</t>
        </is>
      </c>
      <c r="IQ93" s="72" t="n"/>
    </row>
    <row r="94" ht="10.5" customHeight="1" s="65">
      <c r="A94" s="72" t="inlineStr">
        <is>
          <t>GUARANTEED_REENTRY_TIGHT_STOP_PCT</t>
        </is>
      </c>
      <c r="B94" s="72" t="inlineStr">
        <is>
          <t>0.25</t>
        </is>
      </c>
      <c r="C94" s="72" t="n"/>
      <c r="D94" s="72" t="n"/>
      <c r="E94" s="72" t="n"/>
      <c r="F94" s="72" t="n"/>
      <c r="G94" s="72" t="n"/>
      <c r="H94" s="72" t="n"/>
      <c r="I94" s="72">
        <f>IFERROR(VLOOKUP($A71,Results_30d_Deltas!$A$2:$H$5000,6,FALSE),"")</f>
        <v/>
      </c>
      <c r="J94" s="72" t="n"/>
      <c r="K94" s="72" t="n"/>
      <c r="L94" s="72" t="n"/>
      <c r="M94" s="72" t="n"/>
      <c r="N94" s="72" t="n"/>
      <c r="O94" s="72" t="n"/>
      <c r="P94" s="72" t="n"/>
      <c r="Q94" s="82" t="n"/>
      <c r="R94" s="82" t="n"/>
      <c r="S94" s="82" t="n"/>
      <c r="T94" s="82" t="n"/>
      <c r="U94" s="82" t="n"/>
      <c r="V94" s="82"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8" t="n"/>
      <c r="DD94" s="78" t="n"/>
      <c r="DE94" s="78" t="n"/>
      <c r="DF94" s="78" t="n"/>
      <c r="DG94" s="78"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8" t="n"/>
      <c r="EH94" s="78" t="n"/>
      <c r="EI94" s="78" t="n"/>
      <c r="EJ94" s="78" t="n"/>
      <c r="EK94" s="78"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ez_manage.py:4782 top()</t>
        </is>
      </c>
      <c r="IP94" s="72" t="inlineStr">
        <is>
          <t>v12_quick_engine.py:1950 x7</t>
        </is>
      </c>
      <c r="IQ94" s="72" t="n"/>
    </row>
    <row r="95" ht="10.5" customHeight="1" s="65">
      <c r="A95" s="72" t="inlineStr">
        <is>
          <t>REENTRY_SIZE_EXTENDED_MULT</t>
        </is>
      </c>
      <c r="B95" s="72" t="inlineStr">
        <is>
          <t>1.0</t>
        </is>
      </c>
      <c r="C95" s="72" t="n"/>
      <c r="D95" s="72" t="n"/>
      <c r="E95" s="72" t="n"/>
      <c r="F95" s="72" t="n"/>
      <c r="G95" s="72" t="n"/>
      <c r="H95" s="72" t="n"/>
      <c r="I95" s="72">
        <f>IFERROR(VLOOKUP($A236,Results_30d_Deltas!$A$2:$H$5000,6,FALSE),"")</f>
        <v/>
      </c>
      <c r="J95" s="72" t="n"/>
      <c r="K95" s="72" t="n"/>
      <c r="L95" s="72" t="n"/>
      <c r="M95" s="72" t="n"/>
      <c r="N95" s="72" t="n"/>
      <c r="O95" s="72" t="n"/>
      <c r="P95" s="72" t="n"/>
      <c r="Q95" s="82" t="n"/>
      <c r="R95" s="82" t="n"/>
      <c r="S95" s="82" t="n"/>
      <c r="T95" s="82" t="n"/>
      <c r="U95" s="82" t="n"/>
      <c r="V95" s="82"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8" t="n"/>
      <c r="FX95" s="78"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8" t="n"/>
      <c r="HN95" s="78" t="n"/>
      <c r="HO95" s="78" t="n"/>
      <c r="HP95" s="78" t="n"/>
      <c r="HQ95" s="78"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ez_manage.py:3873 top()</t>
        </is>
      </c>
      <c r="IP95" s="72" t="inlineStr">
        <is>
          <t>v12_quick_engine.py:2906 x3</t>
        </is>
      </c>
      <c r="IQ95" s="72" t="n"/>
    </row>
    <row r="96" ht="10.5" customHeight="1" s="65">
      <c r="A96" s="72" t="inlineStr">
        <is>
          <t>OBLIGATORY_REENTRY_SCORE_TIER3</t>
        </is>
      </c>
      <c r="B96" s="72" t="inlineStr">
        <is>
          <t>0.5</t>
        </is>
      </c>
      <c r="C96" s="72" t="n"/>
      <c r="D96" s="72" t="n"/>
      <c r="E96" s="72" t="n"/>
      <c r="F96" s="72" t="n"/>
      <c r="G96" s="72" t="n"/>
      <c r="H96" s="72" t="n"/>
      <c r="I96" s="72">
        <f>IFERROR(VLOOKUP($A137,Results_30d_Deltas!$A$2:$H$5000,6,FALSE),"")</f>
        <v/>
      </c>
      <c r="J96" s="72" t="n"/>
      <c r="K96" s="72" t="n"/>
      <c r="L96" s="72" t="n"/>
      <c r="M96" s="72" t="n"/>
      <c r="N96" s="72" t="n"/>
      <c r="O96" s="72" t="n"/>
      <c r="P96" s="72" t="n"/>
      <c r="Q96" s="82" t="n"/>
      <c r="R96" s="82" t="n"/>
      <c r="S96" s="82" t="n"/>
      <c r="T96" s="82" t="n"/>
      <c r="U96" s="82" t="n"/>
      <c r="V96" s="82"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8" t="n"/>
      <c r="FX96" s="78"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ez_manage.py:5115 top()</t>
        </is>
      </c>
      <c r="IP96" s="72" t="inlineStr">
        <is>
          <t>v12_quick_engine.py:2506 x4</t>
        </is>
      </c>
      <c r="IQ96" s="72" t="n"/>
    </row>
    <row r="97" ht="10.5" customHeight="1" s="65">
      <c r="A97" s="71" t="inlineStr">
        <is>
          <t>REENTRY_SIZE_EXTENDED_K1H</t>
        </is>
      </c>
      <c r="B97" s="72" t="inlineStr">
        <is>
          <t>1.0</t>
        </is>
      </c>
      <c r="C97" s="72" t="n"/>
      <c r="D97" s="72" t="n"/>
      <c r="E97" s="72" t="n"/>
      <c r="F97" s="72" t="n"/>
      <c r="G97" s="72" t="n"/>
      <c r="H97" s="72" t="n"/>
      <c r="I97" s="72">
        <f>IFERROR(VLOOKUP($A232,Results_30d_Deltas!$A$2:$H$5000,6,FALSE),"")</f>
        <v/>
      </c>
      <c r="J97" s="72" t="n"/>
      <c r="K97" s="72" t="n"/>
      <c r="L97" s="72" t="n"/>
      <c r="M97" s="72" t="n"/>
      <c r="N97" s="72" t="n"/>
      <c r="O97" s="72" t="n"/>
      <c r="P97" s="72" t="n"/>
      <c r="Q97" s="82" t="n"/>
      <c r="R97" s="82" t="n"/>
      <c r="S97" s="82" t="n"/>
      <c r="T97" s="82" t="n"/>
      <c r="U97" s="82" t="n"/>
      <c r="V97" s="82"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8" t="n"/>
      <c r="FX97" s="78"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8" t="n"/>
      <c r="HN97" s="78" t="n"/>
      <c r="HO97" s="78" t="n"/>
      <c r="HP97" s="78" t="n"/>
      <c r="HQ97" s="78"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ez_manage.py:3872 top()</t>
        </is>
      </c>
      <c r="IP97" s="72" t="inlineStr">
        <is>
          <t>v12_quick_engine.py:2905 x5</t>
        </is>
      </c>
      <c r="IQ97" s="72" t="n"/>
    </row>
    <row r="98" ht="10.5" customHeight="1" s="65">
      <c r="A98" s="72" t="inlineStr">
        <is>
          <t>MANDATORY_REENTRY_K_HIGH_BLOCK</t>
        </is>
      </c>
      <c r="B98" s="72" t="inlineStr">
        <is>
          <t>2.0</t>
        </is>
      </c>
      <c r="C98" s="72" t="n"/>
      <c r="D98" s="72" t="n"/>
      <c r="E98" s="72" t="n"/>
      <c r="F98" s="72" t="n"/>
      <c r="G98" s="72" t="n"/>
      <c r="H98" s="72" t="n"/>
      <c r="I98" s="72">
        <f>IFERROR(VLOOKUP($A103,Results_30d_Deltas!$A$2:$H$5000,6,FALSE),"")</f>
        <v/>
      </c>
      <c r="J98" s="72" t="n"/>
      <c r="K98" s="72" t="n"/>
      <c r="L98" s="72" t="n"/>
      <c r="M98" s="72" t="n"/>
      <c r="N98" s="72" t="n"/>
      <c r="O98" s="72" t="n"/>
      <c r="P98" s="72" t="n"/>
      <c r="Q98" s="82" t="n"/>
      <c r="R98" s="82" t="n"/>
      <c r="S98" s="82" t="n"/>
      <c r="T98" s="82" t="n"/>
      <c r="U98" s="82" t="n"/>
      <c r="V98" s="82"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8" t="n"/>
      <c r="FX98" s="78"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ez_manage.py:4961 top()</t>
        </is>
      </c>
      <c r="IP98" s="72" t="inlineStr">
        <is>
          <t>v12_quick_engine.py:2247 x2</t>
        </is>
      </c>
      <c r="IQ98" s="72" t="n"/>
    </row>
    <row r="99" ht="10.5" customHeight="1" s="65">
      <c r="A99" s="71" t="inlineStr">
        <is>
          <t>REENTRY_TIER1_SIZE_MULT</t>
        </is>
      </c>
      <c r="B99" s="72" t="inlineStr">
        <is>
          <t>0.5</t>
        </is>
      </c>
      <c r="C99" s="72" t="n"/>
      <c r="D99" s="72" t="n"/>
      <c r="E99" s="72" t="n"/>
      <c r="F99" s="72" t="n"/>
      <c r="G99" s="72" t="n"/>
      <c r="H99" s="72" t="n"/>
      <c r="I99" s="72">
        <f>IFERROR(VLOOKUP($A239,Results_30d_Deltas!$A$2:$H$5000,6,FALSE),"")</f>
        <v/>
      </c>
      <c r="J99" s="72" t="n"/>
      <c r="K99" s="72" t="n"/>
      <c r="L99" s="72" t="n"/>
      <c r="M99" s="72" t="n"/>
      <c r="N99" s="72" t="n"/>
      <c r="O99" s="72" t="n"/>
      <c r="P99" s="72" t="n"/>
      <c r="Q99" s="82" t="n"/>
      <c r="R99" s="82" t="n"/>
      <c r="S99" s="82" t="n"/>
      <c r="T99" s="82" t="n"/>
      <c r="U99" s="82" t="n"/>
      <c r="V99" s="82"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8" t="n"/>
      <c r="FX99" s="78"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8" t="n"/>
      <c r="HN99" s="78" t="n"/>
      <c r="HO99" s="78" t="n"/>
      <c r="HP99" s="78" t="n"/>
      <c r="HQ99" s="78"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ez_manage.py:3878 top()</t>
        </is>
      </c>
      <c r="IP99" s="72" t="inlineStr">
        <is>
          <t>v12_quick_engine.py:2912 x11</t>
        </is>
      </c>
      <c r="IQ99" s="72" t="n"/>
    </row>
    <row r="100" ht="10.5" customHeight="1" s="65">
      <c r="A100" s="72" t="inlineStr">
        <is>
          <t>REENTRY_POST_CONSOL_MULT</t>
        </is>
      </c>
      <c r="B100" s="72" t="inlineStr">
        <is>
          <t>2.0</t>
        </is>
      </c>
      <c r="C100" s="72" t="n"/>
      <c r="D100" s="72" t="n"/>
      <c r="E100" s="72" t="n"/>
      <c r="F100" s="72" t="n"/>
      <c r="G100" s="72" t="n"/>
      <c r="H100" s="72" t="n"/>
      <c r="I100" s="72">
        <f>IFERROR(VLOOKUP($A217,Results_30d_Deltas!$A$2:$H$5000,6,FALSE),"")</f>
        <v/>
      </c>
      <c r="J100" s="72" t="n"/>
      <c r="K100" s="72" t="n"/>
      <c r="L100" s="72" t="n"/>
      <c r="M100" s="72" t="n"/>
      <c r="N100" s="72" t="n"/>
      <c r="O100" s="72" t="n"/>
      <c r="P100" s="72" t="n"/>
      <c r="Q100" s="82" t="n"/>
      <c r="R100" s="82" t="n"/>
      <c r="S100" s="82" t="n"/>
      <c r="T100" s="82" t="n"/>
      <c r="U100" s="82" t="n"/>
      <c r="V100" s="82"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8" t="n"/>
      <c r="FX100" s="78"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ez_manage.py:5319 top()</t>
        </is>
      </c>
      <c r="IP100" s="72" t="inlineStr">
        <is>
          <t>v12_quick_engine.py:2898 x3</t>
        </is>
      </c>
      <c r="IQ100" s="72" t="n"/>
    </row>
    <row r="101" ht="10.5" customHeight="1" s="65">
      <c r="A101" s="72" t="inlineStr">
        <is>
          <t>OBLIGATORY_REENTRY_TIER2_HTF_REQUIRED</t>
        </is>
      </c>
      <c r="B101" s="72" t="inlineStr">
        <is>
          <t>2.0</t>
        </is>
      </c>
      <c r="C101" s="72" t="n"/>
      <c r="D101" s="72" t="n"/>
      <c r="E101" s="72" t="n"/>
      <c r="F101" s="72" t="n"/>
      <c r="G101" s="72" t="n"/>
      <c r="H101" s="72" t="n"/>
      <c r="I101" s="72">
        <f>IFERROR(VLOOKUP($A164,Results_30d_Deltas!$A$2:$H$5000,6,FALSE),"")</f>
        <v/>
      </c>
      <c r="J101" s="72" t="n"/>
      <c r="K101" s="72" t="n"/>
      <c r="L101" s="72" t="n"/>
      <c r="M101" s="72" t="n"/>
      <c r="N101" s="72" t="n"/>
      <c r="O101" s="72" t="n"/>
      <c r="P101" s="72" t="n"/>
      <c r="Q101" s="82" t="n"/>
      <c r="R101" s="82" t="n"/>
      <c r="S101" s="82" t="n"/>
      <c r="T101" s="82" t="n"/>
      <c r="U101" s="82" t="n"/>
      <c r="V101" s="82"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8" t="n"/>
      <c r="ER101" s="78" t="n"/>
      <c r="ES101" s="78" t="n"/>
      <c r="ET101" s="78" t="n"/>
      <c r="EU101" s="78"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ez_manage.py:5124 top()</t>
        </is>
      </c>
      <c r="IP101" s="72" t="inlineStr">
        <is>
          <t>v12_quick_engine.py:2515 x4</t>
        </is>
      </c>
      <c r="IQ101" s="72" t="n"/>
    </row>
    <row r="102" ht="10.5" customHeight="1" s="65">
      <c r="A102" s="72" t="inlineStr">
        <is>
          <t>OBLIGATORY_REENTRY_SMA_TF</t>
        </is>
      </c>
      <c r="B102" s="72" t="inlineStr">
        <is>
          <t>OFF</t>
        </is>
      </c>
      <c r="C102" s="72" t="n"/>
      <c r="D102" s="72" t="n"/>
      <c r="E102" s="72" t="n"/>
      <c r="F102" s="72" t="n"/>
      <c r="G102" s="72" t="n"/>
      <c r="H102" s="72" t="n"/>
      <c r="I102" s="72">
        <f>IFERROR(VLOOKUP($A152,Results_30d_Deltas!$A$2:$H$5000,6,FALSE),"")</f>
        <v/>
      </c>
      <c r="J102" s="72" t="n"/>
      <c r="K102" s="72" t="n"/>
      <c r="L102" s="72" t="n"/>
      <c r="M102" s="72" t="n"/>
      <c r="N102" s="72" t="n"/>
      <c r="O102" s="72" t="n"/>
      <c r="P102" s="72" t="n"/>
      <c r="Q102" s="82" t="n"/>
      <c r="R102" s="82" t="n"/>
      <c r="S102" s="82" t="n"/>
      <c r="T102" s="82" t="n"/>
      <c r="U102" s="82" t="n"/>
      <c r="V102" s="82"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8" t="n"/>
      <c r="FX102" s="78"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ez_manage.py:5122 top()</t>
        </is>
      </c>
      <c r="IP102" s="72" t="inlineStr">
        <is>
          <t>v12_quick_engine.py:2513 x2</t>
        </is>
      </c>
      <c r="IQ102" s="72" t="n"/>
    </row>
    <row r="103" ht="10.5" customHeight="1" s="65">
      <c r="A103" s="72" t="inlineStr">
        <is>
          <t>REENTRY_SIZE_EXTENDED_K1H</t>
        </is>
      </c>
      <c r="B103" s="72" t="inlineStr">
        <is>
          <t>0.5</t>
        </is>
      </c>
      <c r="C103" s="72" t="n"/>
      <c r="D103" s="72" t="n"/>
      <c r="E103" s="72" t="n"/>
      <c r="F103" s="72" t="n"/>
      <c r="G103" s="72" t="n"/>
      <c r="H103" s="72" t="n"/>
      <c r="I103" s="72">
        <f>IFERROR(VLOOKUP($A231,Results_30d_Deltas!$A$2:$H$5000,6,FALSE),"")</f>
        <v/>
      </c>
      <c r="J103" s="72" t="n"/>
      <c r="K103" s="72" t="n"/>
      <c r="L103" s="72" t="n"/>
      <c r="M103" s="72" t="n"/>
      <c r="N103" s="72" t="n"/>
      <c r="O103" s="72" t="n"/>
      <c r="P103" s="72" t="n"/>
      <c r="Q103" s="82" t="n"/>
      <c r="R103" s="82" t="n"/>
      <c r="S103" s="82" t="n"/>
      <c r="T103" s="82" t="n"/>
      <c r="U103" s="82" t="n"/>
      <c r="V103" s="82"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8" t="n"/>
      <c r="HN103" s="78" t="n"/>
      <c r="HO103" s="78" t="n"/>
      <c r="HP103" s="78" t="n"/>
      <c r="HQ103" s="78"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ez_manage.py:3872 top()</t>
        </is>
      </c>
      <c r="IP103" s="72" t="inlineStr">
        <is>
          <t>v12_quick_engine.py:2905 x5</t>
        </is>
      </c>
      <c r="IQ103" s="72" t="n"/>
    </row>
    <row r="104" ht="10.5" customHeight="1" s="65">
      <c r="A104" s="72" t="inlineStr">
        <is>
          <t>MANDATORY_REENTRY_ALLOW_WT0_STRONG_CROSS</t>
        </is>
      </c>
      <c r="B104" s="72" t="inlineStr">
        <is>
          <t>1.0</t>
        </is>
      </c>
      <c r="C104" s="72" t="n"/>
      <c r="D104" s="72" t="n"/>
      <c r="E104" s="72" t="n"/>
      <c r="F104" s="72" t="n"/>
      <c r="G104" s="72" t="n"/>
      <c r="H104" s="72" t="n"/>
      <c r="I104" s="72">
        <f>IFERROR(VLOOKUP($A98,Results_30d_Deltas!$A$2:$H$5000,6,FALSE),"")</f>
        <v/>
      </c>
      <c r="J104" s="72" t="n"/>
      <c r="K104" s="72" t="n"/>
      <c r="L104" s="72" t="n"/>
      <c r="M104" s="72" t="n"/>
      <c r="N104" s="72" t="n"/>
      <c r="O104" s="72" t="n"/>
      <c r="P104" s="72" t="n"/>
      <c r="Q104" s="82" t="n"/>
      <c r="R104" s="82" t="n"/>
      <c r="S104" s="82" t="n"/>
      <c r="T104" s="82" t="n"/>
      <c r="U104" s="82" t="n"/>
      <c r="V104" s="82"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8" t="n"/>
      <c r="BA104" s="78" t="n"/>
      <c r="BB104" s="78" t="n"/>
      <c r="BC104" s="78" t="n"/>
      <c r="BD104" s="78"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8" t="n"/>
      <c r="FX104" s="78"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ez_manage.py:4960 top()</t>
        </is>
      </c>
      <c r="IP104" s="72" t="inlineStr">
        <is>
          <t>v12_quick_engine.py:2245 x4</t>
        </is>
      </c>
      <c r="IQ104" s="72" t="n"/>
    </row>
    <row r="105" ht="10.5" customHeight="1" s="65">
      <c r="A105" s="71" t="inlineStr">
        <is>
          <t>REENTRY_SIZE_DIP_MULT</t>
        </is>
      </c>
      <c r="B105" s="72" t="inlineStr">
        <is>
          <t>1.0</t>
        </is>
      </c>
      <c r="C105" s="72" t="n"/>
      <c r="D105" s="72" t="n"/>
      <c r="E105" s="72" t="n"/>
      <c r="F105" s="72" t="n"/>
      <c r="G105" s="72" t="n"/>
      <c r="H105" s="72" t="n"/>
      <c r="I105" s="72">
        <f>IFERROR(VLOOKUP($A228,Results_30d_Deltas!$A$2:$H$5000,6,FALSE),"")</f>
        <v/>
      </c>
      <c r="J105" s="72" t="n"/>
      <c r="K105" s="72" t="n"/>
      <c r="L105" s="72" t="n"/>
      <c r="M105" s="72" t="n"/>
      <c r="N105" s="72" t="n"/>
      <c r="O105" s="72" t="n"/>
      <c r="P105" s="72" t="n"/>
      <c r="Q105" s="82" t="n"/>
      <c r="R105" s="82" t="n"/>
      <c r="S105" s="82" t="n"/>
      <c r="T105" s="82" t="n"/>
      <c r="U105" s="82" t="n"/>
      <c r="V105" s="82"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8" t="n"/>
      <c r="FX105" s="78"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8" t="n"/>
      <c r="HN105" s="78" t="n"/>
      <c r="HO105" s="78" t="n"/>
      <c r="HP105" s="78" t="n"/>
      <c r="HQ105" s="78"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ez_manage.py:3871 top()</t>
        </is>
      </c>
      <c r="IP105" s="72" t="inlineStr">
        <is>
          <t>v12_quick_engine.py:2904 x3</t>
        </is>
      </c>
      <c r="IQ105" s="72" t="n"/>
    </row>
    <row r="106" ht="10.5" customHeight="1" s="65">
      <c r="A106" s="72" t="inlineStr">
        <is>
          <t>OBLIGATORY_REENTRY_K15_HIGH_BLOCK</t>
        </is>
      </c>
      <c r="B106" s="72" t="inlineStr">
        <is>
          <t>1.0</t>
        </is>
      </c>
      <c r="C106" s="72" t="n"/>
      <c r="D106" s="72" t="n"/>
      <c r="E106" s="72" t="n"/>
      <c r="F106" s="72" t="n"/>
      <c r="G106" s="72" t="n"/>
      <c r="H106" s="72" t="n"/>
      <c r="I106" s="72">
        <f>IFERROR(VLOOKUP($A122,Results_30d_Deltas!$A$2:$H$5000,6,FALSE),"")</f>
        <v/>
      </c>
      <c r="J106" s="72" t="n"/>
      <c r="K106" s="72" t="n"/>
      <c r="L106" s="72" t="n"/>
      <c r="M106" s="72" t="n"/>
      <c r="N106" s="72" t="n"/>
      <c r="O106" s="72" t="n"/>
      <c r="P106" s="72" t="n"/>
      <c r="Q106" s="82" t="n"/>
      <c r="R106" s="82" t="n"/>
      <c r="S106" s="82" t="n"/>
      <c r="T106" s="82" t="n"/>
      <c r="U106" s="82" t="n"/>
      <c r="V106" s="82"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8" t="n"/>
      <c r="FX106" s="78"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ez_manage.py:5110 top()</t>
        </is>
      </c>
      <c r="IP106" s="72" t="inlineStr">
        <is>
          <t>v12_quick_engine.py:2501 x4</t>
        </is>
      </c>
      <c r="IQ106" s="72" t="n"/>
    </row>
    <row r="107" ht="10.5" customHeight="1" s="65">
      <c r="A107" s="72" t="inlineStr">
        <is>
          <t>REENTRY2_DC_BREAK_ALLOW_15M</t>
        </is>
      </c>
      <c r="B107" s="72" t="inlineStr">
        <is>
          <t>0.5</t>
        </is>
      </c>
      <c r="C107" s="72" t="n"/>
      <c r="D107" s="72" t="n"/>
      <c r="E107" s="72" t="n"/>
      <c r="F107" s="72" t="n"/>
      <c r="G107" s="72" t="n"/>
      <c r="H107" s="72" t="n"/>
      <c r="I107" s="72">
        <f>IFERROR(VLOOKUP($A166,Results_30d_Deltas!$A$2:$H$5000,6,FALSE),"")</f>
        <v/>
      </c>
      <c r="J107" s="72" t="n"/>
      <c r="K107" s="72" t="n"/>
      <c r="L107" s="72" t="n"/>
      <c r="M107" s="72" t="n"/>
      <c r="N107" s="72" t="n"/>
      <c r="O107" s="72" t="n"/>
      <c r="P107" s="72" t="n"/>
      <c r="Q107" s="82" t="n"/>
      <c r="R107" s="82" t="n"/>
      <c r="S107" s="82" t="n"/>
      <c r="T107" s="82" t="n"/>
      <c r="U107" s="82" t="n"/>
      <c r="V107" s="82"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ez_manage.py:5278 top()</t>
        </is>
      </c>
      <c r="IP107" s="72" t="inlineStr">
        <is>
          <t>v12_quick_engine.py:2835 x5</t>
        </is>
      </c>
      <c r="IQ107" s="72" t="n"/>
    </row>
    <row r="108" ht="10.5" customHeight="1" s="65">
      <c r="A108" s="72" t="inlineStr">
        <is>
          <t>OBLIGATORY_REENTRY_SMA_FIELD</t>
        </is>
      </c>
      <c r="B108" s="72" t="inlineStr">
        <is>
          <t>1.0</t>
        </is>
      </c>
      <c r="C108" s="72" t="n"/>
      <c r="D108" s="72" t="n"/>
      <c r="E108" s="72" t="n"/>
      <c r="F108" s="72" t="n"/>
      <c r="G108" s="72" t="n"/>
      <c r="H108" s="72" t="n"/>
      <c r="I108" s="72">
        <f>IFERROR(VLOOKUP($A150,Results_30d_Deltas!$A$2:$H$5000,6,FALSE),"")</f>
        <v/>
      </c>
      <c r="J108" s="72" t="n"/>
      <c r="K108" s="72" t="n"/>
      <c r="L108" s="72" t="n"/>
      <c r="M108" s="72" t="n"/>
      <c r="N108" s="72" t="n"/>
      <c r="O108" s="72" t="n"/>
      <c r="P108" s="72" t="n"/>
      <c r="Q108" s="82" t="n"/>
      <c r="R108" s="82" t="n"/>
      <c r="S108" s="82" t="n"/>
      <c r="T108" s="82" t="n"/>
      <c r="U108" s="82" t="n"/>
      <c r="V108" s="82"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8" t="n"/>
      <c r="FX108" s="78"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ez_manage.py:5121 top()</t>
        </is>
      </c>
      <c r="IP108" s="72" t="inlineStr">
        <is>
          <t>v12_quick_engine.py:2512 x2</t>
        </is>
      </c>
      <c r="IQ108" s="72" t="n"/>
    </row>
    <row r="109" ht="10.5" customHeight="1" s="65">
      <c r="A109" s="72" t="inlineStr">
        <is>
          <t>REENTRY_TIER1_SIZE_MULT</t>
        </is>
      </c>
      <c r="B109" s="72" t="inlineStr">
        <is>
          <t>1.0</t>
        </is>
      </c>
      <c r="C109" s="72" t="n"/>
      <c r="D109" s="72" t="n"/>
      <c r="E109" s="72" t="n"/>
      <c r="F109" s="72" t="n"/>
      <c r="G109" s="72" t="n"/>
      <c r="H109" s="72" t="n"/>
      <c r="I109" s="72">
        <f>IFERROR(VLOOKUP($A240,Results_30d_Deltas!$A$2:$H$5000,6,FALSE),"")</f>
        <v/>
      </c>
      <c r="J109" s="72" t="n"/>
      <c r="K109" s="72" t="n"/>
      <c r="L109" s="72" t="n"/>
      <c r="M109" s="72" t="n"/>
      <c r="N109" s="72" t="n"/>
      <c r="O109" s="72" t="n"/>
      <c r="P109" s="72" t="n"/>
      <c r="Q109" s="82" t="n"/>
      <c r="R109" s="82" t="n"/>
      <c r="S109" s="82" t="n"/>
      <c r="T109" s="82" t="n"/>
      <c r="U109" s="82" t="n"/>
      <c r="V109" s="82"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8" t="n"/>
      <c r="FX109" s="78"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8" t="n"/>
      <c r="HN109" s="78" t="n"/>
      <c r="HO109" s="78" t="n"/>
      <c r="HP109" s="78" t="n"/>
      <c r="HQ109" s="78"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ez_manage.py:3878 top()</t>
        </is>
      </c>
      <c r="IP109" s="72" t="inlineStr">
        <is>
          <t>v12_quick_engine.py:2912 x11</t>
        </is>
      </c>
      <c r="IQ109" s="72" t="n"/>
    </row>
    <row r="110" ht="10.5" customHeight="1" s="65">
      <c r="A110" s="71" t="inlineStr">
        <is>
          <t>DELTA_REENTRY_Z_THRESHOLD</t>
        </is>
      </c>
      <c r="B110" s="72" t="inlineStr">
        <is>
          <t>1.25</t>
        </is>
      </c>
      <c r="C110" s="72" t="n"/>
      <c r="D110" s="72" t="n"/>
      <c r="E110" s="72" t="n"/>
      <c r="F110" s="72" t="n"/>
      <c r="G110" s="72" t="n"/>
      <c r="H110" s="72" t="n"/>
      <c r="I110" s="72">
        <f>IFERROR(VLOOKUP($A39,Results_30d_Deltas!$A$2:$H$5000,6,FALSE),"")</f>
        <v/>
      </c>
      <c r="J110" s="72" t="n"/>
      <c r="K110" s="72" t="n"/>
      <c r="L110" s="72" t="n"/>
      <c r="M110" s="72" t="n"/>
      <c r="N110" s="72" t="n"/>
      <c r="O110" s="72" t="n"/>
      <c r="P110" s="72" t="n"/>
      <c r="Q110" s="82" t="n"/>
      <c r="R110" s="82" t="n"/>
      <c r="S110" s="82" t="n"/>
      <c r="T110" s="82" t="n"/>
      <c r="U110" s="82" t="n"/>
      <c r="V110" s="82"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8" t="n"/>
      <c r="CE110" s="78" t="n"/>
      <c r="CF110" s="78" t="n"/>
      <c r="CG110" s="78" t="n"/>
      <c r="CH110" s="78"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8" t="n"/>
      <c r="FX110" s="78"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ez_manage.py:196 check_reentry_delta_tolerant()</t>
        </is>
      </c>
      <c r="IP110" s="72" t="inlineStr">
        <is>
          <t>v12_quick_engine.py:1647 x7</t>
        </is>
      </c>
      <c r="IQ110" s="72" t="n"/>
    </row>
    <row r="111" ht="10.5" customHeight="1" s="65">
      <c r="A111" s="72" t="inlineStr">
        <is>
          <t>GUARANTEED_REENTRY_TIGHT_STOP_PCT</t>
        </is>
      </c>
      <c r="B111" s="72" t="inlineStr">
        <is>
          <t>0.375</t>
        </is>
      </c>
      <c r="C111" s="72" t="n"/>
      <c r="D111" s="72" t="n"/>
      <c r="E111" s="72" t="n"/>
      <c r="F111" s="72" t="n"/>
      <c r="G111" s="72" t="n"/>
      <c r="H111" s="72" t="n"/>
      <c r="I111" s="72">
        <f>IFERROR(VLOOKUP($A72,Results_30d_Deltas!$A$2:$H$5000,6,FALSE),"")</f>
        <v/>
      </c>
      <c r="J111" s="72" t="n"/>
      <c r="K111" s="72" t="n"/>
      <c r="L111" s="72" t="n"/>
      <c r="M111" s="72" t="n"/>
      <c r="N111" s="72" t="n"/>
      <c r="O111" s="72" t="n"/>
      <c r="P111" s="72" t="n"/>
      <c r="Q111" s="82" t="n"/>
      <c r="R111" s="82" t="n"/>
      <c r="S111" s="82" t="n"/>
      <c r="T111" s="82" t="n"/>
      <c r="U111" s="82" t="n"/>
      <c r="V111" s="82"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8" t="n"/>
      <c r="DD111" s="78" t="n"/>
      <c r="DE111" s="78" t="n"/>
      <c r="DF111" s="78" t="n"/>
      <c r="DG111" s="78"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8" t="n"/>
      <c r="EH111" s="78" t="n"/>
      <c r="EI111" s="78" t="n"/>
      <c r="EJ111" s="78" t="n"/>
      <c r="EK111" s="78"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8" t="n"/>
      <c r="FX111" s="78"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ez_manage.py:4782 top()</t>
        </is>
      </c>
      <c r="IP111" s="72" t="inlineStr">
        <is>
          <t>v12_quick_engine.py:1950 x7</t>
        </is>
      </c>
      <c r="IQ111" s="72" t="n"/>
    </row>
    <row r="112" ht="10.5" customHeight="1" s="65">
      <c r="A112" s="72" t="inlineStr">
        <is>
          <t>OBLIGATORY_REENTRY_SCORE_TIER1</t>
        </is>
      </c>
      <c r="B112" s="72" t="inlineStr">
        <is>
          <t>1.0</t>
        </is>
      </c>
      <c r="C112" s="72" t="n"/>
      <c r="D112" s="72" t="n"/>
      <c r="E112" s="72" t="n"/>
      <c r="F112" s="72" t="n"/>
      <c r="G112" s="72" t="n"/>
      <c r="H112" s="72" t="n"/>
      <c r="I112" s="72">
        <f>IFERROR(VLOOKUP($A130,Results_30d_Deltas!$A$2:$H$5000,6,FALSE),"")</f>
        <v/>
      </c>
      <c r="J112" s="72" t="n"/>
      <c r="K112" s="72" t="n"/>
      <c r="L112" s="72" t="n"/>
      <c r="M112" s="72" t="n"/>
      <c r="N112" s="72" t="n"/>
      <c r="O112" s="72" t="n"/>
      <c r="P112" s="72" t="n"/>
      <c r="Q112" s="82" t="n"/>
      <c r="R112" s="82" t="n"/>
      <c r="S112" s="82" t="n"/>
      <c r="T112" s="82" t="n"/>
      <c r="U112" s="82" t="n"/>
      <c r="V112" s="82"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8" t="n"/>
      <c r="FX112" s="78"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ez_manage.py:5113 top()</t>
        </is>
      </c>
      <c r="IP112" s="72" t="inlineStr">
        <is>
          <t>v12_quick_engine.py:2504 x4</t>
        </is>
      </c>
      <c r="IQ112" s="72" t="n"/>
    </row>
    <row r="113" ht="10.5" customHeight="1" s="65">
      <c r="A113" s="72" t="inlineStr">
        <is>
          <t>DELTA_REENTRY_Z_THRESHOLD</t>
        </is>
      </c>
      <c r="B113" s="72" t="inlineStr">
        <is>
          <t>1.5</t>
        </is>
      </c>
      <c r="C113" s="72" t="n"/>
      <c r="D113" s="72" t="n"/>
      <c r="E113" s="72" t="n"/>
      <c r="F113" s="72" t="n"/>
      <c r="G113" s="72" t="n"/>
      <c r="H113" s="72" t="n"/>
      <c r="I113" s="72">
        <f>IFERROR(VLOOKUP($A40,Results_30d_Deltas!$A$2:$H$5000,6,FALSE),"")</f>
        <v/>
      </c>
      <c r="J113" s="72" t="n"/>
      <c r="K113" s="72" t="n"/>
      <c r="L113" s="72" t="n"/>
      <c r="M113" s="72" t="n"/>
      <c r="N113" s="72" t="n"/>
      <c r="O113" s="72" t="n"/>
      <c r="P113" s="72" t="n"/>
      <c r="Q113" s="82" t="n"/>
      <c r="R113" s="82" t="n"/>
      <c r="S113" s="82" t="n"/>
      <c r="T113" s="82" t="n"/>
      <c r="U113" s="82" t="n"/>
      <c r="V113" s="82"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8" t="n"/>
      <c r="CE113" s="78" t="n"/>
      <c r="CF113" s="78" t="n"/>
      <c r="CG113" s="78" t="n"/>
      <c r="CH113" s="78"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8" t="n"/>
      <c r="FX113" s="78"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ez_manage.py:196 check_reentry_delta_tolerant()</t>
        </is>
      </c>
      <c r="IP113" s="72" t="inlineStr">
        <is>
          <t>v12_quick_engine.py:1647 x7</t>
        </is>
      </c>
      <c r="IQ113" s="72" t="n"/>
    </row>
    <row r="114" ht="10.5" customHeight="1" s="65">
      <c r="A114" s="72" t="inlineStr">
        <is>
          <t>GUARANTEED_REENTRY_DELTA_GATE_ENABLED</t>
        </is>
      </c>
      <c r="B114" s="72" t="inlineStr">
        <is>
          <t>True</t>
        </is>
      </c>
      <c r="C114" s="72" t="n"/>
      <c r="D114" s="72" t="n"/>
      <c r="E114" s="72" t="n"/>
      <c r="F114" s="72" t="n"/>
      <c r="G114" s="72" t="n"/>
      <c r="H114" s="72" t="n"/>
      <c r="I114" s="72">
        <f>IFERROR(VLOOKUP($A46,Results_30d_Deltas!$A$2:$H$5000,6,FALSE),"")</f>
        <v/>
      </c>
      <c r="J114" s="72" t="n"/>
      <c r="K114" s="72" t="n"/>
      <c r="L114" s="72" t="n"/>
      <c r="M114" s="72" t="n"/>
      <c r="N114" s="72" t="n"/>
      <c r="O114" s="72" t="n"/>
      <c r="P114" s="72" t="n"/>
      <c r="Q114" s="82" t="n"/>
      <c r="R114" s="82" t="n"/>
      <c r="S114" s="82" t="n"/>
      <c r="T114" s="82" t="n"/>
      <c r="U114" s="82" t="n"/>
      <c r="V114" s="82"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8" t="n"/>
      <c r="CE114" s="78" t="n"/>
      <c r="CF114" s="78" t="n"/>
      <c r="CG114" s="78" t="n"/>
      <c r="CH114" s="78"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8" t="n"/>
      <c r="FX114" s="78"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ez_manage.py:4773 top()</t>
        </is>
      </c>
      <c r="IP114" s="72" t="inlineStr">
        <is>
          <t>v12_quick_engine.py:1939 x4</t>
        </is>
      </c>
      <c r="IQ114" s="72" t="n"/>
    </row>
    <row r="115" ht="10.5" customHeight="1" s="65">
      <c r="A115" s="72" t="inlineStr">
        <is>
          <t>REENTRY_SIZE_DIP_MULT</t>
        </is>
      </c>
      <c r="B115" s="72" t="inlineStr">
        <is>
          <t>0.5</t>
        </is>
      </c>
      <c r="C115" s="72" t="n"/>
      <c r="D115" s="72" t="n"/>
      <c r="E115" s="72" t="n"/>
      <c r="F115" s="72" t="n"/>
      <c r="G115" s="72" t="n"/>
      <c r="H115" s="72" t="n"/>
      <c r="I115" s="72">
        <f>IFERROR(VLOOKUP($A227,Results_30d_Deltas!$A$2:$H$5000,6,FALSE),"")</f>
        <v/>
      </c>
      <c r="J115" s="72" t="n"/>
      <c r="K115" s="72" t="n"/>
      <c r="L115" s="72" t="n"/>
      <c r="M115" s="72" t="n"/>
      <c r="N115" s="72" t="n"/>
      <c r="O115" s="72" t="n"/>
      <c r="P115" s="72" t="n"/>
      <c r="Q115" s="82" t="n"/>
      <c r="R115" s="82" t="n"/>
      <c r="S115" s="82" t="n"/>
      <c r="T115" s="82" t="n"/>
      <c r="U115" s="82" t="n"/>
      <c r="V115" s="82"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8" t="n"/>
      <c r="FX115" s="78"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8" t="n"/>
      <c r="HN115" s="78" t="n"/>
      <c r="HO115" s="78" t="n"/>
      <c r="HP115" s="78" t="n"/>
      <c r="HQ115" s="78"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ez_manage.py:3871 top()</t>
        </is>
      </c>
      <c r="IP115" s="72" t="inlineStr">
        <is>
          <t>v12_quick_engine.py:2904 x3</t>
        </is>
      </c>
      <c r="IQ115" s="72" t="n"/>
    </row>
    <row r="116" ht="10.5" customHeight="1" s="65">
      <c r="A116" s="72" t="inlineStr">
        <is>
          <t>DELTA_REENTRY_Z_THRESHOLD</t>
        </is>
      </c>
      <c r="B116" s="72" t="inlineStr">
        <is>
          <t>0.75</t>
        </is>
      </c>
      <c r="C116" s="72" t="n"/>
      <c r="D116" s="72" t="n"/>
      <c r="E116" s="72" t="n"/>
      <c r="F116" s="72" t="n"/>
      <c r="G116" s="72" t="n"/>
      <c r="H116" s="72" t="n"/>
      <c r="I116" s="72">
        <f>IFERROR(VLOOKUP($A37,Results_30d_Deltas!$A$2:$H$5000,6,FALSE),"")</f>
        <v/>
      </c>
      <c r="J116" s="72" t="n"/>
      <c r="K116" s="72" t="n"/>
      <c r="L116" s="72" t="n"/>
      <c r="M116" s="72" t="n"/>
      <c r="N116" s="72" t="n"/>
      <c r="O116" s="72" t="n"/>
      <c r="P116" s="72" t="n"/>
      <c r="Q116" s="82" t="n"/>
      <c r="R116" s="82" t="n"/>
      <c r="S116" s="82" t="n"/>
      <c r="T116" s="82" t="n"/>
      <c r="U116" s="82" t="n"/>
      <c r="V116" s="82"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8" t="n"/>
      <c r="CE116" s="78" t="n"/>
      <c r="CF116" s="78" t="n"/>
      <c r="CG116" s="78" t="n"/>
      <c r="CH116" s="78"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8" t="n"/>
      <c r="FX116" s="78"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ez_manage.py:196 check_reentry_delta_tolerant()</t>
        </is>
      </c>
      <c r="IP116" s="72" t="inlineStr">
        <is>
          <t>v12_quick_engine.py:1647 x7</t>
        </is>
      </c>
      <c r="IQ116" s="72" t="n"/>
    </row>
    <row r="117" ht="10.5" customHeight="1" s="65">
      <c r="A117" s="71" t="inlineStr">
        <is>
          <t>REENTRY_B16_SIZE_MULT_WEAK</t>
        </is>
      </c>
      <c r="B117" s="72" t="inlineStr">
        <is>
          <t>2.0</t>
        </is>
      </c>
      <c r="C117" s="72" t="n"/>
      <c r="D117" s="72" t="n"/>
      <c r="E117" s="72" t="n"/>
      <c r="F117" s="72" t="n"/>
      <c r="G117" s="72" t="n"/>
      <c r="H117" s="72" t="n"/>
      <c r="I117" s="72">
        <f>IFERROR(VLOOKUP($A191,Results_30d_Deltas!$A$2:$H$5000,6,FALSE),"")</f>
        <v/>
      </c>
      <c r="J117" s="72" t="n"/>
      <c r="K117" s="72" t="n"/>
      <c r="L117" s="72" t="n"/>
      <c r="M117" s="72" t="n"/>
      <c r="N117" s="72" t="n"/>
      <c r="O117" s="72" t="n"/>
      <c r="P117" s="72" t="n"/>
      <c r="Q117" s="82" t="n"/>
      <c r="R117" s="82" t="n"/>
      <c r="S117" s="82" t="n"/>
      <c r="T117" s="82" t="n"/>
      <c r="U117" s="82" t="n"/>
      <c r="V117" s="82"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8" t="n"/>
      <c r="FX117" s="78"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8" t="n"/>
      <c r="HN117" s="78" t="n"/>
      <c r="HO117" s="78" t="n"/>
      <c r="HP117" s="78" t="n"/>
      <c r="HQ117" s="78"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ez_manage.py:5298 top()</t>
        </is>
      </c>
      <c r="IP117" s="72" t="inlineStr">
        <is>
          <t>v12_quick_engine.py:2859 x4</t>
        </is>
      </c>
      <c r="IQ117" s="72" t="n"/>
    </row>
    <row r="118" ht="10.5" customHeight="1" s="65">
      <c r="A118" s="72" t="inlineStr">
        <is>
          <t>REENTRY2_DC_BREAK_ALLOW_15M</t>
        </is>
      </c>
      <c r="B118" s="72" t="inlineStr">
        <is>
          <t>1.0</t>
        </is>
      </c>
      <c r="C118" s="72" t="n"/>
      <c r="D118" s="72" t="n"/>
      <c r="E118" s="72" t="n"/>
      <c r="F118" s="72" t="n"/>
      <c r="G118" s="72" t="n"/>
      <c r="H118" s="72" t="n"/>
      <c r="I118" s="72">
        <f>IFERROR(VLOOKUP($A167,Results_30d_Deltas!$A$2:$H$5000,6,FALSE),"")</f>
        <v/>
      </c>
      <c r="J118" s="72" t="n"/>
      <c r="K118" s="72" t="n"/>
      <c r="L118" s="72" t="n"/>
      <c r="M118" s="72" t="n"/>
      <c r="N118" s="72" t="n"/>
      <c r="O118" s="72" t="n"/>
      <c r="P118" s="72" t="n"/>
      <c r="Q118" s="82" t="n"/>
      <c r="R118" s="82" t="n"/>
      <c r="S118" s="82" t="n"/>
      <c r="T118" s="82" t="n"/>
      <c r="U118" s="82" t="n"/>
      <c r="V118" s="82"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ez_manage.py:5278 top()</t>
        </is>
      </c>
      <c r="IP118" s="72" t="inlineStr">
        <is>
          <t>v12_quick_engine.py:2835 x5</t>
        </is>
      </c>
      <c r="IQ118" s="72" t="n"/>
    </row>
    <row r="119" ht="10.5" customHeight="1" s="65">
      <c r="A119" s="71" t="inlineStr">
        <is>
          <t>OBLIGATORY_REENTRY_DEFAULT_SIZE_MULT</t>
        </is>
      </c>
      <c r="B119" s="72" t="inlineStr">
        <is>
          <t>2.0</t>
        </is>
      </c>
      <c r="C119" s="72" t="n"/>
      <c r="D119" s="72" t="n"/>
      <c r="E119" s="72" t="n"/>
      <c r="F119" s="72" t="n"/>
      <c r="G119" s="72" t="n"/>
      <c r="H119" s="72" t="n"/>
      <c r="I119" s="72">
        <f>IFERROR(VLOOKUP($A117,Results_30d_Deltas!$A$2:$H$5000,6,FALSE),"")</f>
        <v/>
      </c>
      <c r="J119" s="72" t="n"/>
      <c r="K119" s="72" t="n"/>
      <c r="L119" s="72" t="n"/>
      <c r="M119" s="72" t="n"/>
      <c r="N119" s="72" t="n"/>
      <c r="O119" s="72" t="n"/>
      <c r="P119" s="72" t="n"/>
      <c r="Q119" s="82" t="n"/>
      <c r="R119" s="82" t="n"/>
      <c r="S119" s="82" t="n"/>
      <c r="T119" s="82" t="n"/>
      <c r="U119" s="82" t="n"/>
      <c r="V119" s="82"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8" t="n"/>
      <c r="FX119" s="78"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8" t="n"/>
      <c r="HN119" s="78" t="n"/>
      <c r="HO119" s="78" t="n"/>
      <c r="HP119" s="78" t="n"/>
      <c r="HQ119" s="78"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ez_manage.py:5108 top()</t>
        </is>
      </c>
      <c r="IP119" s="72" t="inlineStr">
        <is>
          <t>v12_quick_engine.py:2499 x2</t>
        </is>
      </c>
      <c r="IQ119" s="72" t="n"/>
    </row>
    <row r="120" ht="10.5" customHeight="1" s="65">
      <c r="A120" s="72" t="inlineStr">
        <is>
          <t>REENTRY_POST_CONSOL_ATR_THRESHOLD</t>
        </is>
      </c>
      <c r="B120" s="72" t="inlineStr">
        <is>
          <t>1.0</t>
        </is>
      </c>
      <c r="C120" s="72" t="n"/>
      <c r="D120" s="72" t="n"/>
      <c r="E120" s="72" t="n"/>
      <c r="F120" s="72" t="n"/>
      <c r="G120" s="72" t="n"/>
      <c r="H120" s="72" t="n"/>
      <c r="I120" s="72">
        <f>IFERROR(VLOOKUP($A210,Results_30d_Deltas!$A$2:$H$5000,6,FALSE),"")</f>
        <v/>
      </c>
      <c r="J120" s="72" t="n"/>
      <c r="K120" s="72" t="n"/>
      <c r="L120" s="72" t="n"/>
      <c r="M120" s="72" t="n"/>
      <c r="N120" s="72" t="n"/>
      <c r="O120" s="72" t="n"/>
      <c r="P120" s="72" t="n"/>
      <c r="Q120" s="82" t="n"/>
      <c r="R120" s="82" t="n"/>
      <c r="S120" s="82" t="n"/>
      <c r="T120" s="82" t="n"/>
      <c r="U120" s="82" t="n"/>
      <c r="V120" s="82"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8" t="n"/>
      <c r="FX120" s="78"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ez_manage.py:5318 top()</t>
        </is>
      </c>
      <c r="IP120" s="72" t="inlineStr">
        <is>
          <t>v12_quick_engine.py:2896 x3</t>
        </is>
      </c>
      <c r="IQ120" s="72" t="n"/>
    </row>
    <row r="121" ht="10.5" customHeight="1" s="65">
      <c r="A121" s="72" t="inlineStr">
        <is>
          <t>OBLIGATORY_REENTRY_TIER1_HTF_REQUIRED</t>
        </is>
      </c>
      <c r="B121" s="72" t="inlineStr">
        <is>
          <t>1.0</t>
        </is>
      </c>
      <c r="C121" s="72" t="n"/>
      <c r="D121" s="72" t="n"/>
      <c r="E121" s="72" t="n"/>
      <c r="F121" s="72" t="n"/>
      <c r="G121" s="72" t="n"/>
      <c r="H121" s="72" t="n"/>
      <c r="I121" s="72">
        <f>IFERROR(VLOOKUP($A159,Results_30d_Deltas!$A$2:$H$5000,6,FALSE),"")</f>
        <v/>
      </c>
      <c r="J121" s="72" t="n"/>
      <c r="K121" s="72" t="n"/>
      <c r="L121" s="72" t="n"/>
      <c r="M121" s="72" t="n"/>
      <c r="N121" s="72" t="n"/>
      <c r="O121" s="72" t="n"/>
      <c r="P121" s="72" t="n"/>
      <c r="Q121" s="82" t="n"/>
      <c r="R121" s="82" t="n"/>
      <c r="S121" s="82" t="n"/>
      <c r="T121" s="82" t="n"/>
      <c r="U121" s="82" t="n"/>
      <c r="V121" s="82"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8" t="n"/>
      <c r="ER121" s="78" t="n"/>
      <c r="ES121" s="78" t="n"/>
      <c r="ET121" s="78" t="n"/>
      <c r="EU121" s="78"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8" t="n"/>
      <c r="FX121" s="78"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ez_manage.py:5123 top()</t>
        </is>
      </c>
      <c r="IP121" s="72" t="inlineStr">
        <is>
          <t>v12_quick_engine.py:2514 x4</t>
        </is>
      </c>
      <c r="IQ121" s="72" t="n"/>
    </row>
    <row r="122" ht="10.5" customHeight="1" s="65">
      <c r="A122" s="72" t="inlineStr">
        <is>
          <t>LEGACY_PROC_SINGLE_REENTRY</t>
        </is>
      </c>
      <c r="B122" s="72" t="inlineStr">
        <is>
          <t>1.0</t>
        </is>
      </c>
      <c r="C122" s="72" t="n"/>
      <c r="D122" s="72" t="n"/>
      <c r="E122" s="72" t="n"/>
      <c r="F122" s="72" t="n"/>
      <c r="G122" s="72" t="n"/>
      <c r="H122" s="72" t="n"/>
      <c r="I122" s="72">
        <f>IFERROR(VLOOKUP($A78,Results_30d_Deltas!$A$2:$H$5000,6,FALSE),"")</f>
        <v/>
      </c>
      <c r="J122" s="72" t="n"/>
      <c r="K122" s="72" t="n"/>
      <c r="L122" s="72" t="n"/>
      <c r="M122" s="72" t="n"/>
      <c r="N122" s="72" t="n"/>
      <c r="O122" s="72" t="n"/>
      <c r="P122" s="72" t="n"/>
      <c r="Q122" s="82" t="n"/>
      <c r="R122" s="82" t="n"/>
      <c r="S122" s="82" t="n"/>
      <c r="T122" s="82" t="n"/>
      <c r="U122" s="82" t="n"/>
      <c r="V122" s="82"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8" t="n"/>
      <c r="FX122" s="78"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ez_manage.py:3418 top()</t>
        </is>
      </c>
      <c r="IP122" s="72" t="inlineStr">
        <is>
          <t>v12_quick_engine.py:2119 x5</t>
        </is>
      </c>
      <c r="IQ122" s="72" t="n"/>
    </row>
    <row r="123" ht="10.5" customHeight="1" s="65">
      <c r="A123" s="71" t="inlineStr">
        <is>
          <t>REENTRY_EXIT_RECLAIM_BUFFER_PCT</t>
        </is>
      </c>
      <c r="B123" s="72" t="inlineStr">
        <is>
          <t>2.0</t>
        </is>
      </c>
      <c r="C123" s="72" t="n"/>
      <c r="D123" s="72" t="n"/>
      <c r="E123" s="72" t="n"/>
      <c r="F123" s="72" t="n"/>
      <c r="G123" s="72" t="n"/>
      <c r="H123" s="72" t="n"/>
      <c r="I123" s="72">
        <f>IFERROR(VLOOKUP($A205,Results_30d_Deltas!$A$2:$H$5000,6,FALSE),"")</f>
        <v/>
      </c>
      <c r="J123" s="72" t="n"/>
      <c r="K123" s="72" t="n"/>
      <c r="L123" s="72" t="n"/>
      <c r="M123" s="72" t="n"/>
      <c r="N123" s="72" t="n"/>
      <c r="O123" s="72" t="n"/>
      <c r="P123" s="72" t="n"/>
      <c r="Q123" s="82" t="n"/>
      <c r="R123" s="82" t="n"/>
      <c r="S123" s="82" t="n"/>
      <c r="T123" s="82" t="n"/>
      <c r="U123" s="82" t="n"/>
      <c r="V123" s="82"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8" t="n"/>
      <c r="FX123" s="78"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ez_manage.py:5309 top()</t>
        </is>
      </c>
      <c r="IP123" s="72" t="inlineStr">
        <is>
          <t>v12_quick_engine.py:2876 x3</t>
        </is>
      </c>
      <c r="IQ123" s="72" t="n"/>
    </row>
    <row r="124" ht="10.5" customHeight="1" s="65">
      <c r="A124" s="72" t="inlineStr">
        <is>
          <t>OBLIGATORY_REENTRY_SCORE_TIER1</t>
        </is>
      </c>
      <c r="B124" s="72" t="inlineStr">
        <is>
          <t>0.5</t>
        </is>
      </c>
      <c r="C124" s="72" t="n"/>
      <c r="D124" s="72" t="n"/>
      <c r="E124" s="72" t="n"/>
      <c r="F124" s="72" t="n"/>
      <c r="G124" s="72" t="n"/>
      <c r="H124" s="72" t="n"/>
      <c r="I124" s="72">
        <f>IFERROR(VLOOKUP($A129,Results_30d_Deltas!$A$2:$H$5000,6,FALSE),"")</f>
        <v/>
      </c>
      <c r="J124" s="72" t="n"/>
      <c r="K124" s="72" t="n"/>
      <c r="L124" s="72" t="n"/>
      <c r="M124" s="72" t="n"/>
      <c r="N124" s="72" t="n"/>
      <c r="O124" s="72" t="n"/>
      <c r="P124" s="72" t="n"/>
      <c r="Q124" s="82" t="n"/>
      <c r="R124" s="82" t="n"/>
      <c r="S124" s="82" t="n"/>
      <c r="T124" s="82" t="n"/>
      <c r="U124" s="82" t="n"/>
      <c r="V124" s="82"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8" t="n"/>
      <c r="FX124" s="78"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ez_manage.py:5113 top()</t>
        </is>
      </c>
      <c r="IP124" s="72" t="inlineStr">
        <is>
          <t>v12_quick_engine.py:2504 x4</t>
        </is>
      </c>
      <c r="IQ124" s="72" t="n"/>
    </row>
    <row r="125" ht="10.5" customHeight="1" s="65">
      <c r="A125" s="72" t="inlineStr">
        <is>
          <t>REENTRY2_DC_BREAK_REQUIRE_K_FILTER</t>
        </is>
      </c>
      <c r="B125" s="72" t="inlineStr">
        <is>
          <t>2.0</t>
        </is>
      </c>
      <c r="C125" s="72" t="n"/>
      <c r="D125" s="72" t="n"/>
      <c r="E125" s="72" t="n"/>
      <c r="F125" s="72" t="n"/>
      <c r="G125" s="72" t="n"/>
      <c r="H125" s="72" t="n"/>
      <c r="I125" s="72">
        <f>IFERROR(VLOOKUP($A177,Results_30d_Deltas!$A$2:$H$5000,6,FALSE),"")</f>
        <v/>
      </c>
      <c r="J125" s="72" t="n"/>
      <c r="K125" s="72" t="n"/>
      <c r="L125" s="72" t="n"/>
      <c r="M125" s="72" t="n"/>
      <c r="N125" s="72" t="n"/>
      <c r="O125" s="72" t="n"/>
      <c r="P125" s="72" t="n"/>
      <c r="Q125" s="82" t="n"/>
      <c r="R125" s="82" t="n"/>
      <c r="S125" s="82" t="n"/>
      <c r="T125" s="82" t="n"/>
      <c r="U125" s="82" t="n"/>
      <c r="V125" s="82"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8" t="n"/>
      <c r="CJ125" s="78" t="n"/>
      <c r="CK125" s="78" t="n"/>
      <c r="CL125" s="78" t="n"/>
      <c r="CM125" s="78" t="n"/>
      <c r="CN125" s="78" t="n"/>
      <c r="CO125" s="78" t="n"/>
      <c r="CP125" s="78" t="n"/>
      <c r="CQ125" s="78" t="n"/>
      <c r="CR125" s="78"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8" t="n"/>
      <c r="EW125" s="78" t="n"/>
      <c r="EX125" s="78" t="n"/>
      <c r="EY125" s="78" t="n"/>
      <c r="EZ125" s="78" t="n"/>
      <c r="FA125" s="77" t="n"/>
      <c r="FB125" s="77" t="n"/>
      <c r="FC125" s="77" t="n"/>
      <c r="FD125" s="77" t="n"/>
      <c r="FE125" s="77" t="n"/>
      <c r="FF125" s="77" t="n"/>
      <c r="FG125" s="77" t="n"/>
      <c r="FH125" s="77" t="n"/>
      <c r="FI125" s="77" t="n"/>
      <c r="FJ125" s="77" t="n"/>
      <c r="FK125" s="78" t="n"/>
      <c r="FL125" s="78"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ez_manage.py:5281 top()</t>
        </is>
      </c>
      <c r="IP125" s="72" t="inlineStr">
        <is>
          <t>v12_quick_engine.py:2838 x5</t>
        </is>
      </c>
      <c r="IQ125" s="72" t="n"/>
    </row>
    <row r="126" ht="10.5" customHeight="1" s="65">
      <c r="A126" s="72" t="inlineStr">
        <is>
          <t>OBLIGATORY_REENTRY_K15_HIGH_SIZE_FRAC</t>
        </is>
      </c>
      <c r="B126" s="72" t="inlineStr">
        <is>
          <t>1.0</t>
        </is>
      </c>
      <c r="C126" s="72" t="n"/>
      <c r="D126" s="72" t="n"/>
      <c r="E126" s="72" t="n"/>
      <c r="F126" s="72" t="n"/>
      <c r="G126" s="72" t="n"/>
      <c r="H126" s="72" t="n"/>
      <c r="I126" s="72">
        <f>IFERROR(VLOOKUP($A126,Results_30d_Deltas!$A$2:$H$5000,6,FALSE),"")</f>
        <v/>
      </c>
      <c r="J126" s="72" t="n"/>
      <c r="K126" s="72" t="n"/>
      <c r="L126" s="72" t="n"/>
      <c r="M126" s="72" t="n"/>
      <c r="N126" s="72" t="n"/>
      <c r="O126" s="72" t="n"/>
      <c r="P126" s="72" t="n"/>
      <c r="Q126" s="82" t="n"/>
      <c r="R126" s="82" t="n"/>
      <c r="S126" s="82" t="n"/>
      <c r="T126" s="82" t="n"/>
      <c r="U126" s="82" t="n"/>
      <c r="V126" s="82"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8" t="n"/>
      <c r="FX126" s="78"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8" t="n"/>
      <c r="HN126" s="78" t="n"/>
      <c r="HO126" s="78" t="n"/>
      <c r="HP126" s="78" t="n"/>
      <c r="HQ126" s="78"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ez_manage.py:5111 top()</t>
        </is>
      </c>
      <c r="IP126" s="72" t="inlineStr">
        <is>
          <t>v12_quick_engine.py:2502 x4</t>
        </is>
      </c>
      <c r="IQ126" s="72" t="n"/>
    </row>
    <row r="127" ht="10.5" customHeight="1" s="65">
      <c r="A127" s="72" t="inlineStr">
        <is>
          <t>OBLIGATORY_REENTRY_SMA_FIELD</t>
        </is>
      </c>
      <c r="B127" s="72" t="inlineStr">
        <is>
          <t>0.5</t>
        </is>
      </c>
      <c r="C127" s="72" t="n"/>
      <c r="D127" s="72" t="n"/>
      <c r="E127" s="72" t="n"/>
      <c r="F127" s="72" t="n"/>
      <c r="G127" s="72" t="n"/>
      <c r="H127" s="72" t="n"/>
      <c r="I127" s="72">
        <f>IFERROR(VLOOKUP($A149,Results_30d_Deltas!$A$2:$H$5000,6,FALSE),"")</f>
        <v/>
      </c>
      <c r="J127" s="72" t="n"/>
      <c r="K127" s="72" t="n"/>
      <c r="L127" s="72" t="n"/>
      <c r="M127" s="72" t="n"/>
      <c r="N127" s="72" t="n"/>
      <c r="O127" s="72" t="n"/>
      <c r="P127" s="72" t="n"/>
      <c r="Q127" s="82" t="n"/>
      <c r="R127" s="82" t="n"/>
      <c r="S127" s="82" t="n"/>
      <c r="T127" s="82" t="n"/>
      <c r="U127" s="82" t="n"/>
      <c r="V127" s="82"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8" t="n"/>
      <c r="FX127" s="78"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ez_manage.py:5121 top()</t>
        </is>
      </c>
      <c r="IP127" s="72" t="inlineStr">
        <is>
          <t>v12_quick_engine.py:2512 x2</t>
        </is>
      </c>
      <c r="IQ127" s="72" t="n"/>
    </row>
    <row r="128" ht="10.5" customHeight="1" s="65">
      <c r="A128" s="72" t="inlineStr">
        <is>
          <t>REENTRY_B16_SMA200_PROX_PCT</t>
        </is>
      </c>
      <c r="B128" s="72" t="inlineStr">
        <is>
          <t>0.5</t>
        </is>
      </c>
      <c r="C128" s="72" t="n"/>
      <c r="D128" s="72" t="n"/>
      <c r="E128" s="72" t="n"/>
      <c r="F128" s="72" t="n"/>
      <c r="G128" s="72" t="n"/>
      <c r="H128" s="72" t="n"/>
      <c r="I128" s="72">
        <f>IFERROR(VLOOKUP($A193,Results_30d_Deltas!$A$2:$H$5000,6,FALSE),"")</f>
        <v/>
      </c>
      <c r="J128" s="72" t="n"/>
      <c r="K128" s="72" t="n"/>
      <c r="L128" s="72" t="n"/>
      <c r="M128" s="72" t="n"/>
      <c r="N128" s="72" t="n"/>
      <c r="O128" s="72" t="n"/>
      <c r="P128" s="72" t="n"/>
      <c r="Q128" s="82" t="n"/>
      <c r="R128" s="82" t="n"/>
      <c r="S128" s="82" t="n"/>
      <c r="T128" s="82" t="n"/>
      <c r="U128" s="82" t="n"/>
      <c r="V128" s="82"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8" t="n"/>
      <c r="FX128" s="78"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ez_manage.py:5299 top()</t>
        </is>
      </c>
      <c r="IP128" s="72" t="inlineStr">
        <is>
          <t>v12_quick_engine.py:2860 x4</t>
        </is>
      </c>
      <c r="IQ128" s="72" t="n"/>
    </row>
    <row r="129" ht="10.5" customHeight="1" s="65">
      <c r="A129" s="71" t="inlineStr">
        <is>
          <t>GUARANTEED_REENTRY_K_FAVORABLE_HIGH</t>
        </is>
      </c>
      <c r="B129" s="72" t="inlineStr">
        <is>
          <t>35.0</t>
        </is>
      </c>
      <c r="C129" s="72" t="n"/>
      <c r="D129" s="72" t="n"/>
      <c r="E129" s="72" t="n"/>
      <c r="F129" s="72" t="n"/>
      <c r="G129" s="72" t="n"/>
      <c r="H129" s="72" t="n"/>
      <c r="I129" s="72">
        <f>IFERROR(VLOOKUP($A3,Results_30d_Deltas!$A$2:$H$5000,6,FALSE),"")</f>
        <v/>
      </c>
      <c r="J129" s="72" t="n"/>
      <c r="K129" s="72" t="n"/>
      <c r="L129" s="72" t="n"/>
      <c r="M129" s="72" t="n"/>
      <c r="N129" s="72" t="n"/>
      <c r="O129" s="72" t="n"/>
      <c r="P129" s="72" t="n"/>
      <c r="Q129" s="82" t="n"/>
      <c r="R129" s="82" t="n"/>
      <c r="S129" s="82" t="n"/>
      <c r="T129" s="82" t="n"/>
      <c r="U129" s="82" t="n"/>
      <c r="V129" s="82"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8" t="n"/>
      <c r="FX129" s="78"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ez_manage.py:4774 top()</t>
        </is>
      </c>
      <c r="IP129" s="72" t="inlineStr">
        <is>
          <t>v12_quick_engine.py:1941 x4</t>
        </is>
      </c>
      <c r="IQ129" s="72" t="n"/>
    </row>
    <row r="130" ht="10.5" customHeight="1" s="65">
      <c r="A130" s="72" t="inlineStr">
        <is>
          <t>REENTRY_PRICE_IMPROVE_PCT</t>
        </is>
      </c>
      <c r="B130" s="72" t="inlineStr">
        <is>
          <t>2.0</t>
        </is>
      </c>
      <c r="C130" s="72" t="n"/>
      <c r="D130" s="72" t="n"/>
      <c r="E130" s="72" t="n"/>
      <c r="F130" s="72" t="n"/>
      <c r="G130" s="72" t="n"/>
      <c r="H130" s="72" t="n"/>
      <c r="I130" s="72">
        <f>IFERROR(VLOOKUP($A225,Results_30d_Deltas!$A$2:$H$5000,6,FALSE),"")</f>
        <v/>
      </c>
      <c r="J130" s="72" t="n"/>
      <c r="K130" s="72" t="n"/>
      <c r="L130" s="72" t="n"/>
      <c r="M130" s="72" t="n"/>
      <c r="N130" s="72" t="n"/>
      <c r="O130" s="72" t="n"/>
      <c r="P130" s="72" t="n"/>
      <c r="Q130" s="82" t="n"/>
      <c r="R130" s="82" t="n"/>
      <c r="S130" s="82" t="n"/>
      <c r="T130" s="82" t="n"/>
      <c r="U130" s="82" t="n"/>
      <c r="V130" s="82"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8" t="n"/>
      <c r="FX130" s="78"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ez_manage.py:5321 top()</t>
        </is>
      </c>
      <c r="IP130" s="72" t="inlineStr">
        <is>
          <t>v12_quick_engine.py:2900 x3</t>
        </is>
      </c>
      <c r="IQ130" s="72" t="n"/>
    </row>
    <row r="131" ht="10.5" customHeight="1" s="65">
      <c r="A131" s="72" t="inlineStr">
        <is>
          <t>DELTA_EXIT_MANDATORY_REENTRY_ENABLED</t>
        </is>
      </c>
      <c r="B131" s="72" t="inlineStr">
        <is>
          <t>True</t>
        </is>
      </c>
      <c r="C131" s="72" t="n"/>
      <c r="D131" s="72" t="n"/>
      <c r="E131" s="72" t="n"/>
      <c r="F131" s="72" t="n"/>
      <c r="G131" s="72" t="n"/>
      <c r="H131" s="72" t="n"/>
      <c r="I131" s="72">
        <f>IFERROR(VLOOKUP($A16,Results_30d_Deltas!$A$2:$H$5000,6,FALSE),"")</f>
        <v/>
      </c>
      <c r="J131" s="72" t="n"/>
      <c r="K131" s="72" t="n"/>
      <c r="L131" s="72" t="n"/>
      <c r="M131" s="72" t="n"/>
      <c r="N131" s="72" t="n"/>
      <c r="O131" s="72" t="n"/>
      <c r="P131" s="72" t="n"/>
      <c r="Q131" s="82" t="n"/>
      <c r="R131" s="82" t="n"/>
      <c r="S131" s="82" t="n"/>
      <c r="T131" s="82" t="n"/>
      <c r="U131" s="82" t="n"/>
      <c r="V131" s="82"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8" t="n"/>
      <c r="CE131" s="78" t="n"/>
      <c r="CF131" s="78" t="n"/>
      <c r="CG131" s="78" t="n"/>
      <c r="CH131" s="78"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8" t="n"/>
      <c r="FX131" s="78"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ez_manage.py:5975 top()</t>
        </is>
      </c>
      <c r="IP131" s="72" t="inlineStr">
        <is>
          <t>v12_quick_engine.py:4235 x4</t>
        </is>
      </c>
      <c r="IQ131" s="72" t="n"/>
    </row>
    <row r="132" ht="10.5" customHeight="1" s="65">
      <c r="A132" s="72" t="inlineStr">
        <is>
          <t>LEGACY_REENTRY_PSR_FULL_DC</t>
        </is>
      </c>
      <c r="B132" s="72" t="inlineStr">
        <is>
          <t>0.5</t>
        </is>
      </c>
      <c r="C132" s="72" t="n"/>
      <c r="D132" s="72" t="n"/>
      <c r="E132" s="72" t="n"/>
      <c r="F132" s="72" t="n"/>
      <c r="G132" s="72" t="n"/>
      <c r="H132" s="72" t="n"/>
      <c r="I132" s="72">
        <f>IFERROR(VLOOKUP($A85,Results_30d_Deltas!$A$2:$H$5000,6,FALSE),"")</f>
        <v/>
      </c>
      <c r="J132" s="72" t="n"/>
      <c r="K132" s="72" t="n"/>
      <c r="L132" s="72" t="n"/>
      <c r="M132" s="72" t="n"/>
      <c r="N132" s="72" t="n"/>
      <c r="O132" s="72" t="n"/>
      <c r="P132" s="72" t="n"/>
      <c r="Q132" s="82" t="n"/>
      <c r="R132" s="82" t="n"/>
      <c r="S132" s="82" t="n"/>
      <c r="T132" s="82" t="n"/>
      <c r="U132" s="82" t="n"/>
      <c r="V132" s="82"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8" t="n"/>
      <c r="FX132" s="78"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ez_manage.py:3423 top()</t>
        </is>
      </c>
      <c r="IP132" s="72" t="inlineStr">
        <is>
          <t>v12_quick_engine.py:2124 x5</t>
        </is>
      </c>
      <c r="IQ132" s="72" t="n"/>
    </row>
    <row r="133" ht="10.5" customHeight="1" s="65">
      <c r="A133" s="72" t="inlineStr">
        <is>
          <t>MANDATORY_REENTRY_REQUIRE_K_NOT_EXTREME</t>
        </is>
      </c>
      <c r="B133" s="72" t="inlineStr">
        <is>
          <t>2.0</t>
        </is>
      </c>
      <c r="C133" s="72" t="n"/>
      <c r="D133" s="72" t="n"/>
      <c r="E133" s="72" t="n"/>
      <c r="F133" s="72" t="n"/>
      <c r="G133" s="72" t="n"/>
      <c r="H133" s="72" t="n"/>
      <c r="I133" s="72">
        <f>IFERROR(VLOOKUP($A111,Results_30d_Deltas!$A$2:$H$5000,6,FALSE),"")</f>
        <v/>
      </c>
      <c r="J133" s="72" t="n"/>
      <c r="K133" s="72" t="n"/>
      <c r="L133" s="72" t="n"/>
      <c r="M133" s="72" t="n"/>
      <c r="N133" s="72" t="n"/>
      <c r="O133" s="72" t="n"/>
      <c r="P133" s="72" t="n"/>
      <c r="Q133" s="82" t="n"/>
      <c r="R133" s="82" t="n"/>
      <c r="S133" s="82" t="n"/>
      <c r="T133" s="82" t="n"/>
      <c r="U133" s="82" t="n"/>
      <c r="V133" s="82"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8" t="n"/>
      <c r="FX133" s="78"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ez_manage.py:4964 top()</t>
        </is>
      </c>
      <c r="IP133" s="72" t="inlineStr">
        <is>
          <t>v12_quick_engine.py:2250 x2</t>
        </is>
      </c>
      <c r="IQ133" s="72" t="n"/>
    </row>
    <row r="134" ht="10.5" customHeight="1" s="65">
      <c r="A134" s="72" t="inlineStr">
        <is>
          <t>OBLIGATORY_REENTRY_K15_HIGH_BLOCK</t>
        </is>
      </c>
      <c r="B134" s="72" t="inlineStr">
        <is>
          <t>0.5</t>
        </is>
      </c>
      <c r="C134" s="72" t="n"/>
      <c r="D134" s="72" t="n"/>
      <c r="E134" s="72" t="n"/>
      <c r="F134" s="72" t="n"/>
      <c r="G134" s="72" t="n"/>
      <c r="H134" s="72" t="n"/>
      <c r="I134" s="72">
        <f>IFERROR(VLOOKUP($A121,Results_30d_Deltas!$A$2:$H$5000,6,FALSE),"")</f>
        <v/>
      </c>
      <c r="J134" s="72" t="n"/>
      <c r="K134" s="72" t="n"/>
      <c r="L134" s="72" t="n"/>
      <c r="M134" s="72" t="n"/>
      <c r="N134" s="72" t="n"/>
      <c r="O134" s="72" t="n"/>
      <c r="P134" s="72" t="n"/>
      <c r="Q134" s="82" t="n"/>
      <c r="R134" s="82" t="n"/>
      <c r="S134" s="82" t="n"/>
      <c r="T134" s="82" t="n"/>
      <c r="U134" s="82" t="n"/>
      <c r="V134" s="82"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8" t="n"/>
      <c r="FX134" s="78"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ez_manage.py:5110 top()</t>
        </is>
      </c>
      <c r="IP134" s="72" t="inlineStr">
        <is>
          <t>v12_quick_engine.py:2501 x4</t>
        </is>
      </c>
      <c r="IQ134" s="72" t="n"/>
    </row>
    <row r="135" ht="10.5" customHeight="1" s="65">
      <c r="A135" s="72" t="inlineStr">
        <is>
          <t>LEGACY_PROC_SINGLE_REENTRY</t>
        </is>
      </c>
      <c r="B135" s="72" t="inlineStr">
        <is>
          <t>0.5</t>
        </is>
      </c>
      <c r="C135" s="72" t="n"/>
      <c r="D135" s="72" t="n"/>
      <c r="E135" s="72" t="n"/>
      <c r="F135" s="72" t="n"/>
      <c r="G135" s="72" t="n"/>
      <c r="H135" s="72" t="n"/>
      <c r="I135" s="72">
        <f>IFERROR(VLOOKUP($A77,Results_30d_Deltas!$A$2:$H$5000,6,FALSE),"")</f>
        <v/>
      </c>
      <c r="J135" s="72" t="n"/>
      <c r="K135" s="72" t="n"/>
      <c r="L135" s="72" t="n"/>
      <c r="M135" s="72" t="n"/>
      <c r="N135" s="72" t="n"/>
      <c r="O135" s="72" t="n"/>
      <c r="P135" s="72" t="n"/>
      <c r="Q135" s="82" t="n"/>
      <c r="R135" s="82" t="n"/>
      <c r="S135" s="82" t="n"/>
      <c r="T135" s="82" t="n"/>
      <c r="U135" s="82" t="n"/>
      <c r="V135" s="82"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8" t="n"/>
      <c r="FX135" s="78"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ez_manage.py:3418 top()</t>
        </is>
      </c>
      <c r="IP135" s="72" t="inlineStr">
        <is>
          <t>v12_quick_engine.py:2119 x5</t>
        </is>
      </c>
      <c r="IQ135" s="72" t="n"/>
    </row>
    <row r="136" ht="10.5" customHeight="1" s="65">
      <c r="A136" s="72" t="inlineStr">
        <is>
          <t>LEGACY_REENTRY_PSR_DC_BOUNCE</t>
        </is>
      </c>
      <c r="B136" s="72" t="inlineStr">
        <is>
          <t>2.0</t>
        </is>
      </c>
      <c r="C136" s="72" t="n"/>
      <c r="D136" s="72" t="n"/>
      <c r="E136" s="72" t="n"/>
      <c r="F136" s="72" t="n"/>
      <c r="G136" s="72" t="n"/>
      <c r="H136" s="72" t="n"/>
      <c r="I136" s="72">
        <f>IFERROR(VLOOKUP($A83,Results_30d_Deltas!$A$2:$H$5000,6,FALSE),"")</f>
        <v/>
      </c>
      <c r="J136" s="72" t="n"/>
      <c r="K136" s="72" t="n"/>
      <c r="L136" s="72" t="n"/>
      <c r="M136" s="72" t="n"/>
      <c r="N136" s="72" t="n"/>
      <c r="O136" s="72" t="n"/>
      <c r="P136" s="72" t="n"/>
      <c r="Q136" s="82" t="n"/>
      <c r="R136" s="82" t="n"/>
      <c r="S136" s="82" t="n"/>
      <c r="T136" s="82" t="n"/>
      <c r="U136" s="82" t="n"/>
      <c r="V136" s="82"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ez_manage.py:3422 top()</t>
        </is>
      </c>
      <c r="IP136" s="72" t="inlineStr">
        <is>
          <t>v12_quick_engine.py:2123 x5</t>
        </is>
      </c>
      <c r="IQ136" s="72" t="n"/>
    </row>
    <row r="137" ht="10.5" customHeight="1" s="65">
      <c r="A137" s="72" t="inlineStr">
        <is>
          <t>OBLIGATORY_REENTRY_TIER1_HTF_REQUIRED</t>
        </is>
      </c>
      <c r="B137" s="72" t="inlineStr">
        <is>
          <t>0.5</t>
        </is>
      </c>
      <c r="C137" s="72" t="n"/>
      <c r="D137" s="72" t="n"/>
      <c r="E137" s="72" t="n"/>
      <c r="F137" s="72" t="n"/>
      <c r="G137" s="72" t="n"/>
      <c r="H137" s="72" t="n"/>
      <c r="I137" s="72">
        <f>IFERROR(VLOOKUP($A158,Results_30d_Deltas!$A$2:$H$5000,6,FALSE),"")</f>
        <v/>
      </c>
      <c r="J137" s="72" t="n"/>
      <c r="K137" s="72" t="n"/>
      <c r="L137" s="72" t="n"/>
      <c r="M137" s="72" t="n"/>
      <c r="N137" s="72" t="n"/>
      <c r="O137" s="72" t="n"/>
      <c r="P137" s="72" t="n"/>
      <c r="Q137" s="82" t="n"/>
      <c r="R137" s="82" t="n"/>
      <c r="S137" s="82" t="n"/>
      <c r="T137" s="82" t="n"/>
      <c r="U137" s="82" t="n"/>
      <c r="V137" s="82"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8" t="n"/>
      <c r="ER137" s="78" t="n"/>
      <c r="ES137" s="78" t="n"/>
      <c r="ET137" s="78" t="n"/>
      <c r="EU137" s="78"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8" t="n"/>
      <c r="FX137" s="78"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ez_manage.py:5123 top()</t>
        </is>
      </c>
      <c r="IP137" s="72" t="inlineStr">
        <is>
          <t>v12_quick_engine.py:2514 x4</t>
        </is>
      </c>
      <c r="IQ137" s="72" t="n"/>
    </row>
    <row r="138" ht="10.5" customHeight="1" s="65">
      <c r="A138" s="72" t="inlineStr">
        <is>
          <t>REENTRY_B16_SIZE_MULT_WEAK</t>
        </is>
      </c>
      <c r="B138" s="72" t="inlineStr">
        <is>
          <t>0.5</t>
        </is>
      </c>
      <c r="C138" s="72" t="n"/>
      <c r="D138" s="72" t="n"/>
      <c r="E138" s="72" t="n"/>
      <c r="F138" s="72" t="n"/>
      <c r="G138" s="72" t="n"/>
      <c r="H138" s="72" t="n"/>
      <c r="I138" s="72">
        <f>IFERROR(VLOOKUP($A189,Results_30d_Deltas!$A$2:$H$5000,6,FALSE),"")</f>
        <v/>
      </c>
      <c r="J138" s="72" t="n"/>
      <c r="K138" s="72" t="n"/>
      <c r="L138" s="72" t="n"/>
      <c r="M138" s="72" t="n"/>
      <c r="N138" s="72" t="n"/>
      <c r="O138" s="72" t="n"/>
      <c r="P138" s="72" t="n"/>
      <c r="Q138" s="82" t="n"/>
      <c r="R138" s="82" t="n"/>
      <c r="S138" s="82" t="n"/>
      <c r="T138" s="82" t="n"/>
      <c r="U138" s="82" t="n"/>
      <c r="V138" s="82"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8" t="n"/>
      <c r="FX138" s="78"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8" t="n"/>
      <c r="HN138" s="78" t="n"/>
      <c r="HO138" s="78" t="n"/>
      <c r="HP138" s="78" t="n"/>
      <c r="HQ138" s="78"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ez_manage.py:5298 top()</t>
        </is>
      </c>
      <c r="IP138" s="72" t="inlineStr">
        <is>
          <t>v12_quick_engine.py:2859 x4</t>
        </is>
      </c>
      <c r="IQ138" s="72" t="n"/>
    </row>
    <row r="139" ht="10.5" customHeight="1" s="65">
      <c r="A139" s="72" t="inlineStr">
        <is>
          <t>OBLIGATORY_REENTRY_SCORE_TIER3</t>
        </is>
      </c>
      <c r="B139" s="72" t="inlineStr">
        <is>
          <t>1.0</t>
        </is>
      </c>
      <c r="C139" s="72" t="n"/>
      <c r="D139" s="72" t="n"/>
      <c r="E139" s="72" t="n"/>
      <c r="F139" s="72" t="n"/>
      <c r="G139" s="72" t="n"/>
      <c r="H139" s="72" t="n"/>
      <c r="I139" s="72">
        <f>IFERROR(VLOOKUP($A138,Results_30d_Deltas!$A$2:$H$5000,6,FALSE),"")</f>
        <v/>
      </c>
      <c r="J139" s="72" t="n"/>
      <c r="K139" s="72" t="n"/>
      <c r="L139" s="72" t="n"/>
      <c r="M139" s="72" t="n"/>
      <c r="N139" s="72" t="n"/>
      <c r="O139" s="72" t="n"/>
      <c r="P139" s="72" t="n"/>
      <c r="Q139" s="82" t="n"/>
      <c r="R139" s="82" t="n"/>
      <c r="S139" s="82" t="n"/>
      <c r="T139" s="82" t="n"/>
      <c r="U139" s="82" t="n"/>
      <c r="V139" s="82"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8" t="n"/>
      <c r="FX139" s="78"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ez_manage.py:5115 top()</t>
        </is>
      </c>
      <c r="IP139" s="72" t="inlineStr">
        <is>
          <t>v12_quick_engine.py:2506 x4</t>
        </is>
      </c>
      <c r="IQ139" s="72" t="n"/>
    </row>
    <row r="140" ht="10.5" customHeight="1" s="65">
      <c r="A140" s="72" t="inlineStr">
        <is>
          <t>REENTRY_POST_CONSOL_TFS_REQUIRED</t>
        </is>
      </c>
      <c r="B140" s="72" t="inlineStr">
        <is>
          <t>0.5</t>
        </is>
      </c>
      <c r="C140" s="72" t="n"/>
      <c r="D140" s="72" t="n"/>
      <c r="E140" s="72" t="n"/>
      <c r="F140" s="72" t="n"/>
      <c r="G140" s="72" t="n"/>
      <c r="H140" s="72" t="n"/>
      <c r="I140" s="72">
        <f>IFERROR(VLOOKUP($A219,Results_30d_Deltas!$A$2:$H$5000,6,FALSE),"")</f>
        <v/>
      </c>
      <c r="J140" s="72" t="n"/>
      <c r="K140" s="72" t="n"/>
      <c r="L140" s="72" t="n"/>
      <c r="M140" s="72" t="n"/>
      <c r="N140" s="72" t="n"/>
      <c r="O140" s="72" t="n"/>
      <c r="P140" s="72" t="n"/>
      <c r="Q140" s="82" t="n"/>
      <c r="R140" s="82" t="n"/>
      <c r="S140" s="82" t="n"/>
      <c r="T140" s="82" t="n"/>
      <c r="U140" s="82" t="n"/>
      <c r="V140" s="82"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8" t="n"/>
      <c r="FX140" s="78"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ez_manage.py:5320 top()</t>
        </is>
      </c>
      <c r="IP140" s="72" t="inlineStr">
        <is>
          <t>v12_quick_engine.py:2899 x3</t>
        </is>
      </c>
      <c r="IQ140" s="72" t="n"/>
    </row>
    <row r="141" ht="10.5" customHeight="1" s="65">
      <c r="A141" s="72" t="inlineStr">
        <is>
          <t>LEGACY_REENTRY_PSR_K_DC_CROSSOVER</t>
        </is>
      </c>
      <c r="B141" s="72" t="inlineStr">
        <is>
          <t>2.0</t>
        </is>
      </c>
      <c r="C141" s="72" t="n"/>
      <c r="D141" s="72" t="n"/>
      <c r="E141" s="72" t="n"/>
      <c r="F141" s="72" t="n"/>
      <c r="G141" s="72" t="n"/>
      <c r="H141" s="72" t="n"/>
      <c r="I141" s="72">
        <f>IFERROR(VLOOKUP($A91,Results_30d_Deltas!$A$2:$H$5000,6,FALSE),"")</f>
        <v/>
      </c>
      <c r="J141" s="72" t="n"/>
      <c r="K141" s="72" t="n"/>
      <c r="L141" s="72" t="n"/>
      <c r="M141" s="72" t="n"/>
      <c r="N141" s="72" t="n"/>
      <c r="O141" s="72" t="n"/>
      <c r="P141" s="72" t="n"/>
      <c r="Q141" s="82" t="n"/>
      <c r="R141" s="82" t="n"/>
      <c r="S141" s="82" t="n"/>
      <c r="T141" s="82" t="n"/>
      <c r="U141" s="82" t="n"/>
      <c r="V141" s="82"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8" t="n"/>
      <c r="FX141" s="78"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ez_manage.py:3424 top()</t>
        </is>
      </c>
      <c r="IP141" s="72" t="inlineStr">
        <is>
          <t>v12_quick_engine.py:2125 x5</t>
        </is>
      </c>
      <c r="IQ141" s="72" t="n"/>
    </row>
    <row r="142" ht="10.5" customHeight="1" s="65">
      <c r="A142" s="72" t="inlineStr">
        <is>
          <t>OBLIGATORY_REENTRY_SCORE_TIER2</t>
        </is>
      </c>
      <c r="B142" s="72" t="inlineStr">
        <is>
          <t>2.0</t>
        </is>
      </c>
      <c r="C142" s="72" t="n"/>
      <c r="D142" s="72" t="n"/>
      <c r="E142" s="72" t="n"/>
      <c r="F142" s="72" t="n"/>
      <c r="G142" s="72" t="n"/>
      <c r="H142" s="72" t="n"/>
      <c r="I142" s="72">
        <f>IFERROR(VLOOKUP($A135,Results_30d_Deltas!$A$2:$H$5000,6,FALSE),"")</f>
        <v/>
      </c>
      <c r="J142" s="72" t="n"/>
      <c r="K142" s="72" t="n"/>
      <c r="L142" s="72" t="n"/>
      <c r="M142" s="72" t="n"/>
      <c r="N142" s="72" t="n"/>
      <c r="O142" s="72" t="n"/>
      <c r="P142" s="72" t="n"/>
      <c r="Q142" s="82" t="n"/>
      <c r="R142" s="82" t="n"/>
      <c r="S142" s="82" t="n"/>
      <c r="T142" s="82" t="n"/>
      <c r="U142" s="82" t="n"/>
      <c r="V142" s="82"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8" t="n"/>
      <c r="FX142" s="78"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ez_manage.py:5114 top()</t>
        </is>
      </c>
      <c r="IP142" s="72" t="inlineStr">
        <is>
          <t>v12_quick_engine.py:2505 x4</t>
        </is>
      </c>
      <c r="IQ142" s="72" t="n"/>
    </row>
    <row r="143" ht="10.5" customHeight="1" s="65">
      <c r="A143" s="72" t="inlineStr">
        <is>
          <t>LEGACY_REENTRY_PSR_FULL_DC</t>
        </is>
      </c>
      <c r="B143" s="72" t="inlineStr">
        <is>
          <t>1.0</t>
        </is>
      </c>
      <c r="C143" s="72" t="n"/>
      <c r="D143" s="72" t="n"/>
      <c r="E143" s="72" t="n"/>
      <c r="F143" s="72" t="n"/>
      <c r="G143" s="72" t="n"/>
      <c r="H143" s="72" t="n"/>
      <c r="I143" s="72">
        <f>IFERROR(VLOOKUP($A86,Results_30d_Deltas!$A$2:$H$5000,6,FALSE),"")</f>
        <v/>
      </c>
      <c r="J143" s="72" t="n"/>
      <c r="K143" s="72" t="n"/>
      <c r="L143" s="72" t="n"/>
      <c r="M143" s="72" t="n"/>
      <c r="N143" s="72" t="n"/>
      <c r="O143" s="72" t="n"/>
      <c r="P143" s="72" t="n"/>
      <c r="Q143" s="82" t="n"/>
      <c r="R143" s="82" t="n"/>
      <c r="S143" s="82" t="n"/>
      <c r="T143" s="82" t="n"/>
      <c r="U143" s="82" t="n"/>
      <c r="V143" s="82"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8" t="n"/>
      <c r="FX143" s="78"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ez_manage.py:3423 top()</t>
        </is>
      </c>
      <c r="IP143" s="72" t="inlineStr">
        <is>
          <t>v12_quick_engine.py:2124 x5</t>
        </is>
      </c>
      <c r="IQ143" s="72" t="n"/>
    </row>
    <row r="144" ht="10.5" customHeight="1" s="65">
      <c r="A144" s="72" t="inlineStr">
        <is>
          <t>REENTRY_CROSS_FRESHNESS_ENABLED</t>
        </is>
      </c>
      <c r="B144" s="72" t="inlineStr">
        <is>
          <t>True</t>
        </is>
      </c>
      <c r="C144" s="72" t="n"/>
      <c r="D144" s="72" t="n"/>
      <c r="E144" s="72" t="n"/>
      <c r="F144" s="72" t="n"/>
      <c r="G144" s="72" t="n"/>
      <c r="H144" s="72" t="n"/>
      <c r="I144" s="72">
        <f>IFERROR(VLOOKUP($A199,Results_30d_Deltas!$A$2:$H$5000,6,FALSE),"")</f>
        <v/>
      </c>
      <c r="J144" s="72" t="n"/>
      <c r="K144" s="72" t="n"/>
      <c r="L144" s="72" t="n"/>
      <c r="M144" s="72" t="n"/>
      <c r="N144" s="72" t="n"/>
      <c r="O144" s="72" t="n"/>
      <c r="P144" s="72" t="n"/>
      <c r="Q144" s="82" t="n"/>
      <c r="R144" s="82" t="n"/>
      <c r="S144" s="82" t="n"/>
      <c r="T144" s="82" t="n"/>
      <c r="U144" s="82" t="n"/>
      <c r="V144" s="82"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8" t="n"/>
      <c r="BA144" s="78" t="n"/>
      <c r="BB144" s="78" t="n"/>
      <c r="BC144" s="78" t="n"/>
      <c r="BD144" s="78"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8" t="n"/>
      <c r="FX144" s="78"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ez_manage.py:5306 top()</t>
        </is>
      </c>
      <c r="IP144" s="72" t="inlineStr">
        <is>
          <t>v12_quick_engine.py:2869 x2</t>
        </is>
      </c>
      <c r="IQ144" s="72" t="n"/>
    </row>
    <row r="145" ht="10.5" customHeight="1" s="65">
      <c r="A145" s="72" t="inlineStr">
        <is>
          <t>REENTRY_B16_SMA200_PULLBACK_ENABLED</t>
        </is>
      </c>
      <c r="B145" s="72" t="inlineStr">
        <is>
          <t>True</t>
        </is>
      </c>
      <c r="C145" s="72" t="n"/>
      <c r="D145" s="72" t="n"/>
      <c r="E145" s="72" t="n"/>
      <c r="F145" s="72" t="n"/>
      <c r="G145" s="72" t="n"/>
      <c r="H145" s="72" t="n"/>
      <c r="I145" s="72">
        <f>IFERROR(VLOOKUP($A197,Results_30d_Deltas!$A$2:$H$5000,6,FALSE),"")</f>
        <v/>
      </c>
      <c r="J145" s="72" t="n"/>
      <c r="K145" s="72" t="n"/>
      <c r="L145" s="72" t="n"/>
      <c r="M145" s="72" t="n"/>
      <c r="N145" s="72" t="n"/>
      <c r="O145" s="72" t="n"/>
      <c r="P145" s="72" t="n"/>
      <c r="Q145" s="82" t="n"/>
      <c r="R145" s="82" t="n"/>
      <c r="S145" s="82" t="n"/>
      <c r="T145" s="82" t="n"/>
      <c r="U145" s="82" t="n"/>
      <c r="V145" s="82" t="n"/>
      <c r="W145" s="77" t="n"/>
      <c r="X145" s="77" t="n"/>
      <c r="Y145" s="77" t="n"/>
      <c r="Z145" s="77" t="n"/>
      <c r="AA145" s="78" t="n"/>
      <c r="AB145" s="78" t="n"/>
      <c r="AC145" s="78" t="n"/>
      <c r="AD145" s="78" t="n"/>
      <c r="AE145" s="78"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8" t="n"/>
      <c r="FX145" s="78"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ez_manage.py:5300 top()</t>
        </is>
      </c>
      <c r="IP145" s="72" t="inlineStr">
        <is>
          <t>v12_quick_engine.py:2861 x4</t>
        </is>
      </c>
      <c r="IQ145" s="72" t="n"/>
    </row>
    <row r="146" ht="10.5" customHeight="1" s="65">
      <c r="A146" s="72" t="inlineStr">
        <is>
          <t>GUARANTEED_REENTRY_K_LOW_BLOCK</t>
        </is>
      </c>
      <c r="B146" s="72" t="inlineStr">
        <is>
          <t>30.0</t>
        </is>
      </c>
      <c r="C146" s="72" t="n"/>
      <c r="D146" s="72" t="n"/>
      <c r="E146" s="72" t="n"/>
      <c r="F146" s="72" t="n"/>
      <c r="G146" s="72" t="n"/>
      <c r="H146" s="72" t="n"/>
      <c r="I146" s="72">
        <f>IFERROR(VLOOKUP($A56,Results_30d_Deltas!$A$2:$H$5000,6,FALSE),"")</f>
        <v/>
      </c>
      <c r="J146" s="72" t="n"/>
      <c r="K146" s="72" t="n"/>
      <c r="L146" s="72" t="n"/>
      <c r="M146" s="72" t="n"/>
      <c r="N146" s="72" t="n"/>
      <c r="O146" s="72" t="n"/>
      <c r="P146" s="72" t="n"/>
      <c r="Q146" s="82" t="n"/>
      <c r="R146" s="82" t="n"/>
      <c r="S146" s="82" t="n"/>
      <c r="T146" s="82" t="n"/>
      <c r="U146" s="82" t="n"/>
      <c r="V146" s="82"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8" t="n"/>
      <c r="FX146" s="78"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ez_manage.py:4777 top()</t>
        </is>
      </c>
      <c r="IP146" s="72" t="inlineStr">
        <is>
          <t>v12_quick_engine.py:1944 x4</t>
        </is>
      </c>
      <c r="IQ146" s="72" t="n"/>
    </row>
    <row r="147" ht="10.5" customHeight="1" s="65">
      <c r="A147" s="72" t="inlineStr">
        <is>
          <t>REENTRY_TIER2_MAX_MINUTES</t>
        </is>
      </c>
      <c r="B147" s="72" t="inlineStr">
        <is>
          <t>1.0</t>
        </is>
      </c>
      <c r="C147" s="72" t="n"/>
      <c r="D147" s="72" t="n"/>
      <c r="E147" s="72" t="n"/>
      <c r="F147" s="72" t="n"/>
      <c r="G147" s="72" t="n"/>
      <c r="H147" s="72" t="n"/>
      <c r="I147" s="72">
        <f>IFERROR(VLOOKUP($A244,Results_30d_Deltas!$A$2:$H$5000,6,FALSE),"")</f>
        <v/>
      </c>
      <c r="J147" s="72" t="n"/>
      <c r="K147" s="72" t="n"/>
      <c r="L147" s="72" t="n"/>
      <c r="M147" s="72" t="n"/>
      <c r="N147" s="72" t="n"/>
      <c r="O147" s="72" t="n"/>
      <c r="P147" s="72" t="n"/>
      <c r="Q147" s="82" t="n"/>
      <c r="R147" s="82" t="n"/>
      <c r="S147" s="82" t="n"/>
      <c r="T147" s="82" t="n"/>
      <c r="U147" s="82" t="n"/>
      <c r="V147" s="82"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8" t="n"/>
      <c r="FX147" s="78"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ez_manage.py:3879 top()</t>
        </is>
      </c>
      <c r="IP147" s="72" t="inlineStr">
        <is>
          <t>v12_quick_engine.py:2914 x10</t>
        </is>
      </c>
      <c r="IQ147" s="72" t="n"/>
    </row>
    <row r="148" ht="10.5" customHeight="1" s="65">
      <c r="A148" s="72" t="inlineStr">
        <is>
          <t>REENTRY_B16_SIZE_MULT_WEAK</t>
        </is>
      </c>
      <c r="B148" s="72" t="inlineStr">
        <is>
          <t>1.0</t>
        </is>
      </c>
      <c r="C148" s="72" t="n"/>
      <c r="D148" s="72" t="n"/>
      <c r="E148" s="72" t="n"/>
      <c r="F148" s="72" t="n"/>
      <c r="G148" s="72" t="n"/>
      <c r="H148" s="72" t="n"/>
      <c r="I148" s="72">
        <f>IFERROR(VLOOKUP($A190,Results_30d_Deltas!$A$2:$H$5000,6,FALSE),"")</f>
        <v/>
      </c>
      <c r="J148" s="72" t="n"/>
      <c r="K148" s="72" t="n"/>
      <c r="L148" s="72" t="n"/>
      <c r="M148" s="72" t="n"/>
      <c r="N148" s="72" t="n"/>
      <c r="O148" s="72" t="n"/>
      <c r="P148" s="72" t="n"/>
      <c r="Q148" s="82" t="n"/>
      <c r="R148" s="82" t="n"/>
      <c r="S148" s="82" t="n"/>
      <c r="T148" s="82" t="n"/>
      <c r="U148" s="82" t="n"/>
      <c r="V148" s="82"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8" t="n"/>
      <c r="FX148" s="78"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8" t="n"/>
      <c r="HN148" s="78" t="n"/>
      <c r="HO148" s="78" t="n"/>
      <c r="HP148" s="78" t="n"/>
      <c r="HQ148" s="78"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ez_manage.py:5298 top()</t>
        </is>
      </c>
      <c r="IP148" s="72" t="inlineStr">
        <is>
          <t>v12_quick_engine.py:2859 x4</t>
        </is>
      </c>
      <c r="IQ148" s="72" t="n"/>
    </row>
    <row r="149" ht="10.5" customHeight="1" s="65">
      <c r="A149" s="72" t="inlineStr">
        <is>
          <t>LEGACY_REENTRY_PSR_QUICK_RECOVERY</t>
        </is>
      </c>
      <c r="B149" s="72" t="inlineStr">
        <is>
          <t>0.5</t>
        </is>
      </c>
      <c r="C149" s="72" t="n"/>
      <c r="D149" s="72" t="n"/>
      <c r="E149" s="72" t="n"/>
      <c r="F149" s="72" t="n"/>
      <c r="G149" s="72" t="n"/>
      <c r="H149" s="72" t="n"/>
      <c r="I149" s="72">
        <f>IFERROR(VLOOKUP($A93,Results_30d_Deltas!$A$2:$H$5000,6,FALSE),"")</f>
        <v/>
      </c>
      <c r="J149" s="72" t="n"/>
      <c r="K149" s="72" t="n"/>
      <c r="L149" s="72" t="n"/>
      <c r="M149" s="72" t="n"/>
      <c r="N149" s="72" t="n"/>
      <c r="O149" s="72" t="n"/>
      <c r="P149" s="72" t="n"/>
      <c r="Q149" s="82" t="n"/>
      <c r="R149" s="82" t="n"/>
      <c r="S149" s="82" t="n"/>
      <c r="T149" s="82" t="n"/>
      <c r="U149" s="82" t="n"/>
      <c r="V149" s="82" t="n"/>
      <c r="W149" s="77" t="n"/>
      <c r="X149" s="77" t="n"/>
      <c r="Y149" s="77" t="n"/>
      <c r="Z149" s="77" t="n"/>
      <c r="AA149" s="77" t="n"/>
      <c r="AB149" s="77" t="n"/>
      <c r="AC149" s="77" t="n"/>
      <c r="AD149" s="77" t="n"/>
      <c r="AE149" s="77" t="n"/>
      <c r="AF149" s="78" t="n"/>
      <c r="AG149" s="78" t="n"/>
      <c r="AH149" s="78" t="n"/>
      <c r="AI149" s="78" t="n"/>
      <c r="AJ149" s="78" t="n"/>
      <c r="AK149" s="78" t="n"/>
      <c r="AL149" s="78" t="n"/>
      <c r="AM149" s="78" t="n"/>
      <c r="AN149" s="78" t="n"/>
      <c r="AO149" s="78"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ez_manage.py:3425 top()</t>
        </is>
      </c>
      <c r="IP149" s="72" t="inlineStr">
        <is>
          <t>v12_quick_engine.py:2126 x4</t>
        </is>
      </c>
      <c r="IQ149" s="72" t="n"/>
    </row>
    <row r="150" ht="10.5" customHeight="1" s="65">
      <c r="A150" s="72" t="inlineStr">
        <is>
          <t>GUARANTEED_REENTRY_K_FAVORABLE_HIGH</t>
        </is>
      </c>
      <c r="B150" s="72" t="inlineStr">
        <is>
          <t>105.0</t>
        </is>
      </c>
      <c r="C150" s="72" t="n"/>
      <c r="D150" s="72" t="n"/>
      <c r="E150" s="72" t="n"/>
      <c r="F150" s="72" t="n"/>
      <c r="G150" s="72" t="n"/>
      <c r="H150" s="72" t="n"/>
      <c r="I150" s="72">
        <f>IFERROR(VLOOKUP($A7,Results_30d_Deltas!$A$2:$H$5000,6,FALSE),"")</f>
        <v/>
      </c>
      <c r="J150" s="72" t="n"/>
      <c r="K150" s="72" t="n"/>
      <c r="L150" s="72" t="n"/>
      <c r="M150" s="72" t="n"/>
      <c r="N150" s="72" t="n"/>
      <c r="O150" s="72" t="n"/>
      <c r="P150" s="72" t="n"/>
      <c r="Q150" s="82" t="n"/>
      <c r="R150" s="82" t="n"/>
      <c r="S150" s="82" t="n"/>
      <c r="T150" s="82" t="n"/>
      <c r="U150" s="82" t="n"/>
      <c r="V150" s="82"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8" t="n"/>
      <c r="FX150" s="78"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ez_manage.py:4774 top()</t>
        </is>
      </c>
      <c r="IP150" s="72" t="inlineStr">
        <is>
          <t>v12_quick_engine.py:1941 x4</t>
        </is>
      </c>
      <c r="IQ150" s="72" t="n"/>
    </row>
    <row r="151" ht="10.5" customHeight="1" s="65">
      <c r="A151" s="72" t="inlineStr">
        <is>
          <t>REENTRY_B16_SIZE_MULT_STRONG</t>
        </is>
      </c>
      <c r="B151" s="72" t="inlineStr">
        <is>
          <t>2.0</t>
        </is>
      </c>
      <c r="C151" s="72" t="n"/>
      <c r="D151" s="72" t="n"/>
      <c r="E151" s="72" t="n"/>
      <c r="F151" s="72" t="n"/>
      <c r="G151" s="72" t="n"/>
      <c r="H151" s="72" t="n"/>
      <c r="I151" s="72">
        <f>IFERROR(VLOOKUP($A187,Results_30d_Deltas!$A$2:$H$5000,6,FALSE),"")</f>
        <v/>
      </c>
      <c r="J151" s="72" t="n"/>
      <c r="K151" s="72" t="n"/>
      <c r="L151" s="72" t="n"/>
      <c r="M151" s="72" t="n"/>
      <c r="N151" s="72" t="n"/>
      <c r="O151" s="72" t="n"/>
      <c r="P151" s="72" t="n"/>
      <c r="Q151" s="82" t="n"/>
      <c r="R151" s="82" t="n"/>
      <c r="S151" s="82" t="n"/>
      <c r="T151" s="82" t="n"/>
      <c r="U151" s="82" t="n"/>
      <c r="V151" s="82"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8" t="n"/>
      <c r="FX151" s="78"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8" t="n"/>
      <c r="HN151" s="78" t="n"/>
      <c r="HO151" s="78" t="n"/>
      <c r="HP151" s="78" t="n"/>
      <c r="HQ151" s="78"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ez_manage.py:5297 top()</t>
        </is>
      </c>
      <c r="IP151" s="72" t="inlineStr">
        <is>
          <t>v12_quick_engine.py:2858 x4</t>
        </is>
      </c>
      <c r="IQ151" s="72" t="n"/>
    </row>
    <row r="152" ht="10.5" customHeight="1" s="65">
      <c r="A152" s="72" t="inlineStr">
        <is>
          <t>OBLIGATORY_REENTRY_SHORT_K15_LOW_SIZE_FRAC</t>
        </is>
      </c>
      <c r="B152" s="72" t="inlineStr">
        <is>
          <t>1.0</t>
        </is>
      </c>
      <c r="C152" s="72" t="n"/>
      <c r="D152" s="72" t="n"/>
      <c r="E152" s="72" t="n"/>
      <c r="F152" s="72" t="n"/>
      <c r="G152" s="72" t="n"/>
      <c r="H152" s="72" t="n"/>
      <c r="I152" s="72">
        <f>IFERROR(VLOOKUP($A146,Results_30d_Deltas!$A$2:$H$5000,6,FALSE),"")</f>
        <v/>
      </c>
      <c r="J152" s="72" t="n"/>
      <c r="K152" s="72" t="n"/>
      <c r="L152" s="72" t="n"/>
      <c r="M152" s="72" t="n"/>
      <c r="N152" s="72" t="n"/>
      <c r="O152" s="72" t="n"/>
      <c r="P152" s="72" t="n"/>
      <c r="Q152" s="82" t="n"/>
      <c r="R152" s="82" t="n"/>
      <c r="S152" s="82" t="n"/>
      <c r="T152" s="82" t="n"/>
      <c r="U152" s="82" t="n"/>
      <c r="V152" s="82"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8" t="n"/>
      <c r="FX152" s="78"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8" t="n"/>
      <c r="HN152" s="78" t="n"/>
      <c r="HO152" s="78" t="n"/>
      <c r="HP152" s="78" t="n"/>
      <c r="HQ152" s="78"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ez_manage.py:5118 top()</t>
        </is>
      </c>
      <c r="IP152" s="72" t="inlineStr">
        <is>
          <t>v12_quick_engine.py:2509 x4</t>
        </is>
      </c>
      <c r="IQ152" s="72" t="n"/>
    </row>
    <row r="153" ht="10.5" customHeight="1" s="65">
      <c r="A153" s="72" t="inlineStr">
        <is>
          <t>REENTRY_TIER2_MAX_MINUTES</t>
        </is>
      </c>
      <c r="B153" s="72" t="inlineStr">
        <is>
          <t>0.5</t>
        </is>
      </c>
      <c r="C153" s="72" t="n"/>
      <c r="D153" s="72" t="n"/>
      <c r="E153" s="72" t="n"/>
      <c r="F153" s="72" t="n"/>
      <c r="G153" s="72" t="n"/>
      <c r="H153" s="72" t="n"/>
      <c r="I153" s="72">
        <f>IFERROR(VLOOKUP($A243,Results_30d_Deltas!$A$2:$H$5000,6,FALSE),"")</f>
        <v/>
      </c>
      <c r="J153" s="72" t="n"/>
      <c r="K153" s="72" t="n"/>
      <c r="L153" s="72" t="n"/>
      <c r="M153" s="72" t="n"/>
      <c r="N153" s="72" t="n"/>
      <c r="O153" s="72" t="n"/>
      <c r="P153" s="72" t="n"/>
      <c r="Q153" s="82" t="n"/>
      <c r="R153" s="82" t="n"/>
      <c r="S153" s="82" t="n"/>
      <c r="T153" s="82" t="n"/>
      <c r="U153" s="82" t="n"/>
      <c r="V153" s="82"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8" t="n"/>
      <c r="FX153" s="78"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ez_manage.py:3879 top()</t>
        </is>
      </c>
      <c r="IP153" s="72" t="inlineStr">
        <is>
          <t>v12_quick_engine.py:2914 x10</t>
        </is>
      </c>
      <c r="IQ153" s="72" t="n"/>
    </row>
    <row r="154" ht="10.5" customHeight="1" s="65">
      <c r="A154" s="72" t="inlineStr">
        <is>
          <t>GUARANTEED_REENTRY_K_FAVORABLE_HIGH</t>
        </is>
      </c>
      <c r="B154" s="72" t="inlineStr">
        <is>
          <t>52.5</t>
        </is>
      </c>
      <c r="C154" s="72" t="n"/>
      <c r="D154" s="72" t="n"/>
      <c r="E154" s="72" t="n"/>
      <c r="F154" s="72" t="n"/>
      <c r="G154" s="72" t="n"/>
      <c r="H154" s="72" t="n"/>
      <c r="I154" s="72">
        <f>IFERROR(VLOOKUP($A4,Results_30d_Deltas!$A$2:$H$5000,6,FALSE),"")</f>
        <v/>
      </c>
      <c r="J154" s="72" t="n"/>
      <c r="K154" s="72" t="n"/>
      <c r="L154" s="72" t="n"/>
      <c r="M154" s="72" t="n"/>
      <c r="N154" s="72" t="n"/>
      <c r="O154" s="72" t="n"/>
      <c r="P154" s="72" t="n"/>
      <c r="Q154" s="82" t="n"/>
      <c r="R154" s="82" t="n"/>
      <c r="S154" s="82" t="n"/>
      <c r="T154" s="82" t="n"/>
      <c r="U154" s="82" t="n"/>
      <c r="V154" s="82"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8" t="n"/>
      <c r="FX154" s="78"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ez_manage.py:4774 top()</t>
        </is>
      </c>
      <c r="IP154" s="72" t="inlineStr">
        <is>
          <t>v12_quick_engine.py:1941 x4</t>
        </is>
      </c>
      <c r="IQ154" s="72" t="n"/>
    </row>
    <row r="155" ht="10.5" customHeight="1" s="65">
      <c r="A155" s="72" t="inlineStr">
        <is>
          <t>BOUNCE_REENTRY_K_RESET_LONG</t>
        </is>
      </c>
      <c r="B155" s="72" t="inlineStr">
        <is>
          <t>0.5</t>
        </is>
      </c>
      <c r="C155" s="72" t="n"/>
      <c r="D155" s="72" t="n"/>
      <c r="E155" s="72" t="n"/>
      <c r="F155" s="72" t="n"/>
      <c r="G155" s="72" t="n"/>
      <c r="H155" s="72" t="n"/>
      <c r="I155" s="72">
        <f>IFERROR(VLOOKUP($A18,Results_30d_Deltas!$A$2:$H$5000,6,FALSE),"")</f>
        <v/>
      </c>
      <c r="J155" s="72" t="n"/>
      <c r="K155" s="72" t="n"/>
      <c r="L155" s="72" t="n"/>
      <c r="M155" s="72" t="n"/>
      <c r="N155" s="72" t="n"/>
      <c r="O155" s="72" t="n"/>
      <c r="P155" s="72" t="n"/>
      <c r="Q155" s="82" t="n"/>
      <c r="R155" s="82" t="n"/>
      <c r="S155" s="82" t="n"/>
      <c r="T155" s="82" t="n"/>
      <c r="U155" s="82" t="n"/>
      <c r="V155" s="82"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8" t="n"/>
      <c r="FX155" s="78"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ez_manage.py:2986 top()</t>
        </is>
      </c>
      <c r="IP155" s="72" t="inlineStr">
        <is>
          <t>v12_quick_engine.py:321 x13</t>
        </is>
      </c>
      <c r="IQ155" s="72" t="n"/>
    </row>
    <row r="156" ht="10.5" customHeight="1" s="65">
      <c r="A156" s="72" t="inlineStr">
        <is>
          <t>OBLIGATORY_REENTRY_K15_HIGH_SIZE_FRAC</t>
        </is>
      </c>
      <c r="B156" s="72" t="inlineStr">
        <is>
          <t>2.0</t>
        </is>
      </c>
      <c r="C156" s="72" t="n"/>
      <c r="D156" s="72" t="n"/>
      <c r="E156" s="72" t="n"/>
      <c r="F156" s="72" t="n"/>
      <c r="G156" s="72" t="n"/>
      <c r="H156" s="72" t="n"/>
      <c r="I156" s="72">
        <f>IFERROR(VLOOKUP($A127,Results_30d_Deltas!$A$2:$H$5000,6,FALSE),"")</f>
        <v/>
      </c>
      <c r="J156" s="72" t="n"/>
      <c r="K156" s="72" t="n"/>
      <c r="L156" s="72" t="n"/>
      <c r="M156" s="72" t="n"/>
      <c r="N156" s="72" t="n"/>
      <c r="O156" s="72" t="n"/>
      <c r="P156" s="72" t="n"/>
      <c r="Q156" s="82" t="n"/>
      <c r="R156" s="82" t="n"/>
      <c r="S156" s="82" t="n"/>
      <c r="T156" s="82" t="n"/>
      <c r="U156" s="82" t="n"/>
      <c r="V156" s="82"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8" t="n"/>
      <c r="FX156" s="78"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8" t="n"/>
      <c r="HN156" s="78" t="n"/>
      <c r="HO156" s="78" t="n"/>
      <c r="HP156" s="78" t="n"/>
      <c r="HQ156" s="78"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ez_manage.py:5111 top()</t>
        </is>
      </c>
      <c r="IP156" s="72" t="inlineStr">
        <is>
          <t>v12_quick_engine.py:2502 x4</t>
        </is>
      </c>
      <c r="IQ156" s="72" t="n"/>
    </row>
    <row r="157" ht="10.5" customHeight="1" s="65">
      <c r="A157" s="72" t="inlineStr">
        <is>
          <t>LEGACY_REENTRY_PSR_QUICK_RECOVERY</t>
        </is>
      </c>
      <c r="B157" s="72" t="inlineStr">
        <is>
          <t>1.0</t>
        </is>
      </c>
      <c r="C157" s="72" t="n"/>
      <c r="D157" s="72" t="n"/>
      <c r="E157" s="72" t="n"/>
      <c r="F157" s="72" t="n"/>
      <c r="G157" s="72" t="n"/>
      <c r="H157" s="72" t="n"/>
      <c r="I157" s="72">
        <f>IFERROR(VLOOKUP($A94,Results_30d_Deltas!$A$2:$H$5000,6,FALSE),"")</f>
        <v/>
      </c>
      <c r="J157" s="72" t="n"/>
      <c r="K157" s="72" t="n"/>
      <c r="L157" s="72" t="n"/>
      <c r="M157" s="72" t="n"/>
      <c r="N157" s="72" t="n"/>
      <c r="O157" s="72" t="n"/>
      <c r="P157" s="72" t="n"/>
      <c r="Q157" s="82" t="n"/>
      <c r="R157" s="82" t="n"/>
      <c r="S157" s="82" t="n"/>
      <c r="T157" s="82" t="n"/>
      <c r="U157" s="82" t="n"/>
      <c r="V157" s="82" t="n"/>
      <c r="W157" s="77" t="n"/>
      <c r="X157" s="77" t="n"/>
      <c r="Y157" s="77" t="n"/>
      <c r="Z157" s="77" t="n"/>
      <c r="AA157" s="77" t="n"/>
      <c r="AB157" s="77" t="n"/>
      <c r="AC157" s="77" t="n"/>
      <c r="AD157" s="77" t="n"/>
      <c r="AE157" s="77" t="n"/>
      <c r="AF157" s="78" t="n"/>
      <c r="AG157" s="78" t="n"/>
      <c r="AH157" s="78" t="n"/>
      <c r="AI157" s="78" t="n"/>
      <c r="AJ157" s="78" t="n"/>
      <c r="AK157" s="78" t="n"/>
      <c r="AL157" s="78" t="n"/>
      <c r="AM157" s="78" t="n"/>
      <c r="AN157" s="78" t="n"/>
      <c r="AO157" s="78"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8" t="n"/>
      <c r="FX157" s="78"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ez_manage.py:3425 top()</t>
        </is>
      </c>
      <c r="IP157" s="72" t="inlineStr">
        <is>
          <t>v12_quick_engine.py:2126 x4</t>
        </is>
      </c>
      <c r="IQ157" s="72" t="n"/>
    </row>
    <row r="158" ht="10.5" customHeight="1" s="65">
      <c r="A158" s="72" t="inlineStr">
        <is>
          <t>MANDATORY_REENTRY_ALLOW_WT0_STRONG_CROSS</t>
        </is>
      </c>
      <c r="B158" s="72" t="inlineStr">
        <is>
          <t>2.0</t>
        </is>
      </c>
      <c r="C158" s="72" t="n"/>
      <c r="D158" s="72" t="n"/>
      <c r="E158" s="72" t="n"/>
      <c r="F158" s="72" t="n"/>
      <c r="G158" s="72" t="n"/>
      <c r="H158" s="72" t="n"/>
      <c r="I158" s="72">
        <f>IFERROR(VLOOKUP($A99,Results_30d_Deltas!$A$2:$H$5000,6,FALSE),"")</f>
        <v/>
      </c>
      <c r="J158" s="72" t="n"/>
      <c r="K158" s="72" t="n"/>
      <c r="L158" s="72" t="n"/>
      <c r="M158" s="72" t="n"/>
      <c r="N158" s="72" t="n"/>
      <c r="O158" s="72" t="n"/>
      <c r="P158" s="72" t="n"/>
      <c r="Q158" s="82" t="n"/>
      <c r="R158" s="82" t="n"/>
      <c r="S158" s="82" t="n"/>
      <c r="T158" s="82" t="n"/>
      <c r="U158" s="82" t="n"/>
      <c r="V158" s="82"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8" t="n"/>
      <c r="BA158" s="78" t="n"/>
      <c r="BB158" s="78" t="n"/>
      <c r="BC158" s="78" t="n"/>
      <c r="BD158" s="78"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8" t="n"/>
      <c r="FX158" s="78"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ez_manage.py:4960 top()</t>
        </is>
      </c>
      <c r="IP158" s="72" t="inlineStr">
        <is>
          <t>v12_quick_engine.py:2245 x4</t>
        </is>
      </c>
      <c r="IQ158" s="72" t="n"/>
    </row>
    <row r="159" ht="10.5" customHeight="1" s="65">
      <c r="A159" s="72" t="inlineStr">
        <is>
          <t>MANDATORY_REENTRY_K_LOW_BLOCK</t>
        </is>
      </c>
      <c r="B159" s="72" t="inlineStr">
        <is>
          <t>2.0</t>
        </is>
      </c>
      <c r="C159" s="72" t="n"/>
      <c r="D159" s="72" t="n"/>
      <c r="E159" s="72" t="n"/>
      <c r="F159" s="72" t="n"/>
      <c r="G159" s="72" t="n"/>
      <c r="H159" s="72" t="n"/>
      <c r="I159" s="72">
        <f>IFERROR(VLOOKUP($A107,Results_30d_Deltas!$A$2:$H$5000,6,FALSE),"")</f>
        <v/>
      </c>
      <c r="J159" s="72" t="n"/>
      <c r="K159" s="72" t="n"/>
      <c r="L159" s="72" t="n"/>
      <c r="M159" s="72" t="n"/>
      <c r="N159" s="72" t="n"/>
      <c r="O159" s="72" t="n"/>
      <c r="P159" s="72" t="n"/>
      <c r="Q159" s="82" t="n"/>
      <c r="R159" s="82" t="n"/>
      <c r="S159" s="82" t="n"/>
      <c r="T159" s="82" t="n"/>
      <c r="U159" s="82" t="n"/>
      <c r="V159" s="82"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8" t="n"/>
      <c r="FX159" s="78"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ez_manage.py:4962 top()</t>
        </is>
      </c>
      <c r="IP159" s="72" t="inlineStr">
        <is>
          <t>v12_quick_engine.py:2248 x2</t>
        </is>
      </c>
      <c r="IQ159" s="72" t="n"/>
    </row>
    <row r="160" ht="10.5" customHeight="1" s="65">
      <c r="A160" s="72" t="inlineStr">
        <is>
          <t>BOUNCE_REENTRY_K_RESET_SHORT</t>
        </is>
      </c>
      <c r="B160" s="72" t="inlineStr">
        <is>
          <t>1.0</t>
        </is>
      </c>
      <c r="C160" s="72" t="n"/>
      <c r="D160" s="72" t="n"/>
      <c r="E160" s="72" t="n"/>
      <c r="F160" s="72" t="n"/>
      <c r="G160" s="72" t="n"/>
      <c r="H160" s="72" t="n"/>
      <c r="I160" s="72">
        <f>IFERROR(VLOOKUP($A23,Results_30d_Deltas!$A$2:$H$5000,6,FALSE),"")</f>
        <v/>
      </c>
      <c r="J160" s="72" t="n"/>
      <c r="K160" s="72" t="n"/>
      <c r="L160" s="72" t="n"/>
      <c r="M160" s="72" t="n"/>
      <c r="N160" s="72" t="n"/>
      <c r="O160" s="72" t="n"/>
      <c r="P160" s="72" t="n"/>
      <c r="Q160" s="82" t="n"/>
      <c r="R160" s="82" t="n"/>
      <c r="S160" s="82" t="n"/>
      <c r="T160" s="82" t="n"/>
      <c r="U160" s="82" t="n"/>
      <c r="V160" s="82"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8" t="n"/>
      <c r="FX160" s="78"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ez_manage.py:2987 top()</t>
        </is>
      </c>
      <c r="IP160" s="72" t="inlineStr">
        <is>
          <t>v12_quick_engine.py:327 x13</t>
        </is>
      </c>
      <c r="IQ160" s="72" t="n"/>
    </row>
    <row r="161" ht="10.5" customHeight="1" s="65">
      <c r="A161" s="72" t="inlineStr">
        <is>
          <t>GUARANTEED_REENTRY_K_FAVORABLE_HIGH</t>
        </is>
      </c>
      <c r="B161" s="72" t="inlineStr">
        <is>
          <t>87.5</t>
        </is>
      </c>
      <c r="C161" s="72" t="n"/>
      <c r="D161" s="72" t="n"/>
      <c r="E161" s="72" t="n"/>
      <c r="F161" s="72" t="n"/>
      <c r="G161" s="72" t="n"/>
      <c r="H161" s="72" t="n"/>
      <c r="I161" s="72">
        <f>IFERROR(VLOOKUP($A6,Results_30d_Deltas!$A$2:$H$5000,6,FALSE),"")</f>
        <v/>
      </c>
      <c r="J161" s="72" t="n"/>
      <c r="K161" s="72" t="n"/>
      <c r="L161" s="72" t="n"/>
      <c r="M161" s="72" t="n"/>
      <c r="N161" s="72" t="n"/>
      <c r="O161" s="72" t="n"/>
      <c r="P161" s="72" t="n"/>
      <c r="Q161" s="82" t="n"/>
      <c r="R161" s="82" t="n"/>
      <c r="S161" s="82" t="n"/>
      <c r="T161" s="82" t="n"/>
      <c r="U161" s="82" t="n"/>
      <c r="V161" s="82"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8" t="n"/>
      <c r="FX161" s="78"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ez_manage.py:4774 top()</t>
        </is>
      </c>
      <c r="IP161" s="72" t="inlineStr">
        <is>
          <t>v12_quick_engine.py:1941 x4</t>
        </is>
      </c>
      <c r="IQ161" s="72" t="n"/>
    </row>
    <row r="162" ht="10.5" customHeight="1" s="65">
      <c r="A162" s="72" t="inlineStr">
        <is>
          <t>REENTRY_SIZE_DIP_MULT</t>
        </is>
      </c>
      <c r="B162" s="72" t="inlineStr">
        <is>
          <t>2.0</t>
        </is>
      </c>
      <c r="C162" s="72" t="n"/>
      <c r="D162" s="72" t="n"/>
      <c r="E162" s="72" t="n"/>
      <c r="F162" s="72" t="n"/>
      <c r="G162" s="72" t="n"/>
      <c r="H162" s="72" t="n"/>
      <c r="I162" s="72">
        <f>IFERROR(VLOOKUP($A229,Results_30d_Deltas!$A$2:$H$5000,6,FALSE),"")</f>
        <v/>
      </c>
      <c r="J162" s="72" t="n"/>
      <c r="K162" s="72" t="n"/>
      <c r="L162" s="72" t="n"/>
      <c r="M162" s="72" t="n"/>
      <c r="N162" s="72" t="n"/>
      <c r="O162" s="72" t="n"/>
      <c r="P162" s="72" t="n"/>
      <c r="Q162" s="82" t="n"/>
      <c r="R162" s="82" t="n"/>
      <c r="S162" s="82" t="n"/>
      <c r="T162" s="82" t="n"/>
      <c r="U162" s="82" t="n"/>
      <c r="V162" s="82"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7" t="n"/>
      <c r="FV162" s="77" t="n"/>
      <c r="FW162" s="78" t="n"/>
      <c r="FX162" s="78"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8" t="n"/>
      <c r="HN162" s="78" t="n"/>
      <c r="HO162" s="78" t="n"/>
      <c r="HP162" s="78" t="n"/>
      <c r="HQ162" s="78"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ez_manage.py:3871 top()</t>
        </is>
      </c>
      <c r="IP162" s="72" t="inlineStr">
        <is>
          <t>v12_quick_engine.py:2904 x3</t>
        </is>
      </c>
      <c r="IQ162" s="72" t="n"/>
    </row>
    <row r="163" ht="10.5" customHeight="1" s="65">
      <c r="A163" s="72" t="inlineStr">
        <is>
          <t>OBLIGATORY_REENTRY_SHORT_K15_LOW_BLOCK</t>
        </is>
      </c>
      <c r="B163" s="72" t="inlineStr">
        <is>
          <t>2.0</t>
        </is>
      </c>
      <c r="C163" s="72" t="n"/>
      <c r="D163" s="72" t="n"/>
      <c r="E163" s="72" t="n"/>
      <c r="F163" s="72" t="n"/>
      <c r="G163" s="72" t="n"/>
      <c r="H163" s="72" t="n"/>
      <c r="I163" s="72">
        <f>IFERROR(VLOOKUP($A143,Results_30d_Deltas!$A$2:$H$5000,6,FALSE),"")</f>
        <v/>
      </c>
      <c r="J163" s="72" t="n"/>
      <c r="K163" s="72" t="n"/>
      <c r="L163" s="72" t="n"/>
      <c r="M163" s="72" t="n"/>
      <c r="N163" s="72" t="n"/>
      <c r="O163" s="72" t="n"/>
      <c r="P163" s="72" t="n"/>
      <c r="Q163" s="82" t="n"/>
      <c r="R163" s="82" t="n"/>
      <c r="S163" s="82" t="n"/>
      <c r="T163" s="82" t="n"/>
      <c r="U163" s="82" t="n"/>
      <c r="V163" s="82"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ez_manage.py:5117 top()</t>
        </is>
      </c>
      <c r="IP163" s="72" t="inlineStr">
        <is>
          <t>v12_quick_engine.py:2508 x4</t>
        </is>
      </c>
      <c r="IQ163" s="72" t="n"/>
    </row>
    <row r="164" ht="10.5" customHeight="1" s="65">
      <c r="A164" s="72" t="inlineStr">
        <is>
          <t>GUARANTEED_REENTRY_K_HIGH_BLOCK</t>
        </is>
      </c>
      <c r="B164" s="72" t="inlineStr">
        <is>
          <t>100.0</t>
        </is>
      </c>
      <c r="C164" s="72" t="n"/>
      <c r="D164" s="72" t="n"/>
      <c r="E164" s="72" t="n"/>
      <c r="F164" s="72" t="n"/>
      <c r="G164" s="72" t="n"/>
      <c r="H164" s="72" t="n"/>
      <c r="I164" s="72">
        <f>IFERROR(VLOOKUP($A50,Results_30d_Deltas!$A$2:$H$5000,6,FALSE),"")</f>
        <v/>
      </c>
      <c r="J164" s="72" t="n"/>
      <c r="K164" s="72" t="n"/>
      <c r="L164" s="72" t="n"/>
      <c r="M164" s="72" t="n"/>
      <c r="N164" s="72" t="n"/>
      <c r="O164" s="72" t="n"/>
      <c r="P164" s="72" t="n"/>
      <c r="Q164" s="82" t="n"/>
      <c r="R164" s="82" t="n"/>
      <c r="S164" s="82" t="n"/>
      <c r="T164" s="82" t="n"/>
      <c r="U164" s="82" t="n"/>
      <c r="V164" s="82"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8" t="n"/>
      <c r="FX164" s="78"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ez_manage.py:4776 top()</t>
        </is>
      </c>
      <c r="IP164" s="72" t="inlineStr">
        <is>
          <t>v12_quick_engine.py:1943 x4</t>
        </is>
      </c>
      <c r="IQ164" s="72" t="n"/>
    </row>
    <row r="165" ht="10.5" customHeight="1" s="65">
      <c r="A165" s="72" t="inlineStr">
        <is>
          <t>REENTRY_B16_SMA200_PROX_PCT</t>
        </is>
      </c>
      <c r="B165" s="72" t="inlineStr">
        <is>
          <t>1.0</t>
        </is>
      </c>
      <c r="C165" s="72" t="n"/>
      <c r="D165" s="72" t="n"/>
      <c r="E165" s="72" t="n"/>
      <c r="F165" s="72" t="n"/>
      <c r="G165" s="72" t="n"/>
      <c r="H165" s="72" t="n"/>
      <c r="I165" s="72">
        <f>IFERROR(VLOOKUP($A194,Results_30d_Deltas!$A$2:$H$5000,6,FALSE),"")</f>
        <v/>
      </c>
      <c r="J165" s="72" t="n"/>
      <c r="K165" s="72" t="n"/>
      <c r="L165" s="72" t="n"/>
      <c r="M165" s="72" t="n"/>
      <c r="N165" s="72" t="n"/>
      <c r="O165" s="72" t="n"/>
      <c r="P165" s="72" t="n"/>
      <c r="Q165" s="82" t="n"/>
      <c r="R165" s="82" t="n"/>
      <c r="S165" s="82" t="n"/>
      <c r="T165" s="82" t="n"/>
      <c r="U165" s="82" t="n"/>
      <c r="V165" s="82"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ez_manage.py:5299 top()</t>
        </is>
      </c>
      <c r="IP165" s="72" t="inlineStr">
        <is>
          <t>v12_quick_engine.py:2860 x4</t>
        </is>
      </c>
      <c r="IQ165" s="72" t="n"/>
    </row>
    <row r="166" ht="10.5" customHeight="1" s="65">
      <c r="A166" s="72" t="inlineStr">
        <is>
          <t>REENTRY_SIZE_EXTENDED_K1H</t>
        </is>
      </c>
      <c r="B166" s="72" t="inlineStr">
        <is>
          <t>2.0</t>
        </is>
      </c>
      <c r="C166" s="72" t="n"/>
      <c r="D166" s="72" t="n"/>
      <c r="E166" s="72" t="n"/>
      <c r="F166" s="72" t="n"/>
      <c r="G166" s="72" t="n"/>
      <c r="H166" s="72" t="n"/>
      <c r="I166" s="72">
        <f>IFERROR(VLOOKUP($A233,Results_30d_Deltas!$A$2:$H$5000,6,FALSE),"")</f>
        <v/>
      </c>
      <c r="J166" s="72" t="n"/>
      <c r="K166" s="72" t="n"/>
      <c r="L166" s="72" t="n"/>
      <c r="M166" s="72" t="n"/>
      <c r="N166" s="72" t="n"/>
      <c r="O166" s="72" t="n"/>
      <c r="P166" s="72" t="n"/>
      <c r="Q166" s="82" t="n"/>
      <c r="R166" s="82" t="n"/>
      <c r="S166" s="82" t="n"/>
      <c r="T166" s="82" t="n"/>
      <c r="U166" s="82" t="n"/>
      <c r="V166" s="82"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8" t="n"/>
      <c r="FX166" s="78"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8" t="n"/>
      <c r="HN166" s="78" t="n"/>
      <c r="HO166" s="78" t="n"/>
      <c r="HP166" s="78" t="n"/>
      <c r="HQ166" s="78"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ez_manage.py:3872 top()</t>
        </is>
      </c>
      <c r="IP166" s="72" t="inlineStr">
        <is>
          <t>v12_quick_engine.py:2905 x5</t>
        </is>
      </c>
      <c r="IQ166" s="72" t="n"/>
    </row>
    <row r="167" ht="10.5" customHeight="1" s="65">
      <c r="A167" s="72" t="inlineStr">
        <is>
          <t>REENTRY_TIER1_SIZE_MULT</t>
        </is>
      </c>
      <c r="B167" s="72" t="inlineStr">
        <is>
          <t>2.0</t>
        </is>
      </c>
      <c r="C167" s="72" t="n"/>
      <c r="D167" s="72" t="n"/>
      <c r="E167" s="72" t="n"/>
      <c r="F167" s="72" t="n"/>
      <c r="G167" s="72" t="n"/>
      <c r="H167" s="72" t="n"/>
      <c r="I167" s="72">
        <f>IFERROR(VLOOKUP($A241,Results_30d_Deltas!$A$2:$H$5000,6,FALSE),"")</f>
        <v/>
      </c>
      <c r="J167" s="72" t="n"/>
      <c r="K167" s="72" t="n"/>
      <c r="L167" s="72" t="n"/>
      <c r="M167" s="72" t="n"/>
      <c r="N167" s="72" t="n"/>
      <c r="O167" s="72" t="n"/>
      <c r="P167" s="72" t="n"/>
      <c r="Q167" s="82" t="n"/>
      <c r="R167" s="82" t="n"/>
      <c r="S167" s="82" t="n"/>
      <c r="T167" s="82" t="n"/>
      <c r="U167" s="82" t="n"/>
      <c r="V167" s="82"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8" t="n"/>
      <c r="FX167" s="78"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8" t="n"/>
      <c r="HN167" s="78" t="n"/>
      <c r="HO167" s="78" t="n"/>
      <c r="HP167" s="78" t="n"/>
      <c r="HQ167" s="78"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ez_manage.py:3878 top()</t>
        </is>
      </c>
      <c r="IP167" s="72" t="inlineStr">
        <is>
          <t>v12_quick_engine.py:2912 x11</t>
        </is>
      </c>
      <c r="IQ167" s="72" t="n"/>
    </row>
    <row r="168" ht="10.5" customHeight="1" s="65">
      <c r="A168" s="72" t="inlineStr">
        <is>
          <t>OBLIGATORY_REENTRY_DEFAULT_SIZE_MULT</t>
        </is>
      </c>
      <c r="B168" s="72" t="inlineStr">
        <is>
          <t>1.0</t>
        </is>
      </c>
      <c r="C168" s="72" t="n"/>
      <c r="D168" s="72" t="n"/>
      <c r="E168" s="72" t="n"/>
      <c r="F168" s="72" t="n"/>
      <c r="G168" s="72" t="n"/>
      <c r="H168" s="72" t="n"/>
      <c r="I168" s="72">
        <f>IFERROR(VLOOKUP($A116,Results_30d_Deltas!$A$2:$H$5000,6,FALSE),"")</f>
        <v/>
      </c>
      <c r="J168" s="72" t="n"/>
      <c r="K168" s="72" t="n"/>
      <c r="L168" s="72" t="n"/>
      <c r="M168" s="72" t="n"/>
      <c r="N168" s="72" t="n"/>
      <c r="O168" s="72" t="n"/>
      <c r="P168" s="72" t="n"/>
      <c r="Q168" s="82" t="n"/>
      <c r="R168" s="82" t="n"/>
      <c r="S168" s="82" t="n"/>
      <c r="T168" s="82" t="n"/>
      <c r="U168" s="82" t="n"/>
      <c r="V168" s="82"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8" t="n"/>
      <c r="FX168" s="78"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8" t="n"/>
      <c r="HN168" s="78" t="n"/>
      <c r="HO168" s="78" t="n"/>
      <c r="HP168" s="78" t="n"/>
      <c r="HQ168" s="78"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ez_manage.py:5108 top()</t>
        </is>
      </c>
      <c r="IP168" s="72" t="inlineStr">
        <is>
          <t>v12_quick_engine.py:2499 x2</t>
        </is>
      </c>
      <c r="IQ168" s="72" t="n"/>
    </row>
    <row r="169" ht="10.5" customHeight="1" s="65">
      <c r="A169" s="72" t="inlineStr">
        <is>
          <t>REENTRY_WT15M_SIZE_MULT</t>
        </is>
      </c>
      <c r="B169" s="72" t="inlineStr">
        <is>
          <t>1.0</t>
        </is>
      </c>
      <c r="C169" s="72" t="n"/>
      <c r="D169" s="72" t="n"/>
      <c r="E169" s="72" t="n"/>
      <c r="F169" s="72" t="n"/>
      <c r="G169" s="72" t="n"/>
      <c r="H169" s="72" t="n"/>
      <c r="I169" s="72">
        <f>IFERROR(VLOOKUP($A248,Results_30d_Deltas!$A$2:$H$5000,6,FALSE),"")</f>
        <v/>
      </c>
      <c r="J169" s="72" t="n"/>
      <c r="K169" s="72" t="n"/>
      <c r="L169" s="72" t="n"/>
      <c r="M169" s="72" t="n"/>
      <c r="N169" s="72" t="n"/>
      <c r="O169" s="72" t="n"/>
      <c r="P169" s="72" t="n"/>
      <c r="Q169" s="82" t="n"/>
      <c r="R169" s="82" t="n"/>
      <c r="S169" s="82" t="n"/>
      <c r="T169" s="82" t="n"/>
      <c r="U169" s="82" t="n"/>
      <c r="V169" s="82"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8" t="n"/>
      <c r="FX169" s="78"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8" t="n"/>
      <c r="HN169" s="78" t="n"/>
      <c r="HO169" s="78" t="n"/>
      <c r="HP169" s="78" t="n"/>
      <c r="HQ169" s="78"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ez_manage.py:3884 top()</t>
        </is>
      </c>
      <c r="IP169" s="72" t="inlineStr">
        <is>
          <t>v12_quick_engine.py:2926 x5</t>
        </is>
      </c>
      <c r="IQ169" s="72" t="n"/>
    </row>
    <row r="170" ht="10.5" customHeight="1" s="65">
      <c r="A170" s="72" t="inlineStr">
        <is>
          <t>BOUNCE_REENTRY_K_RESET_SHORT</t>
        </is>
      </c>
      <c r="B170" s="72" t="inlineStr">
        <is>
          <t>0.5</t>
        </is>
      </c>
      <c r="C170" s="72" t="n"/>
      <c r="D170" s="72" t="n"/>
      <c r="E170" s="72" t="n"/>
      <c r="F170" s="72" t="n"/>
      <c r="G170" s="72" t="n"/>
      <c r="H170" s="72" t="n"/>
      <c r="I170" s="72">
        <f>IFERROR(VLOOKUP($A22,Results_30d_Deltas!$A$2:$H$5000,6,FALSE),"")</f>
        <v/>
      </c>
      <c r="J170" s="72" t="n"/>
      <c r="K170" s="72" t="n"/>
      <c r="L170" s="72" t="n"/>
      <c r="M170" s="72" t="n"/>
      <c r="N170" s="72" t="n"/>
      <c r="O170" s="72" t="n"/>
      <c r="P170" s="72" t="n"/>
      <c r="Q170" s="82" t="n"/>
      <c r="R170" s="82" t="n"/>
      <c r="S170" s="82" t="n"/>
      <c r="T170" s="82" t="n"/>
      <c r="U170" s="82" t="n"/>
      <c r="V170" s="82"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8" t="n"/>
      <c r="FX170" s="78"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ez_manage.py:2987 top()</t>
        </is>
      </c>
      <c r="IP170" s="72" t="inlineStr">
        <is>
          <t>v12_quick_engine.py:327 x13</t>
        </is>
      </c>
      <c r="IQ170" s="72" t="n"/>
    </row>
    <row r="171" ht="10.5" customHeight="1" s="65">
      <c r="A171" s="72" t="inlineStr">
        <is>
          <t>OBLIGATORY_REENTRY_DEFAULT_SIZE_MULT</t>
        </is>
      </c>
      <c r="B171" s="72" t="inlineStr">
        <is>
          <t>0.5</t>
        </is>
      </c>
      <c r="C171" s="72" t="n"/>
      <c r="D171" s="72" t="n"/>
      <c r="E171" s="72" t="n"/>
      <c r="F171" s="72" t="n"/>
      <c r="G171" s="72" t="n"/>
      <c r="H171" s="72" t="n"/>
      <c r="I171" s="72">
        <f>IFERROR(VLOOKUP($A115,Results_30d_Deltas!$A$2:$H$5000,6,FALSE),"")</f>
        <v/>
      </c>
      <c r="J171" s="72" t="n"/>
      <c r="K171" s="72" t="n"/>
      <c r="L171" s="72" t="n"/>
      <c r="M171" s="72" t="n"/>
      <c r="N171" s="72" t="n"/>
      <c r="O171" s="72" t="n"/>
      <c r="P171" s="72" t="n"/>
      <c r="Q171" s="82" t="n"/>
      <c r="R171" s="82" t="n"/>
      <c r="S171" s="82" t="n"/>
      <c r="T171" s="82" t="n"/>
      <c r="U171" s="82" t="n"/>
      <c r="V171" s="82"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8" t="n"/>
      <c r="FX171" s="78"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8" t="n"/>
      <c r="HN171" s="78" t="n"/>
      <c r="HO171" s="78" t="n"/>
      <c r="HP171" s="78" t="n"/>
      <c r="HQ171" s="78"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ez_manage.py:5108 top()</t>
        </is>
      </c>
      <c r="IP171" s="72" t="inlineStr">
        <is>
          <t>v12_quick_engine.py:2499 x2</t>
        </is>
      </c>
      <c r="IQ171" s="72" t="n"/>
    </row>
    <row r="172" ht="10.5" customHeight="1" s="65">
      <c r="A172" s="72" t="inlineStr">
        <is>
          <t>REENTRY_SIZE_EXTENDED_MULT</t>
        </is>
      </c>
      <c r="B172" s="72" t="inlineStr">
        <is>
          <t>2.0</t>
        </is>
      </c>
      <c r="C172" s="72" t="n"/>
      <c r="D172" s="72" t="n"/>
      <c r="E172" s="72" t="n"/>
      <c r="F172" s="72" t="n"/>
      <c r="G172" s="72" t="n"/>
      <c r="H172" s="72" t="n"/>
      <c r="I172" s="72">
        <f>IFERROR(VLOOKUP($A237,Results_30d_Deltas!$A$2:$H$5000,6,FALSE),"")</f>
        <v/>
      </c>
      <c r="J172" s="72" t="n"/>
      <c r="K172" s="72" t="n"/>
      <c r="L172" s="72" t="n"/>
      <c r="M172" s="72" t="n"/>
      <c r="N172" s="72" t="n"/>
      <c r="O172" s="72" t="n"/>
      <c r="P172" s="72" t="n"/>
      <c r="Q172" s="82" t="n"/>
      <c r="R172" s="82" t="n"/>
      <c r="S172" s="82" t="n"/>
      <c r="T172" s="82" t="n"/>
      <c r="U172" s="82" t="n"/>
      <c r="V172" s="82"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8" t="n"/>
      <c r="FX172" s="78"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8" t="n"/>
      <c r="HN172" s="78" t="n"/>
      <c r="HO172" s="78" t="n"/>
      <c r="HP172" s="78" t="n"/>
      <c r="HQ172" s="78"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ez_manage.py:3873 top()</t>
        </is>
      </c>
      <c r="IP172" s="72" t="inlineStr">
        <is>
          <t>v12_quick_engine.py:2906 x3</t>
        </is>
      </c>
      <c r="IQ172" s="72" t="n"/>
    </row>
    <row r="173" ht="10.5" customHeight="1" s="65">
      <c r="A173" s="72" t="inlineStr">
        <is>
          <t>BOUNCE_REENTRY_K_RESET_LONG</t>
        </is>
      </c>
      <c r="B173" s="72" t="inlineStr">
        <is>
          <t>1.0</t>
        </is>
      </c>
      <c r="C173" s="72" t="n"/>
      <c r="D173" s="72" t="n"/>
      <c r="E173" s="72" t="n"/>
      <c r="F173" s="72" t="n"/>
      <c r="G173" s="72" t="n"/>
      <c r="H173" s="72" t="n"/>
      <c r="I173" s="72">
        <f>IFERROR(VLOOKUP($A19,Results_30d_Deltas!$A$2:$H$5000,6,FALSE),"")</f>
        <v/>
      </c>
      <c r="J173" s="72" t="n"/>
      <c r="K173" s="72" t="n"/>
      <c r="L173" s="72" t="n"/>
      <c r="M173" s="72" t="n"/>
      <c r="N173" s="72" t="n"/>
      <c r="O173" s="72" t="n"/>
      <c r="P173" s="72" t="n"/>
      <c r="Q173" s="82" t="n"/>
      <c r="R173" s="82" t="n"/>
      <c r="S173" s="82" t="n"/>
      <c r="T173" s="82" t="n"/>
      <c r="U173" s="82" t="n"/>
      <c r="V173" s="82"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8" t="n"/>
      <c r="FX173" s="78"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ez_manage.py:2986 top()</t>
        </is>
      </c>
      <c r="IP173" s="72" t="inlineStr">
        <is>
          <t>v12_quick_engine.py:321 x13</t>
        </is>
      </c>
      <c r="IQ173" s="72" t="n"/>
    </row>
    <row r="174" ht="10.5" customHeight="1" s="65">
      <c r="A174" s="72" t="inlineStr">
        <is>
          <t>OBLIGATORY_REENTRY_SHORT_K15_LOW_SIZE_FRAC</t>
        </is>
      </c>
      <c r="B174" s="72" t="inlineStr">
        <is>
          <t>0.5</t>
        </is>
      </c>
      <c r="C174" s="72" t="n"/>
      <c r="D174" s="72" t="n"/>
      <c r="E174" s="72" t="n"/>
      <c r="F174" s="72" t="n"/>
      <c r="G174" s="72" t="n"/>
      <c r="H174" s="72" t="n"/>
      <c r="I174" s="72">
        <f>IFERROR(VLOOKUP($A145,Results_30d_Deltas!$A$2:$H$5000,6,FALSE),"")</f>
        <v/>
      </c>
      <c r="J174" s="72" t="n"/>
      <c r="K174" s="72" t="n"/>
      <c r="L174" s="72" t="n"/>
      <c r="M174" s="72" t="n"/>
      <c r="N174" s="72" t="n"/>
      <c r="O174" s="72" t="n"/>
      <c r="P174" s="72" t="n"/>
      <c r="Q174" s="82" t="n"/>
      <c r="R174" s="82" t="n"/>
      <c r="S174" s="82" t="n"/>
      <c r="T174" s="82" t="n"/>
      <c r="U174" s="82" t="n"/>
      <c r="V174" s="82"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8" t="n"/>
      <c r="FX174" s="78"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8" t="n"/>
      <c r="HN174" s="78" t="n"/>
      <c r="HO174" s="78" t="n"/>
      <c r="HP174" s="78" t="n"/>
      <c r="HQ174" s="78"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ez_manage.py:5118 top()</t>
        </is>
      </c>
      <c r="IP174" s="72" t="inlineStr">
        <is>
          <t>v12_quick_engine.py:2509 x4</t>
        </is>
      </c>
      <c r="IQ174" s="72" t="n"/>
    </row>
    <row r="175" ht="10.5" customHeight="1" s="65">
      <c r="A175" s="72" t="inlineStr">
        <is>
          <t>GUARANTEED_REENTRY_K_HIGH_BLOCK</t>
        </is>
      </c>
      <c r="B175" s="72" t="inlineStr">
        <is>
          <t>120.0</t>
        </is>
      </c>
      <c r="C175" s="72" t="n"/>
      <c r="D175" s="72" t="n"/>
      <c r="E175" s="72" t="n"/>
      <c r="F175" s="72" t="n"/>
      <c r="G175" s="72" t="n"/>
      <c r="H175" s="72" t="n"/>
      <c r="I175" s="72">
        <f>IFERROR(VLOOKUP($A51,Results_30d_Deltas!$A$2:$H$5000,6,FALSE),"")</f>
        <v/>
      </c>
      <c r="J175" s="72" t="n"/>
      <c r="K175" s="72" t="n"/>
      <c r="L175" s="72" t="n"/>
      <c r="M175" s="72" t="n"/>
      <c r="N175" s="72" t="n"/>
      <c r="O175" s="72" t="n"/>
      <c r="P175" s="72" t="n"/>
      <c r="Q175" s="82" t="n"/>
      <c r="R175" s="82" t="n"/>
      <c r="S175" s="82" t="n"/>
      <c r="T175" s="82" t="n"/>
      <c r="U175" s="82" t="n"/>
      <c r="V175" s="82"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8" t="n"/>
      <c r="FX175" s="78"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ez_manage.py:4776 top()</t>
        </is>
      </c>
      <c r="IP175" s="72" t="inlineStr">
        <is>
          <t>v12_quick_engine.py:1943 x4</t>
        </is>
      </c>
      <c r="IQ175" s="72" t="n"/>
    </row>
    <row r="176" ht="10.5" customHeight="1" s="65">
      <c r="A176" s="72" t="inlineStr">
        <is>
          <t>GUARANTEED_REENTRY_K_LOW_BLOCK</t>
        </is>
      </c>
      <c r="B176" s="72" t="inlineStr">
        <is>
          <t>10.0</t>
        </is>
      </c>
      <c r="C176" s="72" t="n"/>
      <c r="D176" s="72" t="n"/>
      <c r="E176" s="72" t="n"/>
      <c r="F176" s="72" t="n"/>
      <c r="G176" s="72" t="n"/>
      <c r="H176" s="72" t="n"/>
      <c r="I176" s="72">
        <f>IFERROR(VLOOKUP($A52,Results_30d_Deltas!$A$2:$H$5000,6,FALSE),"")</f>
        <v/>
      </c>
      <c r="J176" s="72" t="n"/>
      <c r="K176" s="72" t="n"/>
      <c r="L176" s="72" t="n"/>
      <c r="M176" s="72" t="n"/>
      <c r="N176" s="72" t="n"/>
      <c r="O176" s="72" t="n"/>
      <c r="P176" s="72" t="n"/>
      <c r="Q176" s="82" t="n"/>
      <c r="R176" s="82" t="n"/>
      <c r="S176" s="82" t="n"/>
      <c r="T176" s="82" t="n"/>
      <c r="U176" s="82" t="n"/>
      <c r="V176" s="82"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8" t="n"/>
      <c r="FX176" s="78"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ez_manage.py:4777 top()</t>
        </is>
      </c>
      <c r="IP176" s="72" t="inlineStr">
        <is>
          <t>v12_quick_engine.py:1944 x4</t>
        </is>
      </c>
      <c r="IQ176" s="72" t="n"/>
    </row>
    <row r="177" ht="10.5" customHeight="1" s="65">
      <c r="A177" s="71" t="inlineStr">
        <is>
          <t>GUARANTEED_REENTRY_TIGHT_STOP_MAX_AGE_S</t>
        </is>
      </c>
      <c r="B177" s="72" t="inlineStr">
        <is>
          <t>900.0</t>
        </is>
      </c>
      <c r="C177" s="72" t="n"/>
      <c r="D177" s="72" t="n"/>
      <c r="E177" s="72" t="n"/>
      <c r="F177" s="72" t="n"/>
      <c r="G177" s="72" t="n"/>
      <c r="H177" s="72" t="n"/>
      <c r="I177" s="72">
        <f>IFERROR(VLOOKUP($A61,Results_30d_Deltas!$A$2:$H$5000,6,FALSE),"")</f>
        <v/>
      </c>
      <c r="J177" s="72" t="n"/>
      <c r="K177" s="72" t="n"/>
      <c r="L177" s="72" t="n"/>
      <c r="M177" s="72" t="n"/>
      <c r="N177" s="72" t="n"/>
      <c r="O177" s="72" t="n"/>
      <c r="P177" s="72" t="n"/>
      <c r="Q177" s="82" t="n"/>
      <c r="R177" s="82" t="n"/>
      <c r="S177" s="82" t="n"/>
      <c r="T177" s="82" t="n"/>
      <c r="U177" s="82" t="n"/>
      <c r="V177" s="82"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7" t="n"/>
      <c r="CY177" s="77" t="n"/>
      <c r="CZ177" s="77" t="n"/>
      <c r="DA177" s="77" t="n"/>
      <c r="DB177" s="77" t="n"/>
      <c r="DC177" s="78" t="n"/>
      <c r="DD177" s="78" t="n"/>
      <c r="DE177" s="78" t="n"/>
      <c r="DF177" s="78" t="n"/>
      <c r="DG177" s="78"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8" t="n"/>
      <c r="EH177" s="78" t="n"/>
      <c r="EI177" s="78" t="n"/>
      <c r="EJ177" s="78" t="n"/>
      <c r="EK177" s="78"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8" t="n"/>
      <c r="FX177" s="78"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ez_manage.py:4780 top()</t>
        </is>
      </c>
      <c r="IP177" s="72" t="inlineStr">
        <is>
          <t>v12_quick_engine.py:1948 x4</t>
        </is>
      </c>
      <c r="IQ177" s="72" t="n"/>
    </row>
    <row r="178" ht="10.5" customHeight="1" s="65">
      <c r="A178" s="72" t="inlineStr">
        <is>
          <t>VEC_REENTRY_DC4_EXITPRICE_ENABLED</t>
        </is>
      </c>
      <c r="B178" s="72" t="inlineStr">
        <is>
          <t>True</t>
        </is>
      </c>
      <c r="C178" s="72" t="n"/>
      <c r="D178" s="72" t="n"/>
      <c r="E178" s="72" t="n"/>
      <c r="F178" s="72" t="n"/>
      <c r="G178" s="72" t="n"/>
      <c r="H178" s="72" t="n"/>
      <c r="I178" s="72">
        <f>IFERROR(VLOOKUP($A251,Results_30d_Deltas!$A$2:$H$5000,6,FALSE),"")</f>
        <v/>
      </c>
      <c r="J178" s="72" t="n"/>
      <c r="K178" s="72" t="n"/>
      <c r="L178" s="72" t="n"/>
      <c r="M178" s="72" t="n"/>
      <c r="N178" s="72" t="n"/>
      <c r="O178" s="72" t="n"/>
      <c r="P178" s="72" t="n"/>
      <c r="Q178" s="82" t="n"/>
      <c r="R178" s="82" t="n"/>
      <c r="S178" s="82" t="n"/>
      <c r="T178" s="82" t="n"/>
      <c r="U178" s="82" t="n"/>
      <c r="V178" s="82"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8" t="n"/>
      <c r="EW178" s="78" t="n"/>
      <c r="EX178" s="78" t="n"/>
      <c r="EY178" s="78" t="n"/>
      <c r="EZ178" s="78"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8" t="n"/>
      <c r="FX178" s="78"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ez_manage.py:6075 top()</t>
        </is>
      </c>
      <c r="IP178" s="72" t="inlineStr">
        <is>
          <t>v12_quick_engine.py:4287 x4</t>
        </is>
      </c>
      <c r="IQ178" s="72" t="n"/>
    </row>
    <row r="179" ht="10.5" customHeight="1" s="65">
      <c r="A179" s="72" t="inlineStr">
        <is>
          <t>GUARANTEED_REENTRY_K_FAVORABLE_LOW</t>
        </is>
      </c>
      <c r="B179" s="72" t="inlineStr">
        <is>
          <t>15.0</t>
        </is>
      </c>
      <c r="C179" s="72" t="n"/>
      <c r="D179" s="72" t="n"/>
      <c r="E179" s="72" t="n"/>
      <c r="F179" s="72" t="n"/>
      <c r="G179" s="72" t="n"/>
      <c r="H179" s="72" t="n"/>
      <c r="I179" s="72">
        <f>IFERROR(VLOOKUP($A8,Results_30d_Deltas!$A$2:$H$5000,6,FALSE),"")</f>
        <v/>
      </c>
      <c r="J179" s="72" t="n"/>
      <c r="K179" s="72" t="n"/>
      <c r="L179" s="72" t="n"/>
      <c r="M179" s="72" t="n"/>
      <c r="N179" s="72" t="n"/>
      <c r="O179" s="72" t="n"/>
      <c r="P179" s="72" t="n"/>
      <c r="Q179" s="82" t="n"/>
      <c r="R179" s="82" t="n"/>
      <c r="S179" s="82" t="n"/>
      <c r="T179" s="82" t="n"/>
      <c r="U179" s="82" t="n"/>
      <c r="V179" s="82"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8" t="n"/>
      <c r="FX179" s="78"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ez_manage.py:4775 top()</t>
        </is>
      </c>
      <c r="IP179" s="72" t="inlineStr">
        <is>
          <t>v12_quick_engine.py:1942 x4</t>
        </is>
      </c>
      <c r="IQ179" s="72" t="n"/>
    </row>
    <row r="180" ht="10.5" customHeight="1" s="65">
      <c r="A180" s="72" t="inlineStr">
        <is>
          <t>DIRECTION_FAVORABLE_REENTRY_ENABLED</t>
        </is>
      </c>
      <c r="B180" s="72" t="inlineStr">
        <is>
          <t>True</t>
        </is>
      </c>
      <c r="C180" s="72" t="n"/>
      <c r="D180" s="72" t="n"/>
      <c r="E180" s="72" t="n"/>
      <c r="F180" s="72" t="n"/>
      <c r="G180" s="72" t="n"/>
      <c r="H180" s="72" t="n"/>
      <c r="I180" s="72">
        <f>IFERROR(VLOOKUP($A42,Results_30d_Deltas!$A$2:$H$5000,6,FALSE),"")</f>
        <v/>
      </c>
      <c r="J180" s="72" t="n"/>
      <c r="K180" s="72" t="n"/>
      <c r="L180" s="72" t="n"/>
      <c r="M180" s="72" t="n"/>
      <c r="N180" s="72" t="n"/>
      <c r="O180" s="72" t="n"/>
      <c r="P180" s="72" t="n"/>
      <c r="Q180" s="82" t="n"/>
      <c r="R180" s="82" t="n"/>
      <c r="S180" s="82" t="n"/>
      <c r="T180" s="82" t="n"/>
      <c r="U180" s="82" t="n"/>
      <c r="V180" s="82"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ez_manage.py:5976 top()</t>
        </is>
      </c>
      <c r="IP180" s="72" t="inlineStr">
        <is>
          <t>v12_quick_engine.py:979 x6</t>
        </is>
      </c>
      <c r="IQ180" s="72" t="n"/>
    </row>
    <row r="181" ht="10.5" customHeight="1" s="65">
      <c r="A181" s="72" t="inlineStr">
        <is>
          <t>GUARANTEED_REENTRY_TIGHT_STOP_MAX_AGE_S</t>
        </is>
      </c>
      <c r="B181" s="72" t="inlineStr">
        <is>
          <t>2700.0</t>
        </is>
      </c>
      <c r="C181" s="72" t="n"/>
      <c r="D181" s="72" t="n"/>
      <c r="E181" s="72" t="n"/>
      <c r="F181" s="72" t="n"/>
      <c r="G181" s="72" t="n"/>
      <c r="H181" s="72" t="n"/>
      <c r="I181" s="72">
        <f>IFERROR(VLOOKUP($A65,Results_30d_Deltas!$A$2:$H$5000,6,FALSE),"")</f>
        <v/>
      </c>
      <c r="J181" s="72" t="n"/>
      <c r="K181" s="72" t="n"/>
      <c r="L181" s="72" t="n"/>
      <c r="M181" s="72" t="n"/>
      <c r="N181" s="72" t="n"/>
      <c r="O181" s="72" t="n"/>
      <c r="P181" s="72" t="n"/>
      <c r="Q181" s="82" t="n"/>
      <c r="R181" s="82" t="n"/>
      <c r="S181" s="82" t="n"/>
      <c r="T181" s="82" t="n"/>
      <c r="U181" s="82" t="n"/>
      <c r="V181" s="82"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8" t="n"/>
      <c r="DD181" s="78" t="n"/>
      <c r="DE181" s="78" t="n"/>
      <c r="DF181" s="78" t="n"/>
      <c r="DG181" s="78"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8" t="n"/>
      <c r="EH181" s="78" t="n"/>
      <c r="EI181" s="78" t="n"/>
      <c r="EJ181" s="78" t="n"/>
      <c r="EK181" s="78"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8" t="n"/>
      <c r="FX181" s="78"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ez_manage.py:4780 top()</t>
        </is>
      </c>
      <c r="IP181" s="72" t="inlineStr">
        <is>
          <t>v12_quick_engine.py:1948 x4</t>
        </is>
      </c>
      <c r="IQ181" s="72" t="n"/>
    </row>
    <row r="182" ht="10.5" customHeight="1" s="65">
      <c r="A182" s="72" t="inlineStr">
        <is>
          <t>BOUNCE_REENTRY_ENABLED</t>
        </is>
      </c>
      <c r="B182" s="72" t="inlineStr">
        <is>
          <t>True</t>
        </is>
      </c>
      <c r="C182" s="72" t="n"/>
      <c r="D182" s="72" t="n"/>
      <c r="E182" s="72" t="n"/>
      <c r="F182" s="72" t="n"/>
      <c r="G182" s="72" t="n"/>
      <c r="H182" s="72" t="n"/>
      <c r="I182" s="72">
        <f>IFERROR(VLOOKUP($A14,Results_30d_Deltas!$A$2:$H$5000,6,FALSE),"")</f>
        <v/>
      </c>
      <c r="J182" s="72" t="n"/>
      <c r="K182" s="72" t="n"/>
      <c r="L182" s="72" t="n"/>
      <c r="M182" s="72" t="n"/>
      <c r="N182" s="72" t="n"/>
      <c r="O182" s="72" t="n"/>
      <c r="P182" s="72" t="n"/>
      <c r="Q182" s="82" t="n"/>
      <c r="R182" s="82" t="n"/>
      <c r="S182" s="82" t="n"/>
      <c r="T182" s="82" t="n"/>
      <c r="U182" s="82" t="n"/>
      <c r="V182" s="82"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8" t="n"/>
      <c r="FX182" s="78"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ez_manage.py:2985 top()</t>
        </is>
      </c>
      <c r="IP182" s="72" t="inlineStr">
        <is>
          <t>v12_quick_engine.py:315 x14</t>
        </is>
      </c>
      <c r="IQ182" s="72" t="n"/>
    </row>
    <row r="183" ht="10.5" customHeight="1" s="65">
      <c r="A183" s="72" t="inlineStr">
        <is>
          <t>GUARANTEED_REENTRY_TIGHT_STOP_MAX_AGE_S</t>
        </is>
      </c>
      <c r="B183" s="72" t="inlineStr">
        <is>
          <t>2250.0</t>
        </is>
      </c>
      <c r="C183" s="72" t="n"/>
      <c r="D183" s="72" t="n"/>
      <c r="E183" s="72" t="n"/>
      <c r="F183" s="72" t="n"/>
      <c r="G183" s="72" t="n"/>
      <c r="H183" s="72" t="n"/>
      <c r="I183" s="72">
        <f>IFERROR(VLOOKUP($A64,Results_30d_Deltas!$A$2:$H$5000,6,FALSE),"")</f>
        <v/>
      </c>
      <c r="J183" s="72" t="n"/>
      <c r="K183" s="72" t="n"/>
      <c r="L183" s="72" t="n"/>
      <c r="M183" s="72" t="n"/>
      <c r="N183" s="72" t="n"/>
      <c r="O183" s="72" t="n"/>
      <c r="P183" s="72" t="n"/>
      <c r="Q183" s="82" t="n"/>
      <c r="R183" s="82" t="n"/>
      <c r="S183" s="82" t="n"/>
      <c r="T183" s="82" t="n"/>
      <c r="U183" s="82" t="n"/>
      <c r="V183" s="82"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8" t="n"/>
      <c r="EH183" s="78" t="n"/>
      <c r="EI183" s="78" t="n"/>
      <c r="EJ183" s="78" t="n"/>
      <c r="EK183" s="78"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8" t="n"/>
      <c r="FX183" s="78"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ez_manage.py:4780 top()</t>
        </is>
      </c>
      <c r="IP183" s="72" t="inlineStr">
        <is>
          <t>v12_quick_engine.py:1948 x4</t>
        </is>
      </c>
      <c r="IQ183" s="72" t="n"/>
    </row>
    <row r="184" ht="10.5" customHeight="1" s="65">
      <c r="A184" s="72" t="inlineStr">
        <is>
          <t>REENTRY_WT15M_SIZE_MULT</t>
        </is>
      </c>
      <c r="B184" s="72" t="inlineStr">
        <is>
          <t>0.5</t>
        </is>
      </c>
      <c r="C184" s="72" t="n"/>
      <c r="D184" s="72" t="n"/>
      <c r="E184" s="72" t="n"/>
      <c r="F184" s="72" t="n"/>
      <c r="G184" s="72" t="n"/>
      <c r="H184" s="72" t="n"/>
      <c r="I184" s="72">
        <f>IFERROR(VLOOKUP($A247,Results_30d_Deltas!$A$2:$H$5000,6,FALSE),"")</f>
        <v/>
      </c>
      <c r="J184" s="72" t="n"/>
      <c r="K184" s="72" t="n"/>
      <c r="L184" s="72" t="n"/>
      <c r="M184" s="72" t="n"/>
      <c r="N184" s="72" t="n"/>
      <c r="O184" s="72" t="n"/>
      <c r="P184" s="72" t="n"/>
      <c r="Q184" s="82" t="n"/>
      <c r="R184" s="82" t="n"/>
      <c r="S184" s="82" t="n"/>
      <c r="T184" s="82" t="n"/>
      <c r="U184" s="82" t="n"/>
      <c r="V184" s="82"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8" t="n"/>
      <c r="FX184" s="78"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8" t="n"/>
      <c r="HN184" s="78" t="n"/>
      <c r="HO184" s="78" t="n"/>
      <c r="HP184" s="78" t="n"/>
      <c r="HQ184" s="78"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ez_manage.py:3884 top()</t>
        </is>
      </c>
      <c r="IP184" s="72" t="inlineStr">
        <is>
          <t>v12_quick_engine.py:2926 x5</t>
        </is>
      </c>
      <c r="IQ184" s="72" t="n"/>
    </row>
    <row r="185" ht="10.5" customHeight="1" s="65">
      <c r="A185" s="72" t="inlineStr">
        <is>
          <t>GUARANTEED_REENTRY_TIGHT_STOP_MAX_AGE_S</t>
        </is>
      </c>
      <c r="B185" s="72" t="inlineStr">
        <is>
          <t>1350.0</t>
        </is>
      </c>
      <c r="C185" s="72" t="n"/>
      <c r="D185" s="72" t="n"/>
      <c r="E185" s="72" t="n"/>
      <c r="F185" s="72" t="n"/>
      <c r="G185" s="72" t="n"/>
      <c r="H185" s="72" t="n"/>
      <c r="I185" s="72">
        <f>IFERROR(VLOOKUP($A62,Results_30d_Deltas!$A$2:$H$5000,6,FALSE),"")</f>
        <v/>
      </c>
      <c r="J185" s="72" t="n"/>
      <c r="K185" s="72" t="n"/>
      <c r="L185" s="72" t="n"/>
      <c r="M185" s="72" t="n"/>
      <c r="N185" s="72" t="n"/>
      <c r="O185" s="72" t="n"/>
      <c r="P185" s="72" t="n"/>
      <c r="Q185" s="82" t="n"/>
      <c r="R185" s="82" t="n"/>
      <c r="S185" s="82" t="n"/>
      <c r="T185" s="82" t="n"/>
      <c r="U185" s="82" t="n"/>
      <c r="V185" s="82"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8" t="n"/>
      <c r="DD185" s="78" t="n"/>
      <c r="DE185" s="78" t="n"/>
      <c r="DF185" s="78" t="n"/>
      <c r="DG185" s="78"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8" t="n"/>
      <c r="EH185" s="78" t="n"/>
      <c r="EI185" s="78" t="n"/>
      <c r="EJ185" s="78" t="n"/>
      <c r="EK185" s="78"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8" t="n"/>
      <c r="FX185" s="78"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ez_manage.py:4780 top()</t>
        </is>
      </c>
      <c r="IP185" s="72" t="inlineStr">
        <is>
          <t>v12_quick_engine.py:1948 x4</t>
        </is>
      </c>
      <c r="IQ185" s="72" t="n"/>
    </row>
    <row r="186" ht="10.5" customHeight="1" s="65">
      <c r="A186" s="72" t="inlineStr">
        <is>
          <t>GUARANTEED_REENTRY_TIGHT_STOP_PCT</t>
        </is>
      </c>
      <c r="B186" s="72" t="inlineStr">
        <is>
          <t>0.75</t>
        </is>
      </c>
      <c r="C186" s="72" t="n"/>
      <c r="D186" s="72" t="n"/>
      <c r="E186" s="72" t="n"/>
      <c r="F186" s="72" t="n"/>
      <c r="G186" s="72" t="n"/>
      <c r="H186" s="72" t="n"/>
      <c r="I186" s="72">
        <f>IFERROR(VLOOKUP($A75,Results_30d_Deltas!$A$2:$H$5000,6,FALSE),"")</f>
        <v/>
      </c>
      <c r="J186" s="72" t="n"/>
      <c r="K186" s="72" t="n"/>
      <c r="L186" s="72" t="n"/>
      <c r="M186" s="72" t="n"/>
      <c r="N186" s="72" t="n"/>
      <c r="O186" s="72" t="n"/>
      <c r="P186" s="72" t="n"/>
      <c r="Q186" s="82" t="n"/>
      <c r="R186" s="82" t="n"/>
      <c r="S186" s="82" t="n"/>
      <c r="T186" s="82" t="n"/>
      <c r="U186" s="82" t="n"/>
      <c r="V186" s="82"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8" t="n"/>
      <c r="DD186" s="78" t="n"/>
      <c r="DE186" s="78" t="n"/>
      <c r="DF186" s="78" t="n"/>
      <c r="DG186" s="78"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8" t="n"/>
      <c r="EH186" s="78" t="n"/>
      <c r="EI186" s="78" t="n"/>
      <c r="EJ186" s="78" t="n"/>
      <c r="EK186" s="78"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8" t="n"/>
      <c r="FX186" s="78"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ez_manage.py:4782 top()</t>
        </is>
      </c>
      <c r="IP186" s="72" t="inlineStr">
        <is>
          <t>v12_quick_engine.py:1950 x7</t>
        </is>
      </c>
      <c r="IQ186" s="72" t="n"/>
    </row>
    <row r="187" ht="10.5" customHeight="1" s="65">
      <c r="A187" s="72" t="inlineStr">
        <is>
          <t>GUARANTEED_REENTRY_TIGHT_STOP_MIN_AGE_S</t>
        </is>
      </c>
      <c r="B187" s="72" t="inlineStr">
        <is>
          <t>30.0</t>
        </is>
      </c>
      <c r="C187" s="72" t="n"/>
      <c r="D187" s="72" t="n"/>
      <c r="E187" s="72" t="n"/>
      <c r="F187" s="72" t="n"/>
      <c r="G187" s="72" t="n"/>
      <c r="H187" s="72" t="n"/>
      <c r="I187" s="72">
        <f>IFERROR(VLOOKUP($A66,Results_30d_Deltas!$A$2:$H$5000,6,FALSE),"")</f>
        <v/>
      </c>
      <c r="J187" s="72" t="n"/>
      <c r="K187" s="72" t="n"/>
      <c r="L187" s="72" t="n"/>
      <c r="M187" s="72" t="n"/>
      <c r="N187" s="72" t="n"/>
      <c r="O187" s="72" t="n"/>
      <c r="P187" s="72" t="n"/>
      <c r="Q187" s="82" t="n"/>
      <c r="R187" s="82" t="n"/>
      <c r="S187" s="82" t="n"/>
      <c r="T187" s="82" t="n"/>
      <c r="U187" s="82" t="n"/>
      <c r="V187" s="82"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8" t="n"/>
      <c r="DD187" s="78" t="n"/>
      <c r="DE187" s="78" t="n"/>
      <c r="DF187" s="78" t="n"/>
      <c r="DG187" s="78"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8" t="n"/>
      <c r="EH187" s="78" t="n"/>
      <c r="EI187" s="78" t="n"/>
      <c r="EJ187" s="78" t="n"/>
      <c r="EK187" s="78"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8" t="n"/>
      <c r="FX187" s="78"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ez_manage.py:4781 top()</t>
        </is>
      </c>
      <c r="IP187" s="72" t="inlineStr">
        <is>
          <t>v12_quick_engine.py:1949 x4</t>
        </is>
      </c>
      <c r="IQ187" s="72" t="n"/>
    </row>
    <row r="188" ht="10.5" customHeight="1" s="65">
      <c r="A188" s="72" t="inlineStr">
        <is>
          <t>GUARANTEED_REENTRY_TIGHT_STOP_MIN_AGE_S</t>
        </is>
      </c>
      <c r="B188" s="72" t="inlineStr">
        <is>
          <t>90.0</t>
        </is>
      </c>
      <c r="C188" s="72" t="n"/>
      <c r="D188" s="72" t="n"/>
      <c r="E188" s="72" t="n"/>
      <c r="F188" s="72" t="n"/>
      <c r="G188" s="72" t="n"/>
      <c r="H188" s="72" t="n"/>
      <c r="I188" s="72">
        <f>IFERROR(VLOOKUP($A70,Results_30d_Deltas!$A$2:$H$5000,6,FALSE),"")</f>
        <v/>
      </c>
      <c r="J188" s="72" t="n"/>
      <c r="K188" s="72" t="n"/>
      <c r="L188" s="72" t="n"/>
      <c r="M188" s="72" t="n"/>
      <c r="N188" s="72" t="n"/>
      <c r="O188" s="72" t="n"/>
      <c r="P188" s="72" t="n"/>
      <c r="Q188" s="82" t="n"/>
      <c r="R188" s="82" t="n"/>
      <c r="S188" s="82" t="n"/>
      <c r="T188" s="82" t="n"/>
      <c r="U188" s="82" t="n"/>
      <c r="V188" s="82"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8" t="n"/>
      <c r="DD188" s="78" t="n"/>
      <c r="DE188" s="78" t="n"/>
      <c r="DF188" s="78" t="n"/>
      <c r="DG188" s="78"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8" t="n"/>
      <c r="EH188" s="78" t="n"/>
      <c r="EI188" s="78" t="n"/>
      <c r="EJ188" s="78" t="n"/>
      <c r="EK188" s="78"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8" t="n"/>
      <c r="FX188" s="78"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ez_manage.py:4781 top()</t>
        </is>
      </c>
      <c r="IP188" s="72" t="inlineStr">
        <is>
          <t>v12_quick_engine.py:1949 x4</t>
        </is>
      </c>
      <c r="IQ188" s="72" t="n"/>
    </row>
    <row r="189" ht="10.5" customHeight="1" s="65">
      <c r="A189" s="72" t="inlineStr">
        <is>
          <t>REENTRY_EXIT_RECLAIM_BUFFER_PCT</t>
        </is>
      </c>
      <c r="B189" s="72" t="inlineStr">
        <is>
          <t>0.5</t>
        </is>
      </c>
      <c r="C189" s="72" t="n"/>
      <c r="D189" s="72" t="n"/>
      <c r="E189" s="72" t="n"/>
      <c r="F189" s="72" t="n"/>
      <c r="G189" s="72" t="n"/>
      <c r="H189" s="72" t="n"/>
      <c r="I189" s="72">
        <f>IFERROR(VLOOKUP($A203,Results_30d_Deltas!$A$2:$H$5000,6,FALSE),"")</f>
        <v/>
      </c>
      <c r="J189" s="72" t="n"/>
      <c r="K189" s="72" t="n"/>
      <c r="L189" s="72" t="n"/>
      <c r="M189" s="72" t="n"/>
      <c r="N189" s="72" t="n"/>
      <c r="O189" s="72" t="n"/>
      <c r="P189" s="72" t="n"/>
      <c r="Q189" s="82" t="n"/>
      <c r="R189" s="82" t="n"/>
      <c r="S189" s="82" t="n"/>
      <c r="T189" s="82" t="n"/>
      <c r="U189" s="82" t="n"/>
      <c r="V189" s="82"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8" t="n"/>
      <c r="FX189" s="78"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ez_manage.py:5309 top()</t>
        </is>
      </c>
      <c r="IP189" s="72" t="inlineStr">
        <is>
          <t>v12_quick_engine.py:2876 x3</t>
        </is>
      </c>
      <c r="IQ189" s="72" t="n"/>
    </row>
    <row r="190" ht="10.5" customHeight="1" s="65">
      <c r="A190" s="72" t="inlineStr">
        <is>
          <t>GUARANTEED_REENTRY_TIGHT_STOP_MIN_AGE_S</t>
        </is>
      </c>
      <c r="B190" s="72" t="inlineStr">
        <is>
          <t>45.0</t>
        </is>
      </c>
      <c r="C190" s="72" t="n"/>
      <c r="D190" s="72" t="n"/>
      <c r="E190" s="72" t="n"/>
      <c r="F190" s="72" t="n"/>
      <c r="G190" s="72" t="n"/>
      <c r="H190" s="72" t="n"/>
      <c r="I190" s="72">
        <f>IFERROR(VLOOKUP($A67,Results_30d_Deltas!$A$2:$H$5000,6,FALSE),"")</f>
        <v/>
      </c>
      <c r="J190" s="72" t="n"/>
      <c r="K190" s="72" t="n"/>
      <c r="L190" s="72" t="n"/>
      <c r="M190" s="72" t="n"/>
      <c r="N190" s="72" t="n"/>
      <c r="O190" s="72" t="n"/>
      <c r="P190" s="72" t="n"/>
      <c r="Q190" s="82" t="n"/>
      <c r="R190" s="82" t="n"/>
      <c r="S190" s="82" t="n"/>
      <c r="T190" s="82" t="n"/>
      <c r="U190" s="82" t="n"/>
      <c r="V190" s="82"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8" t="n"/>
      <c r="DD190" s="78" t="n"/>
      <c r="DE190" s="78" t="n"/>
      <c r="DF190" s="78" t="n"/>
      <c r="DG190" s="78"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8" t="n"/>
      <c r="EH190" s="78" t="n"/>
      <c r="EI190" s="78" t="n"/>
      <c r="EJ190" s="78" t="n"/>
      <c r="EK190" s="78"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8" t="n"/>
      <c r="FX190" s="78"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ez_manage.py:4781 top()</t>
        </is>
      </c>
      <c r="IP190" s="72" t="inlineStr">
        <is>
          <t>v12_quick_engine.py:1949 x4</t>
        </is>
      </c>
      <c r="IQ190" s="72" t="n"/>
    </row>
    <row r="191" ht="10.5" customHeight="1" s="65">
      <c r="A191" s="72" t="inlineStr">
        <is>
          <t>GUARANTEED_REENTRY_K_LOW_BLOCK</t>
        </is>
      </c>
      <c r="B191" s="72" t="inlineStr">
        <is>
          <t>25.0</t>
        </is>
      </c>
      <c r="C191" s="72" t="n"/>
      <c r="D191" s="72" t="n"/>
      <c r="E191" s="72" t="n"/>
      <c r="F191" s="72" t="n"/>
      <c r="G191" s="72" t="n"/>
      <c r="H191" s="72" t="n"/>
      <c r="I191" s="72">
        <f>IFERROR(VLOOKUP($A55,Results_30d_Deltas!$A$2:$H$5000,6,FALSE),"")</f>
        <v/>
      </c>
      <c r="J191" s="72" t="n"/>
      <c r="K191" s="72" t="n"/>
      <c r="L191" s="72" t="n"/>
      <c r="M191" s="72" t="n"/>
      <c r="N191" s="72" t="n"/>
      <c r="O191" s="72" t="n"/>
      <c r="P191" s="72" t="n"/>
      <c r="Q191" s="82" t="n"/>
      <c r="R191" s="82" t="n"/>
      <c r="S191" s="82" t="n"/>
      <c r="T191" s="82" t="n"/>
      <c r="U191" s="82" t="n"/>
      <c r="V191" s="82"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7" t="n"/>
      <c r="FV191" s="77" t="n"/>
      <c r="FW191" s="78" t="n"/>
      <c r="FX191" s="78"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7" t="n"/>
      <c r="IM191" s="77" t="n"/>
      <c r="IN191" s="72" t="n"/>
      <c r="IO191" s="72" t="inlineStr">
        <is>
          <t>ez_manage.py:4777 top()</t>
        </is>
      </c>
      <c r="IP191" s="72" t="inlineStr">
        <is>
          <t>v12_quick_engine.py:1944 x4</t>
        </is>
      </c>
      <c r="IQ191" s="72" t="n"/>
    </row>
    <row r="192" ht="10.5" customHeight="1" s="65">
      <c r="A192" s="72" t="inlineStr">
        <is>
          <t>DELTA_REENTRY_Z_THRESHOLD</t>
        </is>
      </c>
      <c r="B192" s="72" t="inlineStr">
        <is>
          <t>0.5</t>
        </is>
      </c>
      <c r="C192" s="72" t="n"/>
      <c r="D192" s="72" t="n"/>
      <c r="E192" s="72" t="n"/>
      <c r="F192" s="72" t="n"/>
      <c r="G192" s="72" t="n"/>
      <c r="H192" s="72" t="n"/>
      <c r="I192" s="72">
        <f>IFERROR(VLOOKUP($A36,Results_30d_Deltas!$A$2:$H$5000,6,FALSE),"")</f>
        <v/>
      </c>
      <c r="J192" s="72" t="n"/>
      <c r="K192" s="72" t="n"/>
      <c r="L192" s="72" t="n"/>
      <c r="M192" s="72" t="n"/>
      <c r="N192" s="72" t="n"/>
      <c r="O192" s="72" t="n"/>
      <c r="P192" s="72" t="n"/>
      <c r="Q192" s="82" t="n"/>
      <c r="R192" s="82" t="n"/>
      <c r="S192" s="82" t="n"/>
      <c r="T192" s="82" t="n"/>
      <c r="U192" s="82" t="n"/>
      <c r="V192" s="82"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8" t="n"/>
      <c r="CE192" s="78" t="n"/>
      <c r="CF192" s="78" t="n"/>
      <c r="CG192" s="78" t="n"/>
      <c r="CH192" s="78"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8" t="n"/>
      <c r="FX192" s="78"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ez_manage.py:196 check_reentry_delta_tolerant()</t>
        </is>
      </c>
      <c r="IP192" s="72" t="inlineStr">
        <is>
          <t>v12_quick_engine.py:1647 x7</t>
        </is>
      </c>
      <c r="IQ192" s="72" t="n"/>
    </row>
    <row r="193" ht="10.5" customHeight="1" s="65">
      <c r="A193" s="72" t="inlineStr">
        <is>
          <t>REENTRY_EXIT_RECLAIM_BUFFER_PCT</t>
        </is>
      </c>
      <c r="B193" s="72" t="inlineStr">
        <is>
          <t>1.0</t>
        </is>
      </c>
      <c r="C193" s="72" t="n"/>
      <c r="D193" s="72" t="n"/>
      <c r="E193" s="72" t="n"/>
      <c r="F193" s="72" t="n"/>
      <c r="G193" s="72" t="n"/>
      <c r="H193" s="72" t="n"/>
      <c r="I193" s="72">
        <f>IFERROR(VLOOKUP($A204,Results_30d_Deltas!$A$2:$H$5000,6,FALSE),"")</f>
        <v/>
      </c>
      <c r="J193" s="72" t="n"/>
      <c r="K193" s="72" t="n"/>
      <c r="L193" s="72" t="n"/>
      <c r="M193" s="72" t="n"/>
      <c r="N193" s="72" t="n"/>
      <c r="O193" s="72" t="n"/>
      <c r="P193" s="72" t="n"/>
      <c r="Q193" s="82" t="n"/>
      <c r="R193" s="82" t="n"/>
      <c r="S193" s="82" t="n"/>
      <c r="T193" s="82" t="n"/>
      <c r="U193" s="82" t="n"/>
      <c r="V193" s="82"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8" t="n"/>
      <c r="FX193" s="78"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ez_manage.py:5309 top()</t>
        </is>
      </c>
      <c r="IP193" s="72" t="inlineStr">
        <is>
          <t>v12_quick_engine.py:2876 x3</t>
        </is>
      </c>
      <c r="IQ193" s="72" t="n"/>
    </row>
    <row r="194" ht="10.5" customHeight="1" s="65">
      <c r="A194" s="72" t="inlineStr">
        <is>
          <t>REENTRY_EXIT_RECLAIM_ENABLED</t>
        </is>
      </c>
      <c r="B194" s="72" t="inlineStr">
        <is>
          <t>True</t>
        </is>
      </c>
      <c r="C194" s="72" t="n"/>
      <c r="D194" s="72" t="n"/>
      <c r="E194" s="72" t="n"/>
      <c r="F194" s="72" t="n"/>
      <c r="G194" s="72" t="n"/>
      <c r="H194" s="72" t="n"/>
      <c r="I194" s="72">
        <f>IFERROR(VLOOKUP($A207,Results_30d_Deltas!$A$2:$H$5000,6,FALSE),"")</f>
        <v/>
      </c>
      <c r="J194" s="72" t="n"/>
      <c r="K194" s="72" t="n"/>
      <c r="L194" s="72" t="n"/>
      <c r="M194" s="72" t="n"/>
      <c r="N194" s="72" t="n"/>
      <c r="O194" s="72" t="n"/>
      <c r="P194" s="72" t="n"/>
      <c r="Q194" s="82" t="n"/>
      <c r="R194" s="82" t="n"/>
      <c r="S194" s="82" t="n"/>
      <c r="T194" s="82" t="n"/>
      <c r="U194" s="82" t="n"/>
      <c r="V194" s="82"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8" t="n"/>
      <c r="FX194" s="78"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ez_manage.py:5310 top()</t>
        </is>
      </c>
      <c r="IP194" s="72" t="inlineStr">
        <is>
          <t>v12_quick_engine.py:2877 x3</t>
        </is>
      </c>
      <c r="IQ194" s="72" t="n"/>
    </row>
    <row r="195" ht="10.5" customHeight="1" s="65">
      <c r="A195" s="72" t="inlineStr">
        <is>
          <t>OBLIGATORY_REENTRY_SCORE_TIER2</t>
        </is>
      </c>
      <c r="B195" s="72" t="inlineStr">
        <is>
          <t>0</t>
        </is>
      </c>
      <c r="C195" s="72" t="n"/>
      <c r="D195" s="72" t="n"/>
      <c r="E195" s="72" t="n"/>
      <c r="F195" s="72" t="n"/>
      <c r="G195" s="72" t="n"/>
      <c r="H195" s="72" t="n"/>
      <c r="I195" s="72">
        <f>IFERROR(VLOOKUP($A132,Results_30d_Deltas!$A$2:$H$5000,6,FALSE),"")</f>
        <v/>
      </c>
      <c r="J195" s="72" t="n"/>
      <c r="K195" s="72" t="n"/>
      <c r="L195" s="72" t="n"/>
      <c r="M195" s="72" t="n"/>
      <c r="N195" s="72" t="n"/>
      <c r="O195" s="72" t="n"/>
      <c r="P195" s="72" t="n"/>
      <c r="Q195" s="82" t="n"/>
      <c r="R195" s="82" t="n"/>
      <c r="S195" s="82" t="n"/>
      <c r="T195" s="82" t="n"/>
      <c r="U195" s="82" t="n"/>
      <c r="V195" s="82"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8" t="n"/>
      <c r="FX195" s="78"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ez_manage.py:5114 top()</t>
        </is>
      </c>
      <c r="IP195" s="72" t="inlineStr">
        <is>
          <t>v12_quick_engine.py:2505 x4</t>
        </is>
      </c>
      <c r="IQ195" s="72" t="n"/>
    </row>
    <row r="196" ht="10.5" customHeight="1" s="65">
      <c r="A196" s="72" t="inlineStr">
        <is>
          <t>GUARANTEED_REENTRY_K_FAVORABLE_LOW</t>
        </is>
      </c>
      <c r="B196" s="72" t="inlineStr">
        <is>
          <t>30.0</t>
        </is>
      </c>
      <c r="C196" s="72" t="n"/>
      <c r="D196" s="72" t="n"/>
      <c r="E196" s="72" t="n"/>
      <c r="F196" s="72" t="n"/>
      <c r="G196" s="72" t="n"/>
      <c r="H196" s="72" t="n"/>
      <c r="I196" s="72">
        <f>IFERROR(VLOOKUP($A10,Results_30d_Deltas!$A$2:$H$5000,6,FALSE),"")</f>
        <v/>
      </c>
      <c r="J196" s="72" t="n"/>
      <c r="K196" s="72" t="n"/>
      <c r="L196" s="72" t="n"/>
      <c r="M196" s="72" t="n"/>
      <c r="N196" s="72" t="n"/>
      <c r="O196" s="72" t="n"/>
      <c r="P196" s="72" t="n"/>
      <c r="Q196" s="82" t="n"/>
      <c r="R196" s="82" t="n"/>
      <c r="S196" s="82" t="n"/>
      <c r="T196" s="82" t="n"/>
      <c r="U196" s="82" t="n"/>
      <c r="V196" s="82"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8" t="n"/>
      <c r="FX196" s="78"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ez_manage.py:4775 top()</t>
        </is>
      </c>
      <c r="IP196" s="72" t="inlineStr">
        <is>
          <t>v12_quick_engine.py:1942 x4</t>
        </is>
      </c>
      <c r="IQ196" s="72" t="n"/>
    </row>
    <row r="197" ht="10.5" customHeight="1" s="65">
      <c r="A197" s="72" t="inlineStr">
        <is>
          <t>MANDATORY_REENTRY_ALLOW_WT0_STRONG_CROSS</t>
        </is>
      </c>
      <c r="B197" s="72" t="inlineStr">
        <is>
          <t>0</t>
        </is>
      </c>
      <c r="C197" s="72" t="n"/>
      <c r="D197" s="72" t="n"/>
      <c r="E197" s="72" t="n"/>
      <c r="F197" s="72" t="n"/>
      <c r="G197" s="72" t="n"/>
      <c r="H197" s="72" t="n"/>
      <c r="I197" s="72">
        <f>IFERROR(VLOOKUP($A96,Results_30d_Deltas!$A$2:$H$5000,6,FALSE),"")</f>
        <v/>
      </c>
      <c r="J197" s="72" t="n"/>
      <c r="K197" s="72" t="n"/>
      <c r="L197" s="72" t="n"/>
      <c r="M197" s="72" t="n"/>
      <c r="N197" s="72" t="n"/>
      <c r="O197" s="72" t="n"/>
      <c r="P197" s="72" t="n"/>
      <c r="Q197" s="82" t="n"/>
      <c r="R197" s="82" t="n"/>
      <c r="S197" s="82" t="n"/>
      <c r="T197" s="82" t="n"/>
      <c r="U197" s="82" t="n"/>
      <c r="V197" s="82"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8" t="n"/>
      <c r="BA197" s="78" t="n"/>
      <c r="BB197" s="78" t="n"/>
      <c r="BC197" s="78" t="n"/>
      <c r="BD197" s="78"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8" t="n"/>
      <c r="FX197" s="78"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ez_manage.py:4960 top()</t>
        </is>
      </c>
      <c r="IP197" s="72" t="inlineStr">
        <is>
          <t>v12_quick_engine.py:2245 x4</t>
        </is>
      </c>
      <c r="IQ197" s="72" t="n"/>
    </row>
    <row r="198" ht="10.5" customHeight="1" s="65">
      <c r="A198" s="72" t="inlineStr">
        <is>
          <t>GUARANTEED_REENTRY_TIGHT_STOP_MIN_AGE_S</t>
        </is>
      </c>
      <c r="B198" s="72" t="inlineStr">
        <is>
          <t>60.0</t>
        </is>
      </c>
      <c r="C198" s="72" t="n"/>
      <c r="D198" s="72" t="n"/>
      <c r="E198" s="72" t="n"/>
      <c r="F198" s="72" t="n"/>
      <c r="G198" s="72" t="n"/>
      <c r="H198" s="72" t="n"/>
      <c r="I198" s="72">
        <f>IFERROR(VLOOKUP($A68,Results_30d_Deltas!$A$2:$H$5000,6,FALSE),"")</f>
        <v/>
      </c>
      <c r="J198" s="72" t="n"/>
      <c r="K198" s="72" t="n"/>
      <c r="L198" s="72" t="n"/>
      <c r="M198" s="72" t="n"/>
      <c r="N198" s="72" t="n"/>
      <c r="O198" s="72" t="n"/>
      <c r="P198" s="72" t="n"/>
      <c r="Q198" s="82" t="n"/>
      <c r="R198" s="82" t="n"/>
      <c r="S198" s="82" t="n"/>
      <c r="T198" s="82" t="n"/>
      <c r="U198" s="82" t="n"/>
      <c r="V198" s="82"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8" t="n"/>
      <c r="DD198" s="78" t="n"/>
      <c r="DE198" s="78" t="n"/>
      <c r="DF198" s="78" t="n"/>
      <c r="DG198" s="78"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8" t="n"/>
      <c r="EH198" s="78" t="n"/>
      <c r="EI198" s="78" t="n"/>
      <c r="EJ198" s="78" t="n"/>
      <c r="EK198" s="78"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8" t="n"/>
      <c r="FX198" s="78"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ez_manage.py:4781 top()</t>
        </is>
      </c>
      <c r="IP198" s="72" t="inlineStr">
        <is>
          <t>v12_quick_engine.py:1949 x4</t>
        </is>
      </c>
      <c r="IQ198" s="72" t="n"/>
    </row>
    <row r="199" ht="10.5" customHeight="1" s="65">
      <c r="A199" s="72" t="inlineStr">
        <is>
          <t>GUARANTEED_REENTRY_K_FAVORABLE_HIGH</t>
        </is>
      </c>
      <c r="B199" s="72" t="inlineStr">
        <is>
          <t>70.0</t>
        </is>
      </c>
      <c r="C199" s="72" t="n"/>
      <c r="D199" s="72" t="n"/>
      <c r="E199" s="72" t="n"/>
      <c r="F199" s="72" t="n"/>
      <c r="G199" s="72" t="n"/>
      <c r="H199" s="72" t="n"/>
      <c r="I199" s="72">
        <f>IFERROR(VLOOKUP($A5,Results_30d_Deltas!$A$2:$H$5000,6,FALSE),"")</f>
        <v/>
      </c>
      <c r="J199" s="72" t="n"/>
      <c r="K199" s="72" t="n"/>
      <c r="L199" s="72" t="n"/>
      <c r="M199" s="72" t="n"/>
      <c r="N199" s="72" t="n"/>
      <c r="O199" s="72" t="n"/>
      <c r="P199" s="72" t="n"/>
      <c r="Q199" s="82" t="n"/>
      <c r="R199" s="82" t="n"/>
      <c r="S199" s="82" t="n"/>
      <c r="T199" s="82" t="n"/>
      <c r="U199" s="82" t="n"/>
      <c r="V199" s="82"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8" t="n"/>
      <c r="FX199" s="78"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ez_manage.py:4774 top()</t>
        </is>
      </c>
      <c r="IP199" s="72" t="inlineStr">
        <is>
          <t>v12_quick_engine.py:1941 x4</t>
        </is>
      </c>
      <c r="IQ199" s="72" t="n"/>
    </row>
    <row r="200" ht="10.5" customHeight="1" s="65">
      <c r="A200" s="72" t="inlineStr">
        <is>
          <t>BOUNCE_REENTRY_K_RESET_LONG</t>
        </is>
      </c>
      <c r="B200" s="72" t="inlineStr">
        <is>
          <t>0</t>
        </is>
      </c>
      <c r="C200" s="72" t="n"/>
      <c r="D200" s="72" t="n"/>
      <c r="E200" s="72" t="n"/>
      <c r="F200" s="72" t="n"/>
      <c r="G200" s="72" t="n"/>
      <c r="H200" s="72" t="n"/>
      <c r="I200" s="72">
        <f>IFERROR(VLOOKUP($A17,Results_30d_Deltas!$A$2:$H$5000,6,FALSE),"")</f>
        <v/>
      </c>
      <c r="J200" s="72" t="n"/>
      <c r="K200" s="72" t="n"/>
      <c r="L200" s="72" t="n"/>
      <c r="M200" s="72" t="n"/>
      <c r="N200" s="72" t="n"/>
      <c r="O200" s="72" t="n"/>
      <c r="P200" s="72" t="n"/>
      <c r="Q200" s="82" t="n"/>
      <c r="R200" s="82" t="n"/>
      <c r="S200" s="82" t="n"/>
      <c r="T200" s="82" t="n"/>
      <c r="U200" s="82" t="n"/>
      <c r="V200" s="82"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7" t="n"/>
      <c r="FV200" s="77" t="n"/>
      <c r="FW200" s="78" t="n"/>
      <c r="FX200" s="78"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7" t="n"/>
      <c r="IM200" s="77" t="n"/>
      <c r="IN200" s="72" t="n"/>
      <c r="IO200" s="72" t="inlineStr">
        <is>
          <t>ez_manage.py:2986 top()</t>
        </is>
      </c>
      <c r="IP200" s="72" t="inlineStr">
        <is>
          <t>v12_quick_engine.py:321 x13</t>
        </is>
      </c>
      <c r="IQ200" s="72" t="n"/>
    </row>
    <row r="201" ht="10.5" customHeight="1" s="65">
      <c r="A201" s="72" t="inlineStr">
        <is>
          <t>BOUNCE_REENTRY_K_RESET_SHORT</t>
        </is>
      </c>
      <c r="B201" s="72" t="inlineStr">
        <is>
          <t>0</t>
        </is>
      </c>
      <c r="C201" s="72" t="n"/>
      <c r="D201" s="72" t="n"/>
      <c r="E201" s="72" t="n"/>
      <c r="F201" s="72" t="n"/>
      <c r="G201" s="72" t="n"/>
      <c r="H201" s="72" t="n"/>
      <c r="I201" s="72">
        <f>IFERROR(VLOOKUP($A21,Results_30d_Deltas!$A$2:$H$5000,6,FALSE),"")</f>
        <v/>
      </c>
      <c r="J201" s="72" t="n"/>
      <c r="K201" s="72" t="n"/>
      <c r="L201" s="72" t="n"/>
      <c r="M201" s="72" t="n"/>
      <c r="N201" s="72" t="n"/>
      <c r="O201" s="72" t="n"/>
      <c r="P201" s="72" t="n"/>
      <c r="Q201" s="82" t="n"/>
      <c r="R201" s="82" t="n"/>
      <c r="S201" s="82" t="n"/>
      <c r="T201" s="82" t="n"/>
      <c r="U201" s="82" t="n"/>
      <c r="V201" s="82"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8" t="n"/>
      <c r="FX201" s="78"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ez_manage.py:2987 top()</t>
        </is>
      </c>
      <c r="IP201" s="72" t="inlineStr">
        <is>
          <t>v12_quick_engine.py:327 x13</t>
        </is>
      </c>
      <c r="IQ201" s="72" t="n"/>
    </row>
    <row r="202" ht="10.5" customHeight="1" s="65">
      <c r="A202" s="72" t="inlineStr">
        <is>
          <t>DELTA_REENTRY_Z_THRESHOLD</t>
        </is>
      </c>
      <c r="B202" s="72" t="inlineStr">
        <is>
          <t>1.0</t>
        </is>
      </c>
      <c r="C202" s="72" t="n"/>
      <c r="D202" s="72" t="n"/>
      <c r="E202" s="72" t="n"/>
      <c r="F202" s="72" t="n"/>
      <c r="G202" s="72" t="n"/>
      <c r="H202" s="72" t="n"/>
      <c r="I202" s="72">
        <f>IFERROR(VLOOKUP($A38,Results_30d_Deltas!$A$2:$H$5000,6,FALSE),"")</f>
        <v/>
      </c>
      <c r="J202" s="72" t="n"/>
      <c r="K202" s="72" t="n"/>
      <c r="L202" s="72" t="n"/>
      <c r="M202" s="72" t="n"/>
      <c r="N202" s="72" t="n"/>
      <c r="O202" s="72" t="n"/>
      <c r="P202" s="72" t="n"/>
      <c r="Q202" s="82" t="n"/>
      <c r="R202" s="82" t="n"/>
      <c r="S202" s="82" t="n"/>
      <c r="T202" s="82" t="n"/>
      <c r="U202" s="82" t="n"/>
      <c r="V202" s="82"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8" t="n"/>
      <c r="CE202" s="78" t="n"/>
      <c r="CF202" s="78" t="n"/>
      <c r="CG202" s="78" t="n"/>
      <c r="CH202" s="78"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8" t="n"/>
      <c r="FX202" s="78"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ez_manage.py:196 check_reentry_delta_tolerant()</t>
        </is>
      </c>
      <c r="IP202" s="72" t="inlineStr">
        <is>
          <t>v12_quick_engine.py:1647 x7</t>
        </is>
      </c>
      <c r="IQ202" s="72" t="n"/>
    </row>
    <row r="203" ht="10.5" customHeight="1" s="65">
      <c r="A203" s="72" t="inlineStr">
        <is>
          <t>GUARANTEED_REENTRY_K_HIGH_BLOCK</t>
        </is>
      </c>
      <c r="B203" s="72" t="inlineStr">
        <is>
          <t>80.0</t>
        </is>
      </c>
      <c r="C203" s="72" t="n"/>
      <c r="D203" s="72" t="n"/>
      <c r="E203" s="72" t="n"/>
      <c r="F203" s="72" t="n"/>
      <c r="G203" s="72" t="n"/>
      <c r="H203" s="72" t="n"/>
      <c r="I203" s="72">
        <f>IFERROR(VLOOKUP($A49,Results_30d_Deltas!$A$2:$H$5000,6,FALSE),"")</f>
        <v/>
      </c>
      <c r="J203" s="72" t="n"/>
      <c r="K203" s="72" t="n"/>
      <c r="L203" s="72" t="n"/>
      <c r="M203" s="72" t="n"/>
      <c r="N203" s="72" t="n"/>
      <c r="O203" s="72" t="n"/>
      <c r="P203" s="72" t="n"/>
      <c r="Q203" s="82" t="n"/>
      <c r="R203" s="82" t="n"/>
      <c r="S203" s="82" t="n"/>
      <c r="T203" s="82" t="n"/>
      <c r="U203" s="82" t="n"/>
      <c r="V203" s="82"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8" t="n"/>
      <c r="FX203" s="78"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ez_manage.py:4776 top()</t>
        </is>
      </c>
      <c r="IP203" s="72" t="inlineStr">
        <is>
          <t>v12_quick_engine.py:1943 x4</t>
        </is>
      </c>
      <c r="IQ203" s="72" t="n"/>
    </row>
    <row r="204" ht="10.5" customHeight="1" s="65">
      <c r="A204" s="72" t="inlineStr">
        <is>
          <t>GUARANTEED_REENTRY_K_LOW_BLOCK</t>
        </is>
      </c>
      <c r="B204" s="72" t="inlineStr">
        <is>
          <t>20.0</t>
        </is>
      </c>
      <c r="C204" s="72" t="n"/>
      <c r="D204" s="72" t="n"/>
      <c r="E204" s="72" t="n"/>
      <c r="F204" s="72" t="n"/>
      <c r="G204" s="72" t="n"/>
      <c r="H204" s="72" t="n"/>
      <c r="I204" s="72">
        <f>IFERROR(VLOOKUP($A54,Results_30d_Deltas!$A$2:$H$5000,6,FALSE),"")</f>
        <v/>
      </c>
      <c r="J204" s="72" t="n"/>
      <c r="K204" s="72" t="n"/>
      <c r="L204" s="72" t="n"/>
      <c r="M204" s="72" t="n"/>
      <c r="N204" s="72" t="n"/>
      <c r="O204" s="72" t="n"/>
      <c r="P204" s="72" t="n"/>
      <c r="Q204" s="82" t="n"/>
      <c r="R204" s="82" t="n"/>
      <c r="S204" s="82" t="n"/>
      <c r="T204" s="82" t="n"/>
      <c r="U204" s="82" t="n"/>
      <c r="V204" s="82"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8" t="n"/>
      <c r="FX204" s="78"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ez_manage.py:4777 top()</t>
        </is>
      </c>
      <c r="IP204" s="72" t="inlineStr">
        <is>
          <t>v12_quick_engine.py:1944 x4</t>
        </is>
      </c>
      <c r="IQ204" s="72" t="n"/>
    </row>
    <row r="205" ht="10.5" customHeight="1" s="65">
      <c r="A205" s="72" t="inlineStr">
        <is>
          <t>GUARANTEED_REENTRY_TIGHT_STOP_MAX_AGE_S</t>
        </is>
      </c>
      <c r="B205" s="72" t="inlineStr">
        <is>
          <t>1800.0</t>
        </is>
      </c>
      <c r="C205" s="72" t="n"/>
      <c r="D205" s="72" t="n"/>
      <c r="E205" s="72" t="n"/>
      <c r="F205" s="72" t="n"/>
      <c r="G205" s="72" t="n"/>
      <c r="H205" s="72" t="n"/>
      <c r="I205" s="72">
        <f>IFERROR(VLOOKUP($A63,Results_30d_Deltas!$A$2:$H$5000,6,FALSE),"")</f>
        <v/>
      </c>
      <c r="J205" s="72" t="n"/>
      <c r="K205" s="72" t="n"/>
      <c r="L205" s="72" t="n"/>
      <c r="M205" s="72" t="n"/>
      <c r="N205" s="72" t="n"/>
      <c r="O205" s="72" t="n"/>
      <c r="P205" s="72" t="n"/>
      <c r="Q205" s="82" t="n"/>
      <c r="R205" s="82" t="n"/>
      <c r="S205" s="82" t="n"/>
      <c r="T205" s="82" t="n"/>
      <c r="U205" s="82" t="n"/>
      <c r="V205" s="82"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8" t="n"/>
      <c r="DD205" s="78" t="n"/>
      <c r="DE205" s="78" t="n"/>
      <c r="DF205" s="78" t="n"/>
      <c r="DG205" s="78"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8" t="n"/>
      <c r="EH205" s="78" t="n"/>
      <c r="EI205" s="78" t="n"/>
      <c r="EJ205" s="78" t="n"/>
      <c r="EK205" s="78"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8" t="n"/>
      <c r="FX205" s="78"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ez_manage.py:4780 top()</t>
        </is>
      </c>
      <c r="IP205" s="72" t="inlineStr">
        <is>
          <t>v12_quick_engine.py:1948 x4</t>
        </is>
      </c>
      <c r="IQ205" s="72" t="n"/>
    </row>
    <row r="206" ht="10.5" customHeight="1" s="65">
      <c r="A206" s="72" t="inlineStr">
        <is>
          <t>GUARANTEED_REENTRY_TIGHT_STOP_PCT</t>
        </is>
      </c>
      <c r="B206" s="72" t="inlineStr">
        <is>
          <t>0.5</t>
        </is>
      </c>
      <c r="C206" s="72" t="n"/>
      <c r="D206" s="72" t="n"/>
      <c r="E206" s="72" t="n"/>
      <c r="F206" s="72" t="n"/>
      <c r="G206" s="72" t="n"/>
      <c r="H206" s="72" t="n"/>
      <c r="I206" s="72">
        <f>IFERROR(VLOOKUP($A73,Results_30d_Deltas!$A$2:$H$5000,6,FALSE),"")</f>
        <v/>
      </c>
      <c r="J206" s="72" t="n"/>
      <c r="K206" s="72" t="n"/>
      <c r="L206" s="72" t="n"/>
      <c r="M206" s="72" t="n"/>
      <c r="N206" s="72" t="n"/>
      <c r="O206" s="72" t="n"/>
      <c r="P206" s="72" t="n"/>
      <c r="Q206" s="82" t="n"/>
      <c r="R206" s="82" t="n"/>
      <c r="S206" s="82" t="n"/>
      <c r="T206" s="82" t="n"/>
      <c r="U206" s="82" t="n"/>
      <c r="V206" s="82"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8" t="n"/>
      <c r="DD206" s="78" t="n"/>
      <c r="DE206" s="78" t="n"/>
      <c r="DF206" s="78" t="n"/>
      <c r="DG206" s="78"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8" t="n"/>
      <c r="EH206" s="78" t="n"/>
      <c r="EI206" s="78" t="n"/>
      <c r="EJ206" s="78" t="n"/>
      <c r="EK206" s="78"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8" t="n"/>
      <c r="FX206" s="78"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ez_manage.py:4782 top()</t>
        </is>
      </c>
      <c r="IP206" s="72" t="inlineStr">
        <is>
          <t>v12_quick_engine.py:1950 x7</t>
        </is>
      </c>
      <c r="IQ206" s="72" t="n"/>
    </row>
    <row r="207" ht="10.5" customHeight="1" s="65">
      <c r="A207" s="72" t="inlineStr">
        <is>
          <t>LEGACY_PROC_SINGLE_REENTRY</t>
        </is>
      </c>
      <c r="B207" s="72" t="inlineStr">
        <is>
          <t>0</t>
        </is>
      </c>
      <c r="C207" s="72" t="n"/>
      <c r="D207" s="72" t="n"/>
      <c r="E207" s="72" t="n"/>
      <c r="F207" s="72" t="n"/>
      <c r="G207" s="72" t="n"/>
      <c r="H207" s="72" t="n"/>
      <c r="I207" s="72">
        <f>IFERROR(VLOOKUP($A76,Results_30d_Deltas!$A$2:$H$5000,6,FALSE),"")</f>
        <v/>
      </c>
      <c r="J207" s="72" t="n"/>
      <c r="K207" s="72" t="n"/>
      <c r="L207" s="72" t="n"/>
      <c r="M207" s="72" t="n"/>
      <c r="N207" s="72" t="n"/>
      <c r="O207" s="72" t="n"/>
      <c r="P207" s="72" t="n"/>
      <c r="Q207" s="82" t="n"/>
      <c r="R207" s="82" t="n"/>
      <c r="S207" s="82" t="n"/>
      <c r="T207" s="82" t="n"/>
      <c r="U207" s="82" t="n"/>
      <c r="V207" s="82"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8" t="n"/>
      <c r="FX207" s="78"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ez_manage.py:3418 top()</t>
        </is>
      </c>
      <c r="IP207" s="72" t="inlineStr">
        <is>
          <t>v12_quick_engine.py:2119 x5</t>
        </is>
      </c>
      <c r="IQ207" s="72" t="n"/>
    </row>
    <row r="208" ht="10.5" customHeight="1" s="65">
      <c r="A208" s="72" t="inlineStr">
        <is>
          <t>LEGACY_REENTRY_PSR_DC_BOUNCE</t>
        </is>
      </c>
      <c r="B208" s="72" t="inlineStr">
        <is>
          <t>0</t>
        </is>
      </c>
      <c r="C208" s="72" t="n"/>
      <c r="D208" s="72" t="n"/>
      <c r="E208" s="72" t="n"/>
      <c r="F208" s="72" t="n"/>
      <c r="G208" s="72" t="n"/>
      <c r="H208" s="72" t="n"/>
      <c r="I208" s="72">
        <f>IFERROR(VLOOKUP($A80,Results_30d_Deltas!$A$2:$H$5000,6,FALSE),"")</f>
        <v/>
      </c>
      <c r="J208" s="72" t="n"/>
      <c r="K208" s="72" t="n"/>
      <c r="L208" s="72" t="n"/>
      <c r="M208" s="72" t="n"/>
      <c r="N208" s="72" t="n"/>
      <c r="O208" s="72" t="n"/>
      <c r="P208" s="72" t="n"/>
      <c r="Q208" s="82" t="n"/>
      <c r="R208" s="82" t="n"/>
      <c r="S208" s="82" t="n"/>
      <c r="T208" s="82" t="n"/>
      <c r="U208" s="82" t="n"/>
      <c r="V208" s="82"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8" t="n"/>
      <c r="FX208" s="78"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ez_manage.py:3422 top()</t>
        </is>
      </c>
      <c r="IP208" s="72" t="inlineStr">
        <is>
          <t>v12_quick_engine.py:2123 x5</t>
        </is>
      </c>
      <c r="IQ208" s="72" t="n"/>
    </row>
    <row r="209" ht="10.5" customHeight="1" s="65">
      <c r="A209" s="72" t="inlineStr">
        <is>
          <t>LEGACY_REENTRY_PSR_FULL_DC</t>
        </is>
      </c>
      <c r="B209" s="72" t="inlineStr">
        <is>
          <t>0</t>
        </is>
      </c>
      <c r="C209" s="72" t="n"/>
      <c r="D209" s="72" t="n"/>
      <c r="E209" s="72" t="n"/>
      <c r="F209" s="72" t="n"/>
      <c r="G209" s="72" t="n"/>
      <c r="H209" s="72" t="n"/>
      <c r="I209" s="72">
        <f>IFERROR(VLOOKUP($A84,Results_30d_Deltas!$A$2:$H$5000,6,FALSE),"")</f>
        <v/>
      </c>
      <c r="J209" s="72" t="n"/>
      <c r="K209" s="72" t="n"/>
      <c r="L209" s="72" t="n"/>
      <c r="M209" s="72" t="n"/>
      <c r="N209" s="72" t="n"/>
      <c r="O209" s="72" t="n"/>
      <c r="P209" s="72" t="n"/>
      <c r="Q209" s="82" t="n"/>
      <c r="R209" s="82" t="n"/>
      <c r="S209" s="82" t="n"/>
      <c r="T209" s="82" t="n"/>
      <c r="U209" s="82" t="n"/>
      <c r="V209" s="82"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8" t="n"/>
      <c r="FX209" s="78"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ez_manage.py:3423 top()</t>
        </is>
      </c>
      <c r="IP209" s="72" t="inlineStr">
        <is>
          <t>v12_quick_engine.py:2124 x5</t>
        </is>
      </c>
      <c r="IQ209" s="72" t="n"/>
    </row>
    <row r="210" ht="10.5" customHeight="1" s="65">
      <c r="A210" s="72" t="inlineStr">
        <is>
          <t>LEGACY_REENTRY_PSR_K_DC_CROSSOVER</t>
        </is>
      </c>
      <c r="B210" s="72" t="inlineStr">
        <is>
          <t>0</t>
        </is>
      </c>
      <c r="C210" s="72" t="n"/>
      <c r="D210" s="72" t="n"/>
      <c r="E210" s="72" t="n"/>
      <c r="F210" s="72" t="n"/>
      <c r="G210" s="72" t="n"/>
      <c r="H210" s="72" t="n"/>
      <c r="I210" s="72">
        <f>IFERROR(VLOOKUP($A88,Results_30d_Deltas!$A$2:$H$5000,6,FALSE),"")</f>
        <v/>
      </c>
      <c r="J210" s="72" t="n"/>
      <c r="K210" s="72" t="n"/>
      <c r="L210" s="72" t="n"/>
      <c r="M210" s="72" t="n"/>
      <c r="N210" s="72" t="n"/>
      <c r="O210" s="72" t="n"/>
      <c r="P210" s="72" t="n"/>
      <c r="Q210" s="82" t="n"/>
      <c r="R210" s="82" t="n"/>
      <c r="S210" s="82" t="n"/>
      <c r="T210" s="82" t="n"/>
      <c r="U210" s="82" t="n"/>
      <c r="V210" s="82"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8" t="n"/>
      <c r="FX210" s="78"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ez_manage.py:3424 top()</t>
        </is>
      </c>
      <c r="IP210" s="72" t="inlineStr">
        <is>
          <t>v12_quick_engine.py:2125 x5</t>
        </is>
      </c>
      <c r="IQ210" s="72" t="n"/>
    </row>
    <row r="211" ht="10.5" customHeight="1" s="65">
      <c r="A211" s="72" t="inlineStr">
        <is>
          <t>LEGACY_REENTRY_PSR_QUICK_RECOVERY</t>
        </is>
      </c>
      <c r="B211" s="72" t="inlineStr">
        <is>
          <t>0</t>
        </is>
      </c>
      <c r="C211" s="72" t="n"/>
      <c r="D211" s="72" t="n"/>
      <c r="E211" s="72" t="n"/>
      <c r="F211" s="72" t="n"/>
      <c r="G211" s="72" t="n"/>
      <c r="H211" s="72" t="n"/>
      <c r="I211" s="72">
        <f>IFERROR(VLOOKUP($A92,Results_30d_Deltas!$A$2:$H$5000,6,FALSE),"")</f>
        <v/>
      </c>
      <c r="J211" s="72" t="n"/>
      <c r="K211" s="72" t="n"/>
      <c r="L211" s="72" t="n"/>
      <c r="M211" s="72" t="n"/>
      <c r="N211" s="72" t="n"/>
      <c r="O211" s="72" t="n"/>
      <c r="P211" s="72" t="n"/>
      <c r="Q211" s="82" t="n"/>
      <c r="R211" s="82" t="n"/>
      <c r="S211" s="82" t="n"/>
      <c r="T211" s="82" t="n"/>
      <c r="U211" s="82" t="n"/>
      <c r="V211" s="82" t="n"/>
      <c r="W211" s="77" t="n"/>
      <c r="X211" s="77" t="n"/>
      <c r="Y211" s="77" t="n"/>
      <c r="Z211" s="77" t="n"/>
      <c r="AA211" s="77" t="n"/>
      <c r="AB211" s="77" t="n"/>
      <c r="AC211" s="77" t="n"/>
      <c r="AD211" s="77" t="n"/>
      <c r="AE211" s="77" t="n"/>
      <c r="AF211" s="78" t="n"/>
      <c r="AG211" s="78" t="n"/>
      <c r="AH211" s="78" t="n"/>
      <c r="AI211" s="78" t="n"/>
      <c r="AJ211" s="78" t="n"/>
      <c r="AK211" s="78" t="n"/>
      <c r="AL211" s="78" t="n"/>
      <c r="AM211" s="78" t="n"/>
      <c r="AN211" s="78" t="n"/>
      <c r="AO211" s="78"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8" t="n"/>
      <c r="FX211" s="78"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ez_manage.py:3425 top()</t>
        </is>
      </c>
      <c r="IP211" s="72" t="inlineStr">
        <is>
          <t>v12_quick_engine.py:2126 x4</t>
        </is>
      </c>
      <c r="IQ211" s="72" t="n"/>
    </row>
    <row r="212" ht="10.5" customHeight="1" s="65">
      <c r="A212" s="72" t="inlineStr">
        <is>
          <t>MANDATORY_REENTRY_K_HIGH_BLOCK</t>
        </is>
      </c>
      <c r="B212" s="72" t="inlineStr">
        <is>
          <t>0</t>
        </is>
      </c>
      <c r="C212" s="72" t="n"/>
      <c r="D212" s="72" t="n"/>
      <c r="E212" s="72" t="n"/>
      <c r="F212" s="72" t="n"/>
      <c r="G212" s="72" t="n"/>
      <c r="H212" s="72" t="n"/>
      <c r="I212" s="72">
        <f>IFERROR(VLOOKUP($A100,Results_30d_Deltas!$A$2:$H$5000,6,FALSE),"")</f>
        <v/>
      </c>
      <c r="J212" s="72" t="n"/>
      <c r="K212" s="72" t="n"/>
      <c r="L212" s="72" t="n"/>
      <c r="M212" s="72" t="n"/>
      <c r="N212" s="72" t="n"/>
      <c r="O212" s="72" t="n"/>
      <c r="P212" s="72" t="n"/>
      <c r="Q212" s="82" t="n"/>
      <c r="R212" s="82" t="n"/>
      <c r="S212" s="82" t="n"/>
      <c r="T212" s="82" t="n"/>
      <c r="U212" s="82" t="n"/>
      <c r="V212" s="82"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7" t="n"/>
      <c r="FV212" s="77" t="n"/>
      <c r="FW212" s="78" t="n"/>
      <c r="FX212" s="78"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7" t="n"/>
      <c r="IM212" s="77" t="n"/>
      <c r="IN212" s="72" t="n"/>
      <c r="IO212" s="72" t="inlineStr">
        <is>
          <t>ez_manage.py:4961 top()</t>
        </is>
      </c>
      <c r="IP212" s="72" t="inlineStr">
        <is>
          <t>v12_quick_engine.py:2247 x2</t>
        </is>
      </c>
      <c r="IQ212" s="72" t="n"/>
    </row>
    <row r="213" ht="10.5" customHeight="1" s="65">
      <c r="A213" s="72" t="inlineStr">
        <is>
          <t>MANDATORY_REENTRY_K_LOW_BLOCK</t>
        </is>
      </c>
      <c r="B213" s="72" t="inlineStr">
        <is>
          <t>0</t>
        </is>
      </c>
      <c r="C213" s="72" t="n"/>
      <c r="D213" s="72" t="n"/>
      <c r="E213" s="72" t="n"/>
      <c r="F213" s="72" t="n"/>
      <c r="G213" s="72" t="n"/>
      <c r="H213" s="72" t="n"/>
      <c r="I213" s="72">
        <f>IFERROR(VLOOKUP($A104,Results_30d_Deltas!$A$2:$H$5000,6,FALSE),"")</f>
        <v/>
      </c>
      <c r="J213" s="72" t="n"/>
      <c r="K213" s="72" t="n"/>
      <c r="L213" s="72" t="n"/>
      <c r="M213" s="72" t="n"/>
      <c r="N213" s="72" t="n"/>
      <c r="O213" s="72" t="n"/>
      <c r="P213" s="72" t="n"/>
      <c r="Q213" s="82" t="n"/>
      <c r="R213" s="82" t="n"/>
      <c r="S213" s="82" t="n"/>
      <c r="T213" s="82" t="n"/>
      <c r="U213" s="82" t="n"/>
      <c r="V213" s="82"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7" t="n"/>
      <c r="FV213" s="77" t="n"/>
      <c r="FW213" s="78" t="n"/>
      <c r="FX213" s="78"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7" t="n"/>
      <c r="IM213" s="77" t="n"/>
      <c r="IN213" s="72" t="n"/>
      <c r="IO213" s="72" t="inlineStr">
        <is>
          <t>ez_manage.py:4962 top()</t>
        </is>
      </c>
      <c r="IP213" s="72" t="inlineStr">
        <is>
          <t>v12_quick_engine.py:2248 x2</t>
        </is>
      </c>
      <c r="IQ213" s="72" t="n"/>
    </row>
    <row r="214" ht="10.5" customHeight="1" s="65">
      <c r="A214" s="72" t="inlineStr">
        <is>
          <t>MANDATORY_REENTRY_REQUIRE_K_NOT_EXTREME</t>
        </is>
      </c>
      <c r="B214" s="72" t="inlineStr">
        <is>
          <t>0</t>
        </is>
      </c>
      <c r="C214" s="72" t="n"/>
      <c r="D214" s="72" t="n"/>
      <c r="E214" s="72" t="n"/>
      <c r="F214" s="72" t="n"/>
      <c r="G214" s="72" t="n"/>
      <c r="H214" s="72" t="n"/>
      <c r="I214" s="72">
        <f>IFERROR(VLOOKUP($A108,Results_30d_Deltas!$A$2:$H$5000,6,FALSE),"")</f>
        <v/>
      </c>
      <c r="J214" s="72" t="n"/>
      <c r="K214" s="72" t="n"/>
      <c r="L214" s="72" t="n"/>
      <c r="M214" s="72" t="n"/>
      <c r="N214" s="72" t="n"/>
      <c r="O214" s="72" t="n"/>
      <c r="P214" s="72" t="n"/>
      <c r="Q214" s="82" t="n"/>
      <c r="R214" s="82" t="n"/>
      <c r="S214" s="82" t="n"/>
      <c r="T214" s="82" t="n"/>
      <c r="U214" s="82" t="n"/>
      <c r="V214" s="82"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7" t="n"/>
      <c r="FV214" s="77" t="n"/>
      <c r="FW214" s="78" t="n"/>
      <c r="FX214" s="78"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7" t="n"/>
      <c r="IM214" s="77" t="n"/>
      <c r="IN214" s="72" t="n"/>
      <c r="IO214" s="72" t="inlineStr">
        <is>
          <t>ez_manage.py:4964 top()</t>
        </is>
      </c>
      <c r="IP214" s="72" t="inlineStr">
        <is>
          <t>v12_quick_engine.py:2250 x2</t>
        </is>
      </c>
      <c r="IQ214" s="72" t="n"/>
    </row>
    <row r="215" ht="10.5" customHeight="1" s="65">
      <c r="A215" s="72" t="inlineStr">
        <is>
          <t>OBLIGATORY_REENTRY_DEFAULT_SIZE_MULT</t>
        </is>
      </c>
      <c r="B215" s="72" t="inlineStr">
        <is>
          <t>0</t>
        </is>
      </c>
      <c r="C215" s="72" t="n"/>
      <c r="D215" s="72" t="n"/>
      <c r="E215" s="72" t="n"/>
      <c r="F215" s="72" t="n"/>
      <c r="G215" s="72" t="n"/>
      <c r="H215" s="72" t="n"/>
      <c r="I215" s="72">
        <f>IFERROR(VLOOKUP($A114,Results_30d_Deltas!$A$2:$H$5000,6,FALSE),"")</f>
        <v/>
      </c>
      <c r="J215" s="72" t="n"/>
      <c r="K215" s="72" t="n"/>
      <c r="L215" s="72" t="n"/>
      <c r="M215" s="72" t="n"/>
      <c r="N215" s="72" t="n"/>
      <c r="O215" s="72" t="n"/>
      <c r="P215" s="72" t="n"/>
      <c r="Q215" s="82" t="n"/>
      <c r="R215" s="82" t="n"/>
      <c r="S215" s="82" t="n"/>
      <c r="T215" s="82" t="n"/>
      <c r="U215" s="82" t="n"/>
      <c r="V215" s="82"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7" t="n"/>
      <c r="FV215" s="77" t="n"/>
      <c r="FW215" s="78" t="n"/>
      <c r="FX215" s="78"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8" t="n"/>
      <c r="HN215" s="78" t="n"/>
      <c r="HO215" s="78" t="n"/>
      <c r="HP215" s="78" t="n"/>
      <c r="HQ215" s="78"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7" t="n"/>
      <c r="IM215" s="77" t="n"/>
      <c r="IN215" s="72" t="n"/>
      <c r="IO215" s="72" t="inlineStr">
        <is>
          <t>ez_manage.py:5108 top()</t>
        </is>
      </c>
      <c r="IP215" s="72" t="inlineStr">
        <is>
          <t>v12_quick_engine.py:2499 x2</t>
        </is>
      </c>
      <c r="IQ215" s="72" t="n"/>
    </row>
    <row r="216" ht="10.5" customHeight="1" s="65">
      <c r="A216" s="72" t="inlineStr">
        <is>
          <t>OBLIGATORY_REENTRY_K15_HIGH_BLOCK</t>
        </is>
      </c>
      <c r="B216" s="72" t="inlineStr">
        <is>
          <t>0</t>
        </is>
      </c>
      <c r="C216" s="72" t="n"/>
      <c r="D216" s="72" t="n"/>
      <c r="E216" s="72" t="n"/>
      <c r="F216" s="72" t="n"/>
      <c r="G216" s="72" t="n"/>
      <c r="H216" s="72" t="n"/>
      <c r="I216" s="72">
        <f>IFERROR(VLOOKUP($A120,Results_30d_Deltas!$A$2:$H$5000,6,FALSE),"")</f>
        <v/>
      </c>
      <c r="J216" s="72" t="n"/>
      <c r="K216" s="72" t="n"/>
      <c r="L216" s="72" t="n"/>
      <c r="M216" s="72" t="n"/>
      <c r="N216" s="72" t="n"/>
      <c r="O216" s="72" t="n"/>
      <c r="P216" s="72" t="n"/>
      <c r="Q216" s="82" t="n"/>
      <c r="R216" s="82" t="n"/>
      <c r="S216" s="82" t="n"/>
      <c r="T216" s="82" t="n"/>
      <c r="U216" s="82" t="n"/>
      <c r="V216" s="82"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7" t="n"/>
      <c r="FV216" s="77" t="n"/>
      <c r="FW216" s="78" t="n"/>
      <c r="FX216" s="78"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7" t="n"/>
      <c r="IM216" s="77" t="n"/>
      <c r="IN216" s="72" t="n"/>
      <c r="IO216" s="72" t="inlineStr">
        <is>
          <t>ez_manage.py:5110 top()</t>
        </is>
      </c>
      <c r="IP216" s="72" t="inlineStr">
        <is>
          <t>v12_quick_engine.py:2501 x4</t>
        </is>
      </c>
      <c r="IQ216" s="72" t="n"/>
    </row>
    <row r="217" ht="10.5" customHeight="1" s="65">
      <c r="A217" s="72" t="inlineStr">
        <is>
          <t>OBLIGATORY_REENTRY_K15_HIGH_SIZE_FRAC</t>
        </is>
      </c>
      <c r="B217" s="72" t="inlineStr">
        <is>
          <t>0</t>
        </is>
      </c>
      <c r="C217" s="72" t="n"/>
      <c r="D217" s="72" t="n"/>
      <c r="E217" s="72" t="n"/>
      <c r="F217" s="72" t="n"/>
      <c r="G217" s="72" t="n"/>
      <c r="H217" s="72" t="n"/>
      <c r="I217" s="72">
        <f>IFERROR(VLOOKUP($A124,Results_30d_Deltas!$A$2:$H$5000,6,FALSE),"")</f>
        <v/>
      </c>
      <c r="J217" s="72" t="n"/>
      <c r="K217" s="72" t="n"/>
      <c r="L217" s="72" t="n"/>
      <c r="M217" s="72" t="n"/>
      <c r="N217" s="72" t="n"/>
      <c r="O217" s="72" t="n"/>
      <c r="P217" s="72" t="n"/>
      <c r="Q217" s="82" t="n"/>
      <c r="R217" s="82" t="n"/>
      <c r="S217" s="82" t="n"/>
      <c r="T217" s="82" t="n"/>
      <c r="U217" s="82" t="n"/>
      <c r="V217" s="82"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7" t="n"/>
      <c r="FV217" s="77" t="n"/>
      <c r="FW217" s="78" t="n"/>
      <c r="FX217" s="78"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8" t="n"/>
      <c r="HN217" s="78" t="n"/>
      <c r="HO217" s="78" t="n"/>
      <c r="HP217" s="78" t="n"/>
      <c r="HQ217" s="78"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7" t="n"/>
      <c r="IM217" s="77" t="n"/>
      <c r="IN217" s="72" t="n"/>
      <c r="IO217" s="72" t="inlineStr">
        <is>
          <t>ez_manage.py:5111 top()</t>
        </is>
      </c>
      <c r="IP217" s="72" t="inlineStr">
        <is>
          <t>v12_quick_engine.py:2502 x4</t>
        </is>
      </c>
      <c r="IQ217" s="72" t="n"/>
    </row>
    <row r="218" ht="10.5" customHeight="1" s="65">
      <c r="A218" s="72" t="inlineStr">
        <is>
          <t>OBLIGATORY_REENTRY_SCORE_TIER1</t>
        </is>
      </c>
      <c r="B218" s="72" t="inlineStr">
        <is>
          <t>0</t>
        </is>
      </c>
      <c r="C218" s="72" t="n"/>
      <c r="D218" s="72" t="n"/>
      <c r="E218" s="72" t="n"/>
      <c r="F218" s="72" t="n"/>
      <c r="G218" s="72" t="n"/>
      <c r="H218" s="72" t="n"/>
      <c r="I218" s="72">
        <f>IFERROR(VLOOKUP($A128,Results_30d_Deltas!$A$2:$H$5000,6,FALSE),"")</f>
        <v/>
      </c>
      <c r="J218" s="72" t="n"/>
      <c r="K218" s="72" t="n"/>
      <c r="L218" s="72" t="n"/>
      <c r="M218" s="72" t="n"/>
      <c r="N218" s="72" t="n"/>
      <c r="O218" s="72" t="n"/>
      <c r="P218" s="72" t="n"/>
      <c r="Q218" s="82" t="n"/>
      <c r="R218" s="82" t="n"/>
      <c r="S218" s="82" t="n"/>
      <c r="T218" s="82" t="n"/>
      <c r="U218" s="82" t="n"/>
      <c r="V218" s="82"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7" t="n"/>
      <c r="FV218" s="77" t="n"/>
      <c r="FW218" s="78" t="n"/>
      <c r="FX218" s="78"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7" t="n"/>
      <c r="IM218" s="77" t="n"/>
      <c r="IN218" s="72" t="n"/>
      <c r="IO218" s="72" t="inlineStr">
        <is>
          <t>ez_manage.py:5113 top()</t>
        </is>
      </c>
      <c r="IP218" s="72" t="inlineStr">
        <is>
          <t>v12_quick_engine.py:2504 x4</t>
        </is>
      </c>
      <c r="IQ218" s="72" t="n"/>
    </row>
    <row r="219" ht="10.5" customHeight="1" s="65">
      <c r="A219" s="72" t="inlineStr">
        <is>
          <t>OBLIGATORY_REENTRY_SCORE_TIER3</t>
        </is>
      </c>
      <c r="B219" s="72" t="inlineStr">
        <is>
          <t>0</t>
        </is>
      </c>
      <c r="C219" s="72" t="n"/>
      <c r="D219" s="72" t="n"/>
      <c r="E219" s="72" t="n"/>
      <c r="F219" s="72" t="n"/>
      <c r="G219" s="72" t="n"/>
      <c r="H219" s="72" t="n"/>
      <c r="I219" s="72">
        <f>IFERROR(VLOOKUP($A136,Results_30d_Deltas!$A$2:$H$5000,6,FALSE),"")</f>
        <v/>
      </c>
      <c r="J219" s="72" t="n"/>
      <c r="K219" s="72" t="n"/>
      <c r="L219" s="72" t="n"/>
      <c r="M219" s="72" t="n"/>
      <c r="N219" s="72" t="n"/>
      <c r="O219" s="72" t="n"/>
      <c r="P219" s="72" t="n"/>
      <c r="Q219" s="82" t="n"/>
      <c r="R219" s="82" t="n"/>
      <c r="S219" s="82" t="n"/>
      <c r="T219" s="82" t="n"/>
      <c r="U219" s="82" t="n"/>
      <c r="V219" s="82"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7" t="n"/>
      <c r="FV219" s="77" t="n"/>
      <c r="FW219" s="78" t="n"/>
      <c r="FX219" s="78"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7" t="n"/>
      <c r="IM219" s="77" t="n"/>
      <c r="IN219" s="72" t="n"/>
      <c r="IO219" s="72" t="inlineStr">
        <is>
          <t>ez_manage.py:5115 top()</t>
        </is>
      </c>
      <c r="IP219" s="72" t="inlineStr">
        <is>
          <t>v12_quick_engine.py:2506 x4</t>
        </is>
      </c>
      <c r="IQ219" s="72" t="n"/>
    </row>
    <row r="220" ht="10.5" customHeight="1" s="65">
      <c r="A220" s="72" t="inlineStr">
        <is>
          <t>OBLIGATORY_REENTRY_SHORT_K15_LOW_BLOCK</t>
        </is>
      </c>
      <c r="B220" s="72" t="inlineStr">
        <is>
          <t>0</t>
        </is>
      </c>
      <c r="C220" s="72" t="n"/>
      <c r="D220" s="72" t="n"/>
      <c r="E220" s="72" t="n"/>
      <c r="F220" s="72" t="n"/>
      <c r="G220" s="72" t="n"/>
      <c r="H220" s="72" t="n"/>
      <c r="I220" s="72">
        <f>IFERROR(VLOOKUP($A140,Results_30d_Deltas!$A$2:$H$5000,6,FALSE),"")</f>
        <v/>
      </c>
      <c r="J220" s="72" t="n"/>
      <c r="K220" s="72" t="n"/>
      <c r="L220" s="72" t="n"/>
      <c r="M220" s="72" t="n"/>
      <c r="N220" s="72" t="n"/>
      <c r="O220" s="72" t="n"/>
      <c r="P220" s="72" t="n"/>
      <c r="Q220" s="82" t="n"/>
      <c r="R220" s="82" t="n"/>
      <c r="S220" s="82" t="n"/>
      <c r="T220" s="82" t="n"/>
      <c r="U220" s="82" t="n"/>
      <c r="V220" s="82"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7" t="n"/>
      <c r="FV220" s="77" t="n"/>
      <c r="FW220" s="78" t="n"/>
      <c r="FX220" s="78"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7" t="n"/>
      <c r="IM220" s="77" t="n"/>
      <c r="IN220" s="72" t="n"/>
      <c r="IO220" s="72" t="inlineStr">
        <is>
          <t>ez_manage.py:5117 top()</t>
        </is>
      </c>
      <c r="IP220" s="72" t="inlineStr">
        <is>
          <t>v12_quick_engine.py:2508 x4</t>
        </is>
      </c>
      <c r="IQ220" s="72" t="n"/>
    </row>
    <row r="221" ht="10.5" customHeight="1" s="65">
      <c r="A221" s="72" t="inlineStr">
        <is>
          <t>OBLIGATORY_REENTRY_SHORT_K15_LOW_SIZE_FRAC</t>
        </is>
      </c>
      <c r="B221" s="72" t="inlineStr">
        <is>
          <t>0</t>
        </is>
      </c>
      <c r="C221" s="72" t="n"/>
      <c r="D221" s="72" t="n"/>
      <c r="E221" s="72" t="n"/>
      <c r="F221" s="72" t="n"/>
      <c r="G221" s="72" t="n"/>
      <c r="H221" s="72" t="n"/>
      <c r="I221" s="72">
        <f>IFERROR(VLOOKUP($A144,Results_30d_Deltas!$A$2:$H$5000,6,FALSE),"")</f>
        <v/>
      </c>
      <c r="J221" s="72" t="n"/>
      <c r="K221" s="72" t="n"/>
      <c r="L221" s="72" t="n"/>
      <c r="M221" s="72" t="n"/>
      <c r="N221" s="72" t="n"/>
      <c r="O221" s="72" t="n"/>
      <c r="P221" s="72" t="n"/>
      <c r="Q221" s="82" t="n"/>
      <c r="R221" s="82" t="n"/>
      <c r="S221" s="82" t="n"/>
      <c r="T221" s="82" t="n"/>
      <c r="U221" s="82" t="n"/>
      <c r="V221" s="82"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7" t="n"/>
      <c r="FV221" s="77" t="n"/>
      <c r="FW221" s="78" t="n"/>
      <c r="FX221" s="78"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8" t="n"/>
      <c r="HN221" s="78" t="n"/>
      <c r="HO221" s="78" t="n"/>
      <c r="HP221" s="78" t="n"/>
      <c r="HQ221" s="78"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7" t="n"/>
      <c r="IM221" s="77" t="n"/>
      <c r="IN221" s="72" t="n"/>
      <c r="IO221" s="72" t="inlineStr">
        <is>
          <t>ez_manage.py:5118 top()</t>
        </is>
      </c>
      <c r="IP221" s="72" t="inlineStr">
        <is>
          <t>v12_quick_engine.py:2509 x4</t>
        </is>
      </c>
      <c r="IQ221" s="72" t="n"/>
    </row>
    <row r="222" ht="10.5" customHeight="1" s="65">
      <c r="A222" s="72" t="inlineStr">
        <is>
          <t>OBLIGATORY_REENTRY_SMA_FIELD</t>
        </is>
      </c>
      <c r="B222" s="72" t="inlineStr">
        <is>
          <t>0</t>
        </is>
      </c>
      <c r="C222" s="72" t="n"/>
      <c r="D222" s="72" t="n"/>
      <c r="E222" s="72" t="n"/>
      <c r="F222" s="72" t="n"/>
      <c r="G222" s="72" t="n"/>
      <c r="H222" s="72" t="n"/>
      <c r="I222" s="72">
        <f>IFERROR(VLOOKUP($A148,Results_30d_Deltas!$A$2:$H$5000,6,FALSE),"")</f>
        <v/>
      </c>
      <c r="J222" s="72" t="n"/>
      <c r="K222" s="72" t="n"/>
      <c r="L222" s="72" t="n"/>
      <c r="M222" s="72" t="n"/>
      <c r="N222" s="72" t="n"/>
      <c r="O222" s="72" t="n"/>
      <c r="P222" s="72" t="n"/>
      <c r="Q222" s="82" t="n"/>
      <c r="R222" s="82" t="n"/>
      <c r="S222" s="82" t="n"/>
      <c r="T222" s="82" t="n"/>
      <c r="U222" s="82" t="n"/>
      <c r="V222" s="82"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7" t="n"/>
      <c r="FV222" s="77" t="n"/>
      <c r="FW222" s="78" t="n"/>
      <c r="FX222" s="78"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7" t="n"/>
      <c r="IM222" s="77" t="n"/>
      <c r="IN222" s="72" t="n"/>
      <c r="IO222" s="72" t="inlineStr">
        <is>
          <t>ez_manage.py:5121 top()</t>
        </is>
      </c>
      <c r="IP222" s="72" t="inlineStr">
        <is>
          <t>v12_quick_engine.py:2512 x2</t>
        </is>
      </c>
      <c r="IQ222" s="72" t="n"/>
    </row>
    <row r="223" ht="10.5" customHeight="1" s="65">
      <c r="A223" s="72" t="inlineStr">
        <is>
          <t>OBLIGATORY_REENTRY_TIER1_HTF_REQUIRED</t>
        </is>
      </c>
      <c r="B223" s="72" t="inlineStr">
        <is>
          <t>0</t>
        </is>
      </c>
      <c r="C223" s="72" t="n"/>
      <c r="D223" s="72" t="n"/>
      <c r="E223" s="72" t="n"/>
      <c r="F223" s="72" t="n"/>
      <c r="G223" s="72" t="n"/>
      <c r="H223" s="72" t="n"/>
      <c r="I223" s="72">
        <f>IFERROR(VLOOKUP($A157,Results_30d_Deltas!$A$2:$H$5000,6,FALSE),"")</f>
        <v/>
      </c>
      <c r="J223" s="72" t="n"/>
      <c r="K223" s="72" t="n"/>
      <c r="L223" s="72" t="n"/>
      <c r="M223" s="72" t="n"/>
      <c r="N223" s="72" t="n"/>
      <c r="O223" s="72" t="n"/>
      <c r="P223" s="72" t="n"/>
      <c r="Q223" s="82" t="n"/>
      <c r="R223" s="82" t="n"/>
      <c r="S223" s="82" t="n"/>
      <c r="T223" s="82" t="n"/>
      <c r="U223" s="82" t="n"/>
      <c r="V223" s="82"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8" t="n"/>
      <c r="ER223" s="78" t="n"/>
      <c r="ES223" s="78" t="n"/>
      <c r="ET223" s="78" t="n"/>
      <c r="EU223" s="78"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7" t="n"/>
      <c r="FV223" s="77" t="n"/>
      <c r="FW223" s="78" t="n"/>
      <c r="FX223" s="78"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7" t="n"/>
      <c r="IM223" s="77" t="n"/>
      <c r="IN223" s="72" t="n"/>
      <c r="IO223" s="72" t="inlineStr">
        <is>
          <t>ez_manage.py:5123 top()</t>
        </is>
      </c>
      <c r="IP223" s="72" t="inlineStr">
        <is>
          <t>v12_quick_engine.py:2514 x4</t>
        </is>
      </c>
      <c r="IQ223" s="72" t="n"/>
    </row>
    <row r="224" ht="10.5" customHeight="1" s="65">
      <c r="A224" s="72" t="inlineStr">
        <is>
          <t>OBLIGATORY_REENTRY_TIER2_HTF_REQUIRED</t>
        </is>
      </c>
      <c r="B224" s="72" t="inlineStr">
        <is>
          <t>0</t>
        </is>
      </c>
      <c r="C224" s="72" t="n"/>
      <c r="D224" s="72" t="n"/>
      <c r="E224" s="72" t="n"/>
      <c r="F224" s="72" t="n"/>
      <c r="G224" s="72" t="n"/>
      <c r="H224" s="72" t="n"/>
      <c r="I224" s="72">
        <f>IFERROR(VLOOKUP($A161,Results_30d_Deltas!$A$2:$H$5000,6,FALSE),"")</f>
        <v/>
      </c>
      <c r="J224" s="72" t="n"/>
      <c r="K224" s="72" t="n"/>
      <c r="L224" s="72" t="n"/>
      <c r="M224" s="72" t="n"/>
      <c r="N224" s="72" t="n"/>
      <c r="O224" s="72" t="n"/>
      <c r="P224" s="72" t="n"/>
      <c r="Q224" s="82" t="n"/>
      <c r="R224" s="82" t="n"/>
      <c r="S224" s="82" t="n"/>
      <c r="T224" s="82" t="n"/>
      <c r="U224" s="82" t="n"/>
      <c r="V224" s="82"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8" t="n"/>
      <c r="ER224" s="78" t="n"/>
      <c r="ES224" s="78" t="n"/>
      <c r="ET224" s="78" t="n"/>
      <c r="EU224" s="78"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7" t="n"/>
      <c r="FV224" s="77" t="n"/>
      <c r="FW224" s="78" t="n"/>
      <c r="FX224" s="78"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7" t="n"/>
      <c r="IM224" s="77" t="n"/>
      <c r="IN224" s="72" t="n"/>
      <c r="IO224" s="72" t="inlineStr">
        <is>
          <t>ez_manage.py:5124 top()</t>
        </is>
      </c>
      <c r="IP224" s="72" t="inlineStr">
        <is>
          <t>v12_quick_engine.py:2515 x4</t>
        </is>
      </c>
      <c r="IQ224" s="72" t="n"/>
    </row>
    <row r="225" ht="10.5" customHeight="1" s="65">
      <c r="A225" s="72" t="inlineStr">
        <is>
          <t>REENTRY2_DC_BREAK_ALLOW_15M</t>
        </is>
      </c>
      <c r="B225" s="72" t="inlineStr">
        <is>
          <t>0</t>
        </is>
      </c>
      <c r="C225" s="72" t="n"/>
      <c r="D225" s="72" t="n"/>
      <c r="E225" s="72" t="n"/>
      <c r="F225" s="72" t="n"/>
      <c r="G225" s="72" t="n"/>
      <c r="H225" s="72" t="n"/>
      <c r="I225" s="72">
        <f>IFERROR(VLOOKUP($A165,Results_30d_Deltas!$A$2:$H$5000,6,FALSE),"")</f>
        <v/>
      </c>
      <c r="J225" s="72" t="n"/>
      <c r="K225" s="72" t="n"/>
      <c r="L225" s="72" t="n"/>
      <c r="M225" s="72" t="n"/>
      <c r="N225" s="72" t="n"/>
      <c r="O225" s="72" t="n"/>
      <c r="P225" s="72" t="n"/>
      <c r="Q225" s="82" t="n"/>
      <c r="R225" s="82" t="n"/>
      <c r="S225" s="82" t="n"/>
      <c r="T225" s="82" t="n"/>
      <c r="U225" s="82" t="n"/>
      <c r="V225" s="82"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7" t="n"/>
      <c r="FV225" s="77"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7" t="n"/>
      <c r="IM225" s="77" t="n"/>
      <c r="IN225" s="72" t="n"/>
      <c r="IO225" s="72" t="inlineStr">
        <is>
          <t>ez_manage.py:5278 top()</t>
        </is>
      </c>
      <c r="IP225" s="72" t="inlineStr">
        <is>
          <t>v12_quick_engine.py:2835 x5</t>
        </is>
      </c>
      <c r="IQ225" s="72" t="n"/>
    </row>
    <row r="226" ht="10.5" customHeight="1" s="65">
      <c r="A226" s="72" t="inlineStr">
        <is>
          <t>REENTRY2_DC_BREAK_REQUIRE_K_FILTER</t>
        </is>
      </c>
      <c r="B226" s="72" t="inlineStr">
        <is>
          <t>0</t>
        </is>
      </c>
      <c r="C226" s="72" t="n"/>
      <c r="D226" s="72" t="n"/>
      <c r="E226" s="72" t="n"/>
      <c r="F226" s="72" t="n"/>
      <c r="G226" s="72" t="n"/>
      <c r="H226" s="72" t="n"/>
      <c r="I226" s="72">
        <f>IFERROR(VLOOKUP($A174,Results_30d_Deltas!$A$2:$H$5000,6,FALSE),"")</f>
        <v/>
      </c>
      <c r="J226" s="72" t="n"/>
      <c r="K226" s="72" t="n"/>
      <c r="L226" s="72" t="n"/>
      <c r="M226" s="72" t="n"/>
      <c r="N226" s="72" t="n"/>
      <c r="O226" s="72" t="n"/>
      <c r="P226" s="72" t="n"/>
      <c r="Q226" s="82" t="n"/>
      <c r="R226" s="82" t="n"/>
      <c r="S226" s="82" t="n"/>
      <c r="T226" s="82" t="n"/>
      <c r="U226" s="82" t="n"/>
      <c r="V226" s="82"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8" t="n"/>
      <c r="CJ226" s="78" t="n"/>
      <c r="CK226" s="78" t="n"/>
      <c r="CL226" s="78" t="n"/>
      <c r="CM226" s="78" t="n"/>
      <c r="CN226" s="78" t="n"/>
      <c r="CO226" s="78" t="n"/>
      <c r="CP226" s="78" t="n"/>
      <c r="CQ226" s="78" t="n"/>
      <c r="CR226" s="78"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8" t="n"/>
      <c r="EW226" s="78" t="n"/>
      <c r="EX226" s="78" t="n"/>
      <c r="EY226" s="78" t="n"/>
      <c r="EZ226" s="78" t="n"/>
      <c r="FA226" s="77" t="n"/>
      <c r="FB226" s="77" t="n"/>
      <c r="FC226" s="77" t="n"/>
      <c r="FD226" s="77" t="n"/>
      <c r="FE226" s="77" t="n"/>
      <c r="FF226" s="77" t="n"/>
      <c r="FG226" s="77" t="n"/>
      <c r="FH226" s="77" t="n"/>
      <c r="FI226" s="77" t="n"/>
      <c r="FJ226" s="77" t="n"/>
      <c r="FK226" s="78" t="n"/>
      <c r="FL226" s="78" t="n"/>
      <c r="FM226" s="77" t="n"/>
      <c r="FN226" s="77" t="n"/>
      <c r="FO226" s="77" t="n"/>
      <c r="FP226" s="77" t="n"/>
      <c r="FQ226" s="77" t="n"/>
      <c r="FR226" s="77" t="n"/>
      <c r="FS226" s="77" t="n"/>
      <c r="FT226" s="77" t="n"/>
      <c r="FU226" s="77" t="n"/>
      <c r="FV226" s="77"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7" t="n"/>
      <c r="HL226" s="77" t="n"/>
      <c r="HM226" s="77" t="n"/>
      <c r="HN226" s="77" t="n"/>
      <c r="HO226" s="77"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7" t="n"/>
      <c r="IM226" s="77" t="n"/>
      <c r="IN226" s="72" t="n"/>
      <c r="IO226" s="72" t="inlineStr">
        <is>
          <t>ez_manage.py:5281 top()</t>
        </is>
      </c>
      <c r="IP226" s="72" t="inlineStr">
        <is>
          <t>v12_quick_engine.py:2838 x5</t>
        </is>
      </c>
      <c r="IQ226" s="72" t="n"/>
    </row>
    <row r="227" ht="10.5" customHeight="1" s="65">
      <c r="A227" s="72" t="inlineStr">
        <is>
          <t>REENTRY2_DC_BREAK_REQUIRE_WT_FILTER</t>
        </is>
      </c>
      <c r="B227" s="72" t="inlineStr">
        <is>
          <t>0</t>
        </is>
      </c>
      <c r="C227" s="72" t="n"/>
      <c r="D227" s="72" t="n"/>
      <c r="E227" s="72" t="n"/>
      <c r="F227" s="72" t="n"/>
      <c r="G227" s="72" t="n"/>
      <c r="H227" s="72" t="n"/>
      <c r="I227" s="72">
        <f>IFERROR(VLOOKUP($A178,Results_30d_Deltas!$A$2:$H$5000,6,FALSE),"")</f>
        <v/>
      </c>
      <c r="J227" s="72" t="n"/>
      <c r="K227" s="72" t="n"/>
      <c r="L227" s="72" t="n"/>
      <c r="M227" s="72" t="n"/>
      <c r="N227" s="72" t="n"/>
      <c r="O227" s="72" t="n"/>
      <c r="P227" s="72" t="n"/>
      <c r="Q227" s="82" t="n"/>
      <c r="R227" s="82" t="n"/>
      <c r="S227" s="82" t="n"/>
      <c r="T227" s="82" t="n"/>
      <c r="U227" s="82" t="n"/>
      <c r="V227" s="82"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8" t="n"/>
      <c r="CJ227" s="78" t="n"/>
      <c r="CK227" s="78" t="n"/>
      <c r="CL227" s="78" t="n"/>
      <c r="CM227" s="78" t="n"/>
      <c r="CN227" s="78" t="n"/>
      <c r="CO227" s="78" t="n"/>
      <c r="CP227" s="78" t="n"/>
      <c r="CQ227" s="78" t="n"/>
      <c r="CR227" s="78"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8" t="n"/>
      <c r="EW227" s="78" t="n"/>
      <c r="EX227" s="78" t="n"/>
      <c r="EY227" s="78" t="n"/>
      <c r="EZ227" s="78" t="n"/>
      <c r="FA227" s="77" t="n"/>
      <c r="FB227" s="77" t="n"/>
      <c r="FC227" s="77" t="n"/>
      <c r="FD227" s="77" t="n"/>
      <c r="FE227" s="77" t="n"/>
      <c r="FF227" s="77" t="n"/>
      <c r="FG227" s="77" t="n"/>
      <c r="FH227" s="77" t="n"/>
      <c r="FI227" s="77" t="n"/>
      <c r="FJ227" s="77" t="n"/>
      <c r="FK227" s="78" t="n"/>
      <c r="FL227" s="78" t="n"/>
      <c r="FM227" s="77" t="n"/>
      <c r="FN227" s="77" t="n"/>
      <c r="FO227" s="77" t="n"/>
      <c r="FP227" s="77" t="n"/>
      <c r="FQ227" s="77" t="n"/>
      <c r="FR227" s="77" t="n"/>
      <c r="FS227" s="77" t="n"/>
      <c r="FT227" s="77" t="n"/>
      <c r="FU227" s="77" t="n"/>
      <c r="FV227" s="77"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7" t="n"/>
      <c r="HL227" s="77" t="n"/>
      <c r="HM227" s="77" t="n"/>
      <c r="HN227" s="77" t="n"/>
      <c r="HO227" s="77"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7" t="n"/>
      <c r="IM227" s="77" t="n"/>
      <c r="IN227" s="72" t="n"/>
      <c r="IO227" s="72" t="inlineStr">
        <is>
          <t>ez_manage.py:5282 top()</t>
        </is>
      </c>
      <c r="IP227" s="72" t="inlineStr">
        <is>
          <t>v12_quick_engine.py:2839 x5</t>
        </is>
      </c>
      <c r="IQ227" s="72" t="n"/>
    </row>
    <row r="228" ht="10.5" customHeight="1" s="65">
      <c r="A228" s="72" t="inlineStr">
        <is>
          <t>REENTRY_B16_SIZE_MULT_STRONG</t>
        </is>
      </c>
      <c r="B228" s="72" t="inlineStr">
        <is>
          <t>0</t>
        </is>
      </c>
      <c r="C228" s="72" t="n"/>
      <c r="D228" s="72" t="n"/>
      <c r="E228" s="72" t="n"/>
      <c r="F228" s="72" t="n"/>
      <c r="G228" s="72" t="n"/>
      <c r="H228" s="72" t="n"/>
      <c r="I228" s="72">
        <f>IFERROR(VLOOKUP($A184,Results_30d_Deltas!$A$2:$H$5000,6,FALSE),"")</f>
        <v/>
      </c>
      <c r="J228" s="72" t="n"/>
      <c r="K228" s="72" t="n"/>
      <c r="L228" s="72" t="n"/>
      <c r="M228" s="72" t="n"/>
      <c r="N228" s="72" t="n"/>
      <c r="O228" s="72" t="n"/>
      <c r="P228" s="72" t="n"/>
      <c r="Q228" s="82" t="n"/>
      <c r="R228" s="82" t="n"/>
      <c r="S228" s="82" t="n"/>
      <c r="T228" s="82" t="n"/>
      <c r="U228" s="82" t="n"/>
      <c r="V228" s="82"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7" t="n"/>
      <c r="FV228" s="77" t="n"/>
      <c r="FW228" s="78" t="n"/>
      <c r="FX228" s="78"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7" t="n"/>
      <c r="HL228" s="77" t="n"/>
      <c r="HM228" s="78" t="n"/>
      <c r="HN228" s="78" t="n"/>
      <c r="HO228" s="78" t="n"/>
      <c r="HP228" s="78" t="n"/>
      <c r="HQ228" s="78"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7" t="n"/>
      <c r="IM228" s="77" t="n"/>
      <c r="IN228" s="72" t="n"/>
      <c r="IO228" s="72" t="inlineStr">
        <is>
          <t>ez_manage.py:5297 top()</t>
        </is>
      </c>
      <c r="IP228" s="72" t="inlineStr">
        <is>
          <t>v12_quick_engine.py:2858 x4</t>
        </is>
      </c>
      <c r="IQ228" s="72" t="n"/>
    </row>
    <row r="229" ht="10.5" customHeight="1" s="65">
      <c r="A229" s="72" t="inlineStr">
        <is>
          <t>REENTRY_B16_SIZE_MULT_WEAK</t>
        </is>
      </c>
      <c r="B229" s="72" t="inlineStr">
        <is>
          <t>0</t>
        </is>
      </c>
      <c r="C229" s="72" t="n"/>
      <c r="D229" s="72" t="n"/>
      <c r="E229" s="72" t="n"/>
      <c r="F229" s="72" t="n"/>
      <c r="G229" s="72" t="n"/>
      <c r="H229" s="72" t="n"/>
      <c r="I229" s="72">
        <f>IFERROR(VLOOKUP($A188,Results_30d_Deltas!$A$2:$H$5000,6,FALSE),"")</f>
        <v/>
      </c>
      <c r="J229" s="72" t="n"/>
      <c r="K229" s="72" t="n"/>
      <c r="L229" s="72" t="n"/>
      <c r="M229" s="72" t="n"/>
      <c r="N229" s="72" t="n"/>
      <c r="O229" s="72" t="n"/>
      <c r="P229" s="72" t="n"/>
      <c r="Q229" s="82" t="n"/>
      <c r="R229" s="82" t="n"/>
      <c r="S229" s="82" t="n"/>
      <c r="T229" s="82" t="n"/>
      <c r="U229" s="82" t="n"/>
      <c r="V229" s="82"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7" t="n"/>
      <c r="FV229" s="77" t="n"/>
      <c r="FW229" s="78" t="n"/>
      <c r="FX229" s="78"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7" t="n"/>
      <c r="HL229" s="77" t="n"/>
      <c r="HM229" s="78" t="n"/>
      <c r="HN229" s="78" t="n"/>
      <c r="HO229" s="78" t="n"/>
      <c r="HP229" s="78" t="n"/>
      <c r="HQ229" s="78"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7" t="n"/>
      <c r="IM229" s="77" t="n"/>
      <c r="IN229" s="72" t="n"/>
      <c r="IO229" s="72" t="inlineStr">
        <is>
          <t>ez_manage.py:5298 top()</t>
        </is>
      </c>
      <c r="IP229" s="72" t="inlineStr">
        <is>
          <t>v12_quick_engine.py:2859 x4</t>
        </is>
      </c>
      <c r="IQ229" s="72" t="n"/>
    </row>
    <row r="230" ht="10.5" customHeight="1" s="65">
      <c r="A230" s="72" t="inlineStr">
        <is>
          <t>REENTRY_B16_SMA200_PROX_PCT</t>
        </is>
      </c>
      <c r="B230" s="72" t="inlineStr">
        <is>
          <t>0</t>
        </is>
      </c>
      <c r="C230" s="72" t="n"/>
      <c r="D230" s="72" t="n"/>
      <c r="E230" s="72" t="n"/>
      <c r="F230" s="72" t="n"/>
      <c r="G230" s="72" t="n"/>
      <c r="H230" s="72" t="n"/>
      <c r="I230" s="72">
        <f>IFERROR(VLOOKUP($A192,Results_30d_Deltas!$A$2:$H$5000,6,FALSE),"")</f>
        <v/>
      </c>
      <c r="J230" s="72" t="n"/>
      <c r="K230" s="72" t="n"/>
      <c r="L230" s="72" t="n"/>
      <c r="M230" s="72" t="n"/>
      <c r="N230" s="72" t="n"/>
      <c r="O230" s="72" t="n"/>
      <c r="P230" s="72" t="n"/>
      <c r="Q230" s="82" t="n"/>
      <c r="R230" s="82" t="n"/>
      <c r="S230" s="82" t="n"/>
      <c r="T230" s="82" t="n"/>
      <c r="U230" s="82" t="n"/>
      <c r="V230" s="82"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7" t="n"/>
      <c r="FV230" s="77" t="n"/>
      <c r="FW230" s="78" t="n"/>
      <c r="FX230" s="78"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7" t="n"/>
      <c r="HL230" s="77" t="n"/>
      <c r="HM230" s="77" t="n"/>
      <c r="HN230" s="77" t="n"/>
      <c r="HO230" s="77"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7" t="n"/>
      <c r="IM230" s="77" t="n"/>
      <c r="IN230" s="72" t="n"/>
      <c r="IO230" s="72" t="inlineStr">
        <is>
          <t>ez_manage.py:5299 top()</t>
        </is>
      </c>
      <c r="IP230" s="72" t="inlineStr">
        <is>
          <t>v12_quick_engine.py:2860 x4</t>
        </is>
      </c>
      <c r="IQ230" s="72" t="n"/>
    </row>
    <row r="231" ht="10.5" customHeight="1" s="65">
      <c r="A231" s="72" t="inlineStr">
        <is>
          <t>REENTRY_EXIT_RECLAIM_BUFFER_PCT</t>
        </is>
      </c>
      <c r="B231" s="72" t="inlineStr">
        <is>
          <t>0</t>
        </is>
      </c>
      <c r="C231" s="72" t="n"/>
      <c r="D231" s="72" t="n"/>
      <c r="E231" s="72" t="n"/>
      <c r="F231" s="72" t="n"/>
      <c r="G231" s="72" t="n"/>
      <c r="H231" s="72" t="n"/>
      <c r="I231" s="72">
        <f>IFERROR(VLOOKUP($A202,Results_30d_Deltas!$A$2:$H$5000,6,FALSE),"")</f>
        <v/>
      </c>
      <c r="J231" s="72" t="n"/>
      <c r="K231" s="72" t="n"/>
      <c r="L231" s="72" t="n"/>
      <c r="M231" s="72" t="n"/>
      <c r="N231" s="72" t="n"/>
      <c r="O231" s="72" t="n"/>
      <c r="P231" s="72" t="n"/>
      <c r="Q231" s="82" t="n"/>
      <c r="R231" s="82" t="n"/>
      <c r="S231" s="82" t="n"/>
      <c r="T231" s="82" t="n"/>
      <c r="U231" s="82" t="n"/>
      <c r="V231" s="82"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8" t="n"/>
      <c r="CY231" s="78" t="n"/>
      <c r="CZ231" s="78" t="n"/>
      <c r="DA231" s="78" t="n"/>
      <c r="DB231" s="78" t="n"/>
      <c r="DC231" s="78" t="n"/>
      <c r="DD231" s="78" t="n"/>
      <c r="DE231" s="78" t="n"/>
      <c r="DF231" s="78" t="n"/>
      <c r="DG231" s="78" t="n"/>
      <c r="DH231" s="78" t="n"/>
      <c r="DI231" s="78" t="n"/>
      <c r="DJ231" s="78" t="n"/>
      <c r="DK231" s="78" t="n"/>
      <c r="DL231" s="78" t="n"/>
      <c r="DM231" s="78" t="n"/>
      <c r="DN231" s="78" t="n"/>
      <c r="DO231" s="78" t="n"/>
      <c r="DP231" s="78" t="n"/>
      <c r="DQ231" s="78"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7" t="n"/>
      <c r="FV231" s="77" t="n"/>
      <c r="FW231" s="78" t="n"/>
      <c r="FX231" s="78"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7" t="n"/>
      <c r="HL231" s="77" t="n"/>
      <c r="HM231" s="77" t="n"/>
      <c r="HN231" s="77" t="n"/>
      <c r="HO231" s="77"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7" t="n"/>
      <c r="IM231" s="77" t="n"/>
      <c r="IN231" s="72" t="n"/>
      <c r="IO231" s="72" t="inlineStr">
        <is>
          <t>ez_manage.py:5309 top()</t>
        </is>
      </c>
      <c r="IP231" s="72" t="inlineStr">
        <is>
          <t>v12_quick_engine.py:2876 x3</t>
        </is>
      </c>
      <c r="IQ231" s="72" t="n"/>
    </row>
    <row r="232" ht="10.5" customHeight="1" s="65">
      <c r="A232" s="72" t="inlineStr">
        <is>
          <t>REENTRY_POST_CONSOL_ATR_THRESHOLD</t>
        </is>
      </c>
      <c r="B232" s="72" t="inlineStr">
        <is>
          <t>0</t>
        </is>
      </c>
      <c r="C232" s="72" t="n"/>
      <c r="D232" s="72" t="n"/>
      <c r="E232" s="72" t="n"/>
      <c r="F232" s="72" t="n"/>
      <c r="G232" s="72" t="n"/>
      <c r="H232" s="72" t="n"/>
      <c r="I232" s="72">
        <f>IFERROR(VLOOKUP($A208,Results_30d_Deltas!$A$2:$H$5000,6,FALSE),"")</f>
        <v/>
      </c>
      <c r="J232" s="72" t="n"/>
      <c r="K232" s="72" t="n"/>
      <c r="L232" s="72" t="n"/>
      <c r="M232" s="72" t="n"/>
      <c r="N232" s="72" t="n"/>
      <c r="O232" s="72" t="n"/>
      <c r="P232" s="72" t="n"/>
      <c r="Q232" s="82" t="n"/>
      <c r="R232" s="82" t="n"/>
      <c r="S232" s="82" t="n"/>
      <c r="T232" s="82" t="n"/>
      <c r="U232" s="82" t="n"/>
      <c r="V232" s="82"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7" t="n"/>
      <c r="FV232" s="77" t="n"/>
      <c r="FW232" s="78" t="n"/>
      <c r="FX232" s="78"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7" t="n"/>
      <c r="HL232" s="77" t="n"/>
      <c r="HM232" s="77" t="n"/>
      <c r="HN232" s="77" t="n"/>
      <c r="HO232" s="77"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7" t="n"/>
      <c r="IM232" s="77" t="n"/>
      <c r="IN232" s="72" t="n"/>
      <c r="IO232" s="72" t="inlineStr">
        <is>
          <t>ez_manage.py:5318 top()</t>
        </is>
      </c>
      <c r="IP232" s="72" t="inlineStr">
        <is>
          <t>v12_quick_engine.py:2896 x3</t>
        </is>
      </c>
      <c r="IQ232" s="72" t="n"/>
    </row>
    <row r="233" ht="10.5" customHeight="1" s="65">
      <c r="A233" s="72" t="inlineStr">
        <is>
          <t>REENTRY_POST_CONSOL_MULT</t>
        </is>
      </c>
      <c r="B233" s="72" t="inlineStr">
        <is>
          <t>0</t>
        </is>
      </c>
      <c r="C233" s="72" t="n"/>
      <c r="D233" s="72" t="n"/>
      <c r="E233" s="72" t="n"/>
      <c r="F233" s="72" t="n"/>
      <c r="G233" s="72" t="n"/>
      <c r="H233" s="72" t="n"/>
      <c r="I233" s="72">
        <f>IFERROR(VLOOKUP($A214,Results_30d_Deltas!$A$2:$H$5000,6,FALSE),"")</f>
        <v/>
      </c>
      <c r="J233" s="72" t="n"/>
      <c r="K233" s="72" t="n"/>
      <c r="L233" s="72" t="n"/>
      <c r="M233" s="72" t="n"/>
      <c r="N233" s="72" t="n"/>
      <c r="O233" s="72" t="n"/>
      <c r="P233" s="72" t="n"/>
      <c r="Q233" s="82" t="n"/>
      <c r="R233" s="82" t="n"/>
      <c r="S233" s="82" t="n"/>
      <c r="T233" s="82" t="n"/>
      <c r="U233" s="82" t="n"/>
      <c r="V233" s="82"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7" t="n"/>
      <c r="FV233" s="77" t="n"/>
      <c r="FW233" s="78" t="n"/>
      <c r="FX233" s="78"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7" t="n"/>
      <c r="HL233" s="77" t="n"/>
      <c r="HM233" s="77" t="n"/>
      <c r="HN233" s="77" t="n"/>
      <c r="HO233" s="77"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7" t="n"/>
      <c r="IM233" s="77" t="n"/>
      <c r="IN233" s="72" t="n"/>
      <c r="IO233" s="72" t="inlineStr">
        <is>
          <t>ez_manage.py:5319 top()</t>
        </is>
      </c>
      <c r="IP233" s="72" t="inlineStr">
        <is>
          <t>v12_quick_engine.py:2898 x3</t>
        </is>
      </c>
      <c r="IQ233" s="72" t="n"/>
    </row>
    <row r="234" ht="10.5" customHeight="1" s="65">
      <c r="A234" s="72" t="inlineStr">
        <is>
          <t>REENTRY_POST_CONSOL_TFS_REQUIRED</t>
        </is>
      </c>
      <c r="B234" s="72" t="inlineStr">
        <is>
          <t>0</t>
        </is>
      </c>
      <c r="C234" s="72" t="n"/>
      <c r="D234" s="72" t="n"/>
      <c r="E234" s="72" t="n"/>
      <c r="F234" s="72" t="n"/>
      <c r="G234" s="72" t="n"/>
      <c r="H234" s="72" t="n"/>
      <c r="I234" s="72">
        <f>IFERROR(VLOOKUP($A218,Results_30d_Deltas!$A$2:$H$5000,6,FALSE),"")</f>
        <v/>
      </c>
      <c r="J234" s="72" t="n"/>
      <c r="K234" s="72" t="n"/>
      <c r="L234" s="72" t="n"/>
      <c r="M234" s="72" t="n"/>
      <c r="N234" s="72" t="n"/>
      <c r="O234" s="72" t="n"/>
      <c r="P234" s="72" t="n"/>
      <c r="Q234" s="82" t="n"/>
      <c r="R234" s="82" t="n"/>
      <c r="S234" s="82" t="n"/>
      <c r="T234" s="82" t="n"/>
      <c r="U234" s="82" t="n"/>
      <c r="V234" s="82"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7" t="n"/>
      <c r="FV234" s="77" t="n"/>
      <c r="FW234" s="78" t="n"/>
      <c r="FX234" s="78"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7" t="n"/>
      <c r="HL234" s="77" t="n"/>
      <c r="HM234" s="77" t="n"/>
      <c r="HN234" s="77" t="n"/>
      <c r="HO234" s="77"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7" t="n"/>
      <c r="IM234" s="77" t="n"/>
      <c r="IN234" s="72" t="n"/>
      <c r="IO234" s="72" t="inlineStr">
        <is>
          <t>ez_manage.py:5320 top()</t>
        </is>
      </c>
      <c r="IP234" s="72" t="inlineStr">
        <is>
          <t>v12_quick_engine.py:2899 x3</t>
        </is>
      </c>
      <c r="IQ234" s="72" t="n"/>
    </row>
    <row r="235" ht="10.5" customHeight="1" s="65">
      <c r="A235" s="72" t="inlineStr">
        <is>
          <t>REENTRY_PRICE_IMPROVE_PCT</t>
        </is>
      </c>
      <c r="B235" s="72" t="inlineStr">
        <is>
          <t>0</t>
        </is>
      </c>
      <c r="C235" s="72" t="n"/>
      <c r="D235" s="72" t="n"/>
      <c r="E235" s="72" t="n"/>
      <c r="F235" s="72" t="n"/>
      <c r="G235" s="72" t="n"/>
      <c r="H235" s="72" t="n"/>
      <c r="I235" s="72">
        <f>IFERROR(VLOOKUP($A222,Results_30d_Deltas!$A$2:$H$5000,6,FALSE),"")</f>
        <v/>
      </c>
      <c r="J235" s="72" t="n"/>
      <c r="K235" s="72" t="n"/>
      <c r="L235" s="72" t="n"/>
      <c r="M235" s="72" t="n"/>
      <c r="N235" s="72" t="n"/>
      <c r="O235" s="72" t="n"/>
      <c r="P235" s="72" t="n"/>
      <c r="Q235" s="82" t="n"/>
      <c r="R235" s="82" t="n"/>
      <c r="S235" s="82" t="n"/>
      <c r="T235" s="82" t="n"/>
      <c r="U235" s="82" t="n"/>
      <c r="V235" s="82"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7" t="n"/>
      <c r="FV235" s="77" t="n"/>
      <c r="FW235" s="78" t="n"/>
      <c r="FX235" s="78"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7" t="n"/>
      <c r="HL235" s="77" t="n"/>
      <c r="HM235" s="77" t="n"/>
      <c r="HN235" s="77" t="n"/>
      <c r="HO235" s="77"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7" t="n"/>
      <c r="IM235" s="77" t="n"/>
      <c r="IN235" s="72" t="n"/>
      <c r="IO235" s="72" t="inlineStr">
        <is>
          <t>ez_manage.py:5321 top()</t>
        </is>
      </c>
      <c r="IP235" s="72" t="inlineStr">
        <is>
          <t>v12_quick_engine.py:2900 x3</t>
        </is>
      </c>
      <c r="IQ235" s="72" t="n"/>
    </row>
    <row r="236" ht="10.5" customHeight="1" s="65">
      <c r="A236" s="72" t="inlineStr">
        <is>
          <t>REENTRY_SIZE_DIP_MULT</t>
        </is>
      </c>
      <c r="B236" s="72" t="inlineStr">
        <is>
          <t>0</t>
        </is>
      </c>
      <c r="C236" s="72" t="n"/>
      <c r="D236" s="72" t="n"/>
      <c r="E236" s="72" t="n"/>
      <c r="F236" s="72" t="n"/>
      <c r="G236" s="72" t="n"/>
      <c r="H236" s="72" t="n"/>
      <c r="I236" s="72">
        <f>IFERROR(VLOOKUP($A226,Results_30d_Deltas!$A$2:$H$5000,6,FALSE),"")</f>
        <v/>
      </c>
      <c r="J236" s="72" t="n"/>
      <c r="K236" s="72" t="n"/>
      <c r="L236" s="72" t="n"/>
      <c r="M236" s="72" t="n"/>
      <c r="N236" s="72" t="n"/>
      <c r="O236" s="72" t="n"/>
      <c r="P236" s="72" t="n"/>
      <c r="Q236" s="82" t="n"/>
      <c r="R236" s="82" t="n"/>
      <c r="S236" s="82" t="n"/>
      <c r="T236" s="82" t="n"/>
      <c r="U236" s="82" t="n"/>
      <c r="V236" s="82"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7" t="n"/>
      <c r="FV236" s="77" t="n"/>
      <c r="FW236" s="78" t="n"/>
      <c r="FX236" s="78"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7" t="n"/>
      <c r="HL236" s="77" t="n"/>
      <c r="HM236" s="78" t="n"/>
      <c r="HN236" s="78" t="n"/>
      <c r="HO236" s="78" t="n"/>
      <c r="HP236" s="78" t="n"/>
      <c r="HQ236" s="78"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7" t="n"/>
      <c r="IM236" s="77" t="n"/>
      <c r="IN236" s="72" t="n"/>
      <c r="IO236" s="72" t="inlineStr">
        <is>
          <t>ez_manage.py:3871 top()</t>
        </is>
      </c>
      <c r="IP236" s="72" t="inlineStr">
        <is>
          <t>v12_quick_engine.py:2904 x3</t>
        </is>
      </c>
      <c r="IQ236" s="72" t="n"/>
    </row>
    <row r="237" ht="10.5" customHeight="1" s="65">
      <c r="A237" s="72" t="inlineStr">
        <is>
          <t>REENTRY_SIZE_EXTENDED_K1H</t>
        </is>
      </c>
      <c r="B237" s="72" t="inlineStr">
        <is>
          <t>0</t>
        </is>
      </c>
      <c r="C237" s="72" t="n"/>
      <c r="D237" s="72" t="n"/>
      <c r="E237" s="72" t="n"/>
      <c r="F237" s="72" t="n"/>
      <c r="G237" s="72" t="n"/>
      <c r="H237" s="72" t="n"/>
      <c r="I237" s="72">
        <f>IFERROR(VLOOKUP($A230,Results_30d_Deltas!$A$2:$H$5000,6,FALSE),"")</f>
        <v/>
      </c>
      <c r="J237" s="72" t="n"/>
      <c r="K237" s="72" t="n"/>
      <c r="L237" s="72" t="n"/>
      <c r="M237" s="72" t="n"/>
      <c r="N237" s="72" t="n"/>
      <c r="O237" s="72" t="n"/>
      <c r="P237" s="72" t="n"/>
      <c r="Q237" s="82" t="n"/>
      <c r="R237" s="82" t="n"/>
      <c r="S237" s="82" t="n"/>
      <c r="T237" s="82" t="n"/>
      <c r="U237" s="82" t="n"/>
      <c r="V237" s="82"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7" t="n"/>
      <c r="FV237" s="77" t="n"/>
      <c r="FW237" s="78" t="n"/>
      <c r="FX237" s="78"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7" t="n"/>
      <c r="HL237" s="77" t="n"/>
      <c r="HM237" s="78" t="n"/>
      <c r="HN237" s="78" t="n"/>
      <c r="HO237" s="78" t="n"/>
      <c r="HP237" s="78" t="n"/>
      <c r="HQ237" s="78"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7" t="n"/>
      <c r="IM237" s="77" t="n"/>
      <c r="IN237" s="72" t="n"/>
      <c r="IO237" s="72" t="inlineStr">
        <is>
          <t>ez_manage.py:3872 top()</t>
        </is>
      </c>
      <c r="IP237" s="72" t="inlineStr">
        <is>
          <t>v12_quick_engine.py:2905 x5</t>
        </is>
      </c>
      <c r="IQ237" s="72" t="n"/>
    </row>
    <row r="238" ht="10.5" customHeight="1" s="65">
      <c r="A238" s="72" t="inlineStr">
        <is>
          <t>REENTRY_SIZE_EXTENDED_MULT</t>
        </is>
      </c>
      <c r="B238" s="72" t="inlineStr">
        <is>
          <t>0</t>
        </is>
      </c>
      <c r="C238" s="72" t="n"/>
      <c r="D238" s="72" t="n"/>
      <c r="E238" s="72" t="n"/>
      <c r="F238" s="72" t="n"/>
      <c r="G238" s="72" t="n"/>
      <c r="H238" s="72" t="n"/>
      <c r="I238" s="72">
        <f>IFERROR(VLOOKUP($A234,Results_30d_Deltas!$A$2:$H$5000,6,FALSE),"")</f>
        <v/>
      </c>
      <c r="J238" s="72" t="n"/>
      <c r="K238" s="72" t="n"/>
      <c r="L238" s="72" t="n"/>
      <c r="M238" s="72" t="n"/>
      <c r="N238" s="72" t="n"/>
      <c r="O238" s="72" t="n"/>
      <c r="P238" s="72" t="n"/>
      <c r="Q238" s="82" t="n"/>
      <c r="R238" s="82" t="n"/>
      <c r="S238" s="82" t="n"/>
      <c r="T238" s="82" t="n"/>
      <c r="U238" s="82" t="n"/>
      <c r="V238" s="82"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7" t="n"/>
      <c r="FV238" s="77" t="n"/>
      <c r="FW238" s="78" t="n"/>
      <c r="FX238" s="78"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7" t="n"/>
      <c r="HL238" s="77" t="n"/>
      <c r="HM238" s="78" t="n"/>
      <c r="HN238" s="78" t="n"/>
      <c r="HO238" s="78" t="n"/>
      <c r="HP238" s="78" t="n"/>
      <c r="HQ238" s="78"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7" t="n"/>
      <c r="IM238" s="77" t="n"/>
      <c r="IN238" s="72" t="n"/>
      <c r="IO238" s="72" t="inlineStr">
        <is>
          <t>ez_manage.py:3873 top()</t>
        </is>
      </c>
      <c r="IP238" s="72" t="inlineStr">
        <is>
          <t>v12_quick_engine.py:2906 x3</t>
        </is>
      </c>
      <c r="IQ238" s="72" t="n"/>
    </row>
    <row r="239" ht="10.5" customHeight="1" s="65">
      <c r="A239" s="72" t="inlineStr">
        <is>
          <t>REENTRY_TIER1_SIZE_MULT</t>
        </is>
      </c>
      <c r="B239" s="72" t="inlineStr">
        <is>
          <t>0</t>
        </is>
      </c>
      <c r="C239" s="72" t="n"/>
      <c r="D239" s="72" t="n"/>
      <c r="E239" s="72" t="n"/>
      <c r="F239" s="72" t="n"/>
      <c r="G239" s="72" t="n"/>
      <c r="H239" s="72" t="n"/>
      <c r="I239" s="72">
        <f>IFERROR(VLOOKUP($A238,Results_30d_Deltas!$A$2:$H$5000,6,FALSE),"")</f>
        <v/>
      </c>
      <c r="J239" s="72" t="n"/>
      <c r="K239" s="72" t="n"/>
      <c r="L239" s="72" t="n"/>
      <c r="M239" s="72" t="n"/>
      <c r="N239" s="72" t="n"/>
      <c r="O239" s="72" t="n"/>
      <c r="P239" s="72" t="n"/>
      <c r="Q239" s="82" t="n"/>
      <c r="R239" s="82" t="n"/>
      <c r="S239" s="82" t="n"/>
      <c r="T239" s="82" t="n"/>
      <c r="U239" s="82" t="n"/>
      <c r="V239" s="82"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7" t="n"/>
      <c r="FV239" s="77" t="n"/>
      <c r="FW239" s="78" t="n"/>
      <c r="FX239" s="78"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7" t="n"/>
      <c r="HL239" s="77" t="n"/>
      <c r="HM239" s="78" t="n"/>
      <c r="HN239" s="78" t="n"/>
      <c r="HO239" s="78" t="n"/>
      <c r="HP239" s="78" t="n"/>
      <c r="HQ239" s="78"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7" t="n"/>
      <c r="IM239" s="77" t="n"/>
      <c r="IN239" s="72" t="n"/>
      <c r="IO239" s="72" t="inlineStr">
        <is>
          <t>ez_manage.py:3878 top()</t>
        </is>
      </c>
      <c r="IP239" s="72" t="inlineStr">
        <is>
          <t>v12_quick_engine.py:2912 x11</t>
        </is>
      </c>
      <c r="IQ239" s="72" t="n"/>
    </row>
    <row r="240" ht="10.5" customHeight="1" s="65">
      <c r="A240" s="72" t="inlineStr">
        <is>
          <t>REENTRY_TIER2_MAX_MINUTES</t>
        </is>
      </c>
      <c r="B240" s="72" t="inlineStr">
        <is>
          <t>0</t>
        </is>
      </c>
      <c r="C240" s="72" t="n"/>
      <c r="D240" s="72" t="n"/>
      <c r="E240" s="72" t="n"/>
      <c r="F240" s="72" t="n"/>
      <c r="G240" s="72" t="n"/>
      <c r="H240" s="72" t="n"/>
      <c r="I240" s="72">
        <f>IFERROR(VLOOKUP($A242,Results_30d_Deltas!$A$2:$H$5000,6,FALSE),"")</f>
        <v/>
      </c>
      <c r="J240" s="72" t="n"/>
      <c r="K240" s="72" t="n"/>
      <c r="L240" s="72" t="n"/>
      <c r="M240" s="72" t="n"/>
      <c r="N240" s="72" t="n"/>
      <c r="O240" s="72" t="n"/>
      <c r="P240" s="72" t="n"/>
      <c r="Q240" s="82" t="n"/>
      <c r="R240" s="82" t="n"/>
      <c r="S240" s="82" t="n"/>
      <c r="T240" s="82" t="n"/>
      <c r="U240" s="82" t="n"/>
      <c r="V240" s="82"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7" t="n"/>
      <c r="FV240" s="77" t="n"/>
      <c r="FW240" s="78" t="n"/>
      <c r="FX240" s="78"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7" t="n"/>
      <c r="HL240" s="77" t="n"/>
      <c r="HM240" s="77" t="n"/>
      <c r="HN240" s="77" t="n"/>
      <c r="HO240" s="77"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7" t="n"/>
      <c r="IM240" s="77" t="n"/>
      <c r="IN240" s="72" t="n"/>
      <c r="IO240" s="72" t="inlineStr">
        <is>
          <t>ez_manage.py:3879 top()</t>
        </is>
      </c>
      <c r="IP240" s="72" t="inlineStr">
        <is>
          <t>v12_quick_engine.py:2914 x10</t>
        </is>
      </c>
      <c r="IQ240" s="72" t="n"/>
    </row>
    <row r="241" ht="10.5" customHeight="1" s="65">
      <c r="A241" s="72" t="inlineStr">
        <is>
          <t>REENTRY_WT15M_SIZE_MULT</t>
        </is>
      </c>
      <c r="B241" s="72" t="inlineStr">
        <is>
          <t>0</t>
        </is>
      </c>
      <c r="C241" s="72" t="n"/>
      <c r="D241" s="72" t="n"/>
      <c r="E241" s="72" t="n"/>
      <c r="F241" s="72" t="n"/>
      <c r="G241" s="72" t="n"/>
      <c r="H241" s="72" t="n"/>
      <c r="I241" s="72">
        <f>IFERROR(VLOOKUP($A246,Results_30d_Deltas!$A$2:$H$5000,6,FALSE),"")</f>
        <v/>
      </c>
      <c r="J241" s="72" t="n"/>
      <c r="K241" s="72" t="n"/>
      <c r="L241" s="72" t="n"/>
      <c r="M241" s="72" t="n"/>
      <c r="N241" s="72" t="n"/>
      <c r="O241" s="72" t="n"/>
      <c r="P241" s="72" t="n"/>
      <c r="Q241" s="82" t="n"/>
      <c r="R241" s="82" t="n"/>
      <c r="S241" s="82" t="n"/>
      <c r="T241" s="82" t="n"/>
      <c r="U241" s="82" t="n"/>
      <c r="V241" s="82"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7" t="n"/>
      <c r="FV241" s="77" t="n"/>
      <c r="FW241" s="78" t="n"/>
      <c r="FX241" s="78"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7" t="n"/>
      <c r="HL241" s="77" t="n"/>
      <c r="HM241" s="78" t="n"/>
      <c r="HN241" s="78" t="n"/>
      <c r="HO241" s="78" t="n"/>
      <c r="HP241" s="78" t="n"/>
      <c r="HQ241" s="78"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7" t="n"/>
      <c r="IM241" s="77" t="n"/>
      <c r="IN241" s="72" t="n"/>
      <c r="IO241" s="72" t="inlineStr">
        <is>
          <t>ez_manage.py:3884 top()</t>
        </is>
      </c>
      <c r="IP241" s="72" t="inlineStr">
        <is>
          <t>v12_quick_engine.py:2926 x5</t>
        </is>
      </c>
      <c r="IQ241" s="72" t="n"/>
    </row>
    <row r="242" ht="10.5" customHeight="1" s="65">
      <c r="A242" s="71" t="inlineStr">
        <is>
          <t>BTC_GUARANTEED_REENTRY_MIN_GAP_BARS</t>
        </is>
      </c>
      <c r="B242" s="72" t="inlineStr">
        <is>
          <t>2</t>
        </is>
      </c>
      <c r="C242" s="72" t="n"/>
      <c r="D242" s="72" t="n"/>
      <c r="E242" s="72" t="n"/>
      <c r="F242" s="72" t="n"/>
      <c r="G242" s="72" t="n"/>
      <c r="H242" s="72" t="n"/>
      <c r="I242" s="72">
        <f>IFERROR(VLOOKUP($A31,Results_30d_Deltas!$A$2:$H$5000,6,FALSE),"")</f>
        <v/>
      </c>
      <c r="J242" s="72" t="n"/>
      <c r="K242" s="72" t="n"/>
      <c r="L242" s="72" t="n"/>
      <c r="M242" s="72" t="n"/>
      <c r="N242" s="72" t="n"/>
      <c r="O242" s="72" t="n"/>
      <c r="P242" s="72" t="n"/>
      <c r="Q242" s="82" t="n"/>
      <c r="R242" s="82" t="n"/>
      <c r="S242" s="82" t="n"/>
      <c r="T242" s="82" t="n"/>
      <c r="U242" s="82" t="n"/>
      <c r="V242" s="82"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7" t="n"/>
      <c r="FV242" s="77" t="n"/>
      <c r="FW242" s="78" t="n"/>
      <c r="FX242" s="78"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7" t="n"/>
      <c r="IM242" s="77" t="n"/>
      <c r="IN242" s="72" t="n"/>
      <c r="IO242" s="72" t="inlineStr">
        <is>
          <t>ez_manage.py:4472 top()</t>
        </is>
      </c>
      <c r="IP242" s="72" t="inlineStr">
        <is>
          <t>v12_quick_engine.py:429 x8</t>
        </is>
      </c>
      <c r="IQ242" s="72" t="n"/>
    </row>
    <row r="243" ht="10.5" customHeight="1" s="65">
      <c r="A243" s="71" t="inlineStr">
        <is>
          <t>BTC_GUARANTEED_REENTRY_MAX_AGE_BARS</t>
        </is>
      </c>
      <c r="B243" s="72" t="inlineStr">
        <is>
          <t>0.5</t>
        </is>
      </c>
      <c r="C243" s="72" t="n"/>
      <c r="D243" s="72" t="n"/>
      <c r="E243" s="72" t="n"/>
      <c r="F243" s="72" t="n"/>
      <c r="G243" s="72" t="n"/>
      <c r="H243" s="72" t="n"/>
      <c r="I243" s="72">
        <f>IFERROR(VLOOKUP($A28,Results_30d_Deltas!$A$2:$H$5000,6,FALSE),"")</f>
        <v/>
      </c>
      <c r="J243" s="72" t="n"/>
      <c r="K243" s="72" t="n"/>
      <c r="L243" s="72" t="n"/>
      <c r="M243" s="72" t="n"/>
      <c r="N243" s="72" t="n"/>
      <c r="O243" s="72" t="n"/>
      <c r="P243" s="72" t="n"/>
      <c r="Q243" s="82" t="n"/>
      <c r="R243" s="82" t="n"/>
      <c r="S243" s="82" t="n"/>
      <c r="T243" s="82" t="n"/>
      <c r="U243" s="82" t="n"/>
      <c r="V243" s="82"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7" t="n"/>
      <c r="FV243" s="77" t="n"/>
      <c r="FW243" s="78" t="n"/>
      <c r="FX243" s="78"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7" t="n"/>
      <c r="IM243" s="77" t="n"/>
      <c r="IN243" s="72" t="n"/>
      <c r="IO243" s="72" t="inlineStr">
        <is>
          <t>ez_manage.py:4471 top()</t>
        </is>
      </c>
      <c r="IP243" s="72" t="inlineStr">
        <is>
          <t>v12_quick_engine.py:422 x8</t>
        </is>
      </c>
      <c r="IQ243" s="72" t="n"/>
    </row>
    <row r="244" ht="10.5" customHeight="1" s="65">
      <c r="A244" s="72" t="inlineStr">
        <is>
          <t>BTC_GUARANTEED_REENTRY_MIN_GAP_BARS</t>
        </is>
      </c>
      <c r="B244" s="72" t="inlineStr">
        <is>
          <t>4</t>
        </is>
      </c>
      <c r="C244" s="72" t="n"/>
      <c r="D244" s="72" t="n"/>
      <c r="E244" s="72" t="n"/>
      <c r="F244" s="72" t="n"/>
      <c r="G244" s="72" t="n"/>
      <c r="H244" s="72" t="n"/>
      <c r="I244" s="72">
        <f>IFERROR(VLOOKUP($A32,Results_30d_Deltas!$A$2:$H$5000,6,FALSE),"")</f>
        <v/>
      </c>
      <c r="J244" s="72" t="n"/>
      <c r="K244" s="72" t="n"/>
      <c r="L244" s="72" t="n"/>
      <c r="M244" s="72" t="n"/>
      <c r="N244" s="72" t="n"/>
      <c r="O244" s="72" t="n"/>
      <c r="P244" s="72" t="n"/>
      <c r="Q244" s="82" t="n"/>
      <c r="R244" s="82" t="n"/>
      <c r="S244" s="82" t="n"/>
      <c r="T244" s="82" t="n"/>
      <c r="U244" s="82" t="n"/>
      <c r="V244" s="82"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7" t="n"/>
      <c r="FV244" s="77" t="n"/>
      <c r="FW244" s="78" t="n"/>
      <c r="FX244" s="78"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7" t="n"/>
      <c r="IM244" s="77" t="n"/>
      <c r="IN244" s="72" t="n"/>
      <c r="IO244" s="72" t="inlineStr">
        <is>
          <t>ez_manage.py:4472 top()</t>
        </is>
      </c>
      <c r="IP244" s="72" t="inlineStr">
        <is>
          <t>v12_quick_engine.py:429 x8</t>
        </is>
      </c>
      <c r="IQ244" s="72" t="n"/>
    </row>
    <row r="245" ht="10.5" customHeight="1" s="65">
      <c r="A245" s="72" t="inlineStr">
        <is>
          <t>BTC_GUARANTEED_REENTRY_MIN_GAP_BARS</t>
        </is>
      </c>
      <c r="B245" s="72" t="inlineStr">
        <is>
          <t>8</t>
        </is>
      </c>
      <c r="C245" s="72" t="n"/>
      <c r="D245" s="72" t="n"/>
      <c r="E245" s="72" t="n"/>
      <c r="F245" s="72" t="n"/>
      <c r="G245" s="72" t="n"/>
      <c r="H245" s="72" t="n"/>
      <c r="I245" s="72">
        <f>IFERROR(VLOOKUP($A35,Results_30d_Deltas!$A$2:$H$5000,6,FALSE),"")</f>
        <v/>
      </c>
      <c r="J245" s="72" t="n"/>
      <c r="K245" s="72" t="n"/>
      <c r="L245" s="72" t="n"/>
      <c r="M245" s="72" t="n"/>
      <c r="N245" s="72" t="n"/>
      <c r="O245" s="72" t="n"/>
      <c r="P245" s="72" t="n"/>
      <c r="Q245" s="82" t="n"/>
      <c r="R245" s="82" t="n"/>
      <c r="S245" s="82" t="n"/>
      <c r="T245" s="82" t="n"/>
      <c r="U245" s="82" t="n"/>
      <c r="V245" s="82"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7" t="n"/>
      <c r="FV245" s="77" t="n"/>
      <c r="FW245" s="78" t="n"/>
      <c r="FX245" s="78"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7" t="n"/>
      <c r="IM245" s="77" t="n"/>
      <c r="IN245" s="72" t="n"/>
      <c r="IO245" s="72" t="inlineStr">
        <is>
          <t>ez_manage.py:4472 top()</t>
        </is>
      </c>
      <c r="IP245" s="72" t="inlineStr">
        <is>
          <t>v12_quick_engine.py:429 x8</t>
        </is>
      </c>
      <c r="IQ245" s="72" t="n"/>
    </row>
    <row r="246" ht="10.5" customHeight="1" s="65">
      <c r="A246" s="72" t="inlineStr">
        <is>
          <t>BTC_GUARANTEED_REENTRY_MIN_GAP_BARS</t>
        </is>
      </c>
      <c r="B246" s="72" t="inlineStr">
        <is>
          <t>6</t>
        </is>
      </c>
      <c r="C246" s="72" t="n"/>
      <c r="D246" s="72" t="n"/>
      <c r="E246" s="72" t="n"/>
      <c r="F246" s="72" t="n"/>
      <c r="G246" s="72" t="n"/>
      <c r="H246" s="72" t="n"/>
      <c r="I246" s="72">
        <f>IFERROR(VLOOKUP($A34,Results_30d_Deltas!$A$2:$H$5000,6,FALSE),"")</f>
        <v/>
      </c>
      <c r="J246" s="72" t="n"/>
      <c r="K246" s="72" t="n"/>
      <c r="L246" s="72" t="n"/>
      <c r="M246" s="72" t="n"/>
      <c r="N246" s="72" t="n"/>
      <c r="O246" s="72" t="n"/>
      <c r="P246" s="72" t="n"/>
      <c r="Q246" s="82" t="n"/>
      <c r="R246" s="82" t="n"/>
      <c r="S246" s="82" t="n"/>
      <c r="T246" s="82" t="n"/>
      <c r="U246" s="82" t="n"/>
      <c r="V246" s="82"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7" t="n"/>
      <c r="FV246" s="77" t="n"/>
      <c r="FW246" s="78" t="n"/>
      <c r="FX246" s="78"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7" t="n"/>
      <c r="HL246" s="77" t="n"/>
      <c r="HM246" s="77" t="n"/>
      <c r="HN246" s="77" t="n"/>
      <c r="HO246" s="77"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7" t="n"/>
      <c r="IM246" s="77" t="n"/>
      <c r="IN246" s="72" t="n"/>
      <c r="IO246" s="72" t="inlineStr">
        <is>
          <t>ez_manage.py:4472 top()</t>
        </is>
      </c>
      <c r="IP246" s="72" t="inlineStr">
        <is>
          <t>v12_quick_engine.py:429 x8</t>
        </is>
      </c>
      <c r="IQ246" s="72" t="n"/>
    </row>
    <row r="247" ht="10.5" customHeight="1" s="65">
      <c r="A247" s="72" t="inlineStr">
        <is>
          <t>BTC_GUARANTEED_REENTRY_MAX_AGE_BARS</t>
        </is>
      </c>
      <c r="B247" s="72" t="inlineStr">
        <is>
          <t>2.0</t>
        </is>
      </c>
      <c r="C247" s="72" t="n"/>
      <c r="D247" s="72" t="n"/>
      <c r="E247" s="72" t="n"/>
      <c r="F247" s="72" t="n"/>
      <c r="G247" s="72" t="n"/>
      <c r="H247" s="72" t="n"/>
      <c r="I247" s="72">
        <f>IFERROR(VLOOKUP($A30,Results_30d_Deltas!$A$2:$H$5000,6,FALSE),"")</f>
        <v/>
      </c>
      <c r="J247" s="72" t="n"/>
      <c r="K247" s="72" t="n"/>
      <c r="L247" s="72" t="n"/>
      <c r="M247" s="72" t="n"/>
      <c r="N247" s="72" t="n"/>
      <c r="O247" s="72" t="n"/>
      <c r="P247" s="72" t="n"/>
      <c r="Q247" s="82" t="n"/>
      <c r="R247" s="82" t="n"/>
      <c r="S247" s="82" t="n"/>
      <c r="T247" s="82" t="n"/>
      <c r="U247" s="82" t="n"/>
      <c r="V247" s="82"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7" t="n"/>
      <c r="FV247" s="77" t="n"/>
      <c r="FW247" s="78" t="n"/>
      <c r="FX247" s="78"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7" t="n"/>
      <c r="HL247" s="77" t="n"/>
      <c r="HM247" s="77" t="n"/>
      <c r="HN247" s="77" t="n"/>
      <c r="HO247" s="77"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7" t="n"/>
      <c r="IM247" s="77" t="n"/>
      <c r="IN247" s="72" t="n"/>
      <c r="IO247" s="72" t="inlineStr">
        <is>
          <t>ez_manage.py:4471 top()</t>
        </is>
      </c>
      <c r="IP247" s="72" t="inlineStr">
        <is>
          <t>v12_quick_engine.py:422 x8</t>
        </is>
      </c>
      <c r="IQ247" s="72" t="n"/>
    </row>
    <row r="248" ht="10.5" customHeight="1" s="65">
      <c r="A248" s="72" t="inlineStr">
        <is>
          <t>BTC_GUARANTEED_REENTRY_MAX_AGE_BARS</t>
        </is>
      </c>
      <c r="B248" s="72" t="inlineStr">
        <is>
          <t>1.0</t>
        </is>
      </c>
      <c r="C248" s="72" t="n"/>
      <c r="D248" s="72" t="n"/>
      <c r="E248" s="72" t="n"/>
      <c r="F248" s="72" t="n"/>
      <c r="G248" s="72" t="n"/>
      <c r="H248" s="72" t="n"/>
      <c r="I248" s="72">
        <f>IFERROR(VLOOKUP($A29,Results_30d_Deltas!$A$2:$H$5000,6,FALSE),"")</f>
        <v/>
      </c>
      <c r="J248" s="72" t="n"/>
      <c r="K248" s="72" t="n"/>
      <c r="L248" s="72" t="n"/>
      <c r="M248" s="72" t="n"/>
      <c r="N248" s="72" t="n"/>
      <c r="O248" s="72" t="n"/>
      <c r="P248" s="72" t="n"/>
      <c r="Q248" s="82" t="n"/>
      <c r="R248" s="82" t="n"/>
      <c r="S248" s="82" t="n"/>
      <c r="T248" s="82" t="n"/>
      <c r="U248" s="82" t="n"/>
      <c r="V248" s="82"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7" t="n"/>
      <c r="FV248" s="77" t="n"/>
      <c r="FW248" s="78" t="n"/>
      <c r="FX248" s="78"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7" t="n"/>
      <c r="HL248" s="77" t="n"/>
      <c r="HM248" s="77" t="n"/>
      <c r="HN248" s="77" t="n"/>
      <c r="HO248" s="77"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7" t="n"/>
      <c r="IM248" s="77" t="n"/>
      <c r="IN248" s="72" t="n"/>
      <c r="IO248" s="72" t="inlineStr">
        <is>
          <t>ez_manage.py:4471 top()</t>
        </is>
      </c>
      <c r="IP248" s="72" t="inlineStr">
        <is>
          <t>v12_quick_engine.py:422 x8</t>
        </is>
      </c>
      <c r="IQ248" s="72" t="n"/>
    </row>
    <row r="249" ht="10.5" customHeight="1" s="65">
      <c r="A249" s="72" t="inlineStr">
        <is>
          <t>BTC_GUARANTEED_REENTRY_ENABLED</t>
        </is>
      </c>
      <c r="B249" s="72" t="inlineStr">
        <is>
          <t>True</t>
        </is>
      </c>
      <c r="C249" s="72" t="n"/>
      <c r="D249" s="72" t="n"/>
      <c r="E249" s="72" t="n"/>
      <c r="F249" s="72" t="n"/>
      <c r="G249" s="72" t="n"/>
      <c r="H249" s="72" t="n"/>
      <c r="I249" s="72">
        <f>IFERROR(VLOOKUP($A26,Results_30d_Deltas!$A$2:$H$5000,6,FALSE),"")</f>
        <v/>
      </c>
      <c r="J249" s="72" t="n"/>
      <c r="K249" s="72" t="n"/>
      <c r="L249" s="72" t="n"/>
      <c r="M249" s="72" t="n"/>
      <c r="N249" s="72" t="n"/>
      <c r="O249" s="72" t="n"/>
      <c r="P249" s="72" t="n"/>
      <c r="Q249" s="82" t="n"/>
      <c r="R249" s="82" t="n"/>
      <c r="S249" s="82" t="n"/>
      <c r="T249" s="82" t="n"/>
      <c r="U249" s="82" t="n"/>
      <c r="V249" s="82"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7" t="n"/>
      <c r="FV249" s="77" t="n"/>
      <c r="FW249" s="78" t="n"/>
      <c r="FX249" s="78"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7" t="n"/>
      <c r="HL249" s="77" t="n"/>
      <c r="HM249" s="77" t="n"/>
      <c r="HN249" s="77" t="n"/>
      <c r="HO249" s="77"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7" t="n"/>
      <c r="IM249" s="77" t="n"/>
      <c r="IN249" s="72" t="n"/>
      <c r="IO249" s="72" t="inlineStr">
        <is>
          <t>ez_manage.py:4470 top()</t>
        </is>
      </c>
      <c r="IP249" s="72" t="inlineStr">
        <is>
          <t>v12_quick_engine.py:415 x8</t>
        </is>
      </c>
      <c r="IQ249" s="72" t="n"/>
    </row>
    <row r="250" ht="10.5" customHeight="1" s="65">
      <c r="A250" s="72" t="inlineStr">
        <is>
          <t>BTC_GUARANTEED_REENTRY_MAX_AGE_BARS</t>
        </is>
      </c>
      <c r="B250" s="72" t="inlineStr">
        <is>
          <t>0</t>
        </is>
      </c>
      <c r="C250" s="72" t="n"/>
      <c r="D250" s="72" t="n"/>
      <c r="E250" s="72" t="n"/>
      <c r="F250" s="72" t="n"/>
      <c r="G250" s="72" t="n"/>
      <c r="H250" s="72" t="n"/>
      <c r="I250" s="72">
        <f>IFERROR(VLOOKUP($A27,Results_30d_Deltas!$A$2:$H$5000,6,FALSE),"")</f>
        <v/>
      </c>
      <c r="J250" s="72" t="n"/>
      <c r="K250" s="72" t="n"/>
      <c r="L250" s="72" t="n"/>
      <c r="M250" s="72" t="n"/>
      <c r="N250" s="72" t="n"/>
      <c r="O250" s="72" t="n"/>
      <c r="P250" s="72" t="n"/>
      <c r="Q250" s="82" t="n"/>
      <c r="R250" s="82" t="n"/>
      <c r="S250" s="82" t="n"/>
      <c r="T250" s="82" t="n"/>
      <c r="U250" s="82" t="n"/>
      <c r="V250" s="82"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7" t="n"/>
      <c r="EU250" s="77" t="n"/>
      <c r="EV250" s="77" t="n"/>
      <c r="EW250" s="77" t="n"/>
      <c r="EX250" s="77"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7" t="n"/>
      <c r="FV250" s="77" t="n"/>
      <c r="FW250" s="78" t="n"/>
      <c r="FX250" s="78"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7" t="n"/>
      <c r="IM250" s="77" t="n"/>
      <c r="IN250" s="72" t="n"/>
      <c r="IO250" s="72" t="inlineStr">
        <is>
          <t>ez_manage.py:4471 top()</t>
        </is>
      </c>
      <c r="IP250" s="72" t="inlineStr">
        <is>
          <t>v12_quick_engine.py:422 x8</t>
        </is>
      </c>
      <c r="IQ250" s="72" t="n"/>
    </row>
    <row r="251" ht="10.5" customHeight="1" s="65">
      <c r="A251" s="72" t="inlineStr">
        <is>
          <t>BTC_GUARANTEED_REENTRY_MIN_GAP_BARS</t>
        </is>
      </c>
      <c r="B251" s="72" t="inlineStr">
        <is>
          <t>5</t>
        </is>
      </c>
      <c r="C251" s="72" t="n"/>
      <c r="D251" s="72" t="n"/>
      <c r="E251" s="72" t="n"/>
      <c r="F251" s="72" t="n"/>
      <c r="G251" s="72" t="n"/>
      <c r="H251" s="72" t="n"/>
      <c r="I251" s="72">
        <f>IFERROR(VLOOKUP($A33,Results_30d_Deltas!$A$2:$H$5000,6,FALSE),"")</f>
        <v/>
      </c>
      <c r="J251" s="72" t="n"/>
      <c r="K251" s="72" t="n"/>
      <c r="L251" s="72" t="n"/>
      <c r="M251" s="72" t="n"/>
      <c r="N251" s="72" t="n"/>
      <c r="O251" s="72" t="n"/>
      <c r="P251" s="72" t="n"/>
      <c r="Q251" s="82" t="n"/>
      <c r="R251" s="82" t="n"/>
      <c r="S251" s="82" t="n"/>
      <c r="T251" s="82" t="n"/>
      <c r="U251" s="82" t="n"/>
      <c r="V251" s="82"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7" t="n"/>
      <c r="EU251" s="77" t="n"/>
      <c r="EV251" s="77" t="n"/>
      <c r="EW251" s="77" t="n"/>
      <c r="EX251" s="77"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7" t="n"/>
      <c r="FV251" s="77" t="n"/>
      <c r="FW251" s="78" t="n"/>
      <c r="FX251" s="78"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7" t="n"/>
      <c r="IM251" s="77" t="n"/>
      <c r="IN251" s="72" t="n"/>
      <c r="IO251" s="72" t="inlineStr">
        <is>
          <t>ez_manage.py:4472 top()</t>
        </is>
      </c>
      <c r="IP251" s="72" t="inlineStr">
        <is>
          <t>v12_quick_engine.py:429 x8</t>
        </is>
      </c>
      <c r="IQ251" s="72" t="n"/>
    </row>
    <row r="252" ht="15.75" customHeight="1" s="65">
      <c r="A252" s="69" t="inlineStr">
        <is>
          <t>LH_HL_FILTER_MODE</t>
        </is>
      </c>
      <c r="B252" s="80" t="inlineStr">
        <is>
          <t>STRICT_2BAR</t>
        </is>
      </c>
      <c r="C252" s="80" t="n"/>
      <c r="D252" s="80" t="inlineStr">
        <is>
          <t>ENTRY, GLOBAL_CHECK, STOCKS_EXIT</t>
        </is>
      </c>
      <c r="E252" s="80" t="n"/>
      <c r="F252" s="72" t="n"/>
      <c r="G252" s="80" t="n"/>
      <c r="H252" s="80" t="n"/>
      <c r="I252" s="72" t="n"/>
      <c r="J252" s="72" t="n"/>
      <c r="K252" s="72" t="n"/>
      <c r="L252" s="72" t="n"/>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69" t="inlineStr">
        <is>
          <t>FUNDING_GATE_FILTER_TF</t>
        </is>
      </c>
      <c r="B253" s="80" t="inlineStr">
        <is>
          <t>D</t>
        </is>
      </c>
      <c r="C253" s="80" t="n"/>
      <c r="D253" s="80" t="inlineStr">
        <is>
          <t>GLOBAL_CHECK</t>
        </is>
      </c>
      <c r="E253" s="80" t="n"/>
      <c r="F253" s="72" t="n"/>
      <c r="G253" s="80" t="n"/>
      <c r="H253" s="80" t="n"/>
      <c r="I253" s="72" t="n"/>
      <c r="J253" s="72" t="n"/>
      <c r="K253" s="72" t="n"/>
      <c r="L253" s="72" t="n"/>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BANDAID_OFF_LOSER_RECOVER_PCT</t>
        </is>
      </c>
      <c r="B254" s="80" t="inlineStr">
        <is>
          <t>1.0</t>
        </is>
      </c>
      <c r="C254" s="80" t="n"/>
      <c r="D254" s="80" t="inlineStr">
        <is>
          <t>AUGMENT, ENTRY, EXIT, GLOBAL_CHECK, REDUCE, STOCKS_EXIT</t>
        </is>
      </c>
      <c r="E254" s="80" t="n"/>
      <c r="F254" s="72" t="n"/>
      <c r="G254" s="80" t="n"/>
      <c r="H254" s="80" t="n"/>
      <c r="I254" s="72" t="n"/>
      <c r="J254" s="72" t="n"/>
      <c r="K254" s="72" t="n"/>
      <c r="L254" s="72" t="n"/>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BANDAID_OFF_LOSER_RECOVER_PCT</t>
        </is>
      </c>
      <c r="B255" s="80" t="inlineStr">
        <is>
          <t>0.5</t>
        </is>
      </c>
      <c r="C255" s="80" t="n"/>
      <c r="D255" s="80" t="inlineStr">
        <is>
          <t>AUGMENT, ENTRY, EXIT, GLOBAL_CHECK, REDUCE, STOCKS_EXIT</t>
        </is>
      </c>
      <c r="E255" s="80" t="n"/>
      <c r="F255" s="72" t="n"/>
      <c r="G255" s="80" t="n"/>
      <c r="H255" s="80" t="n"/>
      <c r="I255" s="72" t="n"/>
      <c r="J255" s="72" t="n"/>
      <c r="K255" s="72" t="n"/>
      <c r="L255" s="72" t="n"/>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69" t="inlineStr">
        <is>
          <t>HLR_TOP_MIN_TFS</t>
        </is>
      </c>
      <c r="B256" s="80" t="inlineStr">
        <is>
          <t>2</t>
        </is>
      </c>
      <c r="C256" s="80" t="n"/>
      <c r="D256" s="80" t="inlineStr">
        <is>
          <t>GLOBAL_CHECK, REENTRY, STOCKS_EXIT</t>
        </is>
      </c>
      <c r="E256" s="80" t="n"/>
      <c r="F256" s="72" t="n"/>
      <c r="G256" s="80" t="n"/>
      <c r="H256" s="80" t="n"/>
      <c r="I256" s="72" t="n"/>
      <c r="J256" s="72" t="n"/>
      <c r="K256" s="72" t="n"/>
      <c r="L256" s="72" t="n"/>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inlineStr">
        <is>
          <t>HTF4_CONF</t>
        </is>
      </c>
      <c r="B257" s="80" t="inlineStr">
        <is>
          <t>False</t>
        </is>
      </c>
      <c r="C257" s="80" t="n"/>
      <c r="D257" s="80" t="inlineStr">
        <is>
          <t>GLOBAL_CHECK, STOCKS_EXIT</t>
        </is>
      </c>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69" t="inlineStr">
        <is>
          <t>MTS_BOTTOM_STRONG_THRESHOLD</t>
        </is>
      </c>
      <c r="B258" s="80" t="inlineStr">
        <is>
          <t>30</t>
        </is>
      </c>
      <c r="C258" s="80" t="n"/>
      <c r="D258" s="80" t="inlineStr">
        <is>
          <t>ENTRY, GLOBAL_CHECK, STOCKS_EXIT</t>
        </is>
      </c>
      <c r="E258" s="80" t="n"/>
      <c r="F258" s="72" t="n"/>
      <c r="G258" s="80" t="n"/>
      <c r="H258" s="80" t="n"/>
      <c r="I258" s="72" t="n"/>
      <c r="J258" s="72" t="n"/>
      <c r="K258" s="72" t="n"/>
      <c r="L258" s="72" t="n"/>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69" t="inlineStr">
        <is>
          <t>DUP_GUARD_FILTER_TF</t>
        </is>
      </c>
      <c r="B259" s="80" t="inlineStr">
        <is>
          <t>1h</t>
        </is>
      </c>
      <c r="C259" s="80" t="n"/>
      <c r="D259" s="80" t="inlineStr">
        <is>
          <t>GLOBAL_CHECK</t>
        </is>
      </c>
      <c r="E259" s="80" t="n"/>
      <c r="F259" s="72" t="n"/>
      <c r="G259" s="80" t="n"/>
      <c r="H259" s="80" t="n"/>
      <c r="I259" s="72" t="n"/>
      <c r="J259" s="72" t="n"/>
      <c r="K259" s="72" t="n"/>
      <c r="L259" s="72" t="n"/>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69" t="inlineStr">
        <is>
          <t>COOLDOWN_LOCKS_FILTER_TF</t>
        </is>
      </c>
      <c r="B260" s="80" t="inlineStr">
        <is>
          <t>15m</t>
        </is>
      </c>
      <c r="C260" s="80" t="n"/>
      <c r="D260" s="80" t="inlineStr">
        <is>
          <t>GLOBAL_CHECK</t>
        </is>
      </c>
      <c r="E260" s="80" t="n"/>
      <c r="F260" s="72" t="n"/>
      <c r="G260" s="80" t="n"/>
      <c r="H260" s="80" t="n"/>
      <c r="I260" s="72" t="n"/>
      <c r="J260" s="72" t="n"/>
      <c r="K260" s="72" t="n"/>
      <c r="L260" s="72" t="n"/>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69" t="inlineStr">
        <is>
          <t>MTS_BOTTOM_BONUS_THRESHOLD</t>
        </is>
      </c>
      <c r="B261" s="80" t="inlineStr">
        <is>
          <t>31.25</t>
        </is>
      </c>
      <c r="C261" s="80" t="n"/>
      <c r="D261" s="80" t="inlineStr">
        <is>
          <t>ENTRY, GLOBAL_CHECK, STOCKS_EXIT</t>
        </is>
      </c>
      <c r="E261" s="80" t="n"/>
      <c r="F261" s="72" t="n"/>
      <c r="G261" s="80" t="n"/>
      <c r="H261" s="80" t="n"/>
      <c r="I261" s="72" t="n"/>
      <c r="J261" s="72" t="n"/>
      <c r="K261" s="72" t="n"/>
      <c r="L261" s="72" t="n"/>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70" t="inlineStr">
        <is>
          <t>COOLDOWN_LOCKS_FILTER_TF</t>
        </is>
      </c>
      <c r="B262" s="80" t="inlineStr">
        <is>
          <t>4h</t>
        </is>
      </c>
      <c r="C262" s="80" t="n"/>
      <c r="D262" s="80" t="inlineStr">
        <is>
          <t>GLOBAL_CHECK</t>
        </is>
      </c>
      <c r="E262" s="80" t="n"/>
      <c r="F262" s="72" t="n"/>
      <c r="G262" s="80" t="n"/>
      <c r="H262" s="80" t="n"/>
      <c r="I262" s="72" t="n"/>
      <c r="J262" s="72" t="n"/>
      <c r="K262" s="72" t="n"/>
      <c r="L262" s="72" t="n"/>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DUP_GUARD_FILTER_TF</t>
        </is>
      </c>
      <c r="B263" s="80" t="inlineStr">
        <is>
          <t>4h</t>
        </is>
      </c>
      <c r="C263" s="80" t="n"/>
      <c r="D263" s="80" t="inlineStr">
        <is>
          <t>GLOBAL_CHECK</t>
        </is>
      </c>
      <c r="E263" s="80" t="n"/>
      <c r="F263" s="72" t="n"/>
      <c r="G263" s="80" t="n"/>
      <c r="H263" s="80" t="n"/>
      <c r="I263" s="72" t="n"/>
      <c r="J263" s="72" t="n"/>
      <c r="K263" s="72" t="n"/>
      <c r="L263" s="72" t="n"/>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69" t="inlineStr">
        <is>
          <t>HA_WICK_QUALITY_TF</t>
        </is>
      </c>
      <c r="B264" s="80" t="inlineStr">
        <is>
          <t>4h</t>
        </is>
      </c>
      <c r="C264" s="80" t="n"/>
      <c r="D264" s="80" t="inlineStr">
        <is>
          <t>ENTRY, GLOBAL_CHECK, STOCKS_EXIT</t>
        </is>
      </c>
      <c r="E264" s="80" t="n"/>
      <c r="F264" s="72" t="n"/>
      <c r="G264" s="80" t="n"/>
      <c r="H264" s="80" t="n"/>
      <c r="I264" s="72" t="n"/>
      <c r="J264" s="72" t="n"/>
      <c r="K264" s="72" t="n"/>
      <c r="L264" s="72" t="n"/>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DUP_GUARD_FILTER_TF</t>
        </is>
      </c>
      <c r="B265" s="80" t="inlineStr">
        <is>
          <t>15m</t>
        </is>
      </c>
      <c r="C265" s="80" t="n"/>
      <c r="D265" s="80" t="inlineStr">
        <is>
          <t>GLOBAL_CHECK</t>
        </is>
      </c>
      <c r="E265" s="80" t="n"/>
      <c r="F265" s="72" t="n"/>
      <c r="G265" s="80" t="n"/>
      <c r="H265" s="80" t="n"/>
      <c r="I265" s="72" t="n"/>
      <c r="J265" s="72" t="n"/>
      <c r="K265" s="72" t="n"/>
      <c r="L265" s="72" t="n"/>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70" t="inlineStr">
        <is>
          <t>DUP_GUARD_FILTER_TF</t>
        </is>
      </c>
      <c r="B266" s="80" t="inlineStr">
        <is>
          <t>OFF</t>
        </is>
      </c>
      <c r="C266" s="80" t="n"/>
      <c r="D266" s="80" t="inlineStr">
        <is>
          <t>GLOBAL_CHECK</t>
        </is>
      </c>
      <c r="E266" s="80" t="n"/>
      <c r="F266" s="72" t="n"/>
      <c r="G266" s="80" t="n"/>
      <c r="H266" s="80" t="n"/>
      <c r="I266" s="72" t="n"/>
      <c r="J266" s="72" t="n"/>
      <c r="K266" s="72" t="n"/>
      <c r="L266" s="72" t="n"/>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69" t="inlineStr">
        <is>
          <t>BAND_ARROW_ENABLED</t>
        </is>
      </c>
      <c r="B267" s="80" t="inlineStr">
        <is>
          <t>False</t>
        </is>
      </c>
      <c r="C267" s="80" t="n"/>
      <c r="D267" s="80" t="inlineStr">
        <is>
          <t>GLOBAL_CHECK, STOCKS_EXIT</t>
        </is>
      </c>
      <c r="E267" s="80" t="n"/>
      <c r="F267" s="72" t="n"/>
      <c r="G267" s="80" t="n"/>
      <c r="H267" s="80" t="n"/>
      <c r="I267" s="72" t="n"/>
      <c r="J267" s="72" t="n"/>
      <c r="K267" s="72" t="n"/>
      <c r="L267" s="72" t="n"/>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69" t="inlineStr">
        <is>
          <t>HA_WICK_QUALITY_ENABLED</t>
        </is>
      </c>
      <c r="B268" s="80" t="inlineStr">
        <is>
          <t>False</t>
        </is>
      </c>
      <c r="C268" s="80" t="n"/>
      <c r="D268" s="80" t="inlineStr">
        <is>
          <t>ENTRY, GLOBAL_CHECK, STOCKS_EXIT</t>
        </is>
      </c>
      <c r="E268" s="80" t="n"/>
      <c r="F268" s="72" t="n"/>
      <c r="G268" s="80" t="n"/>
      <c r="H268" s="80" t="n"/>
      <c r="I268" s="72" t="n"/>
      <c r="J268" s="72" t="n"/>
      <c r="K268" s="72" t="n"/>
      <c r="L268" s="72" t="n"/>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HA_WICK_QUALITY_TF</t>
        </is>
      </c>
      <c r="B269" s="80" t="inlineStr">
        <is>
          <t>15m</t>
        </is>
      </c>
      <c r="C269" s="80" t="n"/>
      <c r="D269" s="80" t="inlineStr">
        <is>
          <t>ENTRY, GLOBAL_CHECK, STOCKS_EXIT</t>
        </is>
      </c>
      <c r="E269" s="80" t="n"/>
      <c r="F269" s="72" t="n"/>
      <c r="G269" s="80" t="n"/>
      <c r="H269" s="80" t="n"/>
      <c r="I269" s="72" t="n"/>
      <c r="J269" s="72" t="n"/>
      <c r="K269" s="72" t="n"/>
      <c r="L269" s="72" t="n"/>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69" t="inlineStr">
        <is>
          <t>HTF_DIRECTION_GATE_ENABLED</t>
        </is>
      </c>
      <c r="B270" s="80" t="inlineStr">
        <is>
          <t>False</t>
        </is>
      </c>
      <c r="C270" s="80" t="n"/>
      <c r="D270" s="80" t="inlineStr">
        <is>
          <t>ENTRY, GLOBAL_CHECK, STOCKS_EXIT</t>
        </is>
      </c>
      <c r="E270" s="80" t="n"/>
      <c r="F270" s="72" t="n"/>
      <c r="G270" s="80" t="n"/>
      <c r="H270" s="80" t="n"/>
      <c r="I270" s="72" t="n"/>
      <c r="J270" s="72" t="n"/>
      <c r="K270" s="72" t="n"/>
      <c r="L270" s="72" t="n"/>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69" t="inlineStr">
        <is>
          <t>LEADERBOARD_FILTER</t>
        </is>
      </c>
      <c r="B271" s="80" t="inlineStr">
        <is>
          <t>False</t>
        </is>
      </c>
      <c r="C271" s="80" t="n"/>
      <c r="D271" s="80" t="inlineStr">
        <is>
          <t>AUGMENT, ENTRY, EXIT, GLOBAL_CHECK, REDUCE, STOCKS_EXIT</t>
        </is>
      </c>
      <c r="E271" s="80" t="n"/>
      <c r="F271" s="72" t="n"/>
      <c r="G271" s="80" t="n"/>
      <c r="H271" s="80" t="n"/>
      <c r="I271" s="72" t="n"/>
      <c r="J271" s="72" t="n"/>
      <c r="K271" s="72" t="n"/>
      <c r="L271" s="72" t="n"/>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69" t="inlineStr">
        <is>
          <t>LH_HL_FILTER_ENABLED</t>
        </is>
      </c>
      <c r="B272" s="80" t="inlineStr">
        <is>
          <t>False</t>
        </is>
      </c>
      <c r="C272" s="80" t="n"/>
      <c r="D272" s="80" t="inlineStr">
        <is>
          <t>ENTRY, GLOBAL_CHECK, STOCKS_EXIT</t>
        </is>
      </c>
      <c r="E272" s="80" t="n"/>
      <c r="F272" s="72" t="n"/>
      <c r="G272" s="80" t="n"/>
      <c r="H272" s="80" t="n"/>
      <c r="I272" s="72" t="n"/>
      <c r="J272" s="72" t="n"/>
      <c r="K272" s="72" t="n"/>
      <c r="L272" s="72" t="n"/>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69" t="inlineStr">
        <is>
          <t>LH_HL_FILTER_REQUIRE_BOTH</t>
        </is>
      </c>
      <c r="B273" s="80" t="inlineStr">
        <is>
          <t>False</t>
        </is>
      </c>
      <c r="C273" s="80" t="n"/>
      <c r="D273" s="80" t="inlineStr">
        <is>
          <t>ENTRY, GLOBAL_CHECK, STOCKS_EXIT</t>
        </is>
      </c>
      <c r="E273" s="80" t="n"/>
      <c r="F273" s="72" t="n"/>
      <c r="G273" s="80" t="n"/>
      <c r="H273" s="80" t="n"/>
      <c r="I273" s="72" t="n"/>
      <c r="J273" s="72" t="n"/>
      <c r="K273" s="72" t="n"/>
      <c r="L273" s="72" t="n"/>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69" t="inlineStr">
        <is>
          <t>MARKET_QUALITY_SCORE_ENABLED</t>
        </is>
      </c>
      <c r="B274" s="80" t="inlineStr">
        <is>
          <t>False</t>
        </is>
      </c>
      <c r="C274" s="80" t="n"/>
      <c r="D274" s="80" t="inlineStr">
        <is>
          <t>ENTRY, GLOBAL_CHECK, STOCKS_EXIT</t>
        </is>
      </c>
      <c r="E274" s="80" t="n"/>
      <c r="F274" s="72" t="n"/>
      <c r="G274" s="80" t="n"/>
      <c r="H274" s="80" t="n"/>
      <c r="I274" s="72" t="n"/>
      <c r="J274" s="72" t="n"/>
      <c r="K274" s="72" t="n"/>
      <c r="L274" s="72" t="n"/>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69" t="inlineStr">
        <is>
          <t>MTS_GATE_ENABLED</t>
        </is>
      </c>
      <c r="B275" s="80" t="inlineStr">
        <is>
          <t>False</t>
        </is>
      </c>
      <c r="C275" s="80" t="n"/>
      <c r="D275" s="80" t="inlineStr">
        <is>
          <t>ENTRY, GLOBAL_CHECK, STOCKS_EXIT</t>
        </is>
      </c>
      <c r="E275" s="80" t="n"/>
      <c r="F275" s="72" t="n"/>
      <c r="G275" s="80" t="n"/>
      <c r="H275" s="80" t="n"/>
      <c r="I275" s="72" t="n"/>
      <c r="J275" s="72" t="n"/>
      <c r="K275" s="72" t="n"/>
      <c r="L275" s="72" t="n"/>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69" t="inlineStr">
        <is>
          <t>OI_CONFIRM_ENABLED</t>
        </is>
      </c>
      <c r="B276" s="80" t="inlineStr">
        <is>
          <t>False</t>
        </is>
      </c>
      <c r="C276" s="80" t="n"/>
      <c r="D276" s="80" t="inlineStr">
        <is>
          <t>ENTRY, GLOBAL_CHECK, STOCKS_EXIT</t>
        </is>
      </c>
      <c r="E276" s="80" t="n"/>
      <c r="F276" s="72" t="n"/>
      <c r="G276" s="80" t="n"/>
      <c r="H276" s="80" t="n"/>
      <c r="I276" s="72" t="n"/>
      <c r="J276" s="72" t="n"/>
      <c r="K276" s="72" t="n"/>
      <c r="L276" s="72" t="n"/>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HA_WICK_QUALITY_TF</t>
        </is>
      </c>
      <c r="B277" s="80" t="inlineStr">
        <is>
          <t>D</t>
        </is>
      </c>
      <c r="C277" s="80" t="n"/>
      <c r="D277" s="80" t="inlineStr">
        <is>
          <t>ENTRY, GLOBAL_CHECK, STOCKS_EXIT</t>
        </is>
      </c>
      <c r="E277" s="80" t="n"/>
      <c r="F277" s="72" t="n"/>
      <c r="G277" s="80" t="n"/>
      <c r="H277" s="80" t="n"/>
      <c r="I277" s="72" t="n"/>
      <c r="J277" s="72" t="n"/>
      <c r="K277" s="72" t="n"/>
      <c r="L277" s="72" t="n"/>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MTS_BOTTOM_STRONG_THRESHOLD</t>
        </is>
      </c>
      <c r="B278" s="80" t="inlineStr">
        <is>
          <t>50</t>
        </is>
      </c>
      <c r="C278" s="80" t="n"/>
      <c r="D278" s="80" t="inlineStr">
        <is>
          <t>ENTRY, GLOBAL_CHECK, STOCKS_EXIT</t>
        </is>
      </c>
      <c r="E278" s="80" t="n"/>
      <c r="F278" s="72" t="n"/>
      <c r="G278" s="80" t="n"/>
      <c r="H278" s="80" t="n"/>
      <c r="I278" s="72" t="n"/>
      <c r="J278" s="72" t="n"/>
      <c r="K278" s="72" t="n"/>
      <c r="L278" s="72" t="n"/>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69" t="inlineStr">
        <is>
          <t>GR_FILTER_VEC_ENABLED</t>
        </is>
      </c>
      <c r="B279" s="80" t="inlineStr">
        <is>
          <t>False</t>
        </is>
      </c>
      <c r="C279" s="80" t="n"/>
      <c r="D279" s="80" t="inlineStr">
        <is>
          <t>GLOBAL_CHECK</t>
        </is>
      </c>
      <c r="E279" s="80" t="n"/>
      <c r="F279" s="72" t="n"/>
      <c r="G279" s="80">
        <f>IFERROR(VLOOKUP($A325&amp;"_"&amp;$B325,Results_Deltas!$A$2:$P$15000,5,FALSE),"")</f>
        <v/>
      </c>
      <c r="H279" s="80" t="inlineStr">
        <is>
          <t>Blanket (page end)</t>
        </is>
      </c>
      <c r="I279" s="72" t="n"/>
      <c r="J279" s="72" t="n"/>
      <c r="K279" s="72" t="n"/>
      <c r="L279" s="72" t="inlineStr">
        <is>
          <t>YES</t>
        </is>
      </c>
      <c r="M279" s="72" t="n">
        <v>3.354588505387657</v>
      </c>
      <c r="N279" s="72" t="n">
        <v>31</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69" t="inlineStr">
        <is>
          <t>HA_WICK_QUALITY_SCORE</t>
        </is>
      </c>
      <c r="B280" s="80" t="inlineStr">
        <is>
          <t>15</t>
        </is>
      </c>
      <c r="C280" s="80" t="n"/>
      <c r="D280" s="80" t="inlineStr">
        <is>
          <t>ENTRY, GLOBAL_CHECK, STOCKS_EXIT</t>
        </is>
      </c>
      <c r="E280" s="80" t="n"/>
      <c r="F280" s="72" t="n"/>
      <c r="G280" s="80" t="n"/>
      <c r="H280" s="80" t="n"/>
      <c r="I280" s="72" t="n"/>
      <c r="J280" s="72" t="n"/>
      <c r="K280" s="72" t="n"/>
      <c r="L280" s="72" t="n"/>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HA_WICK_QUALITY_SCORE</t>
        </is>
      </c>
      <c r="B281" s="80" t="inlineStr">
        <is>
          <t>15_ALT</t>
        </is>
      </c>
      <c r="C281" s="80" t="n"/>
      <c r="D281" s="80" t="inlineStr">
        <is>
          <t>ENTRY, GLOBAL_CHECK, STOCKS_EXIT</t>
        </is>
      </c>
      <c r="E281" s="80" t="n"/>
      <c r="F281" s="72" t="n"/>
      <c r="G281" s="80" t="n"/>
      <c r="H281" s="80" t="n"/>
      <c r="I281" s="72" t="n"/>
      <c r="J281" s="72" t="n"/>
      <c r="K281" s="72" t="n"/>
      <c r="L281" s="72" t="n"/>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70" t="inlineStr">
        <is>
          <t>DUP_GUARD_FILTER_TF</t>
        </is>
      </c>
      <c r="B282" s="80" t="inlineStr">
        <is>
          <t>D</t>
        </is>
      </c>
      <c r="C282" s="80" t="n"/>
      <c r="D282" s="80" t="inlineStr">
        <is>
          <t>GLOBAL_CHECK</t>
        </is>
      </c>
      <c r="E282" s="80" t="n"/>
      <c r="F282" s="72" t="n"/>
      <c r="G282" s="80" t="n"/>
      <c r="H282" s="80" t="n"/>
      <c r="I282" s="72" t="n"/>
      <c r="J282" s="72" t="n"/>
      <c r="K282" s="72" t="n"/>
      <c r="L282" s="72" t="n"/>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69" t="inlineStr">
        <is>
          <t>HTF_TREND_VETO_BYPASS_ENABLED</t>
        </is>
      </c>
      <c r="B283" s="80" t="inlineStr">
        <is>
          <t>False</t>
        </is>
      </c>
      <c r="C283" s="80" t="n"/>
      <c r="D283" s="80" t="inlineStr">
        <is>
          <t>GLOBAL_CHECK, STOCKS_EXIT</t>
        </is>
      </c>
      <c r="E283" s="80" t="n"/>
      <c r="F283" s="72" t="n"/>
      <c r="G283" s="80" t="n"/>
      <c r="H283" s="80" t="n"/>
      <c r="I283" s="72" t="n"/>
      <c r="J283" s="72" t="n"/>
      <c r="K283" s="72" t="n"/>
      <c r="L283" s="72" t="n"/>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70" t="inlineStr">
        <is>
          <t>MTS_BOTTOM_BONUS_THRESHOLD</t>
        </is>
      </c>
      <c r="B284" s="80" t="inlineStr">
        <is>
          <t>25</t>
        </is>
      </c>
      <c r="C284" s="80" t="n"/>
      <c r="D284" s="80" t="inlineStr">
        <is>
          <t>ENTRY, GLOBAL_CHECK, STOCKS_EXIT</t>
        </is>
      </c>
      <c r="E284" s="80" t="n"/>
      <c r="F284" s="72" t="n"/>
      <c r="G284" s="80" t="n"/>
      <c r="H284" s="80" t="n"/>
      <c r="I284" s="72" t="n"/>
      <c r="J284" s="72" t="n"/>
      <c r="K284" s="72" t="n"/>
      <c r="L284" s="72" t="n"/>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69" t="inlineStr">
        <is>
          <t>MTF_GR_MIN_IND</t>
        </is>
      </c>
      <c r="B285" s="80" t="inlineStr">
        <is>
          <t>5</t>
        </is>
      </c>
      <c r="C285" s="80" t="n"/>
      <c r="D285" s="80" t="inlineStr">
        <is>
          <t>GLOBAL_CHECK, STOCKS_EXIT</t>
        </is>
      </c>
      <c r="E285" s="80" t="n"/>
      <c r="F285" s="72" t="n"/>
      <c r="G285" s="80" t="n"/>
      <c r="H285" s="80" t="n"/>
      <c r="I285" s="72" t="n"/>
      <c r="J285" s="72" t="n"/>
      <c r="K285" s="72" t="n"/>
      <c r="L285" s="72" t="n"/>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70" t="inlineStr">
        <is>
          <t>MTF_GR_MIN_IND</t>
        </is>
      </c>
      <c r="B286" s="80" t="inlineStr">
        <is>
          <t>5_ALT</t>
        </is>
      </c>
      <c r="C286" s="80" t="n"/>
      <c r="D286" s="80" t="inlineStr">
        <is>
          <t>GLOBAL_CHECK, STOCKS_EXIT</t>
        </is>
      </c>
      <c r="E286" s="80" t="n"/>
      <c r="F286" s="72" t="n"/>
      <c r="G286" s="80" t="n"/>
      <c r="H286" s="80" t="n"/>
      <c r="I286" s="72" t="n"/>
      <c r="J286" s="72" t="n"/>
      <c r="K286" s="72" t="n"/>
      <c r="L286" s="72" t="n"/>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OI_CONFIRM_ENABLED</t>
        </is>
      </c>
      <c r="B287" s="80" t="inlineStr">
        <is>
          <t>True</t>
        </is>
      </c>
      <c r="C287" s="80" t="n"/>
      <c r="D287" s="80" t="inlineStr">
        <is>
          <t>ENTRY, GLOBAL_CHECK, STOCKS_EXIT</t>
        </is>
      </c>
      <c r="E287" s="80" t="n"/>
      <c r="F287" s="72" t="n"/>
      <c r="G287" s="80" t="n"/>
      <c r="H287" s="80" t="n"/>
      <c r="I287" s="72" t="n"/>
      <c r="J287" s="72" t="n"/>
      <c r="K287" s="72" t="n"/>
      <c r="L287" s="72" t="n"/>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70" t="inlineStr">
        <is>
          <t>COOLDOWN_LOCKS_FILTER_TF</t>
        </is>
      </c>
      <c r="B288" s="80" t="inlineStr">
        <is>
          <t>1h</t>
        </is>
      </c>
      <c r="C288" s="80" t="n"/>
      <c r="D288" s="80" t="inlineStr">
        <is>
          <t>GLOBAL_CHECK</t>
        </is>
      </c>
      <c r="E288" s="80" t="n"/>
      <c r="F288" s="72" t="n"/>
      <c r="G288" s="80" t="n"/>
      <c r="H288" s="80" t="n"/>
      <c r="I288" s="72" t="n"/>
      <c r="J288" s="72" t="n"/>
      <c r="K288" s="72" t="n"/>
      <c r="L288" s="72" t="n"/>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69" t="inlineStr">
        <is>
          <t>HLR_SMA_BAND_PCT</t>
        </is>
      </c>
      <c r="B289" s="80" t="inlineStr">
        <is>
          <t>1.0</t>
        </is>
      </c>
      <c r="C289" s="80" t="n"/>
      <c r="D289" s="80" t="inlineStr">
        <is>
          <t>ENTRY, GLOBAL_CHECK, STOCKS_EXIT</t>
        </is>
      </c>
      <c r="E289" s="80" t="n"/>
      <c r="F289" s="72" t="n"/>
      <c r="G289" s="80" t="n"/>
      <c r="H289" s="80" t="n"/>
      <c r="I289" s="72" t="n"/>
      <c r="J289" s="72" t="n"/>
      <c r="K289" s="72" t="n"/>
      <c r="L289" s="72" t="n"/>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FUNDING_GATE_FILTER_TF</t>
        </is>
      </c>
      <c r="B290" s="80" t="inlineStr">
        <is>
          <t>15m</t>
        </is>
      </c>
      <c r="C290" s="80" t="n"/>
      <c r="D290" s="80" t="inlineStr">
        <is>
          <t>GLOBAL_CHECK</t>
        </is>
      </c>
      <c r="E290" s="80" t="n"/>
      <c r="F290" s="72" t="n"/>
      <c r="G290" s="80" t="n"/>
      <c r="H290" s="80" t="n"/>
      <c r="I290" s="72" t="n"/>
      <c r="J290" s="72" t="n"/>
      <c r="K290" s="72" t="n"/>
      <c r="L290" s="72" t="n"/>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70" t="inlineStr">
        <is>
          <t>MARKET_QUALITY_SCORE_ENABLED</t>
        </is>
      </c>
      <c r="B291" s="80" t="inlineStr">
        <is>
          <t>True</t>
        </is>
      </c>
      <c r="C291" s="80" t="n"/>
      <c r="D291" s="80" t="inlineStr">
        <is>
          <t>ENTRY, GLOBAL_CHECK, STOCKS_EXIT</t>
        </is>
      </c>
      <c r="E291" s="80" t="n"/>
      <c r="F291" s="72" t="n"/>
      <c r="G291" s="80" t="n"/>
      <c r="H291" s="80" t="n"/>
      <c r="I291" s="72" t="n"/>
      <c r="J291" s="72" t="n"/>
      <c r="K291" s="72" t="n"/>
      <c r="L291" s="72" t="n"/>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69" t="inlineStr">
        <is>
          <t>OI_CONFIRM_MIN_CHANGE_PCT</t>
        </is>
      </c>
      <c r="B292" s="80" t="inlineStr">
        <is>
          <t>2.0</t>
        </is>
      </c>
      <c r="C292" s="80" t="n"/>
      <c r="D292" s="80" t="inlineStr">
        <is>
          <t>ENTRY, GLOBAL_CHECK, STOCKS_EXIT</t>
        </is>
      </c>
      <c r="E292" s="80" t="n"/>
      <c r="F292" s="72" t="n"/>
      <c r="G292" s="80" t="n"/>
      <c r="H292" s="80" t="n"/>
      <c r="I292" s="72" t="n"/>
      <c r="J292" s="72" t="n"/>
      <c r="K292" s="72" t="n"/>
      <c r="L292" s="72" t="n"/>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69" t="inlineStr">
        <is>
          <t>FG_GREED_THRESHOLD</t>
        </is>
      </c>
      <c r="B293" s="80" t="inlineStr">
        <is>
          <t>56.25</t>
        </is>
      </c>
      <c r="C293" s="80" t="n"/>
      <c r="D293" s="80" t="inlineStr">
        <is>
          <t>GLOBAL_CHECK, STOCKS_EXIT</t>
        </is>
      </c>
      <c r="E293" s="80" t="n"/>
      <c r="F293" s="72" t="n"/>
      <c r="G293" s="80" t="n"/>
      <c r="H293" s="80" t="n"/>
      <c r="I293" s="72" t="n"/>
      <c r="J293" s="72" t="n"/>
      <c r="K293" s="72" t="n"/>
      <c r="L293" s="72" t="n"/>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69" t="inlineStr">
        <is>
          <t>LIVE_VEC_EMERGENCY_BRAKE_ENABLED</t>
        </is>
      </c>
      <c r="B294" s="80" t="inlineStr">
        <is>
          <t>False</t>
        </is>
      </c>
      <c r="C294" s="80" t="n"/>
      <c r="D294" s="80" t="inlineStr">
        <is>
          <t>GLOBAL_CHECK, STOCKS_EXIT</t>
        </is>
      </c>
      <c r="E294" s="80" t="n"/>
      <c r="F294" s="72" t="n"/>
      <c r="G294" s="80" t="n"/>
      <c r="H294" s="80" t="n"/>
      <c r="I294" s="72" t="n"/>
      <c r="J294" s="72" t="n"/>
      <c r="K294" s="72" t="n"/>
      <c r="L294" s="72" t="n"/>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69" t="inlineStr">
        <is>
          <t>MANDATORY_REENTRY_WT_FILTER_VELOCITY_RATIO</t>
        </is>
      </c>
      <c r="B295" s="80" t="inlineStr">
        <is>
          <t>0.90</t>
        </is>
      </c>
      <c r="C295" s="80" t="n"/>
      <c r="D295" s="80" t="inlineStr">
        <is>
          <t>GLOBAL_CHECK, STOCKS_EXIT</t>
        </is>
      </c>
      <c r="E295" s="80" t="n"/>
      <c r="F295" s="72" t="n"/>
      <c r="G295" s="80" t="n"/>
      <c r="H295" s="80" t="n"/>
      <c r="I295" s="72" t="n"/>
      <c r="J295" s="72" t="n"/>
      <c r="K295" s="72" t="n"/>
      <c r="L295" s="72" t="n"/>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MANDATORY_REENTRY_WT_FILTER_VELOCITY_RATIO</t>
        </is>
      </c>
      <c r="B296" s="80" t="inlineStr">
        <is>
          <t>0.90_ALT</t>
        </is>
      </c>
      <c r="C296" s="80" t="n"/>
      <c r="D296" s="80" t="inlineStr">
        <is>
          <t>GLOBAL_CHECK, STOCKS_EXIT</t>
        </is>
      </c>
      <c r="E296" s="80" t="n"/>
      <c r="F296" s="72" t="n"/>
      <c r="G296" s="80" t="n"/>
      <c r="H296" s="80" t="n"/>
      <c r="I296" s="72" t="n"/>
      <c r="J296" s="72" t="n"/>
      <c r="K296" s="72" t="n"/>
      <c r="L296" s="72" t="n"/>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69" t="inlineStr">
        <is>
          <t>MANDATORY_REENTRY_WT_FILTER_REQUIRE_FLIP</t>
        </is>
      </c>
      <c r="B297" s="80" t="inlineStr">
        <is>
          <t>False</t>
        </is>
      </c>
      <c r="C297" s="80" t="n"/>
      <c r="D297" s="80" t="inlineStr">
        <is>
          <t>GLOBAL_CHECK, STOCKS_EXIT</t>
        </is>
      </c>
      <c r="E297" s="80" t="n"/>
      <c r="F297" s="72" t="n"/>
      <c r="G297" s="80" t="n"/>
      <c r="H297" s="80" t="n"/>
      <c r="I297" s="72" t="n"/>
      <c r="J297" s="72" t="n"/>
      <c r="K297" s="72" t="n"/>
      <c r="L297" s="72" t="n"/>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69" t="inlineStr">
        <is>
          <t>FG_FEAR_THRESHOLD</t>
        </is>
      </c>
      <c r="B298" s="80" t="inlineStr">
        <is>
          <t>31.25</t>
        </is>
      </c>
      <c r="C298" s="80" t="n"/>
      <c r="D298" s="80" t="inlineStr">
        <is>
          <t>GLOBAL_CHECK, STOCKS_EXIT</t>
        </is>
      </c>
      <c r="E298" s="80" t="n"/>
      <c r="F298" s="72" t="n"/>
      <c r="G298" s="80" t="n"/>
      <c r="H298" s="80" t="n"/>
      <c r="I298" s="72" t="n"/>
      <c r="J298" s="72" t="n"/>
      <c r="K298" s="72" t="n"/>
      <c r="L298" s="72" t="n"/>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70" t="inlineStr">
        <is>
          <t>MTS_BOTTOM_BONUS_THRESHOLD</t>
        </is>
      </c>
      <c r="B299" s="80" t="inlineStr">
        <is>
          <t>18.75</t>
        </is>
      </c>
      <c r="C299" s="80" t="n"/>
      <c r="D299" s="80" t="inlineStr">
        <is>
          <t>ENTRY, GLOBAL_CHECK, STOCKS_EXIT</t>
        </is>
      </c>
      <c r="E299" s="80" t="n"/>
      <c r="F299" s="72" t="n"/>
      <c r="G299" s="80" t="n"/>
      <c r="H299" s="80" t="n"/>
      <c r="I299" s="72" t="n"/>
      <c r="J299" s="72" t="n"/>
      <c r="K299" s="72" t="n"/>
      <c r="L299" s="72" t="n"/>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69" t="inlineStr">
        <is>
          <t>DC_MOMENT_STRONG_THRESHOLD</t>
        </is>
      </c>
      <c r="B300" s="80" t="inlineStr">
        <is>
          <t>30</t>
        </is>
      </c>
      <c r="C300" s="80" t="n"/>
      <c r="D300" s="80" t="inlineStr">
        <is>
          <t>ENTRY, GLOBAL_CHECK, STOCKS_EXIT</t>
        </is>
      </c>
      <c r="E300" s="80" t="n"/>
      <c r="F300" s="72" t="n"/>
      <c r="G300" s="80" t="n"/>
      <c r="H300" s="80" t="n"/>
      <c r="I300" s="72" t="n"/>
      <c r="J300" s="72" t="n"/>
      <c r="K300" s="72" t="n"/>
      <c r="L300" s="72" t="n"/>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69" t="inlineStr">
        <is>
          <t>EMA_BLANKET_FILTER_ENABLED</t>
        </is>
      </c>
      <c r="B301" s="80" t="inlineStr">
        <is>
          <t>True</t>
        </is>
      </c>
      <c r="C301" s="80" t="n"/>
      <c r="D301" s="80" t="inlineStr">
        <is>
          <t>GLOBAL_CHECK</t>
        </is>
      </c>
      <c r="E301" s="80" t="n"/>
      <c r="F301" s="72" t="n"/>
      <c r="G301" s="80">
        <f>IFERROR(VLOOKUP($A294&amp;"_"&amp;$B294,Results_Deltas!$A$2:$P$15000,5,FALSE),"")</f>
        <v/>
      </c>
      <c r="H301" s="80" t="inlineStr">
        <is>
          <t>Blanket (page end)</t>
        </is>
      </c>
      <c r="I301" s="72" t="n"/>
      <c r="J301" s="72" t="n"/>
      <c r="K301" s="72" t="n"/>
      <c r="L301" s="72" t="inlineStr">
        <is>
          <t>YES</t>
        </is>
      </c>
      <c r="M301" s="72" t="n">
        <v>3.54520975204295</v>
      </c>
      <c r="N301" s="72" t="n">
        <v>32</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69" t="inlineStr">
        <is>
          <t>ADX_RANGING_THRESHOLD</t>
        </is>
      </c>
      <c r="B302" s="80" t="inlineStr">
        <is>
          <t>10</t>
        </is>
      </c>
      <c r="C302" s="80" t="n"/>
      <c r="D302" s="80" t="inlineStr">
        <is>
          <t>ENTRY, GLOBAL_CHECK, STOCKS_EXIT</t>
        </is>
      </c>
      <c r="E302" s="80" t="n"/>
      <c r="F302" s="72" t="n"/>
      <c r="G302" s="80" t="n"/>
      <c r="H302" s="80" t="n"/>
      <c r="I302" s="72" t="n"/>
      <c r="J302" s="72" t="n"/>
      <c r="K302" s="72" t="n"/>
      <c r="L302" s="72" t="n"/>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70" t="inlineStr">
        <is>
          <t>FUNDING_GATE_FILTER_TF</t>
        </is>
      </c>
      <c r="B303" s="80" t="inlineStr">
        <is>
          <t>4h</t>
        </is>
      </c>
      <c r="C303" s="80" t="n"/>
      <c r="D303" s="80" t="inlineStr">
        <is>
          <t>GLOBAL_CHECK</t>
        </is>
      </c>
      <c r="E303" s="80" t="n"/>
      <c r="F303" s="72" t="n"/>
      <c r="G303" s="80" t="n"/>
      <c r="H303" s="80" t="n"/>
      <c r="I303" s="72" t="n"/>
      <c r="J303" s="72" t="n"/>
      <c r="K303" s="72" t="n"/>
      <c r="L303" s="72" t="n"/>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69" t="inlineStr">
        <is>
          <t>DELTA_REENTRY_FILTER_ENABLED</t>
        </is>
      </c>
      <c r="B304" s="80" t="inlineStr">
        <is>
          <t>False</t>
        </is>
      </c>
      <c r="C304" s="80" t="n"/>
      <c r="D304" s="80" t="inlineStr">
        <is>
          <t>ENTRY, GLOBAL_CHECK, STOCKS_EXIT</t>
        </is>
      </c>
      <c r="E304" s="80" t="n"/>
      <c r="F304" s="72" t="n"/>
      <c r="G304" s="80">
        <f>IFERROR(VLOOKUP($A283&amp;"_"&amp;$B283,Results_Deltas!$A$2:$P$15000,5,FALSE),"")</f>
        <v/>
      </c>
      <c r="H304" s="80" t="inlineStr">
        <is>
          <t>Blanket (page end)</t>
        </is>
      </c>
      <c r="I304" s="72" t="n"/>
      <c r="J304" s="72" t="n"/>
      <c r="K304" s="72" t="n"/>
      <c r="L304" s="72" t="inlineStr">
        <is>
          <t>YES</t>
        </is>
      </c>
      <c r="M304" s="72" t="n">
        <v>3.55333843358352</v>
      </c>
      <c r="N304" s="72" t="n">
        <v>33</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COOLDOWN_LOCKS_FILTER_TF</t>
        </is>
      </c>
      <c r="B305" s="80" t="inlineStr">
        <is>
          <t>D</t>
        </is>
      </c>
      <c r="C305" s="80" t="n"/>
      <c r="D305" s="80" t="inlineStr">
        <is>
          <t>GLOBAL_CHECK</t>
        </is>
      </c>
      <c r="E305" s="80" t="n"/>
      <c r="F305" s="72" t="n"/>
      <c r="G305" s="80" t="n"/>
      <c r="H305" s="80" t="n"/>
      <c r="I305" s="72" t="n"/>
      <c r="J305" s="72" t="n"/>
      <c r="K305" s="72" t="n"/>
      <c r="L305" s="72" t="n"/>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70" t="inlineStr">
        <is>
          <t>COOLDOWN_LOCKS_FILTER_TF</t>
        </is>
      </c>
      <c r="B306" s="80" t="inlineStr">
        <is>
          <t>OFF</t>
        </is>
      </c>
      <c r="C306" s="80" t="n"/>
      <c r="D306" s="80" t="inlineStr">
        <is>
          <t>GLOBAL_CHECK</t>
        </is>
      </c>
      <c r="E306" s="80" t="n"/>
      <c r="F306" s="72" t="n"/>
      <c r="G306" s="80" t="n"/>
      <c r="H306" s="80" t="n"/>
      <c r="I306" s="72" t="n"/>
      <c r="J306" s="72" t="n"/>
      <c r="K306" s="72" t="n"/>
      <c r="L306" s="72" t="n"/>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HLR_SMA_BAND_PCT</t>
        </is>
      </c>
      <c r="B307" s="80" t="inlineStr">
        <is>
          <t>0.5</t>
        </is>
      </c>
      <c r="C307" s="80" t="n"/>
      <c r="D307" s="80" t="inlineStr">
        <is>
          <t>ENTRY, GLOBAL_CHECK, STOCKS_EXIT</t>
        </is>
      </c>
      <c r="E307" s="80" t="n"/>
      <c r="F307" s="72" t="n"/>
      <c r="G307" s="80" t="n"/>
      <c r="H307" s="80" t="n"/>
      <c r="I307" s="72" t="n"/>
      <c r="J307" s="72" t="n"/>
      <c r="K307" s="72" t="n"/>
      <c r="L307" s="72" t="n"/>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70" t="inlineStr">
        <is>
          <t>BANDAID_OFF_LOSER_RECOVER_PCT</t>
        </is>
      </c>
      <c r="B308" s="80" t="inlineStr">
        <is>
          <t>2.0</t>
        </is>
      </c>
      <c r="C308" s="80" t="n"/>
      <c r="D308" s="80" t="inlineStr">
        <is>
          <t>AUGMENT, ENTRY, EXIT, GLOBAL_CHECK, REDUCE, STOCKS_EXIT</t>
        </is>
      </c>
      <c r="E308" s="80" t="n"/>
      <c r="F308" s="72" t="n"/>
      <c r="G308" s="80">
        <f>IFERROR(VLOOKUP($A257&amp;"_"&amp;$B257,Results_Deltas!$A$2:$P$15000,5,FALSE),"")</f>
        <v/>
      </c>
      <c r="H308" s="80" t="inlineStr">
        <is>
          <t>Blanket (page end)</t>
        </is>
      </c>
      <c r="I308" s="72" t="n"/>
      <c r="J308" s="72" t="n"/>
      <c r="K308" s="72" t="n"/>
      <c r="L308" s="72" t="inlineStr">
        <is>
          <t>NO</t>
        </is>
      </c>
      <c r="M308" s="72" t="n">
        <v>3.622461741486872</v>
      </c>
      <c r="N308" s="72" t="n">
        <v>24</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FG_GREED_THRESHOLD</t>
        </is>
      </c>
      <c r="B309" s="80" t="inlineStr">
        <is>
          <t>93.75</t>
        </is>
      </c>
      <c r="C309" s="80" t="n"/>
      <c r="D309" s="80" t="inlineStr">
        <is>
          <t>GLOBAL_CHECK, STOCKS_EXIT</t>
        </is>
      </c>
      <c r="E309" s="80" t="n"/>
      <c r="F309" s="72" t="n"/>
      <c r="G309" s="80" t="n"/>
      <c r="H309" s="80" t="n"/>
      <c r="I309" s="72" t="n"/>
      <c r="J309" s="72" t="n"/>
      <c r="K309" s="72" t="n"/>
      <c r="L309" s="72" t="n"/>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70" t="inlineStr">
        <is>
          <t>DC_MOMENT_STRONG_THRESHOLD</t>
        </is>
      </c>
      <c r="B310" s="80" t="inlineStr">
        <is>
          <t>50</t>
        </is>
      </c>
      <c r="C310" s="80" t="n"/>
      <c r="D310" s="80" t="inlineStr">
        <is>
          <t>ENTRY, GLOBAL_CHECK, STOCKS_EXIT</t>
        </is>
      </c>
      <c r="E310" s="80" t="n"/>
      <c r="F310" s="72" t="n"/>
      <c r="G310" s="80" t="n"/>
      <c r="H310" s="80" t="n"/>
      <c r="I310" s="72" t="n"/>
      <c r="J310" s="72" t="n"/>
      <c r="K310" s="72" t="n"/>
      <c r="L310" s="72" t="n"/>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FUNDING_GATE_FILTER_TF</t>
        </is>
      </c>
      <c r="B311" s="80" t="inlineStr">
        <is>
          <t>OFF</t>
        </is>
      </c>
      <c r="C311" s="80" t="n"/>
      <c r="D311" s="80" t="inlineStr">
        <is>
          <t>GLOBAL_CHECK</t>
        </is>
      </c>
      <c r="E311" s="80" t="n"/>
      <c r="F311" s="72" t="n"/>
      <c r="G311" s="80" t="n"/>
      <c r="H311" s="80" t="n"/>
      <c r="I311" s="72" t="n"/>
      <c r="J311" s="72" t="n"/>
      <c r="K311" s="72" t="n"/>
      <c r="L311" s="72" t="n"/>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70" t="inlineStr">
        <is>
          <t>FG_GREED_THRESHOLD</t>
        </is>
      </c>
      <c r="B312" s="80" t="inlineStr">
        <is>
          <t>75</t>
        </is>
      </c>
      <c r="C312" s="80" t="n"/>
      <c r="D312" s="80" t="inlineStr">
        <is>
          <t>GLOBAL_CHECK, STOCKS_EXIT</t>
        </is>
      </c>
      <c r="E312" s="80" t="n"/>
      <c r="F312" s="72" t="n"/>
      <c r="G312" s="80" t="n"/>
      <c r="H312" s="80" t="n"/>
      <c r="I312" s="72" t="n"/>
      <c r="J312" s="72" t="n"/>
      <c r="K312" s="72" t="n"/>
      <c r="L312" s="72" t="n"/>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69" t="inlineStr">
        <is>
          <t>OI_CONFIRM_MIN_PRICE_PCT</t>
        </is>
      </c>
      <c r="B313" s="80" t="inlineStr">
        <is>
          <t>1.0</t>
        </is>
      </c>
      <c r="C313" s="80" t="n"/>
      <c r="D313" s="80" t="inlineStr">
        <is>
          <t>ENTRY, GLOBAL_CHECK, STOCKS_EXIT</t>
        </is>
      </c>
      <c r="E313" s="80" t="n"/>
      <c r="F313" s="72" t="n"/>
      <c r="G313" s="80" t="n"/>
      <c r="H313" s="80" t="n"/>
      <c r="I313" s="72" t="n"/>
      <c r="J313" s="72" t="n"/>
      <c r="K313" s="72" t="n"/>
      <c r="L313" s="72" t="n"/>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70" t="inlineStr">
        <is>
          <t>FG_FEAR_THRESHOLD</t>
        </is>
      </c>
      <c r="B314" s="80" t="inlineStr">
        <is>
          <t>25</t>
        </is>
      </c>
      <c r="C314" s="80" t="n"/>
      <c r="D314" s="80" t="inlineStr">
        <is>
          <t>GLOBAL_CHECK, STOCKS_EXIT</t>
        </is>
      </c>
      <c r="E314" s="80" t="n"/>
      <c r="F314" s="72" t="n"/>
      <c r="G314" s="80" t="n"/>
      <c r="H314" s="80" t="n"/>
      <c r="I314" s="72" t="n"/>
      <c r="J314" s="72" t="n"/>
      <c r="K314" s="72" t="n"/>
      <c r="L314" s="72" t="n"/>
      <c r="M314" s="72" t="n"/>
      <c r="N314" s="72" t="n"/>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70" t="inlineStr">
        <is>
          <t>OI_CONFIRM_MIN_CHANGE_PCT</t>
        </is>
      </c>
      <c r="B315" s="80" t="inlineStr">
        <is>
          <t>0</t>
        </is>
      </c>
      <c r="C315" s="80" t="n"/>
      <c r="D315" s="80" t="inlineStr">
        <is>
          <t>ENTRY, GLOBAL_CHECK, STOCKS_EXIT</t>
        </is>
      </c>
      <c r="E315" s="80" t="n"/>
      <c r="F315" s="72" t="n"/>
      <c r="G315" s="80" t="n"/>
      <c r="H315" s="80" t="n"/>
      <c r="I315" s="72" t="n"/>
      <c r="J315" s="72" t="n"/>
      <c r="K315" s="72" t="n"/>
      <c r="L315" s="72" t="n"/>
      <c r="M315" s="72" t="n"/>
      <c r="N315" s="72" t="n"/>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70" t="inlineStr">
        <is>
          <t>GR_FILTER_VEC_ENABLED</t>
        </is>
      </c>
      <c r="B316" s="80" t="inlineStr">
        <is>
          <t>True</t>
        </is>
      </c>
      <c r="C316" s="80" t="n"/>
      <c r="D316" s="80" t="inlineStr">
        <is>
          <t>GLOBAL_CHECK</t>
        </is>
      </c>
      <c r="E316" s="80" t="n"/>
      <c r="F316" s="72" t="n"/>
      <c r="G316" s="80" t="n"/>
      <c r="H316" s="80" t="n"/>
      <c r="I316" s="72" t="n"/>
      <c r="J316" s="72" t="n"/>
      <c r="K316" s="72" t="n"/>
      <c r="L316" s="72" t="n"/>
      <c r="M316" s="72" t="n"/>
      <c r="N316" s="72" t="n"/>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70" t="inlineStr">
        <is>
          <t>LH_HL_FILTER_MODE</t>
        </is>
      </c>
      <c r="B317" s="80" t="inlineStr">
        <is>
          <t>STRICT_2BAR_ALT</t>
        </is>
      </c>
      <c r="C317" s="80" t="n"/>
      <c r="D317" s="80" t="inlineStr">
        <is>
          <t>ENTRY, GLOBAL_CHECK, STOCKS_EXIT</t>
        </is>
      </c>
      <c r="E317" s="80" t="n"/>
      <c r="F317" s="72" t="n"/>
      <c r="G317" s="80" t="n"/>
      <c r="H317" s="80" t="n"/>
      <c r="I317" s="72" t="n"/>
      <c r="J317" s="72" t="n"/>
      <c r="K317" s="72" t="n"/>
      <c r="L317" s="72" t="n"/>
      <c r="M317" s="72" t="n"/>
      <c r="N317" s="72" t="n"/>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70" t="inlineStr">
        <is>
          <t>FG_FEAR_THRESHOLD</t>
        </is>
      </c>
      <c r="B318" s="80" t="inlineStr">
        <is>
          <t>18.75</t>
        </is>
      </c>
      <c r="C318" s="80" t="n"/>
      <c r="D318" s="80" t="inlineStr">
        <is>
          <t>GLOBAL_CHECK, STOCKS_EXIT</t>
        </is>
      </c>
      <c r="E318" s="80" t="n"/>
      <c r="F318" s="72" t="n"/>
      <c r="G318" s="80" t="n"/>
      <c r="H318" s="80" t="n"/>
      <c r="I318" s="72" t="n"/>
      <c r="J318" s="72" t="n"/>
      <c r="K318" s="72" t="n"/>
      <c r="L318" s="72" t="n"/>
      <c r="M318" s="72" t="n"/>
      <c r="N318" s="72" t="n"/>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69" t="inlineStr">
        <is>
          <t>MOVER_THRESHOLD</t>
        </is>
      </c>
      <c r="B319" s="80" t="inlineStr">
        <is>
          <t>5</t>
        </is>
      </c>
      <c r="C319" s="80" t="n"/>
      <c r="D319" s="80" t="inlineStr">
        <is>
          <t>ENTRY, GLOBAL_CHECK, STOCKS_EXIT</t>
        </is>
      </c>
      <c r="E319" s="80" t="n"/>
      <c r="F319" s="72" t="n"/>
      <c r="G319" s="80" t="n"/>
      <c r="H319" s="80" t="n"/>
      <c r="I319" s="72" t="n"/>
      <c r="J319" s="72" t="n"/>
      <c r="K319" s="72" t="n"/>
      <c r="L319" s="72" t="n"/>
      <c r="M319" s="72" t="n"/>
      <c r="N319" s="72" t="n"/>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70" t="inlineStr">
        <is>
          <t>LH_HL_FILTER_ENABLED</t>
        </is>
      </c>
      <c r="B320" s="80" t="inlineStr">
        <is>
          <t>True</t>
        </is>
      </c>
      <c r="C320" s="80" t="n"/>
      <c r="D320" s="80" t="inlineStr">
        <is>
          <t>ENTRY, GLOBAL_CHECK, STOCKS_EXIT</t>
        </is>
      </c>
      <c r="E320" s="80" t="n"/>
      <c r="F320" s="72" t="n"/>
      <c r="G320" s="80" t="n"/>
      <c r="H320" s="80" t="n"/>
      <c r="I320" s="72" t="n"/>
      <c r="J320" s="72" t="n"/>
      <c r="K320" s="72" t="n"/>
      <c r="L320" s="72" t="n"/>
      <c r="M320" s="72" t="n"/>
      <c r="N320" s="72" t="n"/>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70" t="inlineStr">
        <is>
          <t>FUNDING_GATE_FILTER_TF</t>
        </is>
      </c>
      <c r="B321" s="80" t="inlineStr">
        <is>
          <t>1h</t>
        </is>
      </c>
      <c r="C321" s="80" t="n"/>
      <c r="D321" s="80" t="inlineStr">
        <is>
          <t>GLOBAL_CHECK</t>
        </is>
      </c>
      <c r="E321" s="80" t="n"/>
      <c r="F321" s="72" t="n"/>
      <c r="G321" s="80" t="n"/>
      <c r="H321" s="80" t="n"/>
      <c r="I321" s="72" t="n"/>
      <c r="J321" s="72" t="n"/>
      <c r="K321" s="72" t="n"/>
      <c r="L321" s="72" t="n"/>
      <c r="M321" s="72" t="n"/>
      <c r="N321" s="72" t="n"/>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70" t="inlineStr">
        <is>
          <t>BAND_ARROW_ENABLED</t>
        </is>
      </c>
      <c r="B322" s="80" t="inlineStr">
        <is>
          <t>True</t>
        </is>
      </c>
      <c r="C322" s="80" t="n"/>
      <c r="D322" s="80" t="inlineStr">
        <is>
          <t>GLOBAL_CHECK, STOCKS_EXIT</t>
        </is>
      </c>
      <c r="E322" s="80" t="n"/>
      <c r="F322" s="72" t="n"/>
      <c r="G322" s="80" t="n"/>
      <c r="H322" s="80" t="n"/>
      <c r="I322" s="72" t="n"/>
      <c r="J322" s="72" t="n"/>
      <c r="K322" s="72" t="n"/>
      <c r="L322" s="72" t="n"/>
      <c r="M322" s="72" t="n"/>
      <c r="N322" s="72" t="n"/>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70" t="inlineStr">
        <is>
          <t>OI_CONFIRM_MIN_PRICE_PCT</t>
        </is>
      </c>
      <c r="B323" s="80" t="inlineStr">
        <is>
          <t>0.5</t>
        </is>
      </c>
      <c r="C323" s="80" t="n"/>
      <c r="D323" s="80" t="inlineStr">
        <is>
          <t>ENTRY, GLOBAL_CHECK, STOCKS_EXIT</t>
        </is>
      </c>
      <c r="E323" s="80" t="n"/>
      <c r="F323" s="72" t="n"/>
      <c r="G323" s="80" t="n"/>
      <c r="H323" s="80" t="n"/>
      <c r="I323" s="72" t="n"/>
      <c r="J323" s="72" t="n"/>
      <c r="K323" s="72" t="n"/>
      <c r="L323" s="72" t="n"/>
      <c r="M323" s="72" t="n"/>
      <c r="N323" s="72" t="n"/>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70" t="inlineStr">
        <is>
          <t>HTF_DIRECTION_GATE_ENABLED</t>
        </is>
      </c>
      <c r="B324" s="80" t="inlineStr">
        <is>
          <t>True</t>
        </is>
      </c>
      <c r="C324" s="80" t="n"/>
      <c r="D324" s="80" t="inlineStr">
        <is>
          <t>ENTRY, GLOBAL_CHECK, STOCKS_EXIT</t>
        </is>
      </c>
      <c r="E324" s="80" t="n"/>
      <c r="F324" s="72" t="n"/>
      <c r="G324" s="80" t="n"/>
      <c r="H324" s="80" t="n"/>
      <c r="I324" s="72" t="n"/>
      <c r="J324" s="72" t="n"/>
      <c r="K324" s="72" t="n"/>
      <c r="L324" s="72" t="n"/>
      <c r="M324" s="72" t="n"/>
      <c r="N324" s="72" t="n"/>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69" t="inlineStr">
        <is>
          <t>LR_BAND_LADDER_STOCH_EXTREME</t>
        </is>
      </c>
      <c r="B325" s="80" t="inlineStr">
        <is>
          <t>30.0</t>
        </is>
      </c>
      <c r="C325" s="80" t="n"/>
      <c r="D325" s="80" t="inlineStr">
        <is>
          <t>GLOBAL_CHECK, STOCKS_EXIT</t>
        </is>
      </c>
      <c r="E325" s="80" t="n"/>
      <c r="F325" s="72" t="n"/>
      <c r="G325" s="80" t="n"/>
      <c r="H325" s="80" t="n"/>
      <c r="I325" s="72" t="n"/>
      <c r="J325" s="72" t="n"/>
      <c r="K325" s="72" t="n"/>
      <c r="L325" s="72" t="n"/>
      <c r="M325" s="72" t="n"/>
      <c r="N325" s="72" t="n"/>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70" t="inlineStr">
        <is>
          <t>LR_BAND_LADDER_STOCH_EXTREME</t>
        </is>
      </c>
      <c r="B326" s="80" t="inlineStr">
        <is>
          <t>30.0_ALT</t>
        </is>
      </c>
      <c r="C326" s="80" t="n"/>
      <c r="D326" s="80" t="inlineStr">
        <is>
          <t>GLOBAL_CHECK, STOCKS_EXIT</t>
        </is>
      </c>
      <c r="E326" s="80" t="n"/>
      <c r="F326" s="72" t="n"/>
      <c r="G326" s="80" t="n"/>
      <c r="H326" s="80" t="n"/>
      <c r="I326" s="72" t="n"/>
      <c r="J326" s="72" t="n"/>
      <c r="K326" s="72" t="n"/>
      <c r="L326" s="72" t="n"/>
      <c r="M326" s="72" t="n"/>
      <c r="N326" s="72" t="n"/>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70" t="inlineStr">
        <is>
          <t>MTS_GATE_ENABLED</t>
        </is>
      </c>
      <c r="B327" s="80" t="inlineStr">
        <is>
          <t>True</t>
        </is>
      </c>
      <c r="C327" s="80" t="n"/>
      <c r="D327" s="80" t="inlineStr">
        <is>
          <t>ENTRY, GLOBAL_CHECK, STOCKS_EXIT</t>
        </is>
      </c>
      <c r="E327" s="80" t="n"/>
      <c r="F327" s="72" t="n"/>
      <c r="G327" s="80" t="n"/>
      <c r="H327" s="80" t="n"/>
      <c r="I327" s="72" t="n"/>
      <c r="J327" s="72" t="n"/>
      <c r="K327" s="72" t="n"/>
      <c r="L327" s="72" t="n"/>
      <c r="M327" s="72" t="n"/>
      <c r="N327" s="72" t="n"/>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70" t="inlineStr">
        <is>
          <t>EMA_BLANKET_FILTER_ENABLED</t>
        </is>
      </c>
      <c r="B328" s="80" t="inlineStr">
        <is>
          <t>False</t>
        </is>
      </c>
      <c r="C328" s="80" t="n"/>
      <c r="D328" s="80" t="inlineStr">
        <is>
          <t>GLOBAL_CHECK</t>
        </is>
      </c>
      <c r="E328" s="80" t="n"/>
      <c r="F328" s="72" t="n"/>
      <c r="G328" s="80" t="n"/>
      <c r="H328" s="80" t="n"/>
      <c r="I328" s="72" t="n"/>
      <c r="J328" s="72" t="n"/>
      <c r="K328" s="72" t="n"/>
      <c r="L328" s="72" t="n"/>
      <c r="M328" s="72" t="n"/>
      <c r="N328" s="72" t="n"/>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69" t="inlineStr">
        <is>
          <t>MANDATORY_REENTRY_WT_FILTER_MIN_TFS</t>
        </is>
      </c>
      <c r="B329" s="80" t="inlineStr">
        <is>
          <t>2</t>
        </is>
      </c>
      <c r="C329" s="80" t="n"/>
      <c r="D329" s="80" t="inlineStr">
        <is>
          <t>GLOBAL_CHECK, STOCKS_EXIT</t>
        </is>
      </c>
      <c r="E329" s="80" t="n"/>
      <c r="F329" s="72" t="n"/>
      <c r="G329" s="80" t="n"/>
      <c r="H329" s="80" t="n"/>
      <c r="I329" s="72" t="n"/>
      <c r="J329" s="72" t="n"/>
      <c r="K329" s="72" t="n"/>
      <c r="L329" s="72" t="n"/>
      <c r="M329" s="72" t="n"/>
      <c r="N329" s="72" t="n"/>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70" t="inlineStr">
        <is>
          <t>HA_WICK_QUALITY_TF</t>
        </is>
      </c>
      <c r="B330" s="80" t="inlineStr">
        <is>
          <t>OFF</t>
        </is>
      </c>
      <c r="C330" s="80" t="n"/>
      <c r="D330" s="80" t="inlineStr">
        <is>
          <t>ENTRY, GLOBAL_CHECK, STOCKS_EXIT</t>
        </is>
      </c>
      <c r="E330" s="80" t="n"/>
      <c r="F330" s="72" t="n"/>
      <c r="G330" s="80" t="n"/>
      <c r="H330" s="80" t="n"/>
      <c r="I330" s="72" t="n"/>
      <c r="J330" s="72" t="n"/>
      <c r="K330" s="72" t="n"/>
      <c r="L330" s="72" t="n"/>
      <c r="M330" s="72" t="n"/>
      <c r="N330" s="72" t="n"/>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70" t="inlineStr">
        <is>
          <t>MOVER_THRESHOLD</t>
        </is>
      </c>
      <c r="B331" s="80" t="inlineStr">
        <is>
          <t>2.5</t>
        </is>
      </c>
      <c r="C331" s="80" t="n"/>
      <c r="D331" s="80" t="inlineStr">
        <is>
          <t>ENTRY, GLOBAL_CHECK, STOCKS_EXIT</t>
        </is>
      </c>
      <c r="E331" s="80" t="n"/>
      <c r="F331" s="72" t="n"/>
      <c r="G331" s="80" t="n"/>
      <c r="H331" s="80" t="n"/>
      <c r="I331" s="72" t="n"/>
      <c r="J331" s="72" t="n"/>
      <c r="K331" s="72" t="n"/>
      <c r="L331" s="72" t="n"/>
      <c r="M331" s="72" t="n"/>
      <c r="N331" s="72" t="n"/>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70" t="inlineStr">
        <is>
          <t>MTS_BOTTOM_STRONG_THRESHOLD</t>
        </is>
      </c>
      <c r="B332" s="80" t="inlineStr">
        <is>
          <t>40</t>
        </is>
      </c>
      <c r="C332" s="80" t="n"/>
      <c r="D332" s="80" t="inlineStr">
        <is>
          <t>ENTRY, GLOBAL_CHECK, STOCKS_EXIT</t>
        </is>
      </c>
      <c r="E332" s="80" t="n"/>
      <c r="F332" s="72" t="n"/>
      <c r="G332" s="80" t="n"/>
      <c r="H332" s="80" t="n"/>
      <c r="I332" s="72" t="n"/>
      <c r="J332" s="72" t="n"/>
      <c r="K332" s="72" t="n"/>
      <c r="L332" s="72" t="n"/>
      <c r="M332" s="72" t="n"/>
      <c r="N332" s="72" t="n"/>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70" t="inlineStr">
        <is>
          <t>MOVER_THRESHOLD</t>
        </is>
      </c>
      <c r="B333" s="80" t="inlineStr">
        <is>
          <t>3.75</t>
        </is>
      </c>
      <c r="C333" s="80" t="n"/>
      <c r="D333" s="80" t="inlineStr">
        <is>
          <t>ENTRY, GLOBAL_CHECK, STOCKS_EXIT</t>
        </is>
      </c>
      <c r="E333" s="80" t="n"/>
      <c r="F333" s="72" t="n"/>
      <c r="G333" s="80" t="n"/>
      <c r="H333" s="80" t="n"/>
      <c r="I333" s="72" t="n"/>
      <c r="J333" s="72" t="n"/>
      <c r="K333" s="72" t="n"/>
      <c r="L333" s="72" t="n"/>
      <c r="M333" s="72" t="n"/>
      <c r="N333" s="72" t="n"/>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70" t="inlineStr">
        <is>
          <t>ADX_RANGING_THRESHOLD</t>
        </is>
      </c>
      <c r="B334" s="80" t="inlineStr">
        <is>
          <t>25</t>
        </is>
      </c>
      <c r="C334" s="80" t="n"/>
      <c r="D334" s="80" t="inlineStr">
        <is>
          <t>ENTRY, GLOBAL_CHECK, STOCKS_EXIT</t>
        </is>
      </c>
      <c r="E334" s="80" t="n"/>
      <c r="F334" s="72" t="n"/>
      <c r="G334" s="80" t="n"/>
      <c r="H334" s="80" t="n"/>
      <c r="I334" s="72" t="n"/>
      <c r="J334" s="72" t="n"/>
      <c r="K334" s="72" t="n"/>
      <c r="L334" s="72" t="n"/>
      <c r="M334" s="72" t="n"/>
      <c r="N334" s="72" t="n"/>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70" t="inlineStr">
        <is>
          <t>HA_WICK_QUALITY_ENABLED</t>
        </is>
      </c>
      <c r="B335" s="80" t="inlineStr">
        <is>
          <t>True</t>
        </is>
      </c>
      <c r="C335" s="80" t="n"/>
      <c r="D335" s="80" t="inlineStr">
        <is>
          <t>ENTRY, GLOBAL_CHECK, STOCKS_EXIT</t>
        </is>
      </c>
      <c r="E335" s="80" t="n"/>
      <c r="F335" s="72" t="n"/>
      <c r="G335" s="80" t="n"/>
      <c r="H335" s="80" t="n"/>
      <c r="I335" s="72" t="n"/>
      <c r="J335" s="72" t="n"/>
      <c r="K335" s="72" t="n"/>
      <c r="L335" s="72" t="n"/>
      <c r="M335" s="72" t="n"/>
      <c r="N335" s="72" t="n"/>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69" t="inlineStr">
        <is>
          <t>NEW_POSITION_MAX_LOSS_THRESHOLD</t>
        </is>
      </c>
      <c r="B336" s="80" t="inlineStr">
        <is>
          <t>2.0</t>
        </is>
      </c>
      <c r="C336" s="80" t="n"/>
      <c r="D336" s="80" t="inlineStr">
        <is>
          <t>AUGMENT, EXIT, GLOBAL_CHECK, REDUCE, STOCKS_EXIT</t>
        </is>
      </c>
      <c r="E336" s="80" t="n"/>
      <c r="F336" s="72" t="n"/>
      <c r="G336" s="80" t="n"/>
      <c r="H336" s="80" t="n"/>
      <c r="I336" s="72" t="n"/>
      <c r="J336" s="72" t="n"/>
      <c r="K336" s="72" t="n"/>
      <c r="L336" s="72" t="n"/>
      <c r="M336" s="72" t="n"/>
      <c r="N336" s="72" t="n"/>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69" t="inlineStr">
        <is>
          <t>GR_FILTER_VEC_MIN_TFS</t>
        </is>
      </c>
      <c r="B337" s="80" t="inlineStr">
        <is>
          <t>1</t>
        </is>
      </c>
      <c r="C337" s="80" t="n"/>
      <c r="D337" s="80" t="inlineStr">
        <is>
          <t>GLOBAL_CHECK</t>
        </is>
      </c>
      <c r="E337" s="80" t="n"/>
      <c r="F337" s="72" t="n"/>
      <c r="G337" s="80" t="n"/>
      <c r="H337" s="80" t="n"/>
      <c r="I337" s="72" t="n"/>
      <c r="J337" s="72" t="n"/>
      <c r="K337" s="72" t="n"/>
      <c r="L337" s="72" t="n"/>
      <c r="M337" s="72" t="n"/>
      <c r="N337" s="72" t="n"/>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70" t="inlineStr">
        <is>
          <t>MTS_BOTTOM_BONUS_THRESHOLD</t>
        </is>
      </c>
      <c r="B338" s="80" t="inlineStr">
        <is>
          <t>12.5</t>
        </is>
      </c>
      <c r="C338" s="80" t="n"/>
      <c r="D338" s="80" t="inlineStr">
        <is>
          <t>ENTRY, GLOBAL_CHECK, STOCKS_EXIT</t>
        </is>
      </c>
      <c r="E338" s="80" t="n"/>
      <c r="F338" s="72" t="n"/>
      <c r="G338" s="80" t="n"/>
      <c r="H338" s="80" t="n"/>
      <c r="I338" s="72" t="n"/>
      <c r="J338" s="72" t="n"/>
      <c r="K338" s="72" t="n"/>
      <c r="L338" s="72" t="n"/>
      <c r="M338" s="72" t="n"/>
      <c r="N338" s="72" t="n"/>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70" t="inlineStr">
        <is>
          <t>HA_WICK_QUALITY_TF</t>
        </is>
      </c>
      <c r="B339" s="80" t="inlineStr">
        <is>
          <t>1h</t>
        </is>
      </c>
      <c r="C339" s="80" t="n"/>
      <c r="D339" s="80" t="inlineStr">
        <is>
          <t>ENTRY, GLOBAL_CHECK, STOCKS_EXIT</t>
        </is>
      </c>
      <c r="E339" s="80" t="n"/>
      <c r="F339" s="72" t="n"/>
      <c r="G339" s="80" t="n"/>
      <c r="H339" s="80" t="n"/>
      <c r="I339" s="72" t="n"/>
      <c r="J339" s="72" t="n"/>
      <c r="K339" s="72" t="n"/>
      <c r="L339" s="72" t="n"/>
      <c r="M339" s="72" t="n"/>
      <c r="N339" s="72" t="n"/>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69" t="inlineStr">
        <is>
          <t>EMA_9_21_FILTER_MIN_TFS</t>
        </is>
      </c>
      <c r="B340" s="80" t="inlineStr">
        <is>
          <t>0</t>
        </is>
      </c>
      <c r="C340" s="80" t="n"/>
      <c r="D340" s="80" t="inlineStr">
        <is>
          <t>GLOBAL_CHECK</t>
        </is>
      </c>
      <c r="E340" s="80" t="n"/>
      <c r="F340" s="72" t="n"/>
      <c r="G340" s="80">
        <f>IFERROR(VLOOKUP($A290&amp;"_"&amp;$B290,Results_Deltas!$A$2:$P$15000,5,FALSE),"")</f>
        <v/>
      </c>
      <c r="H340" s="80" t="inlineStr">
        <is>
          <t>Blanket (page end)</t>
        </is>
      </c>
      <c r="I340" s="72" t="n"/>
      <c r="J340" s="72" t="n"/>
      <c r="K340" s="72" t="n"/>
      <c r="L340" s="72" t="inlineStr">
        <is>
          <t>YES</t>
        </is>
      </c>
      <c r="M340" s="72" t="n">
        <v>4.140240024228602</v>
      </c>
      <c r="N340" s="72" t="n">
        <v>32</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70" t="inlineStr">
        <is>
          <t>LIVE_VEC_EMERGENCY_BRAKE_ENABLED</t>
        </is>
      </c>
      <c r="B341" s="80" t="inlineStr">
        <is>
          <t>True</t>
        </is>
      </c>
      <c r="C341" s="80" t="n"/>
      <c r="D341" s="80" t="inlineStr">
        <is>
          <t>GLOBAL_CHECK, STOCKS_EXIT</t>
        </is>
      </c>
      <c r="E341" s="80" t="n"/>
      <c r="F341" s="72" t="n"/>
      <c r="G341" s="80" t="n"/>
      <c r="H341" s="80" t="n"/>
      <c r="I341" s="72" t="n"/>
      <c r="J341" s="72" t="n"/>
      <c r="K341" s="72" t="n"/>
      <c r="L341" s="72" t="n"/>
      <c r="M341" s="72" t="n"/>
      <c r="N341" s="72" t="n"/>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69" t="inlineStr">
        <is>
          <t>EMA_BLANKET_FILTER_MIN_TFS</t>
        </is>
      </c>
      <c r="B342" s="80" t="inlineStr">
        <is>
          <t>0</t>
        </is>
      </c>
      <c r="C342" s="80" t="n"/>
      <c r="D342" s="80" t="inlineStr">
        <is>
          <t>GLOBAL_CHECK</t>
        </is>
      </c>
      <c r="E342" s="80" t="n"/>
      <c r="F342" s="72" t="n"/>
      <c r="G342" s="80" t="n"/>
      <c r="H342" s="80" t="n"/>
      <c r="I342" s="72" t="n"/>
      <c r="J342" s="72" t="n"/>
      <c r="K342" s="72" t="n"/>
      <c r="L342" s="72" t="n"/>
      <c r="M342" s="72" t="n"/>
      <c r="N342" s="72" t="n"/>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70" t="inlineStr">
        <is>
          <t>MTS_BOTTOM_STRONG_THRESHOLD</t>
        </is>
      </c>
      <c r="B343" s="80" t="inlineStr">
        <is>
          <t>20</t>
        </is>
      </c>
      <c r="C343" s="80" t="n"/>
      <c r="D343" s="80" t="inlineStr">
        <is>
          <t>ENTRY, GLOBAL_CHECK, STOCKS_EXIT</t>
        </is>
      </c>
      <c r="E343" s="80" t="n"/>
      <c r="F343" s="72" t="n"/>
      <c r="G343" s="80" t="n"/>
      <c r="H343" s="80" t="n"/>
      <c r="I343" s="72" t="n"/>
      <c r="J343" s="72" t="n"/>
      <c r="K343" s="72" t="n"/>
      <c r="L343" s="72" t="n"/>
      <c r="M343" s="72" t="n"/>
      <c r="N343" s="72" t="n"/>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70" t="inlineStr">
        <is>
          <t>MOVER_THRESHOLD</t>
        </is>
      </c>
      <c r="B344" s="80" t="inlineStr">
        <is>
          <t>6.25</t>
        </is>
      </c>
      <c r="C344" s="80" t="n"/>
      <c r="D344" s="80" t="inlineStr">
        <is>
          <t>ENTRY, GLOBAL_CHECK, STOCKS_EXIT</t>
        </is>
      </c>
      <c r="E344" s="80" t="n"/>
      <c r="F344" s="72" t="n"/>
      <c r="G344" s="80" t="n"/>
      <c r="H344" s="80" t="n"/>
      <c r="I344" s="72" t="n"/>
      <c r="J344" s="72" t="n"/>
      <c r="K344" s="72" t="n"/>
      <c r="L344" s="72" t="n"/>
      <c r="M344" s="72" t="n"/>
      <c r="N344" s="72" t="n"/>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70" t="inlineStr">
        <is>
          <t>EMA_9_21_FILTER_MIN_TFS</t>
        </is>
      </c>
      <c r="B345" s="80" t="inlineStr">
        <is>
          <t>2</t>
        </is>
      </c>
      <c r="C345" s="80" t="n"/>
      <c r="D345" s="80" t="inlineStr">
        <is>
          <t>GLOBAL_CHECK</t>
        </is>
      </c>
      <c r="E345" s="80" t="n"/>
      <c r="F345" s="72" t="n"/>
      <c r="G345" s="80" t="n"/>
      <c r="H345" s="80" t="n"/>
      <c r="I345" s="72" t="n"/>
      <c r="J345" s="72" t="n"/>
      <c r="K345" s="72" t="n"/>
      <c r="L345" s="72" t="n"/>
      <c r="M345" s="72" t="n"/>
      <c r="N345" s="72" t="n"/>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69" t="inlineStr">
        <is>
          <t>LR_BAND_LADDER_TF_TOP</t>
        </is>
      </c>
      <c r="B346" s="80" t="inlineStr">
        <is>
          <t>1</t>
        </is>
      </c>
      <c r="C346" s="80" t="n"/>
      <c r="D346" s="80" t="inlineStr">
        <is>
          <t>GLOBAL_CHECK, STOCKS_EXIT</t>
        </is>
      </c>
      <c r="E346" s="80" t="n"/>
      <c r="F346" s="72" t="n"/>
      <c r="G346" s="80" t="n"/>
      <c r="H346" s="80" t="n"/>
      <c r="I346" s="72" t="n"/>
      <c r="J346" s="72" t="n"/>
      <c r="K346" s="72" t="n"/>
      <c r="L346" s="72" t="n"/>
      <c r="M346" s="72" t="n"/>
      <c r="N346" s="72" t="n"/>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69" t="inlineStr">
        <is>
          <t>CRYPTO_SPIKE_FADE_THRESHOLD_PCT</t>
        </is>
      </c>
      <c r="B347" s="80" t="inlineStr">
        <is>
          <t>12.5</t>
        </is>
      </c>
      <c r="C347" s="80" t="n"/>
      <c r="D347" s="80" t="inlineStr">
        <is>
          <t>GLOBAL_CHECK, STOCKS_EXIT</t>
        </is>
      </c>
      <c r="E347" s="80" t="n"/>
      <c r="F347" s="72" t="n"/>
      <c r="G347" s="80" t="n"/>
      <c r="H347" s="80" t="n"/>
      <c r="I347" s="72" t="n"/>
      <c r="J347" s="72" t="n"/>
      <c r="K347" s="72" t="n"/>
      <c r="L347" s="72" t="n"/>
      <c r="M347" s="72" t="n"/>
      <c r="N347" s="72" t="n"/>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69" t="inlineStr">
        <is>
          <t>LR_BAND_LADDER_TF_BOTTOM</t>
        </is>
      </c>
      <c r="B348" s="80" t="inlineStr">
        <is>
          <t>1</t>
        </is>
      </c>
      <c r="C348" s="80" t="n"/>
      <c r="D348" s="80" t="inlineStr">
        <is>
          <t>GLOBAL_CHECK, STOCKS_EXIT</t>
        </is>
      </c>
      <c r="E348" s="80" t="n"/>
      <c r="F348" s="72" t="n"/>
      <c r="G348" s="80" t="n"/>
      <c r="H348" s="80" t="n"/>
      <c r="I348" s="72" t="n"/>
      <c r="J348" s="72" t="n"/>
      <c r="K348" s="72" t="n"/>
      <c r="L348" s="72" t="n"/>
      <c r="M348" s="72" t="n"/>
      <c r="N348" s="72" t="n"/>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70" t="inlineStr">
        <is>
          <t>EMA_BLANKET_FILTER_MIN_TFS</t>
        </is>
      </c>
      <c r="B349" s="80" t="inlineStr">
        <is>
          <t>2</t>
        </is>
      </c>
      <c r="C349" s="80" t="n"/>
      <c r="D349" s="80" t="inlineStr">
        <is>
          <t>GLOBAL_CHECK</t>
        </is>
      </c>
      <c r="E349" s="80" t="n"/>
      <c r="F349" s="72" t="n"/>
      <c r="G349" s="80" t="n"/>
      <c r="H349" s="80" t="n"/>
      <c r="I349" s="72" t="n"/>
      <c r="J349" s="72" t="n"/>
      <c r="K349" s="72" t="n"/>
      <c r="L349" s="72" t="n"/>
      <c r="M349" s="72" t="n"/>
      <c r="N349" s="72" t="n"/>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69" t="inlineStr">
        <is>
          <t>NEWBORN_LOSS_KILL_GAIN_THRESHOLD_PCT</t>
        </is>
      </c>
      <c r="B350" s="80" t="inlineStr">
        <is>
          <t>1.0</t>
        </is>
      </c>
      <c r="C350" s="80" t="n"/>
      <c r="D350" s="80" t="inlineStr">
        <is>
          <t>AUGMENT, EXIT, GLOBAL_CHECK, REDUCE, STOCKS_EXIT</t>
        </is>
      </c>
      <c r="E350" s="80" t="n"/>
      <c r="F350" s="72" t="n"/>
      <c r="G350" s="80" t="n"/>
      <c r="H350" s="80" t="n"/>
      <c r="I350" s="72" t="n"/>
      <c r="J350" s="72" t="n"/>
      <c r="K350" s="72" t="n"/>
      <c r="L350" s="72" t="n"/>
      <c r="M350" s="72" t="n"/>
      <c r="N350" s="72" t="n"/>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70" t="inlineStr">
        <is>
          <t>MANDATORY_REENTRY_WT_FILTER_MIN_TFS</t>
        </is>
      </c>
      <c r="B351" s="80" t="inlineStr">
        <is>
          <t>1</t>
        </is>
      </c>
      <c r="C351" s="80" t="n"/>
      <c r="D351" s="80" t="inlineStr">
        <is>
          <t>GLOBAL_CHECK, STOCKS_EXIT</t>
        </is>
      </c>
      <c r="E351" s="80" t="n"/>
      <c r="F351" s="72" t="n"/>
      <c r="G351" s="80" t="n"/>
      <c r="H351" s="80" t="n"/>
      <c r="I351" s="72" t="n"/>
      <c r="J351" s="72" t="n"/>
      <c r="K351" s="72" t="n"/>
      <c r="L351" s="72" t="n"/>
      <c r="M351" s="72" t="n"/>
      <c r="N351" s="72" t="n"/>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70" t="inlineStr">
        <is>
          <t>MANDATORY_REENTRY_WT_FILTER_MIN_TFS</t>
        </is>
      </c>
      <c r="B352" s="80" t="inlineStr">
        <is>
          <t>3</t>
        </is>
      </c>
      <c r="C352" s="80" t="n"/>
      <c r="D352" s="80" t="inlineStr">
        <is>
          <t>GLOBAL_CHECK, STOCKS_EXIT</t>
        </is>
      </c>
      <c r="E352" s="80" t="n"/>
      <c r="F352" s="72" t="n"/>
      <c r="G352" s="80" t="n"/>
      <c r="H352" s="80" t="n"/>
      <c r="I352" s="72" t="n"/>
      <c r="J352" s="72" t="n"/>
      <c r="K352" s="72" t="n"/>
      <c r="L352" s="72" t="n"/>
      <c r="M352" s="72" t="n"/>
      <c r="N352" s="72" t="n"/>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70" t="inlineStr">
        <is>
          <t>NEWBORN_LOSS_KILL_GAIN_THRESHOLD_PCT</t>
        </is>
      </c>
      <c r="B353" s="80" t="inlineStr">
        <is>
          <t>0.5</t>
        </is>
      </c>
      <c r="C353" s="80" t="n"/>
      <c r="D353" s="80" t="inlineStr">
        <is>
          <t>AUGMENT, EXIT, GLOBAL_CHECK, REDUCE, STOCKS_EXIT</t>
        </is>
      </c>
      <c r="E353" s="80" t="n"/>
      <c r="F353" s="72" t="n"/>
      <c r="G353" s="80" t="n"/>
      <c r="H353" s="80" t="n"/>
      <c r="I353" s="72" t="n"/>
      <c r="J353" s="72" t="n"/>
      <c r="K353" s="72" t="n"/>
      <c r="L353" s="72" t="n"/>
      <c r="M353" s="72" t="n"/>
      <c r="N353" s="72" t="n"/>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70" t="inlineStr">
        <is>
          <t>CRYPTO_SPIKE_FADE_THRESHOLD_PCT</t>
        </is>
      </c>
      <c r="B354" s="80" t="inlineStr">
        <is>
          <t>7.5</t>
        </is>
      </c>
      <c r="C354" s="80" t="n"/>
      <c r="D354" s="80" t="inlineStr">
        <is>
          <t>GLOBAL_CHECK, STOCKS_EXIT</t>
        </is>
      </c>
      <c r="E354" s="80" t="n"/>
      <c r="F354" s="72" t="n"/>
      <c r="G354" s="80" t="n"/>
      <c r="H354" s="80" t="n"/>
      <c r="I354" s="72" t="n"/>
      <c r="J354" s="72" t="n"/>
      <c r="K354" s="72" t="n"/>
      <c r="L354" s="72" t="n"/>
      <c r="M354" s="72" t="n"/>
      <c r="N354" s="72" t="n"/>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70" t="inlineStr">
        <is>
          <t>NEW_POSITION_MAX_LOSS_THRESHOLD</t>
        </is>
      </c>
      <c r="B355" s="80" t="inlineStr">
        <is>
          <t>1.0</t>
        </is>
      </c>
      <c r="C355" s="80" t="n"/>
      <c r="D355" s="80" t="inlineStr">
        <is>
          <t>AUGMENT, EXIT, GLOBAL_CHECK, REDUCE, STOCKS_EXIT</t>
        </is>
      </c>
      <c r="E355" s="80" t="n"/>
      <c r="F355" s="72" t="n"/>
      <c r="G355" s="80" t="n"/>
      <c r="H355" s="80" t="n"/>
      <c r="I355" s="72" t="n"/>
      <c r="J355" s="72" t="n"/>
      <c r="K355" s="72" t="n"/>
      <c r="L355" s="72" t="n"/>
      <c r="M355" s="72" t="n"/>
      <c r="N355" s="72" t="n"/>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69" t="inlineStr">
        <is>
          <t>DELTA_HTF_GATE</t>
        </is>
      </c>
      <c r="B356" s="80" t="inlineStr">
        <is>
          <t>4h</t>
        </is>
      </c>
      <c r="C356" s="80" t="n"/>
      <c r="D356" s="80" t="inlineStr">
        <is>
          <t>ENTRY, GLOBAL_CHECK, STOCKS_EXIT</t>
        </is>
      </c>
      <c r="E356" s="80" t="n"/>
      <c r="F356" s="72" t="n"/>
      <c r="G356" s="80" t="n"/>
      <c r="H356" s="80" t="n"/>
      <c r="I356" s="72" t="n"/>
      <c r="J356" s="72" t="n"/>
      <c r="K356" s="72" t="n"/>
      <c r="L356" s="72" t="n"/>
      <c r="M356" s="72" t="n"/>
      <c r="N356" s="72" t="n"/>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70" t="inlineStr">
        <is>
          <t>DELTA_HTF_GATE</t>
        </is>
      </c>
      <c r="B357" s="80" t="inlineStr">
        <is>
          <t>4h_ALT</t>
        </is>
      </c>
      <c r="C357" s="80" t="n"/>
      <c r="D357" s="80" t="inlineStr">
        <is>
          <t>ENTRY, GLOBAL_CHECK, STOCKS_EXIT</t>
        </is>
      </c>
      <c r="E357" s="80" t="n"/>
      <c r="F357" s="72" t="n"/>
      <c r="G357" s="80" t="n"/>
      <c r="H357" s="80" t="n"/>
      <c r="I357" s="72" t="n"/>
      <c r="J357" s="72" t="n"/>
      <c r="K357" s="72" t="n"/>
      <c r="L357" s="72" t="n"/>
      <c r="M357" s="72" t="n"/>
      <c r="N357" s="72" t="n"/>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70" t="inlineStr">
        <is>
          <t>OI_CONFIRM_MIN_PRICE_PCT</t>
        </is>
      </c>
      <c r="B358" s="80" t="inlineStr">
        <is>
          <t>0</t>
        </is>
      </c>
      <c r="C358" s="80" t="n"/>
      <c r="D358" s="80" t="inlineStr">
        <is>
          <t>ENTRY, GLOBAL_CHECK, STOCKS_EXIT</t>
        </is>
      </c>
      <c r="E358" s="80" t="n"/>
      <c r="F358" s="72" t="n"/>
      <c r="G358" s="80" t="n"/>
      <c r="H358" s="80" t="n"/>
      <c r="I358" s="72" t="n"/>
      <c r="J358" s="72" t="n"/>
      <c r="K358" s="72" t="n"/>
      <c r="L358" s="72" t="n"/>
      <c r="M358" s="72" t="n"/>
      <c r="N358" s="72" t="n"/>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70" t="inlineStr">
        <is>
          <t>DELTA_REENTRY_FILTER_ENABLED</t>
        </is>
      </c>
      <c r="B359" s="80" t="inlineStr">
        <is>
          <t>True</t>
        </is>
      </c>
      <c r="C359" s="80" t="n"/>
      <c r="D359" s="80" t="inlineStr">
        <is>
          <t>ENTRY, GLOBAL_CHECK, STOCKS_EXIT</t>
        </is>
      </c>
      <c r="E359" s="80" t="n"/>
      <c r="F359" s="72" t="n"/>
      <c r="G359" s="80" t="n"/>
      <c r="H359" s="80" t="n"/>
      <c r="I359" s="72" t="n"/>
      <c r="J359" s="72" t="n"/>
      <c r="K359" s="72" t="n"/>
      <c r="L359" s="72" t="n"/>
      <c r="M359" s="72" t="n"/>
      <c r="N359" s="72" t="n"/>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70" t="inlineStr">
        <is>
          <t>OI_CONFIRM_MIN_PRICE_PCT</t>
        </is>
      </c>
      <c r="B360" s="80" t="inlineStr">
        <is>
          <t>2.0</t>
        </is>
      </c>
      <c r="C360" s="80" t="n"/>
      <c r="D360" s="80" t="inlineStr">
        <is>
          <t>ENTRY, GLOBAL_CHECK, STOCKS_EXIT</t>
        </is>
      </c>
      <c r="E360" s="80" t="n"/>
      <c r="F360" s="72" t="n"/>
      <c r="G360" s="80" t="n"/>
      <c r="H360" s="80" t="n"/>
      <c r="I360" s="72" t="n"/>
      <c r="J360" s="72" t="n"/>
      <c r="K360" s="72" t="n"/>
      <c r="L360" s="72" t="n"/>
      <c r="M360" s="72" t="n"/>
      <c r="N360" s="72" t="n"/>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70" t="inlineStr">
        <is>
          <t>HLR_SMA_BAND_PCT</t>
        </is>
      </c>
      <c r="B361" s="80" t="inlineStr">
        <is>
          <t>2.0</t>
        </is>
      </c>
      <c r="C361" s="80" t="n"/>
      <c r="D361" s="80" t="inlineStr">
        <is>
          <t>ENTRY, GLOBAL_CHECK, STOCKS_EXIT</t>
        </is>
      </c>
      <c r="E361" s="80" t="n"/>
      <c r="F361" s="72" t="n"/>
      <c r="G361" s="80" t="n"/>
      <c r="H361" s="80" t="n"/>
      <c r="I361" s="72" t="n"/>
      <c r="J361" s="72" t="n"/>
      <c r="K361" s="72" t="n"/>
      <c r="L361" s="72" t="n"/>
      <c r="M361" s="72" t="n"/>
      <c r="N361" s="72" t="n"/>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70" t="inlineStr">
        <is>
          <t>GR_FILTER_VEC_MIN_TFS</t>
        </is>
      </c>
      <c r="B362" s="80" t="inlineStr">
        <is>
          <t>2</t>
        </is>
      </c>
      <c r="C362" s="80" t="n"/>
      <c r="D362" s="80" t="inlineStr">
        <is>
          <t>GLOBAL_CHECK</t>
        </is>
      </c>
      <c r="E362" s="80" t="n"/>
      <c r="F362" s="72" t="n"/>
      <c r="G362" s="80" t="n"/>
      <c r="H362" s="80" t="n"/>
      <c r="I362" s="72" t="n"/>
      <c r="J362" s="72" t="n"/>
      <c r="K362" s="72" t="n"/>
      <c r="L362" s="72" t="n"/>
      <c r="M362" s="72" t="n"/>
      <c r="N362" s="72" t="n"/>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70" t="inlineStr">
        <is>
          <t>FG_GREED_THRESHOLD</t>
        </is>
      </c>
      <c r="B363" s="80" t="inlineStr">
        <is>
          <t>37.5</t>
        </is>
      </c>
      <c r="C363" s="80" t="n"/>
      <c r="D363" s="80" t="inlineStr">
        <is>
          <t>GLOBAL_CHECK, STOCKS_EXIT</t>
        </is>
      </c>
      <c r="E363" s="80" t="n"/>
      <c r="F363" s="72" t="n"/>
      <c r="G363" s="80" t="n"/>
      <c r="H363" s="80" t="n"/>
      <c r="I363" s="72" t="n"/>
      <c r="J363" s="72" t="n"/>
      <c r="K363" s="72" t="n"/>
      <c r="L363" s="72" t="n"/>
      <c r="M363" s="72" t="n"/>
      <c r="N363" s="72" t="n"/>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70" t="inlineStr">
        <is>
          <t>OI_CONFIRM_MIN_CHANGE_PCT</t>
        </is>
      </c>
      <c r="B364" s="80" t="inlineStr">
        <is>
          <t>1.0</t>
        </is>
      </c>
      <c r="C364" s="80" t="n"/>
      <c r="D364" s="80" t="inlineStr">
        <is>
          <t>ENTRY, GLOBAL_CHECK, STOCKS_EXIT</t>
        </is>
      </c>
      <c r="E364" s="80" t="n"/>
      <c r="F364" s="72" t="n"/>
      <c r="G364" s="80" t="n"/>
      <c r="H364" s="80" t="n"/>
      <c r="I364" s="72" t="n"/>
      <c r="J364" s="72" t="n"/>
      <c r="K364" s="72" t="n"/>
      <c r="L364" s="72" t="n"/>
      <c r="M364" s="72" t="n"/>
      <c r="N364" s="72" t="n"/>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70" t="inlineStr">
        <is>
          <t>ADX_RANGING_THRESHOLD</t>
        </is>
      </c>
      <c r="B365" s="80" t="inlineStr">
        <is>
          <t>15</t>
        </is>
      </c>
      <c r="C365" s="80" t="n"/>
      <c r="D365" s="80" t="inlineStr">
        <is>
          <t>ENTRY, GLOBAL_CHECK, STOCKS_EXIT</t>
        </is>
      </c>
      <c r="E365" s="80" t="n"/>
      <c r="F365" s="72" t="n"/>
      <c r="G365" s="80" t="n"/>
      <c r="H365" s="80" t="n"/>
      <c r="I365" s="72" t="n"/>
      <c r="J365" s="72" t="n"/>
      <c r="K365" s="72" t="n"/>
      <c r="L365" s="72" t="n"/>
      <c r="M365" s="72" t="n"/>
      <c r="N365" s="72" t="n"/>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70" t="inlineStr">
        <is>
          <t>DC_MOMENT_STRONG_THRESHOLD</t>
        </is>
      </c>
      <c r="B366" s="80" t="inlineStr">
        <is>
          <t>40</t>
        </is>
      </c>
      <c r="C366" s="80" t="n"/>
      <c r="D366" s="80" t="inlineStr">
        <is>
          <t>ENTRY, GLOBAL_CHECK, STOCKS_EXIT</t>
        </is>
      </c>
      <c r="E366" s="80" t="n"/>
      <c r="F366" s="72" t="n"/>
      <c r="G366" s="80" t="n"/>
      <c r="H366" s="80" t="n"/>
      <c r="I366" s="72" t="n"/>
      <c r="J366" s="72" t="n"/>
      <c r="K366" s="72" t="n"/>
      <c r="L366" s="72" t="n"/>
      <c r="M366" s="72" t="n"/>
      <c r="N366" s="72" t="n"/>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70" t="inlineStr">
        <is>
          <t>HTF_TREND_VETO_BYPASS_ENABLED</t>
        </is>
      </c>
      <c r="B367" s="80" t="inlineStr">
        <is>
          <t>True</t>
        </is>
      </c>
      <c r="C367" s="80" t="n"/>
      <c r="D367" s="80" t="inlineStr">
        <is>
          <t>GLOBAL_CHECK, STOCKS_EXIT</t>
        </is>
      </c>
      <c r="E367" s="80" t="n"/>
      <c r="F367" s="72" t="n"/>
      <c r="G367" s="80" t="n"/>
      <c r="H367" s="80" t="n"/>
      <c r="I367" s="72" t="n"/>
      <c r="J367" s="72" t="n"/>
      <c r="K367" s="72" t="n"/>
      <c r="L367" s="72" t="n"/>
      <c r="M367" s="72" t="n"/>
      <c r="N367" s="72" t="n"/>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70" t="inlineStr">
        <is>
          <t>HLR_TOP_MIN_TFS</t>
        </is>
      </c>
      <c r="B368" s="80" t="inlineStr">
        <is>
          <t>1</t>
        </is>
      </c>
      <c r="C368" s="80" t="n"/>
      <c r="D368" s="80" t="inlineStr">
        <is>
          <t>GLOBAL_CHECK, REENTRY, STOCKS_EXIT</t>
        </is>
      </c>
      <c r="E368" s="80" t="n"/>
      <c r="F368" s="72" t="n"/>
      <c r="G368" s="80" t="n"/>
      <c r="H368" s="80" t="n"/>
      <c r="I368" s="72" t="n"/>
      <c r="J368" s="72" t="n"/>
      <c r="K368" s="72" t="n"/>
      <c r="L368" s="72" t="n"/>
      <c r="M368" s="72" t="n"/>
      <c r="N368" s="72" t="n"/>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70" t="inlineStr">
        <is>
          <t>NEW_POSITION_MAX_LOSS_THRESHOLD</t>
        </is>
      </c>
      <c r="B369" s="80" t="inlineStr">
        <is>
          <t>0.5</t>
        </is>
      </c>
      <c r="C369" s="80" t="n"/>
      <c r="D369" s="80" t="inlineStr">
        <is>
          <t>AUGMENT, EXIT, GLOBAL_CHECK, REDUCE, STOCKS_EXIT</t>
        </is>
      </c>
      <c r="E369" s="80" t="n"/>
      <c r="F369" s="72" t="n"/>
      <c r="G369" s="80" t="n"/>
      <c r="H369" s="80" t="n"/>
      <c r="I369" s="72" t="n"/>
      <c r="J369" s="72" t="n"/>
      <c r="K369" s="72" t="n"/>
      <c r="L369" s="72" t="n"/>
      <c r="M369" s="72" t="n"/>
      <c r="N369" s="72" t="n"/>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70" t="inlineStr">
        <is>
          <t>DC_MOMENT_STRONG_THRESHOLD</t>
        </is>
      </c>
      <c r="B370" s="80" t="inlineStr">
        <is>
          <t>20</t>
        </is>
      </c>
      <c r="C370" s="80" t="n"/>
      <c r="D370" s="80" t="inlineStr">
        <is>
          <t>ENTRY, GLOBAL_CHECK, STOCKS_EXIT</t>
        </is>
      </c>
      <c r="E370" s="80" t="n"/>
      <c r="F370" s="72" t="n"/>
      <c r="G370" s="80" t="n"/>
      <c r="H370" s="80" t="n"/>
      <c r="I370" s="72" t="n"/>
      <c r="J370" s="72" t="n"/>
      <c r="K370" s="72" t="n"/>
      <c r="L370" s="72" t="n"/>
      <c r="M370" s="72" t="n"/>
      <c r="N370" s="72" t="n"/>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70" t="inlineStr">
        <is>
          <t>FG_FEAR_THRESHOLD</t>
        </is>
      </c>
      <c r="B371" s="80" t="inlineStr">
        <is>
          <t>12.5</t>
        </is>
      </c>
      <c r="C371" s="80" t="n"/>
      <c r="D371" s="80" t="inlineStr">
        <is>
          <t>GLOBAL_CHECK, STOCKS_EXIT</t>
        </is>
      </c>
      <c r="E371" s="80" t="n"/>
      <c r="F371" s="72" t="n"/>
      <c r="G371" s="80" t="n"/>
      <c r="H371" s="80" t="n"/>
      <c r="I371" s="72" t="n"/>
      <c r="J371" s="72" t="n"/>
      <c r="K371" s="72" t="n"/>
      <c r="L371" s="72" t="n"/>
      <c r="M371" s="72" t="n"/>
      <c r="N371" s="72" t="n"/>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70" t="inlineStr">
        <is>
          <t>NEWBORN_LOSS_KILL_GAIN_THRESHOLD_PCT</t>
        </is>
      </c>
      <c r="B372" s="80" t="inlineStr">
        <is>
          <t>2.0</t>
        </is>
      </c>
      <c r="C372" s="80" t="n"/>
      <c r="D372" s="80" t="inlineStr">
        <is>
          <t>AUGMENT, EXIT, GLOBAL_CHECK, REDUCE, STOCKS_EXIT</t>
        </is>
      </c>
      <c r="E372" s="80" t="n"/>
      <c r="F372" s="72" t="n"/>
      <c r="G372" s="80" t="n"/>
      <c r="H372" s="80" t="n"/>
      <c r="I372" s="72" t="n"/>
      <c r="J372" s="72" t="n"/>
      <c r="K372" s="72" t="n"/>
      <c r="L372" s="72" t="n"/>
      <c r="M372" s="72" t="n"/>
      <c r="N372" s="72" t="n"/>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70" t="inlineStr">
        <is>
          <t>OI_CONFIRM_MIN_CHANGE_PCT</t>
        </is>
      </c>
      <c r="B373" s="80" t="inlineStr">
        <is>
          <t>0.5</t>
        </is>
      </c>
      <c r="C373" s="80" t="n"/>
      <c r="D373" s="80" t="inlineStr">
        <is>
          <t>ENTRY, GLOBAL_CHECK, STOCKS_EXIT</t>
        </is>
      </c>
      <c r="E373" s="80" t="n"/>
      <c r="F373" s="72" t="n"/>
      <c r="G373" s="80" t="n"/>
      <c r="H373" s="80" t="n"/>
      <c r="I373" s="72" t="n"/>
      <c r="J373" s="72" t="n"/>
      <c r="K373" s="72" t="n"/>
      <c r="L373" s="72" t="n"/>
      <c r="M373" s="72" t="n"/>
      <c r="N373" s="72" t="n"/>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70" t="inlineStr">
        <is>
          <t>EMA_9_21_FILTER_MIN_TFS</t>
        </is>
      </c>
      <c r="B374" s="80" t="inlineStr">
        <is>
          <t>1</t>
        </is>
      </c>
      <c r="C374" s="80" t="n"/>
      <c r="D374" s="80" t="inlineStr">
        <is>
          <t>GLOBAL_CHECK</t>
        </is>
      </c>
      <c r="E374" s="80" t="n"/>
      <c r="F374" s="72" t="n"/>
      <c r="G374" s="80" t="n"/>
      <c r="H374" s="80" t="n"/>
      <c r="I374" s="72" t="n"/>
      <c r="J374" s="72" t="n"/>
      <c r="K374" s="72" t="n"/>
      <c r="L374" s="72" t="n"/>
      <c r="M374" s="72" t="n"/>
      <c r="N374" s="72" t="n"/>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70" t="inlineStr">
        <is>
          <t>EMA_BLANKET_FILTER_MIN_TFS</t>
        </is>
      </c>
      <c r="B375" s="80" t="inlineStr">
        <is>
          <t>1</t>
        </is>
      </c>
      <c r="C375" s="80" t="n"/>
      <c r="D375" s="80" t="inlineStr">
        <is>
          <t>GLOBAL_CHECK</t>
        </is>
      </c>
      <c r="E375" s="80" t="n"/>
      <c r="F375" s="72" t="n"/>
      <c r="G375" s="80" t="n"/>
      <c r="H375" s="80" t="n"/>
      <c r="I375" s="72" t="n"/>
      <c r="J375" s="72" t="n"/>
      <c r="K375" s="72" t="n"/>
      <c r="L375" s="72" t="n"/>
      <c r="M375" s="72" t="n"/>
      <c r="N375" s="72" t="n"/>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70" t="inlineStr">
        <is>
          <t>LR_BAND_LADDER_TF_BOTTOM</t>
        </is>
      </c>
      <c r="B376" s="80" t="inlineStr">
        <is>
          <t>0</t>
        </is>
      </c>
      <c r="C376" s="80" t="n"/>
      <c r="D376" s="80" t="inlineStr">
        <is>
          <t>GLOBAL_CHECK, STOCKS_EXIT</t>
        </is>
      </c>
      <c r="E376" s="80" t="n"/>
      <c r="F376" s="72" t="n"/>
      <c r="G376" s="80" t="n"/>
      <c r="H376" s="80" t="n"/>
      <c r="I376" s="72" t="n"/>
      <c r="J376" s="72" t="n"/>
      <c r="K376" s="72" t="n"/>
      <c r="L376" s="72" t="n"/>
      <c r="M376" s="72" t="n"/>
      <c r="N376" s="72" t="n"/>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70" t="inlineStr">
        <is>
          <t>LR_BAND_LADDER_TF_TOP</t>
        </is>
      </c>
      <c r="B377" s="80" t="inlineStr">
        <is>
          <t>0</t>
        </is>
      </c>
      <c r="C377" s="80" t="n"/>
      <c r="D377" s="80" t="inlineStr">
        <is>
          <t>GLOBAL_CHECK, STOCKS_EXIT</t>
        </is>
      </c>
      <c r="E377" s="80" t="n"/>
      <c r="F377" s="72" t="n"/>
      <c r="G377" s="80" t="n"/>
      <c r="H377" s="80" t="n"/>
      <c r="I377" s="72" t="n"/>
      <c r="J377" s="72" t="n"/>
      <c r="K377" s="72" t="n"/>
      <c r="L377" s="72" t="n"/>
      <c r="M377" s="72" t="n"/>
      <c r="N377" s="72" t="n"/>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70" t="inlineStr">
        <is>
          <t>HTF4_CONF</t>
        </is>
      </c>
      <c r="B378" s="80" t="inlineStr">
        <is>
          <t>False_ALT</t>
        </is>
      </c>
      <c r="C378" s="80" t="n"/>
      <c r="D378" s="80" t="inlineStr">
        <is>
          <t>GLOBAL_CHECK, STOCKS_EXIT</t>
        </is>
      </c>
      <c r="E378" s="80" t="n"/>
      <c r="F378" s="72" t="n"/>
      <c r="G378" s="80" t="n"/>
      <c r="H378" s="80" t="n"/>
      <c r="I378" s="72" t="n"/>
      <c r="J378" s="72" t="n"/>
      <c r="K378" s="72" t="n"/>
      <c r="L378" s="72" t="n"/>
      <c r="M378" s="72" t="n"/>
      <c r="N378" s="72" t="n"/>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70" t="inlineStr">
        <is>
          <t>CRYPTO_SPIKE_FADE_THRESHOLD_PCT</t>
        </is>
      </c>
      <c r="B379" s="80" t="inlineStr">
        <is>
          <t>5</t>
        </is>
      </c>
      <c r="C379" s="80" t="n"/>
      <c r="D379" s="80" t="inlineStr">
        <is>
          <t>GLOBAL_CHECK, STOCKS_EXIT</t>
        </is>
      </c>
      <c r="E379" s="80" t="n"/>
      <c r="F379" s="72" t="n"/>
      <c r="G379" s="80" t="n"/>
      <c r="H379" s="80" t="n"/>
      <c r="I379" s="72" t="n"/>
      <c r="J379" s="72" t="n"/>
      <c r="K379" s="72" t="n"/>
      <c r="L379" s="72" t="n"/>
      <c r="M379" s="72" t="n"/>
      <c r="N379" s="72" t="n"/>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70" t="inlineStr">
        <is>
          <t>BANDAID_OFF_LOSER_RECOVER_PCT</t>
        </is>
      </c>
      <c r="B380" s="80" t="inlineStr">
        <is>
          <t>0</t>
        </is>
      </c>
      <c r="C380" s="80" t="n"/>
      <c r="D380" s="80" t="inlineStr">
        <is>
          <t>AUGMENT, ENTRY, EXIT, GLOBAL_CHECK, REDUCE, STOCKS_EXIT</t>
        </is>
      </c>
      <c r="E380" s="80" t="n"/>
      <c r="F380" s="72" t="n"/>
      <c r="G380" s="80" t="n"/>
      <c r="H380" s="80" t="n"/>
      <c r="I380" s="72" t="n"/>
      <c r="J380" s="72" t="n"/>
      <c r="K380" s="72" t="n"/>
      <c r="L380" s="72" t="n"/>
      <c r="M380" s="72" t="n"/>
      <c r="N380" s="72" t="n"/>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70" t="inlineStr">
        <is>
          <t>CRYPTO_SPIKE_FADE_THRESHOLD_PCT</t>
        </is>
      </c>
      <c r="B381" s="80" t="inlineStr">
        <is>
          <t>10</t>
        </is>
      </c>
      <c r="C381" s="80" t="n"/>
      <c r="D381" s="80" t="inlineStr">
        <is>
          <t>GLOBAL_CHECK, STOCKS_EXIT</t>
        </is>
      </c>
      <c r="E381" s="80" t="n"/>
      <c r="F381" s="72" t="n"/>
      <c r="G381" s="80" t="n"/>
      <c r="H381" s="80" t="n"/>
      <c r="I381" s="72" t="n"/>
      <c r="J381" s="72" t="n"/>
      <c r="K381" s="72" t="n"/>
      <c r="L381" s="72" t="n"/>
      <c r="M381" s="72" t="n"/>
      <c r="N381" s="72" t="n"/>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69" t="inlineStr">
        <is>
          <t>EZ_MANAGE_THROTTLER_RATE</t>
        </is>
      </c>
      <c r="B382" s="80" t="inlineStr">
        <is>
          <t>0.0</t>
        </is>
      </c>
      <c r="C382" s="80" t="n"/>
      <c r="D382" s="80" t="inlineStr">
        <is>
          <t>GLOBAL_CHECK, STOCKS_EXIT</t>
        </is>
      </c>
      <c r="E382" s="80" t="n"/>
      <c r="F382" s="72" t="n"/>
      <c r="G382" s="80" t="n"/>
      <c r="H382" s="80" t="n"/>
      <c r="I382" s="72" t="n"/>
      <c r="J382" s="72" t="n"/>
      <c r="K382" s="72" t="n"/>
      <c r="L382" s="72" t="n"/>
      <c r="M382" s="72" t="n"/>
      <c r="N382" s="72" t="n"/>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70" t="inlineStr">
        <is>
          <t>EZ_MANAGE_THROTTLER_RATE</t>
        </is>
      </c>
      <c r="B383" s="80" t="inlineStr">
        <is>
          <t>0.0_ALT</t>
        </is>
      </c>
      <c r="C383" s="80" t="n"/>
      <c r="D383" s="80" t="inlineStr">
        <is>
          <t>GLOBAL_CHECK, STOCKS_EXIT</t>
        </is>
      </c>
      <c r="E383" s="80" t="n"/>
      <c r="F383" s="72" t="n"/>
      <c r="G383" s="80" t="n"/>
      <c r="H383" s="80" t="n"/>
      <c r="I383" s="72" t="n"/>
      <c r="J383" s="72" t="n"/>
      <c r="K383" s="72" t="n"/>
      <c r="L383" s="72" t="n"/>
      <c r="M383" s="72" t="n"/>
      <c r="N383" s="72" t="n"/>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70" t="inlineStr">
        <is>
          <t>HLR_SMA_BAND_PCT</t>
        </is>
      </c>
      <c r="B384" s="80" t="inlineStr">
        <is>
          <t>0</t>
        </is>
      </c>
      <c r="C384" s="80" t="n"/>
      <c r="D384" s="80" t="inlineStr">
        <is>
          <t>ENTRY, GLOBAL_CHECK, STOCKS_EXIT</t>
        </is>
      </c>
      <c r="E384" s="80" t="n"/>
      <c r="F384" s="72" t="n"/>
      <c r="G384" s="80" t="n"/>
      <c r="H384" s="80" t="n"/>
      <c r="I384" s="72" t="n"/>
      <c r="J384" s="72" t="n"/>
      <c r="K384" s="72" t="n"/>
      <c r="L384" s="72" t="n"/>
      <c r="M384" s="72" t="n"/>
      <c r="N384" s="72" t="n"/>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70" t="inlineStr">
        <is>
          <t>HLR_TOP_MIN_TFS</t>
        </is>
      </c>
      <c r="B385" s="80" t="inlineStr">
        <is>
          <t>0</t>
        </is>
      </c>
      <c r="C385" s="80" t="n"/>
      <c r="D385" s="80" t="inlineStr">
        <is>
          <t>GLOBAL_CHECK, REENTRY, STOCKS_EXIT</t>
        </is>
      </c>
      <c r="E385" s="80" t="n"/>
      <c r="F385" s="72" t="n"/>
      <c r="G385" s="80" t="n"/>
      <c r="H385" s="80" t="n"/>
      <c r="I385" s="72" t="n"/>
      <c r="J385" s="72" t="n"/>
      <c r="K385" s="72" t="n"/>
      <c r="L385" s="72" t="n"/>
      <c r="M385" s="72" t="n"/>
      <c r="N385" s="72" t="n"/>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69" t="inlineStr">
        <is>
          <t>HTF_GATE_MIN_CONFIRMATIONS</t>
        </is>
      </c>
      <c r="B386" s="80" t="inlineStr">
        <is>
          <t>0.0</t>
        </is>
      </c>
      <c r="C386" s="80" t="n"/>
      <c r="D386" s="80" t="inlineStr">
        <is>
          <t>ENTRY, GLOBAL_CHECK, STOCKS_EXIT</t>
        </is>
      </c>
      <c r="E386" s="80" t="n"/>
      <c r="F386" s="72" t="n"/>
      <c r="G386" s="80" t="n"/>
      <c r="H386" s="80" t="n"/>
      <c r="I386" s="72" t="n"/>
      <c r="J386" s="72" t="n"/>
      <c r="K386" s="72" t="n"/>
      <c r="L386" s="72" t="n"/>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c r="A387" s="70" t="inlineStr">
        <is>
          <t>HTF_GATE_MIN_CONFIRMATIONS</t>
        </is>
      </c>
      <c r="B387" s="80" t="inlineStr">
        <is>
          <t>0.0_ALT</t>
        </is>
      </c>
      <c r="C387" s="80" t="n"/>
      <c r="D387" s="80" t="inlineStr">
        <is>
          <t>ENTRY, GLOBAL_CHECK, STOCKS_EXIT</t>
        </is>
      </c>
      <c r="E387" s="80" t="n"/>
      <c r="F387" s="72" t="n"/>
      <c r="G387" s="80" t="n"/>
      <c r="H387" s="80" t="n"/>
      <c r="I387" s="72" t="n"/>
      <c r="J387" s="72" t="n"/>
      <c r="K387" s="72" t="n"/>
      <c r="L387" s="72" t="n"/>
      <c r="M387" s="72" t="n"/>
      <c r="N387" s="72" t="n"/>
      <c r="O387" s="72" t="n"/>
      <c r="P387" s="72" t="n"/>
      <c r="Q387" s="72" t="n"/>
      <c r="R387" s="72" t="n"/>
      <c r="S387" s="72" t="n"/>
      <c r="T387" s="72" t="n"/>
      <c r="U387" s="72" t="n"/>
      <c r="V387" s="72"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c r="IP387" s="72" t="n"/>
      <c r="IQ387" s="72" t="n"/>
    </row>
    <row r="388" ht="15.75" customHeight="1" s="65">
      <c r="A388" s="70" t="inlineStr">
        <is>
          <t>LEADERBOARD_FILTER</t>
        </is>
      </c>
      <c r="B388" s="80" t="inlineStr">
        <is>
          <t>False_ALT</t>
        </is>
      </c>
      <c r="C388" s="80" t="n"/>
      <c r="D388" s="80" t="inlineStr">
        <is>
          <t>AUGMENT, ENTRY, EXIT, GLOBAL_CHECK, REDUCE, STOCKS_EXIT</t>
        </is>
      </c>
      <c r="E388" s="80" t="n"/>
      <c r="F388" s="72" t="n"/>
      <c r="G388" s="80" t="n"/>
      <c r="H388" s="80" t="n"/>
      <c r="I388" s="72" t="n"/>
      <c r="J388" s="72" t="n"/>
      <c r="K388" s="72" t="n"/>
      <c r="L388" s="72" t="n"/>
      <c r="M388" s="72" t="n"/>
      <c r="N388" s="72" t="n"/>
      <c r="O388" s="72" t="n"/>
      <c r="P388" s="72" t="n"/>
      <c r="Q388" s="72" t="n"/>
      <c r="R388" s="72" t="n"/>
      <c r="S388" s="72" t="n"/>
      <c r="T388" s="72" t="n"/>
      <c r="U388" s="72" t="n"/>
      <c r="V388" s="72"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c r="IP388" s="72" t="n"/>
      <c r="IQ388" s="72" t="n"/>
    </row>
    <row r="389" ht="15.75" customHeight="1" s="65">
      <c r="A389" s="70" t="inlineStr">
        <is>
          <t>LH_HL_FILTER_REQUIRE_BOTH</t>
        </is>
      </c>
      <c r="B389" s="80" t="inlineStr">
        <is>
          <t>False_ALT</t>
        </is>
      </c>
      <c r="C389" s="80" t="n"/>
      <c r="D389" s="80" t="inlineStr">
        <is>
          <t>ENTRY, GLOBAL_CHECK, STOCKS_EXIT</t>
        </is>
      </c>
      <c r="E389" s="80" t="n"/>
      <c r="F389" s="72" t="n"/>
      <c r="G389" s="80" t="n"/>
      <c r="H389" s="80" t="n"/>
      <c r="I389" s="72" t="n"/>
      <c r="J389" s="72" t="n"/>
      <c r="K389" s="72" t="n"/>
      <c r="L389" s="72" t="n"/>
      <c r="M389" s="72" t="n"/>
      <c r="N389" s="72" t="n"/>
      <c r="O389" s="72" t="n"/>
      <c r="P389" s="72" t="n"/>
      <c r="Q389" s="72" t="n"/>
      <c r="R389" s="72" t="n"/>
      <c r="S389" s="72" t="n"/>
      <c r="T389" s="72" t="n"/>
      <c r="U389" s="72" t="n"/>
      <c r="V389" s="72"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c r="IP389" s="72" t="n"/>
      <c r="IQ389" s="72" t="n"/>
    </row>
    <row r="390" ht="15.75" customHeight="1" s="65">
      <c r="A390" s="69" t="inlineStr">
        <is>
          <t>MI_TF_AGREE_MIN</t>
        </is>
      </c>
      <c r="B390" s="80" t="inlineStr">
        <is>
          <t>0.0</t>
        </is>
      </c>
      <c r="C390" s="80" t="n"/>
      <c r="D390" s="80" t="inlineStr">
        <is>
          <t>ENTRY, GLOBAL_CHECK, STOCKS_EXIT</t>
        </is>
      </c>
      <c r="E390" s="80" t="n"/>
      <c r="F390" s="72" t="n"/>
      <c r="G390" s="80" t="n"/>
      <c r="H390" s="80" t="n"/>
      <c r="I390" s="72" t="n"/>
      <c r="J390" s="72" t="n"/>
      <c r="K390" s="72" t="n"/>
      <c r="L390" s="72" t="n"/>
      <c r="M390" s="72" t="n"/>
      <c r="N390" s="72" t="n"/>
      <c r="O390" s="72" t="n"/>
      <c r="P390" s="72" t="n"/>
      <c r="Q390" s="72" t="n"/>
      <c r="R390" s="72" t="n"/>
      <c r="S390" s="72" t="n"/>
      <c r="T390" s="72" t="n"/>
      <c r="U390" s="72" t="n"/>
      <c r="V390" s="72"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c r="IP390" s="72" t="n"/>
      <c r="IQ390" s="72" t="n"/>
    </row>
    <row r="391" ht="15.75" customHeight="1" s="65">
      <c r="A391" s="70" t="inlineStr">
        <is>
          <t>MI_TF_AGREE_MIN</t>
        </is>
      </c>
      <c r="B391" s="80" t="inlineStr">
        <is>
          <t>0.0_ALT</t>
        </is>
      </c>
      <c r="C391" s="80" t="n"/>
      <c r="D391" s="80" t="inlineStr">
        <is>
          <t>ENTRY, GLOBAL_CHECK, STOCKS_EXIT</t>
        </is>
      </c>
      <c r="E391" s="80" t="n"/>
      <c r="F391" s="72" t="n"/>
      <c r="G391" s="80" t="n"/>
      <c r="H391" s="80" t="n"/>
      <c r="I391" s="72" t="n"/>
      <c r="J391" s="72" t="n"/>
      <c r="K391" s="72" t="n"/>
      <c r="L391" s="72" t="n"/>
      <c r="M391" s="72" t="n"/>
      <c r="N391" s="72" t="n"/>
      <c r="O391" s="72" t="n"/>
      <c r="P391" s="72" t="n"/>
      <c r="Q391" s="72" t="n"/>
      <c r="R391" s="72" t="n"/>
      <c r="S391" s="72" t="n"/>
      <c r="T391" s="72" t="n"/>
      <c r="U391" s="72" t="n"/>
      <c r="V391" s="72"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c r="IP391" s="72" t="n"/>
      <c r="IQ391" s="72" t="n"/>
    </row>
    <row r="392" ht="15.75" customHeight="1" s="65">
      <c r="A392" s="69" t="inlineStr">
        <is>
          <t>EXECUTE_NOW_SINGLE_GATE_ENFORCE</t>
        </is>
      </c>
      <c r="B392" s="80" t="inlineStr">
        <is>
          <t>0.0</t>
        </is>
      </c>
      <c r="C392" s="80" t="n"/>
      <c r="D392" s="80" t="inlineStr">
        <is>
          <t>ENTRY, GLOBAL_CHECK, STOCKS_EXIT</t>
        </is>
      </c>
      <c r="E392" s="80" t="n"/>
      <c r="F392" s="72" t="n"/>
      <c r="G392" s="80" t="n"/>
      <c r="H392" s="80" t="n"/>
      <c r="I392" s="72" t="n"/>
      <c r="J392" s="72" t="n"/>
      <c r="K392" s="72" t="n"/>
      <c r="L392" s="72" t="n"/>
      <c r="M392" s="72" t="n"/>
      <c r="N392" s="72" t="n"/>
      <c r="O392" s="72" t="n"/>
      <c r="P392" s="72" t="n"/>
      <c r="Q392" s="72" t="n"/>
      <c r="R392" s="72" t="n"/>
      <c r="S392" s="72" t="n"/>
      <c r="T392" s="72" t="n"/>
      <c r="U392" s="72" t="n"/>
      <c r="V392" s="72"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c r="IP392" s="72" t="n"/>
      <c r="IQ392" s="72" t="n"/>
    </row>
    <row r="393" ht="15.75" customHeight="1" s="65">
      <c r="A393" s="70" t="inlineStr">
        <is>
          <t>EXECUTE_NOW_SINGLE_GATE_ENFORCE</t>
        </is>
      </c>
      <c r="B393" s="80" t="inlineStr">
        <is>
          <t>0.0_ALT</t>
        </is>
      </c>
      <c r="C393" s="80" t="n"/>
      <c r="D393" s="80" t="inlineStr">
        <is>
          <t>ENTRY, GLOBAL_CHECK, STOCKS_EXIT</t>
        </is>
      </c>
      <c r="E393" s="80" t="n"/>
      <c r="F393" s="72" t="n"/>
      <c r="G393" s="80" t="n"/>
      <c r="H393" s="80" t="n"/>
      <c r="I393" s="72" t="n"/>
      <c r="J393" s="72" t="n"/>
      <c r="K393" s="72" t="n"/>
      <c r="L393" s="72" t="n"/>
      <c r="M393" s="72" t="n"/>
      <c r="N393" s="72" t="n"/>
      <c r="O393" s="72" t="n"/>
      <c r="P393" s="72" t="n"/>
      <c r="Q393" s="72" t="n"/>
      <c r="R393" s="72" t="n"/>
      <c r="S393" s="72" t="n"/>
      <c r="T393" s="72" t="n"/>
      <c r="U393" s="72" t="n"/>
      <c r="V393" s="72"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c r="IP393" s="72" t="n"/>
      <c r="IQ393" s="72" t="n"/>
    </row>
    <row r="394" ht="15.75" customHeight="1" s="65">
      <c r="A394" s="70" t="inlineStr">
        <is>
          <t>GR_FILTER_VEC_MIN_TFS</t>
        </is>
      </c>
      <c r="B394" s="80" t="inlineStr">
        <is>
          <t>0</t>
        </is>
      </c>
      <c r="C394" s="80" t="n"/>
      <c r="D394" s="80" t="inlineStr">
        <is>
          <t>GLOBAL_CHECK</t>
        </is>
      </c>
      <c r="E394" s="80" t="n"/>
      <c r="F394" s="72" t="n"/>
      <c r="G394" s="80" t="n"/>
      <c r="H394" s="80" t="n"/>
      <c r="I394" s="72" t="n"/>
      <c r="J394" s="72" t="n"/>
      <c r="K394" s="72" t="n"/>
      <c r="L394" s="72" t="n"/>
      <c r="M394" s="72" t="n"/>
      <c r="N394" s="72" t="n"/>
      <c r="O394" s="72" t="n"/>
      <c r="P394" s="72" t="n"/>
      <c r="Q394" s="72" t="n"/>
      <c r="R394" s="72" t="n"/>
      <c r="S394" s="72" t="n"/>
      <c r="T394" s="72" t="n"/>
      <c r="U394" s="72" t="n"/>
      <c r="V394" s="72"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c r="IP394" s="72" t="n"/>
      <c r="IQ394" s="72" t="n"/>
    </row>
    <row r="395" ht="15.75" customHeight="1" s="65">
      <c r="A395" s="69" t="inlineStr">
        <is>
          <t>HTF_GATE_BYPASS_RZ</t>
        </is>
      </c>
      <c r="B395" s="80" t="inlineStr">
        <is>
          <t>0.0</t>
        </is>
      </c>
      <c r="C395" s="80" t="n"/>
      <c r="D395" s="80" t="inlineStr">
        <is>
          <t>ENTRY, GLOBAL_CHECK, STOCKS_EXIT</t>
        </is>
      </c>
      <c r="E395" s="80" t="n"/>
      <c r="F395" s="72" t="n"/>
      <c r="G395" s="80" t="n"/>
      <c r="H395" s="80" t="n"/>
      <c r="I395" s="72" t="n"/>
      <c r="J395" s="72" t="n"/>
      <c r="K395" s="72" t="n"/>
      <c r="L395" s="72" t="n"/>
      <c r="M395" s="72" t="n"/>
      <c r="N395" s="72" t="n"/>
      <c r="O395" s="72" t="n"/>
      <c r="P395" s="72" t="n"/>
      <c r="Q395" s="72" t="n"/>
      <c r="R395" s="72" t="n"/>
      <c r="S395" s="72" t="n"/>
      <c r="T395" s="72" t="n"/>
      <c r="U395" s="72" t="n"/>
      <c r="V395" s="72"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c r="IP395" s="72" t="n"/>
      <c r="IQ395" s="72" t="n"/>
    </row>
    <row r="396" ht="15.75" customHeight="1" s="65">
      <c r="A396" s="70" t="inlineStr">
        <is>
          <t>HTF_GATE_BYPASS_RZ</t>
        </is>
      </c>
      <c r="B396" s="80" t="inlineStr">
        <is>
          <t>0.0_ALT</t>
        </is>
      </c>
      <c r="C396" s="80" t="n"/>
      <c r="D396" s="80" t="inlineStr">
        <is>
          <t>ENTRY, GLOBAL_CHECK, STOCKS_EXIT</t>
        </is>
      </c>
      <c r="E396" s="80" t="n"/>
      <c r="F396" s="72" t="n"/>
      <c r="G396" s="80" t="n"/>
      <c r="H396" s="80" t="n"/>
      <c r="I396" s="72" t="n"/>
      <c r="J396" s="72" t="n"/>
      <c r="K396" s="72" t="n"/>
      <c r="L396" s="72" t="n"/>
      <c r="M396" s="72" t="n"/>
      <c r="N396" s="72" t="n"/>
      <c r="O396" s="72" t="n"/>
      <c r="P396" s="72" t="n"/>
      <c r="Q396" s="72" t="n"/>
      <c r="R396" s="72" t="n"/>
      <c r="S396" s="72" t="n"/>
      <c r="T396" s="72" t="n"/>
      <c r="U396" s="72" t="n"/>
      <c r="V396" s="72"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c r="IP396" s="72" t="n"/>
      <c r="IQ396" s="72" t="n"/>
    </row>
    <row r="397" ht="15.75" customHeight="1" s="65">
      <c r="A397" s="69" t="inlineStr">
        <is>
          <t>HTF_TREND_VETO_BYPASS_REASONS</t>
        </is>
      </c>
      <c r="B397" s="80" t="inlineStr">
        <is>
          <t>0.0</t>
        </is>
      </c>
      <c r="C397" s="80" t="n"/>
      <c r="D397" s="80" t="inlineStr">
        <is>
          <t>GLOBAL_CHECK, STOCKS_EXIT</t>
        </is>
      </c>
      <c r="E397" s="80" t="n"/>
      <c r="F397" s="72" t="n"/>
      <c r="G397" s="80" t="n"/>
      <c r="H397" s="80" t="n"/>
      <c r="I397" s="72" t="n"/>
      <c r="J397" s="72" t="n"/>
      <c r="K397" s="72" t="n"/>
      <c r="L397" s="72" t="n"/>
      <c r="M397" s="72" t="n"/>
      <c r="N397" s="72" t="n"/>
      <c r="O397" s="72" t="n"/>
      <c r="P397" s="72" t="n"/>
      <c r="Q397" s="72" t="n"/>
      <c r="R397" s="72" t="n"/>
      <c r="S397" s="72" t="n"/>
      <c r="T397" s="72" t="n"/>
      <c r="U397" s="72" t="n"/>
      <c r="V397" s="72"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c r="IP397" s="72" t="n"/>
      <c r="IQ397" s="72" t="n"/>
    </row>
    <row r="398" ht="15.75" customHeight="1" s="65">
      <c r="A398" s="70" t="inlineStr">
        <is>
          <t>HTF_TREND_VETO_BYPASS_REASONS</t>
        </is>
      </c>
      <c r="B398" s="80" t="inlineStr">
        <is>
          <t>0.0_ALT</t>
        </is>
      </c>
      <c r="C398" s="80" t="n"/>
      <c r="D398" s="80" t="inlineStr">
        <is>
          <t>GLOBAL_CHECK, STOCKS_EXIT</t>
        </is>
      </c>
      <c r="E398" s="80" t="n"/>
      <c r="F398" s="72" t="n"/>
      <c r="G398" s="80" t="n"/>
      <c r="H398" s="80" t="n"/>
      <c r="I398" s="72" t="n"/>
      <c r="J398" s="72" t="n"/>
      <c r="K398" s="72" t="n"/>
      <c r="L398" s="72" t="n"/>
      <c r="M398" s="72" t="n"/>
      <c r="N398" s="72" t="n"/>
      <c r="O398" s="72" t="n"/>
      <c r="P398" s="72" t="n"/>
      <c r="Q398" s="72" t="n"/>
      <c r="R398" s="72" t="n"/>
      <c r="S398" s="72" t="n"/>
      <c r="T398" s="72" t="n"/>
      <c r="U398" s="72" t="n"/>
      <c r="V398" s="72"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c r="IP398" s="72" t="n"/>
      <c r="IQ398" s="72" t="n"/>
    </row>
    <row r="399" ht="15.75" customHeight="1" s="65">
      <c r="A399" s="69" t="inlineStr">
        <is>
          <t>MTF_FILTER_STRONG_BUY_QUICK_BYPASS</t>
        </is>
      </c>
      <c r="B399" s="80" t="inlineStr">
        <is>
          <t>0.0</t>
        </is>
      </c>
      <c r="C399" s="80" t="n"/>
      <c r="D399" s="80" t="inlineStr">
        <is>
          <t>GLOBAL_CHECK, STOCKS_EXIT</t>
        </is>
      </c>
      <c r="E399" s="80" t="n"/>
      <c r="F399" s="72" t="n"/>
      <c r="G399" s="80" t="n"/>
      <c r="H399" s="80" t="n"/>
      <c r="I399" s="72" t="n"/>
      <c r="J399" s="72" t="n"/>
      <c r="K399" s="72" t="n"/>
      <c r="L399" s="72" t="n"/>
      <c r="M399" s="72" t="n"/>
      <c r="N399" s="72" t="n"/>
      <c r="O399" s="72" t="n"/>
      <c r="P399" s="72" t="n"/>
      <c r="Q399" s="72" t="n"/>
      <c r="R399" s="72" t="n"/>
      <c r="S399" s="72" t="n"/>
      <c r="T399" s="72" t="n"/>
      <c r="U399" s="72" t="n"/>
      <c r="V399" s="72"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c r="IP399" s="72" t="n"/>
      <c r="IQ399" s="72" t="n"/>
    </row>
    <row r="400" ht="15.75" customHeight="1" s="65">
      <c r="A400" s="70" t="inlineStr">
        <is>
          <t>MTF_FILTER_STRONG_BUY_QUICK_BYPASS</t>
        </is>
      </c>
      <c r="B400" s="80" t="inlineStr">
        <is>
          <t>0.0_ALT</t>
        </is>
      </c>
      <c r="C400" s="80" t="n"/>
      <c r="D400" s="80" t="inlineStr">
        <is>
          <t>GLOBAL_CHECK, STOCKS_EXIT</t>
        </is>
      </c>
      <c r="E400" s="80" t="n"/>
      <c r="F400" s="72" t="n"/>
      <c r="G400" s="80" t="n"/>
      <c r="H400" s="80" t="n"/>
      <c r="I400" s="72" t="n"/>
      <c r="J400" s="72" t="n"/>
      <c r="K400" s="72" t="n"/>
      <c r="L400" s="72" t="n"/>
      <c r="M400" s="72" t="n"/>
      <c r="N400" s="72" t="n"/>
      <c r="O400" s="72" t="n"/>
      <c r="P400" s="72" t="n"/>
      <c r="Q400" s="72" t="n"/>
      <c r="R400" s="72" t="n"/>
      <c r="S400" s="72" t="n"/>
      <c r="T400" s="72" t="n"/>
      <c r="U400" s="72" t="n"/>
      <c r="V400" s="72"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c r="IP400" s="72" t="n"/>
      <c r="IQ400" s="72" t="n"/>
    </row>
    <row r="401" ht="15.75" customHeight="1" s="65">
      <c r="A401" s="69" t="inlineStr">
        <is>
          <t>GOLDEN_RULE_BASE_USD</t>
        </is>
      </c>
      <c r="B401" s="80" t="inlineStr">
        <is>
          <t>0.0</t>
        </is>
      </c>
      <c r="C401" s="80" t="n"/>
      <c r="D401" s="80" t="inlineStr">
        <is>
          <t>GLOBAL_CHECK, STOCKS_EXIT</t>
        </is>
      </c>
      <c r="E401" s="80" t="n"/>
      <c r="F401" s="72" t="n"/>
      <c r="G401" s="80" t="n"/>
      <c r="H401" s="80" t="n"/>
      <c r="I401" s="72" t="n"/>
      <c r="J401" s="72" t="n"/>
      <c r="K401" s="72" t="n"/>
      <c r="L401" s="72" t="n"/>
      <c r="M401" s="72" t="n"/>
      <c r="N401" s="72" t="n"/>
      <c r="O401" s="72" t="n"/>
      <c r="P401" s="72" t="n"/>
      <c r="Q401" s="72" t="n"/>
      <c r="R401" s="72" t="n"/>
      <c r="S401" s="72" t="n"/>
      <c r="T401" s="72" t="n"/>
      <c r="U401" s="72" t="n"/>
      <c r="V401" s="72"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c r="IP401" s="72" t="n"/>
      <c r="IQ401" s="72" t="n"/>
    </row>
    <row r="402" ht="15.75" customHeight="1" s="65">
      <c r="A402" s="70" t="inlineStr">
        <is>
          <t>GOLDEN_RULE_BASE_USD</t>
        </is>
      </c>
      <c r="B402" s="80" t="inlineStr">
        <is>
          <t>0.0_ALT</t>
        </is>
      </c>
      <c r="C402" s="80" t="n"/>
      <c r="D402" s="80" t="inlineStr">
        <is>
          <t>GLOBAL_CHECK, STOCKS_EXIT</t>
        </is>
      </c>
      <c r="E402" s="80" t="n"/>
      <c r="F402" s="72" t="n"/>
      <c r="G402" s="80" t="n"/>
      <c r="H402" s="80" t="n"/>
      <c r="I402" s="72" t="n"/>
      <c r="J402" s="72" t="n"/>
      <c r="K402" s="72" t="n"/>
      <c r="L402" s="72" t="n"/>
      <c r="M402" s="72" t="n"/>
      <c r="N402" s="72" t="n"/>
      <c r="O402" s="72" t="n"/>
      <c r="P402" s="72" t="n"/>
      <c r="Q402" s="72" t="n"/>
      <c r="R402" s="72" t="n"/>
      <c r="S402" s="72" t="n"/>
      <c r="T402" s="72" t="n"/>
      <c r="U402" s="72" t="n"/>
      <c r="V402" s="72"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c r="IP402" s="72" t="n"/>
      <c r="IQ402" s="72" t="n"/>
    </row>
    <row r="403" ht="15.75" customHeight="1" s="65">
      <c r="A403" s="70" t="inlineStr">
        <is>
          <t>NEW_POSITION_MAX_LOSS_THRESHOLD</t>
        </is>
      </c>
      <c r="B403" s="80" t="inlineStr">
        <is>
          <t>0</t>
        </is>
      </c>
      <c r="C403" s="80" t="n"/>
      <c r="D403" s="80" t="inlineStr">
        <is>
          <t>AUGMENT, EXIT, GLOBAL_CHECK, REDUCE, STOCKS_EXIT</t>
        </is>
      </c>
      <c r="E403" s="80" t="n"/>
      <c r="F403" s="72" t="n"/>
      <c r="G403" s="80" t="n"/>
      <c r="H403" s="80" t="n"/>
      <c r="I403" s="72" t="n"/>
      <c r="J403" s="72" t="n"/>
      <c r="K403" s="72" t="n"/>
      <c r="L403" s="72" t="n"/>
      <c r="M403" s="72" t="n"/>
      <c r="N403" s="72" t="n"/>
      <c r="O403" s="72" t="n"/>
      <c r="P403" s="72" t="n"/>
      <c r="Q403" s="72" t="n"/>
      <c r="R403" s="72" t="n"/>
      <c r="S403" s="72" t="n"/>
      <c r="T403" s="72" t="n"/>
      <c r="U403" s="72" t="n"/>
      <c r="V403" s="72"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c r="IP403" s="72" t="n"/>
      <c r="IQ403" s="72" t="n"/>
    </row>
    <row r="404" ht="15.75" customHeight="1" s="65">
      <c r="A404" s="69" t="inlineStr">
        <is>
          <t>NEWBORN_LOSS_KILL_REQUIRE_VEL_AGAINST</t>
        </is>
      </c>
      <c r="B404" s="80" t="inlineStr">
        <is>
          <t>0.0</t>
        </is>
      </c>
      <c r="C404" s="80" t="n"/>
      <c r="D404" s="80" t="inlineStr">
        <is>
          <t>AUGMENT, EXIT, GLOBAL_CHECK, REDUCE, STOCKS_EXIT</t>
        </is>
      </c>
      <c r="E404" s="80" t="n"/>
      <c r="F404" s="72" t="n"/>
      <c r="G404" s="80" t="n"/>
      <c r="H404" s="80" t="n"/>
      <c r="I404" s="72" t="n"/>
      <c r="J404" s="72" t="n"/>
      <c r="K404" s="72" t="n"/>
      <c r="L404" s="72" t="n"/>
      <c r="M404" s="72" t="n"/>
      <c r="N404" s="72" t="n"/>
      <c r="O404" s="72" t="n"/>
      <c r="P404" s="72" t="n"/>
      <c r="Q404" s="72" t="n"/>
      <c r="R404" s="72" t="n"/>
      <c r="S404" s="72" t="n"/>
      <c r="T404" s="72" t="n"/>
      <c r="U404" s="72" t="n"/>
      <c r="V404" s="72"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c r="IP404" s="72" t="n"/>
      <c r="IQ404" s="72" t="n"/>
    </row>
    <row r="405" ht="15.75" customHeight="1" s="65">
      <c r="A405" s="70" t="inlineStr">
        <is>
          <t>NEWBORN_LOSS_KILL_REQUIRE_VEL_AGAINST</t>
        </is>
      </c>
      <c r="B405" s="80" t="inlineStr">
        <is>
          <t>0.0_ALT</t>
        </is>
      </c>
      <c r="C405" s="80" t="n"/>
      <c r="D405" s="80" t="inlineStr">
        <is>
          <t>AUGMENT, EXIT, GLOBAL_CHECK, REDUCE, STOCKS_EXIT</t>
        </is>
      </c>
      <c r="E405" s="80" t="n"/>
      <c r="F405" s="72" t="n"/>
      <c r="G405" s="80" t="n"/>
      <c r="H405" s="80" t="n"/>
      <c r="I405" s="72" t="n"/>
      <c r="J405" s="72" t="n"/>
      <c r="K405" s="72" t="n"/>
      <c r="L405" s="72" t="n"/>
      <c r="M405" s="72" t="n"/>
      <c r="N405" s="72" t="n"/>
      <c r="O405" s="72" t="n"/>
      <c r="P405" s="72" t="n"/>
      <c r="Q405" s="72" t="n"/>
      <c r="R405" s="72" t="n"/>
      <c r="S405" s="72" t="n"/>
      <c r="T405" s="72" t="n"/>
      <c r="U405" s="72" t="n"/>
      <c r="V405" s="72"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c r="IP405" s="72" t="n"/>
      <c r="IQ405" s="72" t="n"/>
    </row>
    <row r="406" ht="15.75" customHeight="1" s="65">
      <c r="A406" s="69" t="inlineStr">
        <is>
          <t>HTF_GATE_D_MANDATORY</t>
        </is>
      </c>
      <c r="B406" s="80" t="inlineStr">
        <is>
          <t>0.0</t>
        </is>
      </c>
      <c r="C406" s="80" t="n"/>
      <c r="D406" s="80" t="inlineStr">
        <is>
          <t>ENTRY, GLOBAL_CHECK, STOCKS_EXIT</t>
        </is>
      </c>
      <c r="E406" s="80" t="n"/>
      <c r="F406" s="72" t="n"/>
      <c r="G406" s="80" t="n"/>
      <c r="H406" s="80" t="n"/>
      <c r="I406" s="72" t="n"/>
      <c r="J406" s="72" t="n"/>
      <c r="K406" s="72" t="n"/>
      <c r="L406" s="72" t="n"/>
      <c r="M406" s="72" t="n"/>
      <c r="N406" s="72" t="n"/>
      <c r="O406" s="72" t="n"/>
      <c r="P406" s="72" t="n"/>
      <c r="Q406" s="72" t="n"/>
      <c r="R406" s="72" t="n"/>
      <c r="S406" s="72" t="n"/>
      <c r="T406" s="72" t="n"/>
      <c r="U406" s="72" t="n"/>
      <c r="V406" s="72"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c r="IP406" s="72" t="n"/>
      <c r="IQ406" s="72" t="n"/>
    </row>
    <row r="407" ht="15.75" customHeight="1" s="65">
      <c r="A407" s="70" t="inlineStr">
        <is>
          <t>HTF_GATE_D_MANDATORY</t>
        </is>
      </c>
      <c r="B407" s="80" t="inlineStr">
        <is>
          <t>0.0_ALT</t>
        </is>
      </c>
      <c r="C407" s="80" t="n"/>
      <c r="D407" s="80" t="inlineStr">
        <is>
          <t>ENTRY, GLOBAL_CHECK, STOCKS_EXIT</t>
        </is>
      </c>
      <c r="E407" s="80" t="n"/>
      <c r="F407" s="72" t="n"/>
      <c r="G407" s="80" t="n"/>
      <c r="H407" s="80" t="n"/>
      <c r="I407" s="72" t="n"/>
      <c r="J407" s="72" t="n"/>
      <c r="K407" s="72" t="n"/>
      <c r="L407" s="72" t="n"/>
      <c r="M407" s="72" t="n"/>
      <c r="N407" s="72" t="n"/>
      <c r="O407" s="72" t="n"/>
      <c r="P407" s="72" t="n"/>
      <c r="Q407" s="72" t="n"/>
      <c r="R407" s="72" t="n"/>
      <c r="S407" s="72" t="n"/>
      <c r="T407" s="72" t="n"/>
      <c r="U407" s="72" t="n"/>
      <c r="V407" s="72"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c r="IP407" s="72" t="n"/>
      <c r="IQ407" s="72" t="n"/>
    </row>
    <row r="408" ht="15.75" customHeight="1" s="65">
      <c r="A408" s="69" t="inlineStr">
        <is>
          <t>MANDATORY_REENTRY_WT_FILTER_MIN_VELOCITY</t>
        </is>
      </c>
      <c r="B408" s="80" t="inlineStr">
        <is>
          <t>0.0</t>
        </is>
      </c>
      <c r="C408" s="80" t="n"/>
      <c r="D408" s="80" t="inlineStr">
        <is>
          <t>GLOBAL_CHECK, STOCKS_EXIT</t>
        </is>
      </c>
      <c r="E408" s="80" t="n"/>
      <c r="F408" s="72" t="n"/>
      <c r="G408" s="80">
        <f>IFERROR(VLOOKUP($A379&amp;"_"&amp;$B379,Results_Deltas!$A$2:$P$15000,5,FALSE),"")</f>
        <v/>
      </c>
      <c r="H408" s="80" t="inlineStr">
        <is>
          <t>Blanket (page end)</t>
        </is>
      </c>
      <c r="I408" s="72" t="n"/>
      <c r="J408" s="72" t="n"/>
      <c r="K408" s="72" t="n"/>
      <c r="L408" s="72" t="inlineStr">
        <is>
          <t>YES</t>
        </is>
      </c>
      <c r="M408" s="72" t="n">
        <v>5.738749525988933</v>
      </c>
      <c r="N408" s="72" t="n">
        <v>36</v>
      </c>
      <c r="O408" s="72" t="n"/>
      <c r="P408" s="72" t="n"/>
      <c r="Q408" s="72" t="n"/>
      <c r="R408" s="72" t="n"/>
      <c r="S408" s="72" t="n"/>
      <c r="T408" s="72" t="n"/>
      <c r="U408" s="72" t="n"/>
      <c r="V408" s="72"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c r="IP408" s="72" t="n"/>
      <c r="IQ408" s="72" t="n"/>
    </row>
    <row r="409" ht="15.75" customHeight="1" s="65">
      <c r="A409" s="70" t="inlineStr">
        <is>
          <t>MANDATORY_REENTRY_WT_FILTER_MIN_VELOCITY</t>
        </is>
      </c>
      <c r="B409" s="80" t="inlineStr">
        <is>
          <t>0.0_ALT</t>
        </is>
      </c>
      <c r="C409" s="80" t="n"/>
      <c r="D409" s="80" t="inlineStr">
        <is>
          <t>GLOBAL_CHECK, STOCKS_EXIT</t>
        </is>
      </c>
      <c r="E409" s="80" t="n"/>
      <c r="F409" s="72" t="n"/>
      <c r="G409" s="80" t="n"/>
      <c r="H409" s="80" t="n"/>
      <c r="I409" s="72" t="n"/>
      <c r="J409" s="72" t="n"/>
      <c r="K409" s="72" t="n"/>
      <c r="L409" s="72" t="n"/>
      <c r="M409" s="72" t="n"/>
      <c r="N409" s="72" t="n"/>
      <c r="O409" s="72" t="n"/>
      <c r="P409" s="72" t="n"/>
      <c r="Q409" s="72" t="n"/>
      <c r="R409" s="72" t="n"/>
      <c r="S409" s="72" t="n"/>
      <c r="T409" s="72" t="n"/>
      <c r="U409" s="72" t="n"/>
      <c r="V409" s="72"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c r="IP409" s="72" t="n"/>
      <c r="IQ409" s="72" t="n"/>
    </row>
    <row r="410" ht="15.75" customHeight="1" s="65">
      <c r="A410" s="70" t="inlineStr">
        <is>
          <t>MANDATORY_REENTRY_WT_FILTER_REQUIRE_FLIP</t>
        </is>
      </c>
      <c r="B410" s="80" t="inlineStr">
        <is>
          <t>False_ALT</t>
        </is>
      </c>
      <c r="C410" s="80" t="n"/>
      <c r="D410" s="80" t="inlineStr">
        <is>
          <t>GLOBAL_CHECK, STOCKS_EXIT</t>
        </is>
      </c>
      <c r="E410" s="80" t="n"/>
      <c r="F410" s="72" t="n"/>
      <c r="G410" s="80" t="n"/>
      <c r="H410" s="80" t="n"/>
      <c r="I410" s="72" t="n"/>
      <c r="J410" s="72" t="n"/>
      <c r="K410" s="72" t="n"/>
      <c r="L410" s="72" t="n"/>
      <c r="M410" s="72" t="n"/>
      <c r="N410" s="72" t="n"/>
      <c r="O410" s="72" t="n"/>
      <c r="P410" s="72" t="n"/>
      <c r="Q410" s="72" t="n"/>
      <c r="R410" s="72" t="n"/>
      <c r="S410" s="72" t="n"/>
      <c r="T410" s="72" t="n"/>
      <c r="U410" s="72" t="n"/>
      <c r="V410" s="72"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c r="IP410" s="72" t="n"/>
      <c r="IQ410" s="72" t="n"/>
    </row>
    <row r="411" ht="15.75" customHeight="1" s="65">
      <c r="A411" s="70" t="inlineStr">
        <is>
          <t>NEWBORN_LOSS_KILL_GAIN_THRESHOLD_PCT</t>
        </is>
      </c>
      <c r="B411" s="80" t="inlineStr">
        <is>
          <t>0</t>
        </is>
      </c>
      <c r="C411" s="80" t="n"/>
      <c r="D411" s="80" t="inlineStr">
        <is>
          <t>AUGMENT, EXIT, GLOBAL_CHECK, REDUCE, STOCKS_EXIT</t>
        </is>
      </c>
      <c r="E411" s="80" t="n"/>
      <c r="F411" s="72" t="n"/>
      <c r="G411" s="80" t="n"/>
      <c r="H411" s="80" t="n"/>
      <c r="I411" s="72" t="n"/>
      <c r="J411" s="72" t="n"/>
      <c r="K411" s="72" t="n"/>
      <c r="L411" s="72" t="n"/>
      <c r="M411" s="72" t="n"/>
      <c r="N411" s="72" t="n"/>
      <c r="O411" s="72" t="n"/>
      <c r="P411" s="72" t="n"/>
      <c r="Q411" s="72" t="n"/>
      <c r="R411" s="72" t="n"/>
      <c r="S411" s="72" t="n"/>
      <c r="T411" s="72" t="n"/>
      <c r="U411" s="72" t="n"/>
      <c r="V411" s="72"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c r="IP411" s="72" t="n"/>
      <c r="IQ411" s="72" t="n"/>
    </row>
    <row r="412" ht="15.75" customHeight="1" s="65">
      <c r="A412" s="69" t="inlineStr">
        <is>
          <t>GR_FILTER_ALL_ENTRIES</t>
        </is>
      </c>
      <c r="B412" s="80" t="inlineStr">
        <is>
          <t>0.0</t>
        </is>
      </c>
      <c r="C412" s="80" t="n"/>
      <c r="D412" s="80" t="inlineStr">
        <is>
          <t>GLOBAL_CHECK, STOCKS_EXIT</t>
        </is>
      </c>
      <c r="E412" s="80" t="n"/>
      <c r="F412" s="72" t="n"/>
      <c r="G412" s="80" t="n"/>
      <c r="H412" s="80" t="n"/>
      <c r="I412" s="72" t="n"/>
      <c r="J412" s="72" t="n"/>
      <c r="K412" s="72" t="n"/>
      <c r="L412" s="72" t="n"/>
      <c r="M412" s="72" t="n"/>
      <c r="N412" s="72" t="n"/>
      <c r="O412" s="72" t="n"/>
      <c r="P412" s="72" t="n"/>
      <c r="Q412" s="72" t="n"/>
      <c r="R412" s="72" t="n"/>
      <c r="S412" s="72" t="n"/>
      <c r="T412" s="72" t="n"/>
      <c r="U412" s="72" t="n"/>
      <c r="V412" s="72"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c r="IP412" s="72" t="n"/>
      <c r="IQ412" s="72" t="n"/>
    </row>
    <row r="413" ht="15.75" customHeight="1" s="65">
      <c r="A413" s="70" t="inlineStr">
        <is>
          <t>GR_FILTER_ALL_ENTRIES</t>
        </is>
      </c>
      <c r="B413" s="80" t="inlineStr">
        <is>
          <t>0.0_ALT</t>
        </is>
      </c>
      <c r="C413" s="80" t="n"/>
      <c r="D413" s="80" t="inlineStr">
        <is>
          <t>GLOBAL_CHECK, STOCKS_EXIT</t>
        </is>
      </c>
      <c r="E413" s="80" t="n"/>
      <c r="F413" s="72" t="n"/>
      <c r="G413" s="80" t="n"/>
      <c r="H413" s="80" t="n"/>
      <c r="I413" s="72" t="n"/>
      <c r="J413" s="72" t="n"/>
      <c r="K413" s="72" t="n"/>
      <c r="L413" s="72" t="n"/>
      <c r="M413" s="72" t="n"/>
      <c r="N413" s="72" t="n"/>
      <c r="O413" s="72" t="n"/>
      <c r="P413" s="72" t="n"/>
      <c r="Q413" s="72" t="n"/>
      <c r="R413" s="72" t="n"/>
      <c r="S413" s="72" t="n"/>
      <c r="T413" s="72" t="n"/>
      <c r="U413" s="72" t="n"/>
      <c r="V413" s="72"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c r="IP413" s="72" t="n"/>
      <c r="IQ413" s="72" t="n"/>
    </row>
    <row r="414" ht="15.75" customHeight="1" s="65">
      <c r="A414" s="69" t="inlineStr">
        <is>
          <t>BTC_ACCEL_RAMP_REQUIRE_POSITIVE</t>
        </is>
      </c>
      <c r="B414" s="80" t="inlineStr">
        <is>
          <t>0.0</t>
        </is>
      </c>
      <c r="C414" s="80" t="n"/>
      <c r="D414" s="80" t="inlineStr">
        <is>
          <t>UNIVERSAL (ex-BTC) — ENTRY/EXIT/REENTRY</t>
        </is>
      </c>
      <c r="E414" s="80" t="n"/>
      <c r="F414" s="72" t="n"/>
      <c r="G414" s="80" t="n"/>
      <c r="H414" s="80" t="n"/>
      <c r="I414" s="72" t="n"/>
      <c r="J414" s="72" t="n"/>
      <c r="K414" s="72" t="n"/>
      <c r="L414" s="72" t="n"/>
      <c r="M414" s="72" t="n"/>
      <c r="N414" s="72" t="n"/>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c r="IP414" s="72" t="n"/>
      <c r="IQ414" s="72" t="n"/>
    </row>
    <row r="415" ht="15.75" customHeight="1" s="65">
      <c r="A415" s="70" t="inlineStr">
        <is>
          <t>BTC_ACCEL_RAMP_REQUIRE_POSITIVE</t>
        </is>
      </c>
      <c r="B415" s="80" t="inlineStr">
        <is>
          <t>0.0_ALT</t>
        </is>
      </c>
      <c r="C415" s="80" t="n"/>
      <c r="D415" s="80" t="inlineStr">
        <is>
          <t>UNIVERSAL (ex-BTC) — ENTRY/EXIT/REENTRY</t>
        </is>
      </c>
      <c r="E415" s="80" t="n"/>
      <c r="F415" s="72" t="n"/>
      <c r="G415" s="80" t="n"/>
      <c r="H415" s="80" t="n"/>
      <c r="I415" s="72" t="n"/>
      <c r="J415" s="72" t="n"/>
      <c r="K415" s="72" t="n"/>
      <c r="L415" s="72" t="n"/>
      <c r="M415" s="72" t="n"/>
      <c r="N415" s="72" t="n"/>
      <c r="O415" s="72" t="n"/>
      <c r="P415" s="72" t="n"/>
      <c r="Q415" s="72" t="n"/>
      <c r="R415" s="72" t="n"/>
      <c r="S415" s="72" t="n"/>
      <c r="T415" s="72" t="n"/>
      <c r="U415" s="72" t="n"/>
      <c r="V415" s="72"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c r="IP415" s="72" t="n"/>
      <c r="IQ415" s="72" t="n"/>
    </row>
    <row r="416" ht="15.75" customHeight="1" s="65">
      <c r="A416" s="69" t="inlineStr">
        <is>
          <t>BTC_HARD_BLOCK_OTHER_ACCOUNTS</t>
        </is>
      </c>
      <c r="B416" s="80" t="inlineStr">
        <is>
          <t>0.0</t>
        </is>
      </c>
      <c r="C416" s="80" t="n"/>
      <c r="D416" s="80" t="inlineStr">
        <is>
          <t>UNIVERSAL (ex-BTC) — ENTRY/EXIT/REENTRY</t>
        </is>
      </c>
      <c r="E416" s="80" t="n"/>
      <c r="F416" s="72" t="n"/>
      <c r="G416" s="80" t="n"/>
      <c r="H416" s="80" t="n"/>
      <c r="I416" s="72" t="n"/>
      <c r="J416" s="72" t="n"/>
      <c r="K416" s="72" t="n"/>
      <c r="L416" s="72" t="n"/>
      <c r="M416" s="72" t="n"/>
      <c r="N416" s="72" t="n"/>
      <c r="O416" s="72" t="n"/>
      <c r="P416" s="72" t="n"/>
      <c r="Q416" s="72" t="n"/>
      <c r="R416" s="72" t="n"/>
      <c r="S416" s="72" t="n"/>
      <c r="T416" s="72" t="n"/>
      <c r="U416" s="72" t="n"/>
      <c r="V416" s="72"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c r="IP416" s="72" t="n"/>
      <c r="IQ416" s="72" t="n"/>
    </row>
    <row r="417" ht="15.75" customHeight="1" s="65">
      <c r="A417" s="70" t="inlineStr">
        <is>
          <t>BTC_HARD_BLOCK_OTHER_ACCOUNTS</t>
        </is>
      </c>
      <c r="B417" s="80" t="inlineStr">
        <is>
          <t>0.0_ALT</t>
        </is>
      </c>
      <c r="C417" s="80" t="n"/>
      <c r="D417" s="80" t="inlineStr">
        <is>
          <t>UNIVERSAL (ex-BTC) — ENTRY/EXIT/REENTRY</t>
        </is>
      </c>
      <c r="E417" s="80" t="n"/>
      <c r="F417" s="72" t="n"/>
      <c r="G417" s="80" t="n"/>
      <c r="H417" s="80" t="n"/>
      <c r="I417" s="72" t="n"/>
      <c r="J417" s="72" t="n"/>
      <c r="K417" s="72" t="n"/>
      <c r="L417" s="72" t="n"/>
      <c r="M417" s="72" t="n"/>
      <c r="N417" s="72" t="n"/>
      <c r="O417" s="72" t="n"/>
      <c r="P417" s="72" t="n"/>
      <c r="Q417" s="72" t="n"/>
      <c r="R417" s="72" t="n"/>
      <c r="S417" s="72" t="n"/>
      <c r="T417" s="72" t="n"/>
      <c r="U417" s="72" t="n"/>
      <c r="V417" s="72"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c r="IP417" s="72" t="n"/>
      <c r="IQ417" s="72" t="n"/>
    </row>
    <row r="418" ht="15.75" customHeight="1" s="65">
      <c r="A418" s="69" t="inlineStr">
        <is>
          <t>BTC_ROUND_BANDS_EACH_SIDE</t>
        </is>
      </c>
      <c r="B418" s="80" t="inlineStr">
        <is>
          <t>0.0</t>
        </is>
      </c>
      <c r="C418" s="80" t="n"/>
      <c r="D418" s="80" t="inlineStr">
        <is>
          <t>UNIVERSAL (ex-BTC) — ENTRY/EXIT/REENTRY</t>
        </is>
      </c>
      <c r="E418" s="80" t="n"/>
      <c r="F418" s="72" t="n"/>
      <c r="G418" s="80" t="n"/>
      <c r="H418" s="80" t="n"/>
      <c r="I418" s="72" t="n"/>
      <c r="J418" s="72" t="n"/>
      <c r="K418" s="72" t="n"/>
      <c r="L418" s="72" t="n"/>
      <c r="M418" s="72" t="n"/>
      <c r="N418" s="72" t="n"/>
      <c r="O418" s="72" t="n"/>
      <c r="P418" s="72" t="n"/>
      <c r="Q418" s="72" t="n"/>
      <c r="R418" s="72" t="n"/>
      <c r="S418" s="72" t="n"/>
      <c r="T418" s="72" t="n"/>
      <c r="U418" s="72" t="n"/>
      <c r="V418" s="72"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c r="IP418" s="72" t="n"/>
      <c r="IQ418" s="72" t="n"/>
    </row>
    <row r="419" ht="15.75" customHeight="1" s="65">
      <c r="A419" s="70" t="inlineStr">
        <is>
          <t>BTC_ROUND_BANDS_EACH_SIDE</t>
        </is>
      </c>
      <c r="B419" s="80" t="inlineStr">
        <is>
          <t>0.0_ALT</t>
        </is>
      </c>
      <c r="C419" s="80" t="n"/>
      <c r="D419" s="80" t="inlineStr">
        <is>
          <t>UNIVERSAL (ex-BTC) — ENTRY/EXIT/REENTRY</t>
        </is>
      </c>
      <c r="E419" s="80" t="n"/>
      <c r="F419" s="72" t="n"/>
      <c r="G419" s="80" t="n"/>
      <c r="H419" s="80" t="n"/>
      <c r="I419" s="72" t="n"/>
      <c r="J419" s="72" t="n"/>
      <c r="K419" s="72" t="n"/>
      <c r="L419" s="72" t="n"/>
      <c r="M419" s="72" t="n"/>
      <c r="N419" s="72" t="n"/>
      <c r="O419" s="72" t="n"/>
      <c r="P419" s="72" t="n"/>
      <c r="Q419" s="72" t="n"/>
      <c r="R419" s="72" t="n"/>
      <c r="S419" s="72" t="n"/>
      <c r="T419" s="72" t="n"/>
      <c r="U419" s="72" t="n"/>
      <c r="V419" s="72"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c r="IP419" s="72" t="n"/>
      <c r="IQ419" s="72" t="n"/>
    </row>
    <row r="420" ht="15.75" customHeight="1" s="65">
      <c r="A420" s="69" t="inlineStr">
        <is>
          <t>FUNDING_GATE_LONG_MAX</t>
        </is>
      </c>
      <c r="B420" s="80" t="inlineStr">
        <is>
          <t>0.0</t>
        </is>
      </c>
      <c r="C420" s="80" t="n"/>
      <c r="D420" s="80" t="inlineStr">
        <is>
          <t>ENTRY, GLOBAL_CHECK, STOCKS_EXIT</t>
        </is>
      </c>
      <c r="E420" s="80" t="n"/>
      <c r="F420" s="72" t="n"/>
      <c r="G420" s="80" t="n"/>
      <c r="H420" s="80" t="n"/>
      <c r="I420" s="72" t="n"/>
      <c r="J420" s="72" t="n"/>
      <c r="K420" s="72" t="n"/>
      <c r="L420" s="72" t="n"/>
      <c r="M420" s="72" t="n"/>
      <c r="N420" s="72" t="n"/>
      <c r="O420" s="72" t="n"/>
      <c r="P420" s="72" t="n"/>
      <c r="Q420" s="72" t="n"/>
      <c r="R420" s="72" t="n"/>
      <c r="S420" s="72" t="n"/>
      <c r="T420" s="72" t="n"/>
      <c r="U420" s="72" t="n"/>
      <c r="V420" s="72"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c r="IP420" s="72" t="n"/>
      <c r="IQ420" s="72" t="n"/>
    </row>
    <row r="421" ht="15.75" customHeight="1" s="65">
      <c r="A421" s="70" t="inlineStr">
        <is>
          <t>FUNDING_GATE_LONG_MAX</t>
        </is>
      </c>
      <c r="B421" s="80" t="inlineStr">
        <is>
          <t>0.0_ALT</t>
        </is>
      </c>
      <c r="C421" s="80" t="n"/>
      <c r="D421" s="80" t="inlineStr">
        <is>
          <t>ENTRY, GLOBAL_CHECK, STOCKS_EXIT</t>
        </is>
      </c>
      <c r="E421" s="80" t="n"/>
      <c r="F421" s="72" t="n"/>
      <c r="G421" s="80" t="n"/>
      <c r="H421" s="80" t="n"/>
      <c r="I421" s="72" t="n"/>
      <c r="J421" s="72" t="n"/>
      <c r="K421" s="72" t="n"/>
      <c r="L421" s="72" t="n"/>
      <c r="M421" s="72" t="n"/>
      <c r="N421" s="72" t="n"/>
      <c r="O421" s="72" t="n"/>
      <c r="P421" s="72" t="n"/>
      <c r="Q421" s="72" t="n"/>
      <c r="R421" s="72" t="n"/>
      <c r="S421" s="72" t="n"/>
      <c r="T421" s="72" t="n"/>
      <c r="U421" s="72" t="n"/>
      <c r="V421" s="72"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c r="IP421" s="72" t="n"/>
      <c r="IQ421" s="72" t="n"/>
    </row>
    <row r="422" ht="15.75" customHeight="1" s="65">
      <c r="A422" s="69" t="inlineStr">
        <is>
          <t>FUNDING_GATE_MTF_REQUIRED</t>
        </is>
      </c>
      <c r="B422" s="80" t="inlineStr">
        <is>
          <t>0.0</t>
        </is>
      </c>
      <c r="C422" s="80" t="n"/>
      <c r="D422" s="80" t="inlineStr">
        <is>
          <t>ENTRY, GLOBAL_CHECK, STOCKS_EXIT</t>
        </is>
      </c>
      <c r="E422" s="80" t="n"/>
      <c r="F422" s="72" t="n"/>
      <c r="G422" s="80" t="n"/>
      <c r="H422" s="80" t="n"/>
      <c r="I422" s="72" t="n"/>
      <c r="J422" s="72" t="n"/>
      <c r="K422" s="72" t="n"/>
      <c r="L422" s="72" t="n"/>
      <c r="M422" s="72" t="n"/>
      <c r="N422" s="72" t="n"/>
      <c r="O422" s="72" t="n"/>
      <c r="P422" s="72" t="n"/>
      <c r="Q422" s="72" t="n"/>
      <c r="R422" s="72" t="n"/>
      <c r="S422" s="72" t="n"/>
      <c r="T422" s="72" t="n"/>
      <c r="U422" s="72" t="n"/>
      <c r="V422" s="72"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c r="IP422" s="72" t="n"/>
      <c r="IQ422" s="72" t="n"/>
    </row>
    <row r="423" ht="15.75" customHeight="1" s="65">
      <c r="A423" s="70" t="inlineStr">
        <is>
          <t>FUNDING_GATE_MTF_REQUIRED</t>
        </is>
      </c>
      <c r="B423" s="80" t="inlineStr">
        <is>
          <t>0.0_ALT</t>
        </is>
      </c>
      <c r="C423" s="80" t="n"/>
      <c r="D423" s="80" t="inlineStr">
        <is>
          <t>ENTRY, GLOBAL_CHECK, STOCKS_EXIT</t>
        </is>
      </c>
      <c r="E423" s="80" t="n"/>
      <c r="F423" s="72" t="n"/>
      <c r="G423" s="80" t="n"/>
      <c r="H423" s="80" t="n"/>
      <c r="I423" s="72" t="n"/>
      <c r="J423" s="72" t="n"/>
      <c r="K423" s="72" t="n"/>
      <c r="L423" s="72" t="n"/>
      <c r="M423" s="72" t="n"/>
      <c r="N423" s="72" t="n"/>
      <c r="O423" s="72" t="n"/>
      <c r="P423" s="72" t="n"/>
      <c r="Q423" s="72" t="n"/>
      <c r="R423" s="72" t="n"/>
      <c r="S423" s="72" t="n"/>
      <c r="T423" s="72" t="n"/>
      <c r="U423" s="72" t="n"/>
      <c r="V423" s="72"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c r="IP423" s="72" t="n"/>
      <c r="IQ423" s="72" t="n"/>
    </row>
    <row r="424" ht="15.75" customHeight="1" s="65">
      <c r="A424" s="69" t="inlineStr">
        <is>
          <t>FUNDING_GATE_SHORT_MIN</t>
        </is>
      </c>
      <c r="B424" s="80" t="inlineStr">
        <is>
          <t>0.0</t>
        </is>
      </c>
      <c r="C424" s="80" t="n"/>
      <c r="D424" s="80" t="inlineStr">
        <is>
          <t>ENTRY, GLOBAL_CHECK, STOCKS_EXIT</t>
        </is>
      </c>
      <c r="E424" s="80" t="n"/>
      <c r="F424" s="72" t="n"/>
      <c r="G424" s="80" t="n"/>
      <c r="H424" s="80" t="n"/>
      <c r="I424" s="72" t="n"/>
      <c r="J424" s="72" t="n"/>
      <c r="K424" s="72" t="n"/>
      <c r="L424" s="72" t="n"/>
      <c r="M424" s="72" t="n"/>
      <c r="N424" s="72" t="n"/>
      <c r="O424" s="72" t="n"/>
      <c r="P424" s="72" t="n"/>
      <c r="Q424" s="72" t="n"/>
      <c r="R424" s="72" t="n"/>
      <c r="S424" s="72" t="n"/>
      <c r="T424" s="72" t="n"/>
      <c r="U424" s="72" t="n"/>
      <c r="V424" s="72"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c r="IP424" s="72" t="n"/>
      <c r="IQ424" s="72" t="n"/>
    </row>
    <row r="425" ht="15.75" customHeight="1" s="65">
      <c r="A425" s="70" t="inlineStr">
        <is>
          <t>FUNDING_GATE_SHORT_MIN</t>
        </is>
      </c>
      <c r="B425" s="80" t="inlineStr">
        <is>
          <t>0.0_ALT</t>
        </is>
      </c>
      <c r="C425" s="80" t="n"/>
      <c r="D425" s="80" t="inlineStr">
        <is>
          <t>ENTRY, GLOBAL_CHECK, STOCKS_EXIT</t>
        </is>
      </c>
      <c r="E425" s="80" t="n"/>
      <c r="F425" s="72" t="n"/>
      <c r="G425" s="80" t="n"/>
      <c r="H425" s="80" t="n"/>
      <c r="I425" s="72" t="n"/>
      <c r="J425" s="72" t="n"/>
      <c r="K425" s="72" t="n"/>
      <c r="L425" s="72" t="n"/>
      <c r="M425" s="72" t="n"/>
      <c r="N425" s="72" t="n"/>
      <c r="O425" s="72" t="n"/>
      <c r="P425" s="72" t="n"/>
      <c r="Q425" s="72" t="n"/>
      <c r="R425" s="72" t="n"/>
      <c r="S425" s="72" t="n"/>
      <c r="T425" s="72" t="n"/>
      <c r="U425" s="72" t="n"/>
      <c r="V425" s="72"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c r="IP425" s="72" t="n"/>
      <c r="IQ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Q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07 REENTRY_ADAPTIVE - 10 bases -&gt; 38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DAEMON_REENTRY_SHORT_WT_XUNDER_GATE_ENABLED</t>
        </is>
      </c>
      <c r="B3" s="72" t="inlineStr">
        <is>
          <t>False</t>
        </is>
      </c>
      <c r="C3" s="72" t="n"/>
      <c r="D3" s="72" t="n"/>
      <c r="E3" s="72" t="n"/>
      <c r="F3" s="72" t="n"/>
      <c r="G3" s="72" t="n"/>
      <c r="H3" s="72" t="n"/>
      <c r="I3" s="72">
        <f>IFERROR(VLOOKUP($A16,Results_30d_Deltas!$A$2:$H$5000,6,FALSE),"")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ez_manage.py:4560 top()</t>
        </is>
      </c>
      <c r="IP3" s="72" t="inlineStr">
        <is>
          <t>v12_quick_engine.py:513 x9</t>
        </is>
      </c>
      <c r="IQ3" s="72" t="n"/>
    </row>
    <row r="4" ht="10.5" customHeight="1" s="65">
      <c r="A4" s="71" t="inlineStr">
        <is>
          <t>CHANNEL_REENTRY_STOP_ENABLED</t>
        </is>
      </c>
      <c r="B4" s="72" t="inlineStr">
        <is>
          <t>False</t>
        </is>
      </c>
      <c r="C4" s="72" t="n"/>
      <c r="D4" s="72" t="n"/>
      <c r="E4" s="72" t="n"/>
      <c r="F4" s="72" t="n"/>
      <c r="G4" s="72" t="n"/>
      <c r="H4" s="72" t="n"/>
      <c r="I4" s="72">
        <f>IFERROR(VLOOKUP($A8,Results_30d_Deltas!$A$2:$H$5000,6,FALSE),"")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8" t="n"/>
      <c r="EH4" s="78" t="n"/>
      <c r="EI4" s="78" t="n"/>
      <c r="EJ4" s="78" t="n"/>
      <c r="EK4" s="78"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ez_manage.py:5968 top()</t>
        </is>
      </c>
      <c r="IP4" s="72" t="inlineStr">
        <is>
          <t>v12_quick_engine.py:482 x8</t>
        </is>
      </c>
      <c r="IQ4" s="72" t="n"/>
    </row>
    <row r="5" ht="10.5" customHeight="1" s="65">
      <c r="A5" s="71" t="inlineStr">
        <is>
          <t>DAEMON_REENTRY_STALE_EXIT_ENABLED</t>
        </is>
      </c>
      <c r="B5" s="72" t="inlineStr">
        <is>
          <t>False</t>
        </is>
      </c>
      <c r="C5" s="72" t="n"/>
      <c r="D5" s="72" t="n"/>
      <c r="E5" s="72" t="n"/>
      <c r="F5" s="72" t="n"/>
      <c r="G5" s="72" t="n"/>
      <c r="H5" s="72" t="n"/>
      <c r="I5" s="72">
        <f>IFERROR(VLOOKUP($A10,Results_30d_Deltas!$A$2:$H$5000,6,FALSE),"")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ez_manage.py:4561 top()</t>
        </is>
      </c>
      <c r="IP5" s="72" t="inlineStr">
        <is>
          <t>v12_quick_engine.py:519 x9</t>
        </is>
      </c>
      <c r="IQ5" s="72" t="n"/>
    </row>
    <row r="6" ht="10.5" customHeight="1" s="65">
      <c r="A6" s="71" t="inlineStr">
        <is>
          <t>HLR_REENTRY_MULT_4H</t>
        </is>
      </c>
      <c r="B6" s="72" t="inlineStr">
        <is>
          <t>1.0</t>
        </is>
      </c>
      <c r="C6" s="72" t="n"/>
      <c r="D6" s="72" t="n"/>
      <c r="E6" s="72" t="n"/>
      <c r="F6" s="72" t="n"/>
      <c r="G6" s="72" t="n"/>
      <c r="H6" s="72" t="n"/>
      <c r="I6" s="72">
        <f>IFERROR(VLOOKUP($A22,Results_30d_Deltas!$A$2:$H$5000,6,FALSE),"")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ez_manage.py:4847 top()</t>
        </is>
      </c>
      <c r="IP6" s="72" t="inlineStr">
        <is>
          <t>v12_quick_engine.py:2027 x6</t>
        </is>
      </c>
      <c r="IQ6" s="72" t="n"/>
    </row>
    <row r="7" ht="10.5" customHeight="1" s="65">
      <c r="A7" s="71" t="inlineStr">
        <is>
          <t>HLR_REENTRY_MULT_D</t>
        </is>
      </c>
      <c r="B7" s="72" t="inlineStr">
        <is>
          <t>3.125</t>
        </is>
      </c>
      <c r="C7" s="72" t="n"/>
      <c r="D7" s="72" t="n"/>
      <c r="E7" s="72" t="n"/>
      <c r="F7" s="72" t="n"/>
      <c r="G7" s="72" t="n"/>
      <c r="H7" s="72" t="n"/>
      <c r="I7" s="72">
        <f>IFERROR(VLOOKUP($A30,Results_30d_Deltas!$A$2:$H$5000,6,FALSE),"")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ez_manage.py:4848 top()</t>
        </is>
      </c>
      <c r="IP7" s="72" t="inlineStr">
        <is>
          <t>v12_quick_engine.py:2028 x4</t>
        </is>
      </c>
      <c r="IQ7" s="72" t="n"/>
    </row>
    <row r="8" ht="10.5" customHeight="1" s="65">
      <c r="A8" s="72" t="inlineStr">
        <is>
          <t>HLR_REENTRY_MULT_4H</t>
        </is>
      </c>
      <c r="B8" s="72" t="inlineStr">
        <is>
          <t>2.5</t>
        </is>
      </c>
      <c r="C8" s="72" t="n"/>
      <c r="D8" s="72" t="n"/>
      <c r="E8" s="72" t="n"/>
      <c r="F8" s="72" t="n"/>
      <c r="G8" s="72" t="n"/>
      <c r="H8" s="72" t="n"/>
      <c r="I8" s="72">
        <f>IFERROR(VLOOKUP($A25,Results_30d_Deltas!$A$2:$H$5000,6,FALSE),"")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ez_manage.py:4847 top()</t>
        </is>
      </c>
      <c r="IP8" s="72" t="inlineStr">
        <is>
          <t>v12_quick_engine.py:2027 x6</t>
        </is>
      </c>
      <c r="IQ8" s="72" t="n"/>
    </row>
    <row r="9" ht="10.5" customHeight="1" s="65">
      <c r="A9" s="72" t="inlineStr">
        <is>
          <t>HLR_REENTRY_MULT_4H</t>
        </is>
      </c>
      <c r="B9" s="72" t="inlineStr">
        <is>
          <t>3.0</t>
        </is>
      </c>
      <c r="C9" s="72" t="n"/>
      <c r="D9" s="72" t="n"/>
      <c r="E9" s="72" t="n"/>
      <c r="F9" s="72" t="n"/>
      <c r="G9" s="72" t="n"/>
      <c r="H9" s="72" t="n"/>
      <c r="I9" s="72">
        <f>IFERROR(VLOOKUP($A26,Results_30d_Deltas!$A$2:$H$5000,6,FALSE),"")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ez_manage.py:4847 top()</t>
        </is>
      </c>
      <c r="IP9" s="72" t="inlineStr">
        <is>
          <t>v12_quick_engine.py:2027 x6</t>
        </is>
      </c>
      <c r="IQ9" s="72" t="n"/>
    </row>
    <row r="10" ht="10.5" customHeight="1" s="65">
      <c r="A10" s="71" t="inlineStr">
        <is>
          <t>HLR_REENTRY_MULT_1H</t>
        </is>
      </c>
      <c r="B10" s="72" t="inlineStr">
        <is>
          <t>0.75</t>
        </is>
      </c>
      <c r="C10" s="72" t="n"/>
      <c r="D10" s="72" t="n"/>
      <c r="E10" s="72" t="n"/>
      <c r="F10" s="72" t="n"/>
      <c r="G10" s="72" t="n"/>
      <c r="H10" s="72" t="n"/>
      <c r="I10" s="72">
        <f>IFERROR(VLOOKUP($A3,Results_30d_Deltas!$A$2:$H$5000,6,FALSE),"")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8" t="n"/>
      <c r="FX10" s="78"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ez_manage.py:4846 top()</t>
        </is>
      </c>
      <c r="IP10" s="72" t="inlineStr">
        <is>
          <t>v12_quick_engine.py:2026 x7</t>
        </is>
      </c>
      <c r="IQ10" s="72" t="n"/>
    </row>
    <row r="11" ht="10.5" customHeight="1" s="65">
      <c r="A11" s="72" t="inlineStr">
        <is>
          <t>HLR_REENTRY_MULT_D</t>
        </is>
      </c>
      <c r="B11" s="72" t="inlineStr">
        <is>
          <t>1.875</t>
        </is>
      </c>
      <c r="C11" s="72" t="n"/>
      <c r="D11" s="72" t="n"/>
      <c r="E11" s="72" t="n"/>
      <c r="F11" s="72" t="n"/>
      <c r="G11" s="72" t="n"/>
      <c r="H11" s="72" t="n"/>
      <c r="I11" s="72">
        <f>IFERROR(VLOOKUP($A28,Results_30d_Deltas!$A$2:$H$5000,6,FALSE),"")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8" t="n"/>
      <c r="FX11" s="78"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ez_manage.py:4848 top()</t>
        </is>
      </c>
      <c r="IP11" s="72" t="inlineStr">
        <is>
          <t>v12_quick_engine.py:2028 x4</t>
        </is>
      </c>
      <c r="IQ11" s="72" t="n"/>
    </row>
    <row r="12" ht="10.5" customHeight="1" s="65">
      <c r="A12" s="72" t="inlineStr">
        <is>
          <t>HLR_REENTRY_MULT_D</t>
        </is>
      </c>
      <c r="B12" s="72" t="inlineStr">
        <is>
          <t>3.75</t>
        </is>
      </c>
      <c r="C12" s="72" t="n"/>
      <c r="D12" s="72" t="n"/>
      <c r="E12" s="72" t="n"/>
      <c r="F12" s="72" t="n"/>
      <c r="G12" s="72" t="n"/>
      <c r="H12" s="72" t="n"/>
      <c r="I12" s="72">
        <f>IFERROR(VLOOKUP($A31,Results_30d_Deltas!$A$2:$H$5000,6,FALSE),"")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ez_manage.py:4848 top()</t>
        </is>
      </c>
      <c r="IP12" s="72" t="inlineStr">
        <is>
          <t>v12_quick_engine.py:2028 x4</t>
        </is>
      </c>
      <c r="IQ12" s="72" t="n"/>
    </row>
    <row r="13" ht="10.5" customHeight="1" s="65">
      <c r="A13" s="71" t="inlineStr">
        <is>
          <t>HLR_REENTRY_MAX_AGE_S</t>
        </is>
      </c>
      <c r="B13" s="72" t="inlineStr">
        <is>
          <t>2.0</t>
        </is>
      </c>
      <c r="C13" s="72" t="n"/>
      <c r="D13" s="72" t="n"/>
      <c r="E13" s="72" t="n"/>
      <c r="F13" s="72" t="n"/>
      <c r="G13" s="72" t="n"/>
      <c r="H13" s="72" t="n"/>
      <c r="I13" s="72">
        <f>IFERROR(VLOOKUP($A21,Results_30d_Deltas!$A$2:$H$5000,6,FALSE),"")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ez_manage.py:4844 top()</t>
        </is>
      </c>
      <c r="IP13" s="72" t="inlineStr">
        <is>
          <t>v12_quick_engine.py:2024 x4</t>
        </is>
      </c>
      <c r="IQ13" s="72" t="n"/>
    </row>
    <row r="14" ht="10.5" customHeight="1" s="65">
      <c r="A14" s="71" t="inlineStr">
        <is>
          <t>HLR_REENTRY_MULT_W</t>
        </is>
      </c>
      <c r="B14" s="72" t="inlineStr">
        <is>
          <t>1.5</t>
        </is>
      </c>
      <c r="C14" s="72" t="n"/>
      <c r="D14" s="72" t="n"/>
      <c r="E14" s="72" t="n"/>
      <c r="F14" s="72" t="n"/>
      <c r="G14" s="72" t="n"/>
      <c r="H14" s="72" t="n"/>
      <c r="I14" s="72">
        <f>IFERROR(VLOOKUP($A32,Results_30d_Deltas!$A$2:$H$5000,6,FALSE),"")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ez_manage.py:4849 top()</t>
        </is>
      </c>
      <c r="IP14" s="72" t="inlineStr">
        <is>
          <t>v12_quick_engine.py:2029 x4</t>
        </is>
      </c>
      <c r="IQ14" s="72" t="n"/>
    </row>
    <row r="15" ht="10.5" customHeight="1" s="65">
      <c r="A15" s="72" t="inlineStr">
        <is>
          <t>DAEMON_REENTRY_STALE_EXIT_ENABLED</t>
        </is>
      </c>
      <c r="B15" s="72" t="inlineStr">
        <is>
          <t>True</t>
        </is>
      </c>
      <c r="C15" s="72" t="n"/>
      <c r="D15" s="72" t="n"/>
      <c r="E15" s="72" t="n"/>
      <c r="F15" s="72" t="n"/>
      <c r="G15" s="72" t="n"/>
      <c r="H15" s="72" t="n"/>
      <c r="I15" s="72">
        <f>IFERROR(VLOOKUP($A11,Results_30d_Deltas!$A$2:$H$5000,6,FALSE),"")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ez_manage.py:4561 top()</t>
        </is>
      </c>
      <c r="IP15" s="72" t="inlineStr">
        <is>
          <t>v12_quick_engine.py:519 x9</t>
        </is>
      </c>
      <c r="IQ15" s="72" t="n"/>
    </row>
    <row r="16" ht="10.5" customHeight="1" s="65">
      <c r="A16" s="71" t="inlineStr">
        <is>
          <t>BREAKOUT_LEASH_REENTRY_MULT</t>
        </is>
      </c>
      <c r="B16" s="72" t="inlineStr">
        <is>
          <t>1.0</t>
        </is>
      </c>
      <c r="C16" s="72" t="n"/>
      <c r="D16" s="72" t="n"/>
      <c r="E16" s="72" t="n"/>
      <c r="F16" s="72" t="n"/>
      <c r="G16" s="72" t="n"/>
      <c r="H16" s="72" t="n"/>
      <c r="I16" s="72">
        <f>IFERROR(VLOOKUP($A14,Results_30d_Deltas!$A$2:$H$5000,6,FALSE),"")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ez_manage.py:2999 top()</t>
        </is>
      </c>
      <c r="IP16" s="72" t="inlineStr">
        <is>
          <t>v12_quick_engine.py:371 x12</t>
        </is>
      </c>
      <c r="IQ16" s="72" t="n"/>
    </row>
    <row r="17" ht="10.5" customHeight="1" s="65">
      <c r="A17" s="71" t="inlineStr">
        <is>
          <t>REENTRY_SIZE_BREAKOUT_MULT</t>
        </is>
      </c>
      <c r="B17" s="72" t="inlineStr">
        <is>
          <t>0.5</t>
        </is>
      </c>
      <c r="C17" s="72" t="n"/>
      <c r="D17" s="72" t="n"/>
      <c r="E17" s="72" t="n"/>
      <c r="F17" s="72" t="n"/>
      <c r="G17" s="72" t="n"/>
      <c r="H17" s="72" t="n"/>
      <c r="I17" s="72">
        <f>IFERROR(VLOOKUP($A38,Results_30d_Deltas!$A$2:$H$5000,6,FALSE),"")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8" t="n"/>
      <c r="AV17" s="78" t="n"/>
      <c r="AW17" s="78" t="n"/>
      <c r="AX17" s="78" t="n"/>
      <c r="AY17" s="78"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8" t="n"/>
      <c r="BU17" s="78" t="n"/>
      <c r="BV17" s="78" t="n"/>
      <c r="BW17" s="78" t="n"/>
      <c r="BX17" s="78"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8" t="n"/>
      <c r="DD17" s="78" t="n"/>
      <c r="DE17" s="78" t="n"/>
      <c r="DF17" s="78" t="n"/>
      <c r="DG17" s="78"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8" t="n"/>
      <c r="GE17" s="78" t="n"/>
      <c r="GF17" s="78" t="n"/>
      <c r="GG17" s="78" t="n"/>
      <c r="GH17" s="78"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ez_manage.py:3870 top()</t>
        </is>
      </c>
      <c r="IP17" s="72" t="inlineStr">
        <is>
          <t>v12_quick_engine.py:2903 x3</t>
        </is>
      </c>
      <c r="IQ17" s="72" t="n"/>
    </row>
    <row r="18" ht="10.5" customHeight="1" s="65">
      <c r="A18" s="72" t="inlineStr">
        <is>
          <t>REENTRY_SIZE_BREAKOUT_MULT</t>
        </is>
      </c>
      <c r="B18" s="72" t="inlineStr">
        <is>
          <t>1.0</t>
        </is>
      </c>
      <c r="C18" s="72" t="n"/>
      <c r="D18" s="72" t="n"/>
      <c r="E18" s="72" t="n"/>
      <c r="F18" s="72" t="n"/>
      <c r="G18" s="72" t="n"/>
      <c r="H18" s="72" t="n"/>
      <c r="I18" s="72">
        <f>IFERROR(VLOOKUP($A39,Results_30d_Deltas!$A$2:$H$5000,6,FALSE),"")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8" t="n"/>
      <c r="AV18" s="78" t="n"/>
      <c r="AW18" s="78" t="n"/>
      <c r="AX18" s="78" t="n"/>
      <c r="AY18" s="78"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8" t="n"/>
      <c r="BU18" s="78" t="n"/>
      <c r="BV18" s="78" t="n"/>
      <c r="BW18" s="78" t="n"/>
      <c r="BX18" s="78"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8" t="n"/>
      <c r="GE18" s="78" t="n"/>
      <c r="GF18" s="78" t="n"/>
      <c r="GG18" s="78" t="n"/>
      <c r="GH18" s="78"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8" t="n"/>
      <c r="HN18" s="78" t="n"/>
      <c r="HO18" s="78" t="n"/>
      <c r="HP18" s="78" t="n"/>
      <c r="HQ18" s="78"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ez_manage.py:3870 top()</t>
        </is>
      </c>
      <c r="IP18" s="72" t="inlineStr">
        <is>
          <t>v12_quick_engine.py:2903 x3</t>
        </is>
      </c>
      <c r="IQ18" s="72" t="n"/>
    </row>
    <row r="19" ht="10.5" customHeight="1" s="65">
      <c r="A19" s="72" t="inlineStr">
        <is>
          <t>BREAKOUT_LEASH_REENTRY_MULT</t>
        </is>
      </c>
      <c r="B19" s="72" t="inlineStr">
        <is>
          <t>0.5</t>
        </is>
      </c>
      <c r="C19" s="72" t="n"/>
      <c r="D19" s="72" t="n"/>
      <c r="E19" s="72" t="n"/>
      <c r="F19" s="72" t="n"/>
      <c r="G19" s="72" t="n"/>
      <c r="H19" s="72" t="n"/>
      <c r="I19" s="72">
        <f>IFERROR(VLOOKUP($A13,Results_30d_Deltas!$A$2:$H$5000,6,FALSE),"")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8" t="n"/>
      <c r="AV19" s="78" t="n"/>
      <c r="AW19" s="78" t="n"/>
      <c r="AX19" s="78" t="n"/>
      <c r="AY19" s="78"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8" t="n"/>
      <c r="BU19" s="78" t="n"/>
      <c r="BV19" s="78" t="n"/>
      <c r="BW19" s="78" t="n"/>
      <c r="BX19" s="78"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8" t="n"/>
      <c r="DD19" s="78" t="n"/>
      <c r="DE19" s="78" t="n"/>
      <c r="DF19" s="78" t="n"/>
      <c r="DG19" s="78"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8" t="n"/>
      <c r="GE19" s="78" t="n"/>
      <c r="GF19" s="78" t="n"/>
      <c r="GG19" s="78" t="n"/>
      <c r="GH19" s="78"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ez_manage.py:2999 top()</t>
        </is>
      </c>
      <c r="IP19" s="72" t="inlineStr">
        <is>
          <t>v12_quick_engine.py:371 x12</t>
        </is>
      </c>
      <c r="IQ19" s="72" t="n"/>
    </row>
    <row r="20" ht="10.5" customHeight="1" s="65">
      <c r="A20" s="72" t="inlineStr">
        <is>
          <t>HLR_REENTRY_MULT_W</t>
        </is>
      </c>
      <c r="B20" s="72" t="inlineStr">
        <is>
          <t>3.75</t>
        </is>
      </c>
      <c r="C20" s="72" t="n"/>
      <c r="D20" s="72" t="n"/>
      <c r="E20" s="72" t="n"/>
      <c r="F20" s="72" t="n"/>
      <c r="G20" s="72" t="n"/>
      <c r="H20" s="72" t="n"/>
      <c r="I20" s="72">
        <f>IFERROR(VLOOKUP($A35,Results_30d_Deltas!$A$2:$H$5000,6,FALSE),"")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ez_manage.py:4849 top()</t>
        </is>
      </c>
      <c r="IP20" s="72" t="inlineStr">
        <is>
          <t>v12_quick_engine.py:2029 x4</t>
        </is>
      </c>
      <c r="IQ20" s="72" t="n"/>
    </row>
    <row r="21" ht="10.5" customHeight="1" s="65">
      <c r="A21" s="72" t="inlineStr">
        <is>
          <t>HLR_REENTRY_MAX_AGE_S</t>
        </is>
      </c>
      <c r="B21" s="72" t="inlineStr">
        <is>
          <t>0.5</t>
        </is>
      </c>
      <c r="C21" s="72" t="n"/>
      <c r="D21" s="72" t="n"/>
      <c r="E21" s="72" t="n"/>
      <c r="F21" s="72" t="n"/>
      <c r="G21" s="72" t="n"/>
      <c r="H21" s="72" t="n"/>
      <c r="I21" s="72">
        <f>IFERROR(VLOOKUP($A19,Results_30d_Deltas!$A$2:$H$5000,6,FALSE),"")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ez_manage.py:4844 top()</t>
        </is>
      </c>
      <c r="IP21" s="72" t="inlineStr">
        <is>
          <t>v12_quick_engine.py:2024 x4</t>
        </is>
      </c>
      <c r="IQ21" s="72" t="n"/>
    </row>
    <row r="22" ht="10.5" customHeight="1" s="65">
      <c r="A22" s="72" t="inlineStr">
        <is>
          <t>DAEMON_REENTRY_SHORT_WT_XUNDER_GATE_ENABLED</t>
        </is>
      </c>
      <c r="B22" s="72" t="inlineStr">
        <is>
          <t>True</t>
        </is>
      </c>
      <c r="C22" s="72" t="n"/>
      <c r="D22" s="72" t="n"/>
      <c r="E22" s="72" t="n"/>
      <c r="F22" s="72" t="n"/>
      <c r="G22" s="72" t="n"/>
      <c r="H22" s="72" t="n"/>
      <c r="I22" s="72">
        <f>IFERROR(VLOOKUP($A17,Results_30d_Deltas!$A$2:$H$5000,6,FALSE),"")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ez_manage.py:4560 top()</t>
        </is>
      </c>
      <c r="IP22" s="72" t="inlineStr">
        <is>
          <t>v12_quick_engine.py:513 x9</t>
        </is>
      </c>
      <c r="IQ22" s="72" t="n"/>
    </row>
    <row r="23" ht="10.5" customHeight="1" s="65">
      <c r="A23" s="72" t="inlineStr">
        <is>
          <t>HLR_REENTRY_MULT_D</t>
        </is>
      </c>
      <c r="B23" s="72" t="inlineStr">
        <is>
          <t>1.25</t>
        </is>
      </c>
      <c r="C23" s="72" t="n"/>
      <c r="D23" s="72" t="n"/>
      <c r="E23" s="72" t="n"/>
      <c r="F23" s="72" t="n"/>
      <c r="G23" s="72" t="n"/>
      <c r="H23" s="72" t="n"/>
      <c r="I23" s="72">
        <f>IFERROR(VLOOKUP($A27,Results_30d_Deltas!$A$2:$H$5000,6,FALSE),"")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ez_manage.py:4848 top()</t>
        </is>
      </c>
      <c r="IP23" s="72" t="inlineStr">
        <is>
          <t>v12_quick_engine.py:2028 x4</t>
        </is>
      </c>
      <c r="IQ23" s="72" t="n"/>
    </row>
    <row r="24" ht="10.5" customHeight="1" s="65">
      <c r="A24" s="72" t="inlineStr">
        <is>
          <t>HLR_REENTRY_MULT_1H</t>
        </is>
      </c>
      <c r="B24" s="72" t="inlineStr">
        <is>
          <t>1.125</t>
        </is>
      </c>
      <c r="C24" s="72" t="n"/>
      <c r="D24" s="72" t="n"/>
      <c r="E24" s="72" t="n"/>
      <c r="F24" s="72" t="n"/>
      <c r="G24" s="72" t="n"/>
      <c r="H24" s="72" t="n"/>
      <c r="I24" s="72">
        <f>IFERROR(VLOOKUP($A4,Results_30d_Deltas!$A$2:$H$5000,6,FALSE),"")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8" t="n"/>
      <c r="FX24" s="78"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ez_manage.py:4846 top()</t>
        </is>
      </c>
      <c r="IP24" s="72" t="inlineStr">
        <is>
          <t>v12_quick_engine.py:2026 x7</t>
        </is>
      </c>
      <c r="IQ24" s="72" t="n"/>
    </row>
    <row r="25" ht="10.5" customHeight="1" s="65">
      <c r="A25" s="72" t="inlineStr">
        <is>
          <t>HLR_REENTRY_MAX_AGE_S</t>
        </is>
      </c>
      <c r="B25" s="72" t="inlineStr">
        <is>
          <t>1.0</t>
        </is>
      </c>
      <c r="C25" s="72" t="n"/>
      <c r="D25" s="72" t="n"/>
      <c r="E25" s="72" t="n"/>
      <c r="F25" s="72" t="n"/>
      <c r="G25" s="72" t="n"/>
      <c r="H25" s="72" t="n"/>
      <c r="I25" s="72">
        <f>IFERROR(VLOOKUP($A20,Results_30d_Deltas!$A$2:$H$5000,6,FALSE),"")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ez_manage.py:4844 top()</t>
        </is>
      </c>
      <c r="IP25" s="72" t="inlineStr">
        <is>
          <t>v12_quick_engine.py:2024 x4</t>
        </is>
      </c>
      <c r="IQ25" s="72" t="n"/>
    </row>
    <row r="26" ht="10.5" customHeight="1" s="65">
      <c r="A26" s="72" t="inlineStr">
        <is>
          <t>HLR_REENTRY_MULT_1H</t>
        </is>
      </c>
      <c r="B26" s="72" t="inlineStr">
        <is>
          <t>2.25</t>
        </is>
      </c>
      <c r="C26" s="72" t="n"/>
      <c r="D26" s="72" t="n"/>
      <c r="E26" s="72" t="n"/>
      <c r="F26" s="72" t="n"/>
      <c r="G26" s="72" t="n"/>
      <c r="H26" s="72" t="n"/>
      <c r="I26" s="72">
        <f>IFERROR(VLOOKUP($A7,Results_30d_Deltas!$A$2:$H$5000,6,FALSE),"")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ez_manage.py:4846 top()</t>
        </is>
      </c>
      <c r="IP26" s="72" t="inlineStr">
        <is>
          <t>v12_quick_engine.py:2026 x7</t>
        </is>
      </c>
      <c r="IQ26" s="72" t="n"/>
    </row>
    <row r="27" ht="10.5" customHeight="1" s="65">
      <c r="A27" s="72" t="inlineStr">
        <is>
          <t>HLR_REENTRY_MULT_W</t>
        </is>
      </c>
      <c r="B27" s="72" t="inlineStr">
        <is>
          <t>4.5</t>
        </is>
      </c>
      <c r="C27" s="72" t="n"/>
      <c r="D27" s="72" t="n"/>
      <c r="E27" s="72" t="n"/>
      <c r="F27" s="72" t="n"/>
      <c r="G27" s="72" t="n"/>
      <c r="H27" s="72" t="n"/>
      <c r="I27" s="72">
        <f>IFERROR(VLOOKUP($A36,Results_30d_Deltas!$A$2:$H$5000,6,FALSE),"")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ez_manage.py:4849 top()</t>
        </is>
      </c>
      <c r="IP27" s="72" t="inlineStr">
        <is>
          <t>v12_quick_engine.py:2029 x4</t>
        </is>
      </c>
      <c r="IQ27" s="72" t="n"/>
    </row>
    <row r="28" ht="10.5" customHeight="1" s="65">
      <c r="A28" s="72" t="inlineStr">
        <is>
          <t>HLR_REENTRY_MULT_W</t>
        </is>
      </c>
      <c r="B28" s="72" t="inlineStr">
        <is>
          <t>2.25</t>
        </is>
      </c>
      <c r="C28" s="72" t="n"/>
      <c r="D28" s="72" t="n"/>
      <c r="E28" s="72" t="n"/>
      <c r="F28" s="72" t="n"/>
      <c r="G28" s="72" t="n"/>
      <c r="H28" s="72" t="n"/>
      <c r="I28" s="72">
        <f>IFERROR(VLOOKUP($A33,Results_30d_Deltas!$A$2:$H$5000,6,FALSE),"")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ez_manage.py:4849 top()</t>
        </is>
      </c>
      <c r="IP28" s="72" t="inlineStr">
        <is>
          <t>v12_quick_engine.py:2029 x4</t>
        </is>
      </c>
      <c r="IQ28" s="72" t="n"/>
    </row>
    <row r="29" ht="10.5" customHeight="1" s="65">
      <c r="A29" s="72" t="inlineStr">
        <is>
          <t>HLR_REENTRY_MULT_4H</t>
        </is>
      </c>
      <c r="B29" s="72" t="inlineStr">
        <is>
          <t>1.5</t>
        </is>
      </c>
      <c r="C29" s="72" t="n"/>
      <c r="D29" s="72" t="n"/>
      <c r="E29" s="72" t="n"/>
      <c r="F29" s="72" t="n"/>
      <c r="G29" s="72" t="n"/>
      <c r="H29" s="72" t="n"/>
      <c r="I29" s="72">
        <f>IFERROR(VLOOKUP($A23,Results_30d_Deltas!$A$2:$H$5000,6,FALSE),"")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8" t="n"/>
      <c r="FX29" s="78"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ez_manage.py:4847 top()</t>
        </is>
      </c>
      <c r="IP29" s="72" t="inlineStr">
        <is>
          <t>v12_quick_engine.py:2027 x6</t>
        </is>
      </c>
      <c r="IQ29" s="72" t="n"/>
    </row>
    <row r="30" ht="10.5" customHeight="1" s="65">
      <c r="A30" s="72" t="inlineStr">
        <is>
          <t>REENTRY_SIZE_BREAKOUT_MULT</t>
        </is>
      </c>
      <c r="B30" s="72" t="inlineStr">
        <is>
          <t>2.0</t>
        </is>
      </c>
      <c r="C30" s="72" t="n"/>
      <c r="D30" s="72" t="n"/>
      <c r="E30" s="72" t="n"/>
      <c r="F30" s="72" t="n"/>
      <c r="G30" s="72" t="n"/>
      <c r="H30" s="72" t="n"/>
      <c r="I30" s="72">
        <f>IFERROR(VLOOKUP($A40,Results_30d_Deltas!$A$2:$H$5000,6,FALSE),"")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8" t="n"/>
      <c r="AV30" s="78" t="n"/>
      <c r="AW30" s="78" t="n"/>
      <c r="AX30" s="78" t="n"/>
      <c r="AY30" s="78"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8" t="n"/>
      <c r="BU30" s="78" t="n"/>
      <c r="BV30" s="78" t="n"/>
      <c r="BW30" s="78" t="n"/>
      <c r="BX30" s="78"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8" t="n"/>
      <c r="DD30" s="78" t="n"/>
      <c r="DE30" s="78" t="n"/>
      <c r="DF30" s="78" t="n"/>
      <c r="DG30" s="78"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8" t="n"/>
      <c r="GE30" s="78" t="n"/>
      <c r="GF30" s="78" t="n"/>
      <c r="GG30" s="78" t="n"/>
      <c r="GH30" s="78"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8" t="n"/>
      <c r="HN30" s="78" t="n"/>
      <c r="HO30" s="78" t="n"/>
      <c r="HP30" s="78" t="n"/>
      <c r="HQ30" s="78"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ez_manage.py:3870 top()</t>
        </is>
      </c>
      <c r="IP30" s="72" t="inlineStr">
        <is>
          <t>v12_quick_engine.py:2903 x3</t>
        </is>
      </c>
      <c r="IQ30" s="72" t="n"/>
    </row>
    <row r="31" ht="10.5" customHeight="1" s="65">
      <c r="A31" s="72" t="inlineStr">
        <is>
          <t>HLR_REENTRY_MULT_1H</t>
        </is>
      </c>
      <c r="B31" s="72" t="inlineStr">
        <is>
          <t>1.875</t>
        </is>
      </c>
      <c r="C31" s="72" t="n"/>
      <c r="D31" s="72" t="n"/>
      <c r="E31" s="72" t="n"/>
      <c r="F31" s="72" t="n"/>
      <c r="G31" s="72" t="n"/>
      <c r="H31" s="72" t="n"/>
      <c r="I31" s="72">
        <f>IFERROR(VLOOKUP($A6,Results_30d_Deltas!$A$2:$H$5000,6,FALSE),"")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8" t="n"/>
      <c r="FX31" s="78"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ez_manage.py:4846 top()</t>
        </is>
      </c>
      <c r="IP31" s="72" t="inlineStr">
        <is>
          <t>v12_quick_engine.py:2026 x7</t>
        </is>
      </c>
      <c r="IQ31" s="72" t="n"/>
    </row>
    <row r="32" ht="10.5" customHeight="1" s="65">
      <c r="A32" s="72" t="inlineStr">
        <is>
          <t>CHANNEL_REENTRY_STOP_ENABLED</t>
        </is>
      </c>
      <c r="B32" s="72" t="inlineStr">
        <is>
          <t>True</t>
        </is>
      </c>
      <c r="C32" s="72" t="n"/>
      <c r="D32" s="72" t="n"/>
      <c r="E32" s="72" t="n"/>
      <c r="F32" s="72" t="n"/>
      <c r="G32" s="72" t="n"/>
      <c r="H32" s="72" t="n"/>
      <c r="I32" s="72">
        <f>IFERROR(VLOOKUP($A9,Results_30d_Deltas!$A$2:$H$5000,6,FALSE),"")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8" t="n"/>
      <c r="EH32" s="78" t="n"/>
      <c r="EI32" s="78" t="n"/>
      <c r="EJ32" s="78" t="n"/>
      <c r="EK32" s="78"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ez_manage.py:5968 top()</t>
        </is>
      </c>
      <c r="IP32" s="72" t="inlineStr">
        <is>
          <t>v12_quick_engine.py:482 x8</t>
        </is>
      </c>
      <c r="IQ32" s="72" t="n"/>
    </row>
    <row r="33" ht="10.5" customHeight="1" s="65">
      <c r="A33" s="72" t="inlineStr">
        <is>
          <t>BREAKOUT_LEASH_REENTRY_MULT</t>
        </is>
      </c>
      <c r="B33" s="72" t="inlineStr">
        <is>
          <t>2.0</t>
        </is>
      </c>
      <c r="C33" s="72" t="n"/>
      <c r="D33" s="72" t="n"/>
      <c r="E33" s="72" t="n"/>
      <c r="F33" s="72" t="n"/>
      <c r="G33" s="72" t="n"/>
      <c r="H33" s="72" t="n"/>
      <c r="I33" s="72">
        <f>IFERROR(VLOOKUP($A15,Results_30d_Deltas!$A$2:$H$5000,6,FALSE),"")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ez_manage.py:2999 top()</t>
        </is>
      </c>
      <c r="IP33" s="72" t="inlineStr">
        <is>
          <t>v12_quick_engine.py:371 x12</t>
        </is>
      </c>
      <c r="IQ33" s="72" t="n"/>
    </row>
    <row r="34" ht="10.5" customHeight="1" s="65">
      <c r="A34" s="72" t="inlineStr">
        <is>
          <t>HLR_REENTRY_MULT_1H</t>
        </is>
      </c>
      <c r="B34" s="72" t="inlineStr">
        <is>
          <t>1.5</t>
        </is>
      </c>
      <c r="C34" s="72" t="n"/>
      <c r="D34" s="72" t="n"/>
      <c r="E34" s="72" t="n"/>
      <c r="F34" s="72" t="n"/>
      <c r="G34" s="72" t="n"/>
      <c r="H34" s="72" t="n"/>
      <c r="I34" s="72">
        <f>IFERROR(VLOOKUP($A5,Results_30d_Deltas!$A$2:$H$5000,6,FALSE),"")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ez_manage.py:4846 top()</t>
        </is>
      </c>
      <c r="IP34" s="72" t="inlineStr">
        <is>
          <t>v12_quick_engine.py:2026 x7</t>
        </is>
      </c>
      <c r="IQ34" s="72" t="n"/>
    </row>
    <row r="35" ht="10.5" customHeight="1" s="65">
      <c r="A35" s="72" t="inlineStr">
        <is>
          <t>HLR_REENTRY_MAX_AGE_S</t>
        </is>
      </c>
      <c r="B35" s="72" t="inlineStr">
        <is>
          <t>0</t>
        </is>
      </c>
      <c r="C35" s="72" t="n"/>
      <c r="D35" s="72" t="n"/>
      <c r="E35" s="72" t="n"/>
      <c r="F35" s="72" t="n"/>
      <c r="G35" s="72" t="n"/>
      <c r="H35" s="72" t="n"/>
      <c r="I35" s="72">
        <f>IFERROR(VLOOKUP($A18,Results_30d_Deltas!$A$2:$H$5000,6,FALSE),"")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8" t="n"/>
      <c r="FX35" s="78"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ez_manage.py:4844 top()</t>
        </is>
      </c>
      <c r="IP35" s="72" t="inlineStr">
        <is>
          <t>v12_quick_engine.py:2024 x4</t>
        </is>
      </c>
      <c r="IQ35" s="72" t="n"/>
    </row>
    <row r="36" ht="10.5" customHeight="1" s="65">
      <c r="A36" s="72" t="inlineStr">
        <is>
          <t>HLR_REENTRY_MULT_4H</t>
        </is>
      </c>
      <c r="B36" s="72" t="inlineStr">
        <is>
          <t>2.0</t>
        </is>
      </c>
      <c r="C36" s="72" t="n"/>
      <c r="D36" s="72" t="n"/>
      <c r="E36" s="72" t="n"/>
      <c r="F36" s="72" t="n"/>
      <c r="G36" s="72" t="n"/>
      <c r="H36" s="72" t="n"/>
      <c r="I36" s="72">
        <f>IFERROR(VLOOKUP($A24,Results_30d_Deltas!$A$2:$H$5000,6,FALSE),"")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ez_manage.py:4847 top()</t>
        </is>
      </c>
      <c r="IP36" s="72" t="inlineStr">
        <is>
          <t>v12_quick_engine.py:2027 x6</t>
        </is>
      </c>
      <c r="IQ36" s="72" t="n"/>
    </row>
    <row r="37" ht="10.5" customHeight="1" s="65">
      <c r="A37" s="72" t="inlineStr">
        <is>
          <t>HLR_REENTRY_MULT_D</t>
        </is>
      </c>
      <c r="B37" s="72" t="inlineStr">
        <is>
          <t>2.5</t>
        </is>
      </c>
      <c r="C37" s="72" t="n"/>
      <c r="D37" s="72" t="n"/>
      <c r="E37" s="72" t="n"/>
      <c r="F37" s="72" t="n"/>
      <c r="G37" s="72" t="n"/>
      <c r="H37" s="72" t="n"/>
      <c r="I37" s="72">
        <f>IFERROR(VLOOKUP($A29,Results_30d_Deltas!$A$2:$H$5000,6,FALSE),"")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ez_manage.py:4848 top()</t>
        </is>
      </c>
      <c r="IP37" s="72" t="inlineStr">
        <is>
          <t>v12_quick_engine.py:2028 x4</t>
        </is>
      </c>
      <c r="IQ37" s="72" t="n"/>
    </row>
    <row r="38" ht="10.5" customHeight="1" s="65">
      <c r="A38" s="72" t="inlineStr">
        <is>
          <t>HLR_REENTRY_MULT_W</t>
        </is>
      </c>
      <c r="B38" s="72" t="inlineStr">
        <is>
          <t>3.0</t>
        </is>
      </c>
      <c r="C38" s="72" t="n"/>
      <c r="D38" s="72" t="n"/>
      <c r="E38" s="72" t="n"/>
      <c r="F38" s="72" t="n"/>
      <c r="G38" s="72" t="n"/>
      <c r="H38" s="72" t="n"/>
      <c r="I38" s="72">
        <f>IFERROR(VLOOKUP($A34,Results_30d_Deltas!$A$2:$H$5000,6,FALSE),"")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ez_manage.py:4849 top()</t>
        </is>
      </c>
      <c r="IP38" s="72" t="inlineStr">
        <is>
          <t>v12_quick_engine.py:2029 x4</t>
        </is>
      </c>
      <c r="IQ38" s="72" t="n"/>
    </row>
    <row r="39" ht="10.5" customHeight="1" s="65">
      <c r="A39" s="72" t="inlineStr">
        <is>
          <t>BREAKOUT_LEASH_REENTRY_MULT</t>
        </is>
      </c>
      <c r="B39" s="72" t="inlineStr">
        <is>
          <t>0</t>
        </is>
      </c>
      <c r="C39" s="72" t="n"/>
      <c r="D39" s="72" t="n"/>
      <c r="E39" s="72" t="n"/>
      <c r="F39" s="72" t="n"/>
      <c r="G39" s="72" t="n"/>
      <c r="H39" s="72" t="n"/>
      <c r="I39" s="72">
        <f>IFERROR(VLOOKUP($A12,Results_30d_Deltas!$A$2:$H$5000,6,FALSE),"")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8" t="n"/>
      <c r="AV39" s="78" t="n"/>
      <c r="AW39" s="78" t="n"/>
      <c r="AX39" s="78" t="n"/>
      <c r="AY39" s="78"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8" t="n"/>
      <c r="BU39" s="78" t="n"/>
      <c r="BV39" s="78" t="n"/>
      <c r="BW39" s="78" t="n"/>
      <c r="BX39" s="78"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8" t="n"/>
      <c r="DD39" s="78" t="n"/>
      <c r="DE39" s="78" t="n"/>
      <c r="DF39" s="78" t="n"/>
      <c r="DG39" s="78"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8" t="n"/>
      <c r="GE39" s="78" t="n"/>
      <c r="GF39" s="78" t="n"/>
      <c r="GG39" s="78" t="n"/>
      <c r="GH39" s="78"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ez_manage.py:2999 top()</t>
        </is>
      </c>
      <c r="IP39" s="72" t="inlineStr">
        <is>
          <t>v12_quick_engine.py:371 x12</t>
        </is>
      </c>
      <c r="IQ39" s="72" t="n"/>
    </row>
    <row r="40" ht="10.5" customHeight="1" s="65">
      <c r="A40" s="72" t="inlineStr">
        <is>
          <t>REENTRY_SIZE_BREAKOUT_MULT</t>
        </is>
      </c>
      <c r="B40" s="72" t="inlineStr">
        <is>
          <t>0</t>
        </is>
      </c>
      <c r="C40" s="72" t="n"/>
      <c r="D40" s="72" t="n"/>
      <c r="E40" s="72" t="n"/>
      <c r="F40" s="72" t="n"/>
      <c r="G40" s="72" t="n"/>
      <c r="H40" s="72" t="n"/>
      <c r="I40" s="72">
        <f>IFERROR(VLOOKUP($A37,Results_30d_Deltas!$A$2:$H$5000,6,FALSE),"")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8" t="n"/>
      <c r="FX40" s="78"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8" t="n"/>
      <c r="HN40" s="78" t="n"/>
      <c r="HO40" s="78" t="n"/>
      <c r="HP40" s="78" t="n"/>
      <c r="HQ40" s="78"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ez_manage.py:3870 top()</t>
        </is>
      </c>
      <c r="IP40" s="72" t="inlineStr">
        <is>
          <t>v12_quick_engine.py:2903 x3</t>
        </is>
      </c>
      <c r="IQ40" s="72" t="n"/>
    </row>
    <row r="41" ht="15.75" customHeight="1" s="65">
      <c r="A41" s="69" t="inlineStr">
        <is>
          <t>LH_HL_FILTER_MODE</t>
        </is>
      </c>
      <c r="B41" s="80" t="inlineStr">
        <is>
          <t>STRICT_2BAR</t>
        </is>
      </c>
      <c r="C41" s="80" t="n"/>
      <c r="D41" s="80" t="inlineStr">
        <is>
          <t>ENTRY, GLOBAL_CHECK, STOCKS_EXIT</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69" t="inlineStr">
        <is>
          <t>FUNDING_GATE_FILTER_TF</t>
        </is>
      </c>
      <c r="B42" s="80" t="inlineStr">
        <is>
          <t>D</t>
        </is>
      </c>
      <c r="C42" s="80" t="n"/>
      <c r="D42" s="80" t="inlineStr">
        <is>
          <t>GLOBAL_CHECK</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69" t="inlineStr">
        <is>
          <t>BANDAID_OFF_LOSER_RECOVER_PCT</t>
        </is>
      </c>
      <c r="B43" s="80" t="inlineStr">
        <is>
          <t>0.5</t>
        </is>
      </c>
      <c r="C43" s="80" t="n"/>
      <c r="D43" s="80" t="inlineStr">
        <is>
          <t>AUGMENT, ENTRY, EXIT, GLOBAL_CHECK, REDUCE, STOCKS_EXIT</t>
        </is>
      </c>
      <c r="E43" s="80" t="n"/>
      <c r="F43" s="72" t="n"/>
      <c r="G43" s="80">
        <f>IFERROR(VLOOKUP($A48&amp;"_"&amp;$B48,Results_Deltas!$A$2:$P$15000,5,FALSE),"")</f>
        <v/>
      </c>
      <c r="H43" s="80" t="inlineStr">
        <is>
          <t>Blanket (page end)</t>
        </is>
      </c>
      <c r="I43" s="72" t="n"/>
      <c r="J43" s="72" t="n"/>
      <c r="K43" s="72" t="n"/>
      <c r="L43" s="72" t="inlineStr">
        <is>
          <t>YES</t>
        </is>
      </c>
      <c r="M43" s="72" t="n">
        <v>2.935339799555198</v>
      </c>
      <c r="N43" s="72" t="n">
        <v>25</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BANDAID_OFF_LOSER_RECOVER_PCT</t>
        </is>
      </c>
      <c r="B44" s="80" t="inlineStr">
        <is>
          <t>1.0</t>
        </is>
      </c>
      <c r="C44" s="80" t="n"/>
      <c r="D44" s="80" t="inlineStr">
        <is>
          <t>AUGMENT, ENTRY, EXIT, GLOBAL_CHECK, REDUCE,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HTF4_CONF</t>
        </is>
      </c>
      <c r="B45" s="80" t="inlineStr">
        <is>
          <t>False</t>
        </is>
      </c>
      <c r="C45" s="80" t="n"/>
      <c r="D45" s="80" t="inlineStr">
        <is>
          <t>GLOBAL_CHECK,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MTS_BOTTOM_STRONG_THRESHOLD</t>
        </is>
      </c>
      <c r="B46" s="80" t="inlineStr">
        <is>
          <t>50</t>
        </is>
      </c>
      <c r="C46" s="80" t="n"/>
      <c r="D46" s="80" t="inlineStr">
        <is>
          <t>ENTRY, 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69" t="inlineStr">
        <is>
          <t>HLR_TOP_MIN_TFS</t>
        </is>
      </c>
      <c r="B47" s="80" t="inlineStr">
        <is>
          <t>2</t>
        </is>
      </c>
      <c r="C47" s="80" t="n"/>
      <c r="D47" s="80" t="inlineStr">
        <is>
          <t>GLOBAL_CHECK, REENTRY, STOCKS_EXIT</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COOLDOWN_LOCKS_FILTER_TF</t>
        </is>
      </c>
      <c r="B48" s="80" t="inlineStr">
        <is>
          <t>15m</t>
        </is>
      </c>
      <c r="C48" s="80" t="n"/>
      <c r="D48" s="80" t="inlineStr">
        <is>
          <t>GLOBAL_CHECK</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MTS_BOTTOM_STRONG_THRESHOLD</t>
        </is>
      </c>
      <c r="B49" s="80" t="inlineStr">
        <is>
          <t>30</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DUP_GUARD_FILTER_TF</t>
        </is>
      </c>
      <c r="B50" s="80" t="inlineStr">
        <is>
          <t>15m</t>
        </is>
      </c>
      <c r="C50" s="80" t="n"/>
      <c r="D50" s="80" t="inlineStr">
        <is>
          <t>GLOBAL_CHECK</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BAND_ARROW_ENABLED</t>
        </is>
      </c>
      <c r="B51" s="80" t="inlineStr">
        <is>
          <t>False</t>
        </is>
      </c>
      <c r="C51" s="80" t="n"/>
      <c r="D51" s="80" t="inlineStr">
        <is>
          <t>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69" t="inlineStr">
        <is>
          <t>HA_WICK_QUALITY_ENABLED</t>
        </is>
      </c>
      <c r="B52" s="80" t="inlineStr">
        <is>
          <t>False</t>
        </is>
      </c>
      <c r="C52" s="80" t="n"/>
      <c r="D52" s="80" t="inlineStr">
        <is>
          <t>ENTRY, 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HA_WICK_QUALITY_TF</t>
        </is>
      </c>
      <c r="B53" s="80" t="inlineStr">
        <is>
          <t>15m</t>
        </is>
      </c>
      <c r="C53" s="80" t="n"/>
      <c r="D53" s="80" t="inlineStr">
        <is>
          <t>ENTRY, GLOBAL_CHECK, STOCKS_EXIT</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69" t="inlineStr">
        <is>
          <t>HTF_DIRECTION_GATE_ENABLED</t>
        </is>
      </c>
      <c r="B54" s="80" t="inlineStr">
        <is>
          <t>False</t>
        </is>
      </c>
      <c r="C54" s="80" t="n"/>
      <c r="D54" s="80" t="inlineStr">
        <is>
          <t>ENTRY, GLOBAL_CHECK,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LEADERBOARD_FILTER</t>
        </is>
      </c>
      <c r="B55" s="80" t="inlineStr">
        <is>
          <t>False</t>
        </is>
      </c>
      <c r="C55" s="80" t="n"/>
      <c r="D55" s="80" t="inlineStr">
        <is>
          <t>AUGMENT, ENTRY, EXIT, GLOBAL_CHECK, REDUCE,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LH_HL_FILTER_ENABLED</t>
        </is>
      </c>
      <c r="B56" s="80" t="inlineStr">
        <is>
          <t>False</t>
        </is>
      </c>
      <c r="C56" s="80" t="n"/>
      <c r="D56" s="80" t="inlineStr">
        <is>
          <t>ENTRY, 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69" t="inlineStr">
        <is>
          <t>LH_HL_FILTER_REQUIRE_BOTH</t>
        </is>
      </c>
      <c r="B57" s="80" t="inlineStr">
        <is>
          <t>False</t>
        </is>
      </c>
      <c r="C57" s="80" t="n"/>
      <c r="D57" s="80" t="inlineStr">
        <is>
          <t>ENTRY, 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MARKET_QUALITY_SCORE_ENABLED</t>
        </is>
      </c>
      <c r="B58" s="80" t="inlineStr">
        <is>
          <t>False</t>
        </is>
      </c>
      <c r="C58" s="80" t="n"/>
      <c r="D58" s="80" t="inlineStr">
        <is>
          <t>ENTRY, GLOBAL_CHECK, STOCKS_EXIT</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MTS_GATE_ENABLED</t>
        </is>
      </c>
      <c r="B59" s="80" t="inlineStr">
        <is>
          <t>False</t>
        </is>
      </c>
      <c r="C59" s="80" t="n"/>
      <c r="D59" s="80" t="inlineStr">
        <is>
          <t>ENTRY, 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OI_CONFIRM_ENABLED</t>
        </is>
      </c>
      <c r="B60" s="80" t="inlineStr">
        <is>
          <t>False</t>
        </is>
      </c>
      <c r="C60" s="80" t="n"/>
      <c r="D60" s="80" t="inlineStr">
        <is>
          <t>ENTRY, GLOBAL_CHECK,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MTS_BOTTOM_BONUS_THRESHOLD</t>
        </is>
      </c>
      <c r="B61" s="80" t="inlineStr">
        <is>
          <t>31.25</t>
        </is>
      </c>
      <c r="C61" s="80" t="n"/>
      <c r="D61" s="80" t="inlineStr">
        <is>
          <t>ENTRY, 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HA_WICK_QUALITY_TF</t>
        </is>
      </c>
      <c r="B62" s="80" t="inlineStr">
        <is>
          <t>4h</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4h</t>
        </is>
      </c>
      <c r="C63" s="80" t="n"/>
      <c r="D63" s="80" t="inlineStr">
        <is>
          <t>GLOBAL_CHECK</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DUP_GUARD_FILTER_TF</t>
        </is>
      </c>
      <c r="B64" s="80" t="inlineStr">
        <is>
          <t>1h</t>
        </is>
      </c>
      <c r="C64" s="80" t="n"/>
      <c r="D64" s="80" t="inlineStr">
        <is>
          <t>GLOBAL_CHECK</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GR_FILTER_VEC_ENABLED</t>
        </is>
      </c>
      <c r="B65" s="80" t="inlineStr">
        <is>
          <t>False</t>
        </is>
      </c>
      <c r="C65" s="80" t="n"/>
      <c r="D65" s="80" t="inlineStr">
        <is>
          <t>GLOBAL_CHECK</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COOLDOWN_LOCKS_FILTER_TF</t>
        </is>
      </c>
      <c r="B66" s="80" t="inlineStr">
        <is>
          <t>1h</t>
        </is>
      </c>
      <c r="C66" s="80" t="n"/>
      <c r="D66" s="80" t="inlineStr">
        <is>
          <t>GLOBAL_CHECK</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OI_CONFIRM_MIN_CHANGE_PCT</t>
        </is>
      </c>
      <c r="B67" s="80" t="inlineStr">
        <is>
          <t>2.0</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69" t="inlineStr">
        <is>
          <t>HTF_TREND_VETO_BYPASS_ENABLED</t>
        </is>
      </c>
      <c r="B68" s="80" t="inlineStr">
        <is>
          <t>False</t>
        </is>
      </c>
      <c r="C68" s="80" t="n"/>
      <c r="D68" s="80" t="inlineStr">
        <is>
          <t>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DUP_GUARD_FILTER_TF</t>
        </is>
      </c>
      <c r="B69" s="80" t="inlineStr">
        <is>
          <t>4h</t>
        </is>
      </c>
      <c r="C69" s="80" t="n"/>
      <c r="D69" s="80" t="inlineStr">
        <is>
          <t>GLOBAL_CHECK</t>
        </is>
      </c>
      <c r="E69" s="80" t="n"/>
      <c r="F69" s="72" t="n"/>
      <c r="G69" s="80">
        <f>IFERROR(VLOOKUP($A76&amp;"_"&amp;$B76,Results_Deltas!$A$2:$P$15000,5,FALSE),"")</f>
        <v/>
      </c>
      <c r="H69" s="80" t="inlineStr">
        <is>
          <t>Blanket (page end)</t>
        </is>
      </c>
      <c r="I69" s="72" t="n"/>
      <c r="J69" s="72" t="n"/>
      <c r="K69" s="72" t="n"/>
      <c r="L69" s="72" t="inlineStr">
        <is>
          <t>NO</t>
        </is>
      </c>
      <c r="M69" s="72" t="n">
        <v>3.469897986267132</v>
      </c>
      <c r="N69" s="72" t="n">
        <v>24</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69" t="inlineStr">
        <is>
          <t>HA_WICK_QUALITY_SCORE</t>
        </is>
      </c>
      <c r="B70" s="80" t="inlineStr">
        <is>
          <t>15</t>
        </is>
      </c>
      <c r="C70" s="80" t="n"/>
      <c r="D70" s="80" t="inlineStr">
        <is>
          <t>ENTRY, 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HA_WICK_QUALITY_SCORE</t>
        </is>
      </c>
      <c r="B71" s="80" t="inlineStr">
        <is>
          <t>15_ALT</t>
        </is>
      </c>
      <c r="C71" s="80" t="n"/>
      <c r="D71" s="80" t="inlineStr">
        <is>
          <t>ENTRY, 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COOLDOWN_LOCKS_FILTER_TF</t>
        </is>
      </c>
      <c r="B72" s="80" t="inlineStr">
        <is>
          <t>D</t>
        </is>
      </c>
      <c r="C72" s="80" t="n"/>
      <c r="D72" s="80" t="inlineStr">
        <is>
          <t>GLOBAL_CHECK</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MTS_BOTTOM_BONUS_THRESHOLD</t>
        </is>
      </c>
      <c r="B73" s="80" t="inlineStr">
        <is>
          <t>25</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DUP_GUARD_FILTER_TF</t>
        </is>
      </c>
      <c r="B74" s="80" t="inlineStr">
        <is>
          <t>OFF</t>
        </is>
      </c>
      <c r="C74" s="80" t="n"/>
      <c r="D74" s="80" t="inlineStr">
        <is>
          <t>GLOBAL_CHECK</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FUNDING_GATE_FILTER_TF</t>
        </is>
      </c>
      <c r="B75" s="80" t="inlineStr">
        <is>
          <t>15m</t>
        </is>
      </c>
      <c r="C75" s="80" t="n"/>
      <c r="D75" s="80" t="inlineStr">
        <is>
          <t>GLOBAL_CHECK</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69" t="inlineStr">
        <is>
          <t>OI_CONFIRM_MIN_PRICE_PCT</t>
        </is>
      </c>
      <c r="B76" s="80" t="inlineStr">
        <is>
          <t>1.0</t>
        </is>
      </c>
      <c r="C76" s="80" t="n"/>
      <c r="D76" s="80" t="inlineStr">
        <is>
          <t>ENTRY, 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HA_WICK_QUALITY_TF</t>
        </is>
      </c>
      <c r="B77" s="80" t="inlineStr">
        <is>
          <t>D</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HLR_SMA_BAND_PCT</t>
        </is>
      </c>
      <c r="B78" s="80" t="inlineStr">
        <is>
          <t>1.0</t>
        </is>
      </c>
      <c r="C78" s="80" t="n"/>
      <c r="D78" s="80" t="inlineStr">
        <is>
          <t>ENTRY, 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LIVE_VEC_EMERGENCY_BRAKE_ENABLED</t>
        </is>
      </c>
      <c r="B79" s="80" t="inlineStr">
        <is>
          <t>False</t>
        </is>
      </c>
      <c r="C79" s="80" t="n"/>
      <c r="D79" s="80" t="inlineStr">
        <is>
          <t>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69" t="inlineStr">
        <is>
          <t>FG_FEAR_THRESHOLD</t>
        </is>
      </c>
      <c r="B80" s="80" t="inlineStr">
        <is>
          <t>31.25</t>
        </is>
      </c>
      <c r="C80" s="80" t="n"/>
      <c r="D80" s="80" t="inlineStr">
        <is>
          <t>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MANDATORY_REENTRY_WT_FILTER_REQUIRE_FLIP</t>
        </is>
      </c>
      <c r="B81" s="80" t="inlineStr">
        <is>
          <t>False</t>
        </is>
      </c>
      <c r="C81" s="80" t="n"/>
      <c r="D81" s="80" t="inlineStr">
        <is>
          <t>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69" t="inlineStr">
        <is>
          <t>MTF_GR_MIN_IND</t>
        </is>
      </c>
      <c r="B82" s="80" t="inlineStr">
        <is>
          <t>5</t>
        </is>
      </c>
      <c r="C82" s="80" t="n"/>
      <c r="D82" s="80" t="inlineStr">
        <is>
          <t>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MTF_GR_MIN_IND</t>
        </is>
      </c>
      <c r="B83" s="80" t="inlineStr">
        <is>
          <t>5_ALT</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OI_CONFIRM_ENABLED</t>
        </is>
      </c>
      <c r="B84" s="80" t="inlineStr">
        <is>
          <t>True</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EMA_BLANKET_FILTER_ENABLED</t>
        </is>
      </c>
      <c r="B85" s="80" t="inlineStr">
        <is>
          <t>True</t>
        </is>
      </c>
      <c r="C85" s="80" t="n"/>
      <c r="D85" s="80" t="inlineStr">
        <is>
          <t>GLOBAL_CHECK</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DUP_GUARD_FILTER_TF</t>
        </is>
      </c>
      <c r="B86" s="80" t="inlineStr">
        <is>
          <t>D</t>
        </is>
      </c>
      <c r="C86" s="80" t="n"/>
      <c r="D86" s="80" t="inlineStr">
        <is>
          <t>GLOBAL_CHECK</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MARKET_QUALITY_SCORE_ENABLED</t>
        </is>
      </c>
      <c r="B87" s="80" t="inlineStr">
        <is>
          <t>True</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DELTA_REENTRY_FILTER_ENABLED</t>
        </is>
      </c>
      <c r="B88" s="80" t="inlineStr">
        <is>
          <t>False</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MTS_BOTTOM_BONUS_THRESHOLD</t>
        </is>
      </c>
      <c r="B89" s="80" t="inlineStr">
        <is>
          <t>18.75</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MANDATORY_REENTRY_WT_FILTER_VELOCITY_RATIO</t>
        </is>
      </c>
      <c r="B90" s="80" t="inlineStr">
        <is>
          <t>0.90</t>
        </is>
      </c>
      <c r="C90" s="80" t="n"/>
      <c r="D90" s="80" t="inlineStr">
        <is>
          <t>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MANDATORY_REENTRY_WT_FILTER_VELOCITY_RATIO</t>
        </is>
      </c>
      <c r="B91" s="80" t="inlineStr">
        <is>
          <t>0.90_ALT</t>
        </is>
      </c>
      <c r="C91" s="80" t="n"/>
      <c r="D91" s="80" t="inlineStr">
        <is>
          <t>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FG_GREED_THRESHOLD</t>
        </is>
      </c>
      <c r="B92" s="80" t="inlineStr">
        <is>
          <t>56.25</t>
        </is>
      </c>
      <c r="C92" s="80" t="n"/>
      <c r="D92" s="80" t="inlineStr">
        <is>
          <t>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FUNDING_GATE_FILTER_TF</t>
        </is>
      </c>
      <c r="B93" s="80" t="inlineStr">
        <is>
          <t>4h</t>
        </is>
      </c>
      <c r="C93" s="80" t="n"/>
      <c r="D93" s="80" t="inlineStr">
        <is>
          <t>GLOBAL_CHECK</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ADX_RANGING_THRESHOLD</t>
        </is>
      </c>
      <c r="B94" s="80" t="inlineStr">
        <is>
          <t>10</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DC_MOMENT_STRONG_THRESHOLD</t>
        </is>
      </c>
      <c r="B95" s="80" t="inlineStr">
        <is>
          <t>50</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HLR_SMA_BAND_PCT</t>
        </is>
      </c>
      <c r="B96" s="80" t="inlineStr">
        <is>
          <t>0.5</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COOLDOWN_LOCKS_FILTER_TF</t>
        </is>
      </c>
      <c r="B97" s="80" t="inlineStr">
        <is>
          <t>OFF</t>
        </is>
      </c>
      <c r="C97" s="80" t="n"/>
      <c r="D97" s="80" t="inlineStr">
        <is>
          <t>GLOBAL_CHECK</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FG_GREED_THRESHOLD</t>
        </is>
      </c>
      <c r="B98" s="80" t="inlineStr">
        <is>
          <t>75</t>
        </is>
      </c>
      <c r="C98" s="80" t="n"/>
      <c r="D98" s="80" t="inlineStr">
        <is>
          <t>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BANDAID_OFF_LOSER_RECOVER_PCT</t>
        </is>
      </c>
      <c r="B99" s="80" t="inlineStr">
        <is>
          <t>2.0</t>
        </is>
      </c>
      <c r="C99" s="80" t="n"/>
      <c r="D99" s="80" t="inlineStr">
        <is>
          <t>AUGMENT, ENTRY, EXIT, GLOBAL_CHECK, REDUCE,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FG_GREED_THRESHOLD</t>
        </is>
      </c>
      <c r="B100" s="80" t="inlineStr">
        <is>
          <t>93.75</t>
        </is>
      </c>
      <c r="C100" s="80" t="n"/>
      <c r="D100" s="80" t="inlineStr">
        <is>
          <t>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FG_FEAR_THRESHOLD</t>
        </is>
      </c>
      <c r="B101" s="80" t="inlineStr">
        <is>
          <t>18.75</t>
        </is>
      </c>
      <c r="C101" s="80" t="n"/>
      <c r="D101" s="80" t="inlineStr">
        <is>
          <t>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FUNDING_GATE_FILTER_TF</t>
        </is>
      </c>
      <c r="B102" s="80" t="inlineStr">
        <is>
          <t>OFF</t>
        </is>
      </c>
      <c r="C102" s="80" t="n"/>
      <c r="D102" s="80" t="inlineStr">
        <is>
          <t>GLOBAL_CHECK</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OI_CONFIRM_MIN_PRICE_PCT</t>
        </is>
      </c>
      <c r="B103" s="80" t="inlineStr">
        <is>
          <t>0.5</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FG_FEAR_THRESHOLD</t>
        </is>
      </c>
      <c r="B104" s="80" t="inlineStr">
        <is>
          <t>25</t>
        </is>
      </c>
      <c r="C104" s="80" t="n"/>
      <c r="D104" s="80" t="inlineStr">
        <is>
          <t>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GR_FILTER_VEC_ENABLED</t>
        </is>
      </c>
      <c r="B105" s="80" t="inlineStr">
        <is>
          <t>True</t>
        </is>
      </c>
      <c r="C105" s="80" t="n"/>
      <c r="D105" s="80" t="inlineStr">
        <is>
          <t>GLOBAL_CHECK</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DC_MOMENT_STRONG_THRESHOLD</t>
        </is>
      </c>
      <c r="B106" s="80" t="inlineStr">
        <is>
          <t>30</t>
        </is>
      </c>
      <c r="C106" s="80" t="n"/>
      <c r="D106" s="80" t="inlineStr">
        <is>
          <t>ENTRY, 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OI_CONFIRM_MIN_CHANGE_PCT</t>
        </is>
      </c>
      <c r="B107" s="80" t="inlineStr">
        <is>
          <t>0</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HTF_DIRECTION_GATE_ENABLED</t>
        </is>
      </c>
      <c r="B108" s="80" t="inlineStr">
        <is>
          <t>True</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LH_HL_FILTER_ENABLED</t>
        </is>
      </c>
      <c r="B109" s="80" t="inlineStr">
        <is>
          <t>True</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MANDATORY_REENTRY_WT_FILTER_MIN_TFS</t>
        </is>
      </c>
      <c r="B110" s="80" t="inlineStr">
        <is>
          <t>2</t>
        </is>
      </c>
      <c r="C110" s="80" t="n"/>
      <c r="D110" s="80" t="inlineStr">
        <is>
          <t>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LH_HL_FILTER_MODE</t>
        </is>
      </c>
      <c r="B111" s="80" t="inlineStr">
        <is>
          <t>STRICT_2BAR_ALT</t>
        </is>
      </c>
      <c r="C111" s="80" t="n"/>
      <c r="D111" s="80" t="inlineStr">
        <is>
          <t>ENTRY, 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MOVER_THRESHOLD</t>
        </is>
      </c>
      <c r="B112" s="80" t="inlineStr">
        <is>
          <t>5</t>
        </is>
      </c>
      <c r="C112" s="80" t="n"/>
      <c r="D112" s="80" t="inlineStr">
        <is>
          <t>ENTRY, 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BAND_ARROW_ENABLED</t>
        </is>
      </c>
      <c r="B113" s="80" t="inlineStr">
        <is>
          <t>True</t>
        </is>
      </c>
      <c r="C113" s="80" t="n"/>
      <c r="D113" s="80" t="inlineStr">
        <is>
          <t>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LR_BAND_LADDER_STOCH_EXTREME</t>
        </is>
      </c>
      <c r="B114" s="80" t="inlineStr">
        <is>
          <t>30.0</t>
        </is>
      </c>
      <c r="C114" s="80" t="n"/>
      <c r="D114" s="80" t="inlineStr">
        <is>
          <t>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LR_BAND_LADDER_STOCH_EXTREME</t>
        </is>
      </c>
      <c r="B115" s="80" t="inlineStr">
        <is>
          <t>30.0_ALT</t>
        </is>
      </c>
      <c r="C115" s="80" t="n"/>
      <c r="D115" s="80" t="inlineStr">
        <is>
          <t>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FUNDING_GATE_FILTER_TF</t>
        </is>
      </c>
      <c r="B116" s="80" t="inlineStr">
        <is>
          <t>1h</t>
        </is>
      </c>
      <c r="C116" s="80" t="n"/>
      <c r="D116" s="80" t="inlineStr">
        <is>
          <t>GLOBAL_CHECK</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MOVER_THRESHOLD</t>
        </is>
      </c>
      <c r="B117" s="80" t="inlineStr">
        <is>
          <t>2.5</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HA_WICK_QUALITY_TF</t>
        </is>
      </c>
      <c r="B118" s="80" t="inlineStr">
        <is>
          <t>OFF</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MTS_GATE_ENABLED</t>
        </is>
      </c>
      <c r="B119" s="80" t="inlineStr">
        <is>
          <t>True</t>
        </is>
      </c>
      <c r="C119" s="80" t="n"/>
      <c r="D119" s="80" t="inlineStr">
        <is>
          <t>ENTRY, 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EMA_BLANKET_FILTER_ENABLED</t>
        </is>
      </c>
      <c r="B120" s="80" t="inlineStr">
        <is>
          <t>False</t>
        </is>
      </c>
      <c r="C120" s="80" t="n"/>
      <c r="D120" s="80" t="inlineStr">
        <is>
          <t>GLOBAL_CHECK</t>
        </is>
      </c>
      <c r="E120" s="80" t="n"/>
      <c r="F120" s="72" t="n"/>
      <c r="G120" s="80">
        <f>IFERROR(VLOOKUP($A82&amp;"_"&amp;$B82,Results_Deltas!$A$2:$P$15000,5,FALSE),"")</f>
        <v/>
      </c>
      <c r="H120" s="80" t="inlineStr">
        <is>
          <t>Blanket (page end)</t>
        </is>
      </c>
      <c r="I120" s="72" t="n"/>
      <c r="J120" s="72" t="n"/>
      <c r="K120" s="72" t="n"/>
      <c r="L120" s="72" t="inlineStr">
        <is>
          <t>NO</t>
        </is>
      </c>
      <c r="M120" s="72" t="n">
        <v>4.177018676268767</v>
      </c>
      <c r="N120" s="72" t="n">
        <v>33</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MTS_BOTTOM_STRONG_THRESHOLD</t>
        </is>
      </c>
      <c r="B121" s="80" t="inlineStr">
        <is>
          <t>40</t>
        </is>
      </c>
      <c r="C121" s="80" t="n"/>
      <c r="D121" s="80" t="inlineStr">
        <is>
          <t>ENTRY, 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MOVER_THRESHOLD</t>
        </is>
      </c>
      <c r="B122" s="80" t="inlineStr">
        <is>
          <t>3.75</t>
        </is>
      </c>
      <c r="C122" s="80" t="n"/>
      <c r="D122" s="80" t="inlineStr">
        <is>
          <t>ENTRY, 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ADX_RANGING_THRESHOLD</t>
        </is>
      </c>
      <c r="B123" s="80" t="inlineStr">
        <is>
          <t>25</t>
        </is>
      </c>
      <c r="C123" s="80" t="n"/>
      <c r="D123" s="80" t="inlineStr">
        <is>
          <t>ENTRY, 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MTS_BOTTOM_STRONG_THRESHOLD</t>
        </is>
      </c>
      <c r="B124" s="80" t="inlineStr">
        <is>
          <t>20</t>
        </is>
      </c>
      <c r="C124" s="80" t="n"/>
      <c r="D124" s="80" t="inlineStr">
        <is>
          <t>ENTRY, 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GR_FILTER_VEC_MIN_TFS</t>
        </is>
      </c>
      <c r="B125" s="80" t="inlineStr">
        <is>
          <t>1</t>
        </is>
      </c>
      <c r="C125" s="80" t="n"/>
      <c r="D125" s="80" t="inlineStr">
        <is>
          <t>GLOBAL_CHECK</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HA_WICK_QUALITY_ENABLED</t>
        </is>
      </c>
      <c r="B126" s="80" t="inlineStr">
        <is>
          <t>True</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MTS_BOTTOM_BONUS_THRESHOLD</t>
        </is>
      </c>
      <c r="B127" s="80" t="inlineStr">
        <is>
          <t>12.5</t>
        </is>
      </c>
      <c r="C127" s="80" t="n"/>
      <c r="D127" s="80" t="inlineStr">
        <is>
          <t>ENTRY, 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NEW_POSITION_MAX_LOSS_THRESHOLD</t>
        </is>
      </c>
      <c r="B128" s="80" t="inlineStr">
        <is>
          <t>2.0</t>
        </is>
      </c>
      <c r="C128" s="80" t="n"/>
      <c r="D128" s="80" t="inlineStr">
        <is>
          <t>AUGMENT, EXIT, GLOBAL_CHECK, REDUCE,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HA_WICK_QUALITY_TF</t>
        </is>
      </c>
      <c r="B129" s="80" t="inlineStr">
        <is>
          <t>1h</t>
        </is>
      </c>
      <c r="C129" s="80" t="n"/>
      <c r="D129" s="80" t="inlineStr">
        <is>
          <t>ENTRY, GLOBAL_CHECK, STOCKS_EXIT</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MOVER_THRESHOLD</t>
        </is>
      </c>
      <c r="B130" s="80" t="inlineStr">
        <is>
          <t>6.25</t>
        </is>
      </c>
      <c r="C130" s="80" t="n"/>
      <c r="D130" s="80" t="inlineStr">
        <is>
          <t>ENTRY, 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LIVE_VEC_EMERGENCY_BRAKE_ENABLED</t>
        </is>
      </c>
      <c r="B131" s="80" t="inlineStr">
        <is>
          <t>True</t>
        </is>
      </c>
      <c r="C131" s="80" t="n"/>
      <c r="D131" s="80" t="inlineStr">
        <is>
          <t>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EMA_BLANKET_FILTER_MIN_TFS</t>
        </is>
      </c>
      <c r="B132" s="80" t="inlineStr">
        <is>
          <t>0</t>
        </is>
      </c>
      <c r="C132" s="80" t="n"/>
      <c r="D132" s="80" t="inlineStr">
        <is>
          <t>GLOBAL_CHECK</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CRYPTO_SPIKE_FADE_THRESHOLD_PCT</t>
        </is>
      </c>
      <c r="B133" s="80" t="inlineStr">
        <is>
          <t>12.5</t>
        </is>
      </c>
      <c r="C133" s="80" t="n"/>
      <c r="D133" s="80" t="inlineStr">
        <is>
          <t>GLOBAL_CHECK, STOCKS_EXIT</t>
        </is>
      </c>
      <c r="E133" s="80" t="n"/>
      <c r="F133" s="72" t="n"/>
      <c r="G133" s="80">
        <f>IFERROR(VLOOKUP($A63&amp;"_"&amp;$B63,Results_Deltas!$A$2:$P$15000,5,FALSE),"")</f>
        <v/>
      </c>
      <c r="H133" s="80" t="inlineStr">
        <is>
          <t>Blanket (page end)</t>
        </is>
      </c>
      <c r="I133" s="72" t="n"/>
      <c r="J133" s="72" t="n"/>
      <c r="K133" s="72" t="n"/>
      <c r="L133" s="72" t="inlineStr">
        <is>
          <t>YES</t>
        </is>
      </c>
      <c r="M133" s="72" t="n">
        <v>4.468687538397474</v>
      </c>
      <c r="N133" s="72" t="n">
        <v>29</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OI_CONFIRM_MIN_PRICE_PCT</t>
        </is>
      </c>
      <c r="B134" s="80" t="inlineStr">
        <is>
          <t>0</t>
        </is>
      </c>
      <c r="C134" s="80" t="n"/>
      <c r="D134" s="80" t="inlineStr">
        <is>
          <t>ENTRY, 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EMA_9_21_FILTER_MIN_TFS</t>
        </is>
      </c>
      <c r="B135" s="80" t="inlineStr">
        <is>
          <t>0</t>
        </is>
      </c>
      <c r="C135" s="80" t="n"/>
      <c r="D135" s="80" t="inlineStr">
        <is>
          <t>GLOBAL_CHECK</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EMA_9_21_FILTER_MIN_TFS</t>
        </is>
      </c>
      <c r="B136" s="80" t="inlineStr">
        <is>
          <t>2</t>
        </is>
      </c>
      <c r="C136" s="80" t="n"/>
      <c r="D136" s="80" t="inlineStr">
        <is>
          <t>GLOBAL_CHECK</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EMA_BLANKET_FILTER_MIN_TFS</t>
        </is>
      </c>
      <c r="B137" s="80" t="inlineStr">
        <is>
          <t>2</t>
        </is>
      </c>
      <c r="C137" s="80" t="n"/>
      <c r="D137" s="80" t="inlineStr">
        <is>
          <t>GLOBAL_CHECK</t>
        </is>
      </c>
      <c r="E137" s="80" t="n"/>
      <c r="F137" s="72" t="n"/>
      <c r="G137" s="80">
        <f>IFERROR(VLOOKUP($A85&amp;"_"&amp;$B85,Results_Deltas!$A$2:$P$15000,5,FALSE),"")</f>
        <v/>
      </c>
      <c r="H137" s="80" t="inlineStr">
        <is>
          <t>Blanket (page end)</t>
        </is>
      </c>
      <c r="I137" s="72" t="n"/>
      <c r="J137" s="72" t="n"/>
      <c r="K137" s="72" t="n"/>
      <c r="L137" s="72" t="inlineStr">
        <is>
          <t>NO</t>
        </is>
      </c>
      <c r="M137" s="72" t="n">
        <v>4.483580361312619</v>
      </c>
      <c r="N137" s="72" t="n">
        <v>32</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OI_CONFIRM_MIN_PRICE_PCT</t>
        </is>
      </c>
      <c r="B138" s="80" t="inlineStr">
        <is>
          <t>2.0</t>
        </is>
      </c>
      <c r="C138" s="80" t="n"/>
      <c r="D138" s="80" t="inlineStr">
        <is>
          <t>ENTRY, 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OI_CONFIRM_MIN_CHANGE_PCT</t>
        </is>
      </c>
      <c r="B139" s="80" t="inlineStr">
        <is>
          <t>1.0</t>
        </is>
      </c>
      <c r="C139" s="80" t="n"/>
      <c r="D139" s="80" t="inlineStr">
        <is>
          <t>ENTRY, 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LR_BAND_LADDER_TF_TOP</t>
        </is>
      </c>
      <c r="B140" s="80" t="inlineStr">
        <is>
          <t>1</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MANDATORY_REENTRY_WT_FILTER_MIN_TFS</t>
        </is>
      </c>
      <c r="B141" s="80" t="inlineStr">
        <is>
          <t>3</t>
        </is>
      </c>
      <c r="C141" s="80" t="n"/>
      <c r="D141" s="80" t="inlineStr">
        <is>
          <t>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LR_BAND_LADDER_TF_BOTTOM</t>
        </is>
      </c>
      <c r="B142" s="80" t="inlineStr">
        <is>
          <t>1</t>
        </is>
      </c>
      <c r="C142" s="80" t="n"/>
      <c r="D142" s="80" t="inlineStr">
        <is>
          <t>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NEWBORN_LOSS_KILL_GAIN_THRESHOLD_PCT</t>
        </is>
      </c>
      <c r="B143" s="80" t="inlineStr">
        <is>
          <t>1.0</t>
        </is>
      </c>
      <c r="C143" s="80" t="n"/>
      <c r="D143" s="80" t="inlineStr">
        <is>
          <t>AUGMENT, EXIT, GLOBAL_CHECK, REDUCE,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MANDATORY_REENTRY_WT_FILTER_MIN_TFS</t>
        </is>
      </c>
      <c r="B144" s="80" t="inlineStr">
        <is>
          <t>1</t>
        </is>
      </c>
      <c r="C144" s="80" t="n"/>
      <c r="D144" s="80" t="inlineStr">
        <is>
          <t>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NEWBORN_LOSS_KILL_GAIN_THRESHOLD_PCT</t>
        </is>
      </c>
      <c r="B145" s="80" t="inlineStr">
        <is>
          <t>0.5</t>
        </is>
      </c>
      <c r="C145" s="80" t="n"/>
      <c r="D145" s="80" t="inlineStr">
        <is>
          <t>AUGMENT, EXIT, GLOBAL_CHECK, REDUCE,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HLR_SMA_BAND_PCT</t>
        </is>
      </c>
      <c r="B146" s="80" t="inlineStr">
        <is>
          <t>2.0</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CRYPTO_SPIKE_FADE_THRESHOLD_PCT</t>
        </is>
      </c>
      <c r="B147" s="80" t="inlineStr">
        <is>
          <t>7.5</t>
        </is>
      </c>
      <c r="C147" s="80" t="n"/>
      <c r="D147" s="80" t="inlineStr">
        <is>
          <t>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DELTA_REENTRY_FILTER_ENABLED</t>
        </is>
      </c>
      <c r="B148" s="80" t="inlineStr">
        <is>
          <t>True</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DELTA_HTF_GATE</t>
        </is>
      </c>
      <c r="B149" s="80" t="inlineStr">
        <is>
          <t>4h</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DELTA_HTF_GATE</t>
        </is>
      </c>
      <c r="B150" s="80" t="inlineStr">
        <is>
          <t>4h_ALT</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FG_GREED_THRESHOLD</t>
        </is>
      </c>
      <c r="B151" s="80" t="inlineStr">
        <is>
          <t>37.5</t>
        </is>
      </c>
      <c r="C151" s="80" t="n"/>
      <c r="D151" s="80" t="inlineStr">
        <is>
          <t>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HLR_TOP_MIN_TFS</t>
        </is>
      </c>
      <c r="B152" s="80" t="inlineStr">
        <is>
          <t>1</t>
        </is>
      </c>
      <c r="C152" s="80" t="n"/>
      <c r="D152" s="80" t="inlineStr">
        <is>
          <t>GLOBAL_CHECK, REENTRY,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ADX_RANGING_THRESHOLD</t>
        </is>
      </c>
      <c r="B153" s="80" t="inlineStr">
        <is>
          <t>15</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GR_FILTER_VEC_MIN_TFS</t>
        </is>
      </c>
      <c r="B154" s="80" t="inlineStr">
        <is>
          <t>2</t>
        </is>
      </c>
      <c r="C154" s="80" t="n"/>
      <c r="D154" s="80" t="inlineStr">
        <is>
          <t>GLOBAL_CHECK</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HTF_TREND_VETO_BYPASS_ENABLED</t>
        </is>
      </c>
      <c r="B155" s="80" t="inlineStr">
        <is>
          <t>True</t>
        </is>
      </c>
      <c r="C155" s="80" t="n"/>
      <c r="D155" s="80" t="inlineStr">
        <is>
          <t>GLOBAL_CHECK,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NEW_POSITION_MAX_LOSS_THRESHOLD</t>
        </is>
      </c>
      <c r="B156" s="80" t="inlineStr">
        <is>
          <t>1.0</t>
        </is>
      </c>
      <c r="C156" s="80" t="n"/>
      <c r="D156" s="80" t="inlineStr">
        <is>
          <t>AUGMENT, EXIT, GLOBAL_CHECK, REDUCE,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NEW_POSITION_MAX_LOSS_THRESHOLD</t>
        </is>
      </c>
      <c r="B157" s="80" t="inlineStr">
        <is>
          <t>0.5</t>
        </is>
      </c>
      <c r="C157" s="80" t="n"/>
      <c r="D157" s="80" t="inlineStr">
        <is>
          <t>AUGMENT, EXIT, GLOBAL_CHECK, REDUCE,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DC_MOMENT_STRONG_THRESHOLD</t>
        </is>
      </c>
      <c r="B158" s="80" t="inlineStr">
        <is>
          <t>40</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FG_FEAR_THRESHOLD</t>
        </is>
      </c>
      <c r="B159" s="80" t="inlineStr">
        <is>
          <t>12.5</t>
        </is>
      </c>
      <c r="C159" s="80" t="n"/>
      <c r="D159" s="80" t="inlineStr">
        <is>
          <t>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DC_MOMENT_STRONG_THRESHOLD</t>
        </is>
      </c>
      <c r="B160" s="80" t="inlineStr">
        <is>
          <t>20</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OI_CONFIRM_MIN_CHANGE_PCT</t>
        </is>
      </c>
      <c r="B161" s="80" t="inlineStr">
        <is>
          <t>0.5</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NEWBORN_LOSS_KILL_GAIN_THRESHOLD_PCT</t>
        </is>
      </c>
      <c r="B162" s="80" t="inlineStr">
        <is>
          <t>2.0</t>
        </is>
      </c>
      <c r="C162" s="80" t="n"/>
      <c r="D162" s="80" t="inlineStr">
        <is>
          <t>AUGMENT, EXIT, GLOBAL_CHECK, REDUCE,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EMA_BLANKET_FILTER_MIN_TFS</t>
        </is>
      </c>
      <c r="B163" s="80" t="inlineStr">
        <is>
          <t>1</t>
        </is>
      </c>
      <c r="C163" s="80" t="n"/>
      <c r="D163" s="80" t="inlineStr">
        <is>
          <t>GLOBAL_CHECK</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EMA_9_21_FILTER_MIN_TFS</t>
        </is>
      </c>
      <c r="B164" s="80" t="inlineStr">
        <is>
          <t>1</t>
        </is>
      </c>
      <c r="C164" s="80" t="n"/>
      <c r="D164" s="80" t="inlineStr">
        <is>
          <t>GLOBAL_CHECK</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CRYPTO_SPIKE_FADE_THRESHOLD_PCT</t>
        </is>
      </c>
      <c r="B165" s="80" t="inlineStr">
        <is>
          <t>5</t>
        </is>
      </c>
      <c r="C165" s="80" t="n"/>
      <c r="D165" s="80" t="inlineStr">
        <is>
          <t>GLOBAL_CHECK, STOCKS_EXIT</t>
        </is>
      </c>
      <c r="E165" s="80" t="n"/>
      <c r="F165" s="72" t="n"/>
      <c r="G165" s="80">
        <f>IFERROR(VLOOKUP($A65&amp;"_"&amp;$B65,Results_Deltas!$A$2:$P$15000,5,FALSE),"")</f>
        <v/>
      </c>
      <c r="H165" s="80" t="inlineStr">
        <is>
          <t>Blanket (page end)</t>
        </is>
      </c>
      <c r="I165" s="72" t="n"/>
      <c r="J165" s="72" t="n"/>
      <c r="K165" s="72" t="n"/>
      <c r="L165" s="72" t="inlineStr">
        <is>
          <t>NO</t>
        </is>
      </c>
      <c r="M165" s="72" t="n">
        <v>5.395964612126313</v>
      </c>
      <c r="N165" s="72" t="n">
        <v>32</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LR_BAND_LADDER_TF_BOTTOM</t>
        </is>
      </c>
      <c r="B166" s="80" t="inlineStr">
        <is>
          <t>0</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HTF4_CONF</t>
        </is>
      </c>
      <c r="B167" s="80" t="inlineStr">
        <is>
          <t>False_ALT</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BANDAID_OFF_LOSER_RECOVER_PCT</t>
        </is>
      </c>
      <c r="B168" s="80" t="inlineStr">
        <is>
          <t>0</t>
        </is>
      </c>
      <c r="C168" s="80" t="n"/>
      <c r="D168" s="80" t="inlineStr">
        <is>
          <t>AUGMENT, ENTRY, EXIT, GLOBAL_CHECK, REDUCE,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CRYPTO_SPIKE_FADE_THRESHOLD_PCT</t>
        </is>
      </c>
      <c r="B169" s="80" t="inlineStr">
        <is>
          <t>10</t>
        </is>
      </c>
      <c r="C169" s="80" t="n"/>
      <c r="D169" s="80" t="inlineStr">
        <is>
          <t>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LR_BAND_LADDER_TF_TOP</t>
        </is>
      </c>
      <c r="B170" s="80" t="inlineStr">
        <is>
          <t>0</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EZ_MANAGE_THROTTLER_RATE</t>
        </is>
      </c>
      <c r="B171" s="80" t="inlineStr">
        <is>
          <t>0.0</t>
        </is>
      </c>
      <c r="C171" s="80" t="n"/>
      <c r="D171" s="80" t="inlineStr">
        <is>
          <t>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EZ_MANAGE_THROTTLER_RATE</t>
        </is>
      </c>
      <c r="B172" s="80" t="inlineStr">
        <is>
          <t>0.0_ALT</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HLR_SMA_BAND_PCT</t>
        </is>
      </c>
      <c r="B173" s="80" t="inlineStr">
        <is>
          <t>0</t>
        </is>
      </c>
      <c r="C173" s="80" t="n"/>
      <c r="D173" s="80" t="inlineStr">
        <is>
          <t>ENTRY, 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HLR_TOP_MIN_TFS</t>
        </is>
      </c>
      <c r="B174" s="80" t="inlineStr">
        <is>
          <t>0</t>
        </is>
      </c>
      <c r="C174" s="80" t="n"/>
      <c r="D174" s="80" t="inlineStr">
        <is>
          <t>GLOBAL_CHECK, REENTRY,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HTF_GATE_MIN_CONFIRMATIONS</t>
        </is>
      </c>
      <c r="B175" s="80" t="inlineStr">
        <is>
          <t>0.0</t>
        </is>
      </c>
      <c r="C175" s="80" t="n"/>
      <c r="D175" s="80" t="inlineStr">
        <is>
          <t>ENTRY, 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HTF_GATE_MIN_CONFIRMATIONS</t>
        </is>
      </c>
      <c r="B176" s="80" t="inlineStr">
        <is>
          <t>0.0_ALT</t>
        </is>
      </c>
      <c r="C176" s="80" t="n"/>
      <c r="D176" s="80" t="inlineStr">
        <is>
          <t>ENTRY, 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LEADERBOARD_FILTER</t>
        </is>
      </c>
      <c r="B177" s="80" t="inlineStr">
        <is>
          <t>False_ALT</t>
        </is>
      </c>
      <c r="C177" s="80" t="n"/>
      <c r="D177" s="80" t="inlineStr">
        <is>
          <t>AUGMENT, ENTRY, EXIT, GLOBAL_CHECK, REDUCE,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LH_HL_FILTER_REQUIRE_BOTH</t>
        </is>
      </c>
      <c r="B178" s="80" t="inlineStr">
        <is>
          <t>False_ALT</t>
        </is>
      </c>
      <c r="C178" s="80" t="n"/>
      <c r="D178" s="80" t="inlineStr">
        <is>
          <t>ENTRY, 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MI_TF_AGREE_MIN</t>
        </is>
      </c>
      <c r="B179" s="80" t="inlineStr">
        <is>
          <t>0.0</t>
        </is>
      </c>
      <c r="C179" s="80" t="n"/>
      <c r="D179" s="80" t="inlineStr">
        <is>
          <t>ENTRY, 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MI_TF_AGREE_MIN</t>
        </is>
      </c>
      <c r="B180" s="80" t="inlineStr">
        <is>
          <t>0.0_ALT</t>
        </is>
      </c>
      <c r="C180" s="80" t="n"/>
      <c r="D180" s="80" t="inlineStr">
        <is>
          <t>ENTRY, GLOBAL_CHECK,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EXECUTE_NOW_SINGLE_GATE_ENFORCE</t>
        </is>
      </c>
      <c r="B181" s="80" t="inlineStr">
        <is>
          <t>0.0</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EXECUTE_NOW_SINGLE_GATE_ENFORCE</t>
        </is>
      </c>
      <c r="B182" s="80" t="inlineStr">
        <is>
          <t>0.0_ALT</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GR_FILTER_VEC_MIN_TFS</t>
        </is>
      </c>
      <c r="B183" s="80" t="inlineStr">
        <is>
          <t>0</t>
        </is>
      </c>
      <c r="C183" s="80" t="n"/>
      <c r="D183" s="80" t="inlineStr">
        <is>
          <t>GLOBAL_CHECK</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HTF_GATE_BYPASS_RZ</t>
        </is>
      </c>
      <c r="B184" s="80" t="inlineStr">
        <is>
          <t>0.0</t>
        </is>
      </c>
      <c r="C184" s="80" t="n"/>
      <c r="D184" s="80" t="inlineStr">
        <is>
          <t>ENTRY, 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HTF_GATE_BYPASS_RZ</t>
        </is>
      </c>
      <c r="B185" s="80" t="inlineStr">
        <is>
          <t>0.0_ALT</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69" t="inlineStr">
        <is>
          <t>HTF_TREND_VETO_BYPASS_REASONS</t>
        </is>
      </c>
      <c r="B186" s="80" t="inlineStr">
        <is>
          <t>0.0</t>
        </is>
      </c>
      <c r="C186" s="80" t="n"/>
      <c r="D186" s="80" t="inlineStr">
        <is>
          <t>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HTF_TREND_VETO_BYPASS_REASONS</t>
        </is>
      </c>
      <c r="B187" s="80" t="inlineStr">
        <is>
          <t>0.0_ALT</t>
        </is>
      </c>
      <c r="C187" s="80" t="n"/>
      <c r="D187" s="80" t="inlineStr">
        <is>
          <t>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69" t="inlineStr">
        <is>
          <t>MTF_FILTER_STRONG_BUY_QUICK_BYPASS</t>
        </is>
      </c>
      <c r="B188" s="80" t="inlineStr">
        <is>
          <t>0.0</t>
        </is>
      </c>
      <c r="C188" s="80" t="n"/>
      <c r="D188" s="80" t="inlineStr">
        <is>
          <t>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MTF_FILTER_STRONG_BUY_QUICK_BYPASS</t>
        </is>
      </c>
      <c r="B189" s="80" t="inlineStr">
        <is>
          <t>0.0_ALT</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69" t="inlineStr">
        <is>
          <t>GOLDEN_RULE_BASE_USD</t>
        </is>
      </c>
      <c r="B190" s="80" t="inlineStr">
        <is>
          <t>0.0</t>
        </is>
      </c>
      <c r="C190" s="80" t="n"/>
      <c r="D190" s="80" t="inlineStr">
        <is>
          <t>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GOLDEN_RULE_BASE_USD</t>
        </is>
      </c>
      <c r="B191" s="80" t="inlineStr">
        <is>
          <t>0.0_ALT</t>
        </is>
      </c>
      <c r="C191" s="80" t="n"/>
      <c r="D191" s="80" t="inlineStr">
        <is>
          <t>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NEW_POSITION_MAX_LOSS_THRESHOLD</t>
        </is>
      </c>
      <c r="B192" s="80" t="inlineStr">
        <is>
          <t>0</t>
        </is>
      </c>
      <c r="C192" s="80" t="n"/>
      <c r="D192" s="80" t="inlineStr">
        <is>
          <t>AUGMENT, EXIT, GLOBAL_CHECK, REDUCE,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NEWBORN_LOSS_KILL_REQUIRE_VEL_AGAINST</t>
        </is>
      </c>
      <c r="B193" s="80" t="inlineStr">
        <is>
          <t>0.0</t>
        </is>
      </c>
      <c r="C193" s="80" t="n"/>
      <c r="D193" s="80" t="inlineStr">
        <is>
          <t>AUGMENT, EXIT, GLOBAL_CHECK, REDUCE,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NEWBORN_LOSS_KILL_REQUIRE_VEL_AGAINST</t>
        </is>
      </c>
      <c r="B194" s="80" t="inlineStr">
        <is>
          <t>0.0_ALT</t>
        </is>
      </c>
      <c r="C194" s="80" t="n"/>
      <c r="D194" s="80" t="inlineStr">
        <is>
          <t>AUGMENT, EXIT, GLOBAL_CHECK, REDUCE,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69" t="inlineStr">
        <is>
          <t>HTF_GATE_D_MANDATORY</t>
        </is>
      </c>
      <c r="B195" s="80" t="inlineStr">
        <is>
          <t>0.0</t>
        </is>
      </c>
      <c r="C195" s="80" t="n"/>
      <c r="D195" s="80" t="inlineStr">
        <is>
          <t>ENTRY, 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HTF_GATE_D_MANDATORY</t>
        </is>
      </c>
      <c r="B196" s="80" t="inlineStr">
        <is>
          <t>0.0_ALT</t>
        </is>
      </c>
      <c r="C196" s="80" t="n"/>
      <c r="D196" s="80" t="inlineStr">
        <is>
          <t>ENTRY, 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MANDATORY_REENTRY_WT_FILTER_MIN_VELOCITY</t>
        </is>
      </c>
      <c r="B197" s="80" t="inlineStr">
        <is>
          <t>0.0</t>
        </is>
      </c>
      <c r="C197" s="80" t="n"/>
      <c r="D197" s="80" t="inlineStr">
        <is>
          <t>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MANDATORY_REENTRY_WT_FILTER_MIN_VELOCITY</t>
        </is>
      </c>
      <c r="B198" s="80" t="inlineStr">
        <is>
          <t>0.0_ALT</t>
        </is>
      </c>
      <c r="C198" s="80" t="n"/>
      <c r="D198" s="80" t="inlineStr">
        <is>
          <t>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MANDATORY_REENTRY_WT_FILTER_REQUIRE_FLIP</t>
        </is>
      </c>
      <c r="B199" s="80" t="inlineStr">
        <is>
          <t>False_ALT</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NEWBORN_LOSS_KILL_GAIN_THRESHOLD_PCT</t>
        </is>
      </c>
      <c r="B200" s="80" t="inlineStr">
        <is>
          <t>0</t>
        </is>
      </c>
      <c r="C200" s="80" t="n"/>
      <c r="D200" s="80" t="inlineStr">
        <is>
          <t>AUGMENT, EXIT, GLOBAL_CHECK, REDUCE,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69" t="inlineStr">
        <is>
          <t>GR_FILTER_ALL_ENTRIES</t>
        </is>
      </c>
      <c r="B201" s="80" t="inlineStr">
        <is>
          <t>0.0</t>
        </is>
      </c>
      <c r="C201" s="80" t="n"/>
      <c r="D201" s="80" t="inlineStr">
        <is>
          <t>GLOBAL_CHECK,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GR_FILTER_ALL_ENTRIES</t>
        </is>
      </c>
      <c r="B202" s="80" t="inlineStr">
        <is>
          <t>0.0_ALT</t>
        </is>
      </c>
      <c r="C202" s="80" t="n"/>
      <c r="D202" s="80" t="inlineStr">
        <is>
          <t>GLOBAL_CHECK,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69" t="inlineStr">
        <is>
          <t>BTC_ACCEL_RAMP_REQUIRE_POSITIVE</t>
        </is>
      </c>
      <c r="B203" s="80" t="inlineStr">
        <is>
          <t>0.0</t>
        </is>
      </c>
      <c r="C203" s="80" t="n"/>
      <c r="D203" s="80" t="inlineStr">
        <is>
          <t>UNIVERSAL (ex-BTC) — ENTRY/EXIT/REENTRY</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BTC_ACCEL_RAMP_REQUIRE_POSITIVE</t>
        </is>
      </c>
      <c r="B204" s="80" t="inlineStr">
        <is>
          <t>0.0_ALT</t>
        </is>
      </c>
      <c r="C204" s="80" t="n"/>
      <c r="D204" s="80" t="inlineStr">
        <is>
          <t>UNIVERSAL (ex-BTC) — ENTRY/EXIT/REENTRY</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69" t="inlineStr">
        <is>
          <t>BTC_HARD_BLOCK_OTHER_ACCOUNTS</t>
        </is>
      </c>
      <c r="B205" s="80" t="inlineStr">
        <is>
          <t>0.0</t>
        </is>
      </c>
      <c r="C205" s="80" t="n"/>
      <c r="D205" s="80" t="inlineStr">
        <is>
          <t>UNIVERSAL (ex-BTC) — ENTRY/EXIT/REENTRY</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BTC_HARD_BLOCK_OTHER_ACCOUNTS</t>
        </is>
      </c>
      <c r="B206" s="80" t="inlineStr">
        <is>
          <t>0.0_ALT</t>
        </is>
      </c>
      <c r="C206" s="80" t="n"/>
      <c r="D206" s="80" t="inlineStr">
        <is>
          <t>UNIVERSAL (ex-BTC) — ENTRY/EXIT/REENTRY</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69" t="inlineStr">
        <is>
          <t>BTC_ROUND_BANDS_EACH_SIDE</t>
        </is>
      </c>
      <c r="B207" s="80" t="inlineStr">
        <is>
          <t>0.0</t>
        </is>
      </c>
      <c r="C207" s="80" t="n"/>
      <c r="D207" s="80" t="inlineStr">
        <is>
          <t>UNIVERSAL (ex-BTC) — ENTRY/EXIT/REENTRY</t>
        </is>
      </c>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BTC_ROUND_BANDS_EACH_SIDE</t>
        </is>
      </c>
      <c r="B208" s="80" t="inlineStr">
        <is>
          <t>0.0_ALT</t>
        </is>
      </c>
      <c r="C208" s="80" t="n"/>
      <c r="D208" s="80" t="inlineStr">
        <is>
          <t>UNIVERSAL (ex-BTC) — ENTRY/EXIT/REENTRY</t>
        </is>
      </c>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69" t="inlineStr">
        <is>
          <t>FUNDING_GATE_LONG_MAX</t>
        </is>
      </c>
      <c r="B209" s="80" t="inlineStr">
        <is>
          <t>0.0</t>
        </is>
      </c>
      <c r="C209" s="80" t="n"/>
      <c r="D209" s="80" t="inlineStr">
        <is>
          <t>ENTRY, GLOBAL_CHECK, STOCKS_EXIT</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FUNDING_GATE_LONG_MAX</t>
        </is>
      </c>
      <c r="B210" s="80" t="inlineStr">
        <is>
          <t>0.0_ALT</t>
        </is>
      </c>
      <c r="C210" s="80" t="n"/>
      <c r="D210" s="80" t="inlineStr">
        <is>
          <t>ENTRY, GLOBAL_CHECK,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FUNDING_GATE_MTF_REQUIRED</t>
        </is>
      </c>
      <c r="B211" s="80" t="inlineStr">
        <is>
          <t>0.0</t>
        </is>
      </c>
      <c r="C211" s="80" t="n"/>
      <c r="D211" s="80" t="inlineStr">
        <is>
          <t>ENTRY, GLOBAL_CHECK,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FUNDING_GATE_MTF_REQUIRED</t>
        </is>
      </c>
      <c r="B212" s="80" t="inlineStr">
        <is>
          <t>0.0_ALT</t>
        </is>
      </c>
      <c r="C212" s="80" t="n"/>
      <c r="D212" s="80" t="inlineStr">
        <is>
          <t>ENTRY, GLOBAL_CHECK, STOCKS_EXIT</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FUNDING_GATE_SHORT_MIN</t>
        </is>
      </c>
      <c r="B213" s="80" t="inlineStr">
        <is>
          <t>0.0</t>
        </is>
      </c>
      <c r="C213" s="80" t="n"/>
      <c r="D213" s="80" t="inlineStr">
        <is>
          <t>ENTRY, GLOBAL_CHECK, STOCKS_EXIT</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FUNDING_GATE_SHORT_MIN</t>
        </is>
      </c>
      <c r="B214" s="80" t="inlineStr">
        <is>
          <t>0.0_ALT</t>
        </is>
      </c>
      <c r="C214" s="80" t="n"/>
      <c r="D214" s="80" t="inlineStr">
        <is>
          <t>ENTRY, GLOBAL_CHECK, STOCKS_EXIT</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Q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08 AUGMENT_TREND - 5 bases -&gt; 24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AUGMENT_MIN_GAIN_PCT</t>
        </is>
      </c>
      <c r="B3" s="72" t="inlineStr">
        <is>
          <t>0.75</t>
        </is>
      </c>
      <c r="C3" s="72" t="n"/>
      <c r="D3" s="72" t="n"/>
      <c r="E3" s="72" t="n"/>
      <c r="F3" s="72" t="n"/>
      <c r="G3" s="72" t="n"/>
      <c r="H3" s="72" t="n"/>
      <c r="I3" s="72">
        <f>IFERROR(VLOOKUP($A7,Results_30d_Deltas!$A$2:$H$5000,6,FALSE),"")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ez_manage.py:30417 top()</t>
        </is>
      </c>
      <c r="IP3" s="72" t="inlineStr">
        <is>
          <t>v12_quick_engine.py:4874 x5</t>
        </is>
      </c>
      <c r="IQ3" s="72" t="n"/>
    </row>
    <row r="4" ht="10.5" customHeight="1" s="65">
      <c r="A4" s="72" t="inlineStr">
        <is>
          <t>AUGMENT_MIN_GAIN_PCT</t>
        </is>
      </c>
      <c r="B4" s="72" t="inlineStr">
        <is>
          <t>0.625</t>
        </is>
      </c>
      <c r="C4" s="72" t="n"/>
      <c r="D4" s="72" t="n"/>
      <c r="E4" s="72" t="n"/>
      <c r="F4" s="72" t="n"/>
      <c r="G4" s="72" t="n"/>
      <c r="H4" s="72" t="n"/>
      <c r="I4" s="72">
        <f>IFERROR(VLOOKUP($A6,Results_30d_Deltas!$A$2:$H$5000,6,FALSE),"")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ez_manage.py:30417 top()</t>
        </is>
      </c>
      <c r="IP4" s="72" t="inlineStr">
        <is>
          <t>v12_quick_engine.py:4874 x5</t>
        </is>
      </c>
      <c r="IQ4" s="72" t="n"/>
    </row>
    <row r="5" ht="10.5" customHeight="1" s="65">
      <c r="A5" s="71" t="inlineStr">
        <is>
          <t>AUGMENT_BOUNCE_MIN_GAIN_PCT</t>
        </is>
      </c>
      <c r="B5" s="72" t="inlineStr">
        <is>
          <t>0.25</t>
        </is>
      </c>
      <c r="C5" s="72" t="n"/>
      <c r="D5" s="72" t="n"/>
      <c r="E5" s="72" t="n"/>
      <c r="F5" s="72" t="n"/>
      <c r="G5" s="72" t="n"/>
      <c r="H5" s="72" t="n"/>
      <c r="I5" s="72">
        <f>IFERROR(VLOOKUP($A13,Results_30d_Deltas!$A$2:$H$5000,6,FALSE),"")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ez_manage.py:56856 top()</t>
        </is>
      </c>
      <c r="IP5" s="72" t="inlineStr">
        <is>
          <t>v12_quick_engine.py:4872 x2</t>
        </is>
      </c>
      <c r="IQ5" s="72" t="n"/>
    </row>
    <row r="6" ht="10.5" customHeight="1" s="65">
      <c r="A6" s="72" t="inlineStr">
        <is>
          <t>AUGMENT_BOUNCE_MIN_GAIN_PCT</t>
        </is>
      </c>
      <c r="B6" s="72" t="inlineStr">
        <is>
          <t>0.375</t>
        </is>
      </c>
      <c r="C6" s="72" t="n"/>
      <c r="D6" s="72" t="n"/>
      <c r="E6" s="72" t="n"/>
      <c r="F6" s="72" t="n"/>
      <c r="G6" s="72" t="n"/>
      <c r="H6" s="72" t="n"/>
      <c r="I6" s="72">
        <f>IFERROR(VLOOKUP($A14,Results_30d_Deltas!$A$2:$H$5000,6,FALSE),"")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ez_manage.py:56856 top()</t>
        </is>
      </c>
      <c r="IP6" s="72" t="inlineStr">
        <is>
          <t>v12_quick_engine.py:4872 x2</t>
        </is>
      </c>
      <c r="IQ6" s="72" t="n"/>
    </row>
    <row r="7" ht="10.5" customHeight="1" s="65">
      <c r="A7" s="72" t="inlineStr">
        <is>
          <t>AUGMENT_MIN_GAIN_PCT</t>
        </is>
      </c>
      <c r="B7" s="72" t="inlineStr">
        <is>
          <t>0.375</t>
        </is>
      </c>
      <c r="C7" s="72" t="n"/>
      <c r="D7" s="72" t="n"/>
      <c r="E7" s="72" t="n"/>
      <c r="F7" s="72" t="n"/>
      <c r="G7" s="72" t="n"/>
      <c r="H7" s="72" t="n"/>
      <c r="I7" s="72">
        <f>IFERROR(VLOOKUP($A4,Results_30d_Deltas!$A$2:$H$5000,6,FALSE),"")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ez_manage.py:30417 top()</t>
        </is>
      </c>
      <c r="IP7" s="72" t="inlineStr">
        <is>
          <t>v12_quick_engine.py:4874 x5</t>
        </is>
      </c>
      <c r="IQ7" s="72" t="n"/>
    </row>
    <row r="8" ht="10.5" customHeight="1" s="65">
      <c r="A8" s="72" t="inlineStr">
        <is>
          <t>AUGMENT_MIN_GAIN_PCT</t>
        </is>
      </c>
      <c r="B8" s="72" t="inlineStr">
        <is>
          <t>0.25</t>
        </is>
      </c>
      <c r="C8" s="72" t="n"/>
      <c r="D8" s="72" t="n"/>
      <c r="E8" s="72" t="n"/>
      <c r="F8" s="72" t="n"/>
      <c r="G8" s="72" t="n"/>
      <c r="H8" s="72" t="n"/>
      <c r="I8" s="72">
        <f>IFERROR(VLOOKUP($A3,Results_30d_Deltas!$A$2:$H$5000,6,FALSE),"")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8" t="n"/>
      <c r="AQ8" s="78" t="n"/>
      <c r="AR8" s="78" t="n"/>
      <c r="AS8" s="78" t="n"/>
      <c r="AT8" s="78"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ez_manage.py:30417 top()</t>
        </is>
      </c>
      <c r="IP8" s="72" t="inlineStr">
        <is>
          <t>v12_quick_engine.py:4874 x5</t>
        </is>
      </c>
      <c r="IQ8" s="72" t="n"/>
    </row>
    <row r="9" ht="10.5" customHeight="1" s="65">
      <c r="A9" s="71" t="inlineStr">
        <is>
          <t>AUGMENT_BREAKOUT_MIN_GAIN_PCT</t>
        </is>
      </c>
      <c r="B9" s="72" t="inlineStr">
        <is>
          <t>0.25</t>
        </is>
      </c>
      <c r="C9" s="72" t="n"/>
      <c r="D9" s="72" t="n"/>
      <c r="E9" s="72" t="n"/>
      <c r="F9" s="72" t="n"/>
      <c r="G9" s="72" t="n"/>
      <c r="H9" s="72" t="n"/>
      <c r="I9" s="72">
        <f>IFERROR(VLOOKUP($A18,Results_30d_Deltas!$A$2:$H$5000,6,FALSE),"")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8" t="n"/>
      <c r="AQ9" s="78" t="n"/>
      <c r="AR9" s="78" t="n"/>
      <c r="AS9" s="78" t="n"/>
      <c r="AT9" s="78" t="n"/>
      <c r="AU9" s="78" t="n"/>
      <c r="AV9" s="78" t="n"/>
      <c r="AW9" s="78" t="n"/>
      <c r="AX9" s="78" t="n"/>
      <c r="AY9" s="78"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8" t="n"/>
      <c r="BU9" s="78" t="n"/>
      <c r="BV9" s="78" t="n"/>
      <c r="BW9" s="78" t="n"/>
      <c r="BX9" s="78"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8" t="n"/>
      <c r="DD9" s="78" t="n"/>
      <c r="DE9" s="78" t="n"/>
      <c r="DF9" s="78" t="n"/>
      <c r="DG9" s="78"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8" t="n"/>
      <c r="GE9" s="78" t="n"/>
      <c r="GF9" s="78" t="n"/>
      <c r="GG9" s="78" t="n"/>
      <c r="GH9" s="78"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ez_manage.py:56860 top()</t>
        </is>
      </c>
      <c r="IP9" s="72" t="inlineStr">
        <is>
          <t>v12_quick_engine.py:4873 x2</t>
        </is>
      </c>
      <c r="IQ9" s="72" t="n"/>
    </row>
    <row r="10" ht="10.5" customHeight="1" s="65">
      <c r="A10" s="72" t="inlineStr">
        <is>
          <t>AUGMENT_BREAKOUT_MIN_GAIN_PCT</t>
        </is>
      </c>
      <c r="B10" s="72" t="inlineStr">
        <is>
          <t>0.375</t>
        </is>
      </c>
      <c r="C10" s="72" t="n"/>
      <c r="D10" s="72" t="n"/>
      <c r="E10" s="72" t="n"/>
      <c r="F10" s="72" t="n"/>
      <c r="G10" s="72" t="n"/>
      <c r="H10" s="72" t="n"/>
      <c r="I10" s="72">
        <f>IFERROR(VLOOKUP($A19,Results_30d_Deltas!$A$2:$H$5000,6,FALSE),"")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8" t="n"/>
      <c r="AQ10" s="78" t="n"/>
      <c r="AR10" s="78" t="n"/>
      <c r="AS10" s="78" t="n"/>
      <c r="AT10" s="78" t="n"/>
      <c r="AU10" s="78" t="n"/>
      <c r="AV10" s="78" t="n"/>
      <c r="AW10" s="78" t="n"/>
      <c r="AX10" s="78" t="n"/>
      <c r="AY10" s="78"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8" t="n"/>
      <c r="BU10" s="78" t="n"/>
      <c r="BV10" s="78" t="n"/>
      <c r="BW10" s="78" t="n"/>
      <c r="BX10" s="78"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8" t="n"/>
      <c r="DD10" s="78" t="n"/>
      <c r="DE10" s="78" t="n"/>
      <c r="DF10" s="78" t="n"/>
      <c r="DG10" s="78"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8" t="n"/>
      <c r="GE10" s="78" t="n"/>
      <c r="GF10" s="78" t="n"/>
      <c r="GG10" s="78" t="n"/>
      <c r="GH10" s="78"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ez_manage.py:56860 top()</t>
        </is>
      </c>
      <c r="IP10" s="72" t="inlineStr">
        <is>
          <t>v12_quick_engine.py:4873 x2</t>
        </is>
      </c>
      <c r="IQ10" s="72" t="n"/>
    </row>
    <row r="11" ht="10.5" customHeight="1" s="65">
      <c r="A11" s="72" t="inlineStr">
        <is>
          <t>AUGMENT_BOUNCE_MIN_GAIN_PCT</t>
        </is>
      </c>
      <c r="B11" s="72" t="inlineStr">
        <is>
          <t>0.75</t>
        </is>
      </c>
      <c r="C11" s="72" t="n"/>
      <c r="D11" s="72" t="n"/>
      <c r="E11" s="72" t="n"/>
      <c r="F11" s="72" t="n"/>
      <c r="G11" s="72" t="n"/>
      <c r="H11" s="72" t="n"/>
      <c r="I11" s="72">
        <f>IFERROR(VLOOKUP($A17,Results_30d_Deltas!$A$2:$H$5000,6,FALSE),"")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8" t="n"/>
      <c r="AQ11" s="78" t="n"/>
      <c r="AR11" s="78" t="n"/>
      <c r="AS11" s="78" t="n"/>
      <c r="AT11" s="78"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ez_manage.py:56856 top()</t>
        </is>
      </c>
      <c r="IP11" s="72" t="inlineStr">
        <is>
          <t>v12_quick_engine.py:4872 x2</t>
        </is>
      </c>
      <c r="IQ11" s="72" t="n"/>
    </row>
    <row r="12" ht="10.5" customHeight="1" s="65">
      <c r="A12" s="72" t="inlineStr">
        <is>
          <t>AUGMENT_BOUNCE_MIN_GAIN_PCT</t>
        </is>
      </c>
      <c r="B12" s="72" t="inlineStr">
        <is>
          <t>0.625</t>
        </is>
      </c>
      <c r="C12" s="72" t="n"/>
      <c r="D12" s="72" t="n"/>
      <c r="E12" s="72" t="n"/>
      <c r="F12" s="72" t="n"/>
      <c r="G12" s="72" t="n"/>
      <c r="H12" s="72" t="n"/>
      <c r="I12" s="72">
        <f>IFERROR(VLOOKUP($A16,Results_30d_Deltas!$A$2:$H$5000,6,FALSE),"")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8" t="n"/>
      <c r="AQ12" s="78" t="n"/>
      <c r="AR12" s="78" t="n"/>
      <c r="AS12" s="78" t="n"/>
      <c r="AT12" s="78"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ez_manage.py:56856 top()</t>
        </is>
      </c>
      <c r="IP12" s="72" t="inlineStr">
        <is>
          <t>v12_quick_engine.py:4872 x2</t>
        </is>
      </c>
      <c r="IQ12" s="72" t="n"/>
    </row>
    <row r="13" ht="10.5" customHeight="1" s="65">
      <c r="A13" s="72" t="inlineStr">
        <is>
          <t>AUGMENT_BREAKOUT_MIN_GAIN_PCT</t>
        </is>
      </c>
      <c r="B13" s="72" t="inlineStr">
        <is>
          <t>0.625</t>
        </is>
      </c>
      <c r="C13" s="72" t="n"/>
      <c r="D13" s="72" t="n"/>
      <c r="E13" s="72" t="n"/>
      <c r="F13" s="72" t="n"/>
      <c r="G13" s="72" t="n"/>
      <c r="H13" s="72" t="n"/>
      <c r="I13" s="72">
        <f>IFERROR(VLOOKUP($A21,Results_30d_Deltas!$A$2:$H$5000,6,FALSE),"")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8" t="n"/>
      <c r="AQ13" s="78" t="n"/>
      <c r="AR13" s="78" t="n"/>
      <c r="AS13" s="78" t="n"/>
      <c r="AT13" s="78" t="n"/>
      <c r="AU13" s="78" t="n"/>
      <c r="AV13" s="78" t="n"/>
      <c r="AW13" s="78" t="n"/>
      <c r="AX13" s="78" t="n"/>
      <c r="AY13" s="78"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8" t="n"/>
      <c r="BU13" s="78" t="n"/>
      <c r="BV13" s="78" t="n"/>
      <c r="BW13" s="78" t="n"/>
      <c r="BX13" s="78"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8" t="n"/>
      <c r="DD13" s="78" t="n"/>
      <c r="DE13" s="78" t="n"/>
      <c r="DF13" s="78" t="n"/>
      <c r="DG13" s="78"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8" t="n"/>
      <c r="GE13" s="78" t="n"/>
      <c r="GF13" s="78" t="n"/>
      <c r="GG13" s="78" t="n"/>
      <c r="GH13" s="78"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ez_manage.py:56860 top()</t>
        </is>
      </c>
      <c r="IP13" s="72" t="inlineStr">
        <is>
          <t>v12_quick_engine.py:4873 x2</t>
        </is>
      </c>
      <c r="IQ13" s="72" t="n"/>
    </row>
    <row r="14" ht="10.5" customHeight="1" s="65">
      <c r="A14" s="72" t="inlineStr">
        <is>
          <t>AUGMENT_BREAKOUT_MIN_GAIN_PCT</t>
        </is>
      </c>
      <c r="B14" s="72" t="inlineStr">
        <is>
          <t>0.75</t>
        </is>
      </c>
      <c r="C14" s="72" t="n"/>
      <c r="D14" s="72" t="n"/>
      <c r="E14" s="72" t="n"/>
      <c r="F14" s="72" t="n"/>
      <c r="G14" s="72" t="n"/>
      <c r="H14" s="72" t="n"/>
      <c r="I14" s="72">
        <f>IFERROR(VLOOKUP($A22,Results_30d_Deltas!$A$2:$H$5000,6,FALSE),"")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8" t="n"/>
      <c r="AQ14" s="78" t="n"/>
      <c r="AR14" s="78" t="n"/>
      <c r="AS14" s="78" t="n"/>
      <c r="AT14" s="78" t="n"/>
      <c r="AU14" s="78" t="n"/>
      <c r="AV14" s="78" t="n"/>
      <c r="AW14" s="78" t="n"/>
      <c r="AX14" s="78" t="n"/>
      <c r="AY14" s="78"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8" t="n"/>
      <c r="BU14" s="78" t="n"/>
      <c r="BV14" s="78" t="n"/>
      <c r="BW14" s="78" t="n"/>
      <c r="BX14" s="78"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8" t="n"/>
      <c r="DD14" s="78" t="n"/>
      <c r="DE14" s="78" t="n"/>
      <c r="DF14" s="78" t="n"/>
      <c r="DG14" s="78"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8" t="n"/>
      <c r="GE14" s="78" t="n"/>
      <c r="GF14" s="78" t="n"/>
      <c r="GG14" s="78" t="n"/>
      <c r="GH14" s="78"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ez_manage.py:56860 top()</t>
        </is>
      </c>
      <c r="IP14" s="72" t="inlineStr">
        <is>
          <t>v12_quick_engine.py:4873 x2</t>
        </is>
      </c>
      <c r="IQ14" s="72" t="n"/>
    </row>
    <row r="15" ht="10.5" customHeight="1" s="65">
      <c r="A15" s="71" t="inlineStr">
        <is>
          <t>HTF_GATE_APPLY_TO_AUGMENT</t>
        </is>
      </c>
      <c r="B15" s="72" t="inlineStr">
        <is>
          <t>2.0</t>
        </is>
      </c>
      <c r="C15" s="72" t="n"/>
      <c r="D15" s="72" t="n"/>
      <c r="E15" s="72" t="n"/>
      <c r="F15" s="72" t="n"/>
      <c r="G15" s="72" t="n"/>
      <c r="H15" s="72" t="n"/>
      <c r="I15" s="72">
        <f>IFERROR(VLOOKUP($A26,Results_30d_Deltas!$A$2:$H$5000,6,FALSE),"")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ez_manage.py:4876 top()</t>
        </is>
      </c>
      <c r="IP15" s="72" t="inlineStr">
        <is>
          <t>v12_quick_engine.py:2052 x6</t>
        </is>
      </c>
      <c r="IQ15" s="72" t="n"/>
    </row>
    <row r="16" ht="10.5" customHeight="1" s="65">
      <c r="A16" s="71" t="inlineStr">
        <is>
          <t>BOUNCE_AUGMENT_MIN_LOSS_PCT</t>
        </is>
      </c>
      <c r="B16" s="72" t="inlineStr">
        <is>
          <t>-0.25</t>
        </is>
      </c>
      <c r="C16" s="72" t="n"/>
      <c r="D16" s="72" t="n"/>
      <c r="E16" s="72" t="n"/>
      <c r="F16" s="72" t="n"/>
      <c r="G16" s="72" t="n"/>
      <c r="H16" s="72" t="n"/>
      <c r="I16" s="72">
        <f>IFERROR(VLOOKUP($A12,Results_30d_Deltas!$A$2:$H$5000,6,FALSE),"")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ez_manage.py:4390 top()</t>
        </is>
      </c>
      <c r="IP16" s="72" t="inlineStr">
        <is>
          <t>v12_quick_engine.py:1310 x9</t>
        </is>
      </c>
      <c r="IQ16" s="72" t="n"/>
    </row>
    <row r="17" ht="10.5" customHeight="1" s="65">
      <c r="A17" s="72" t="inlineStr">
        <is>
          <t>BOUNCE_AUGMENT_MIN_LOSS_PCT</t>
        </is>
      </c>
      <c r="B17" s="72" t="inlineStr">
        <is>
          <t>-0.375</t>
        </is>
      </c>
      <c r="C17" s="72" t="n"/>
      <c r="D17" s="72" t="n"/>
      <c r="E17" s="72" t="n"/>
      <c r="F17" s="72" t="n"/>
      <c r="G17" s="72" t="n"/>
      <c r="H17" s="72" t="n"/>
      <c r="I17" s="72">
        <f>IFERROR(VLOOKUP($A11,Results_30d_Deltas!$A$2:$H$5000,6,FALSE),"")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8" t="n"/>
      <c r="GY17" s="78" t="n"/>
      <c r="GZ17" s="78" t="n"/>
      <c r="HA17" s="78" t="n"/>
      <c r="HB17" s="78"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ez_manage.py:4390 top()</t>
        </is>
      </c>
      <c r="IP17" s="72" t="inlineStr">
        <is>
          <t>v12_quick_engine.py:1310 x9</t>
        </is>
      </c>
      <c r="IQ17" s="72" t="n"/>
    </row>
    <row r="18" ht="10.5" customHeight="1" s="65">
      <c r="A18" s="72" t="inlineStr">
        <is>
          <t>HTF_GATE_APPLY_TO_AUGMENT</t>
        </is>
      </c>
      <c r="B18" s="72" t="inlineStr">
        <is>
          <t>0.5</t>
        </is>
      </c>
      <c r="C18" s="72" t="n"/>
      <c r="D18" s="72" t="n"/>
      <c r="E18" s="72" t="n"/>
      <c r="F18" s="72" t="n"/>
      <c r="G18" s="72" t="n"/>
      <c r="H18" s="72" t="n"/>
      <c r="I18" s="72">
        <f>IFERROR(VLOOKUP($A24,Results_30d_Deltas!$A$2:$H$5000,6,FALSE),"")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ez_manage.py:4876 top()</t>
        </is>
      </c>
      <c r="IP18" s="72" t="inlineStr">
        <is>
          <t>v12_quick_engine.py:2052 x6</t>
        </is>
      </c>
      <c r="IQ18" s="72" t="n"/>
    </row>
    <row r="19" ht="10.5" customHeight="1" s="65">
      <c r="A19" s="72" t="inlineStr">
        <is>
          <t>BOUNCE_AUGMENT_MIN_LOSS_PCT</t>
        </is>
      </c>
      <c r="B19" s="72" t="inlineStr">
        <is>
          <t>-0.625</t>
        </is>
      </c>
      <c r="C19" s="72" t="n"/>
      <c r="D19" s="72" t="n"/>
      <c r="E19" s="72" t="n"/>
      <c r="F19" s="72" t="n"/>
      <c r="G19" s="72" t="n"/>
      <c r="H19" s="72" t="n"/>
      <c r="I19" s="72">
        <f>IFERROR(VLOOKUP($A9,Results_30d_Deltas!$A$2:$H$5000,6,FALSE),"")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8" t="n"/>
      <c r="GY19" s="78" t="n"/>
      <c r="GZ19" s="78" t="n"/>
      <c r="HA19" s="78" t="n"/>
      <c r="HB19" s="78"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ez_manage.py:4390 top()</t>
        </is>
      </c>
      <c r="IP19" s="72" t="inlineStr">
        <is>
          <t>v12_quick_engine.py:1310 x9</t>
        </is>
      </c>
      <c r="IQ19" s="72" t="n"/>
    </row>
    <row r="20" ht="10.5" customHeight="1" s="65">
      <c r="A20" s="72" t="inlineStr">
        <is>
          <t>HTF_GATE_APPLY_TO_AUGMENT</t>
        </is>
      </c>
      <c r="B20" s="72" t="inlineStr">
        <is>
          <t>1.0</t>
        </is>
      </c>
      <c r="C20" s="72" t="n"/>
      <c r="D20" s="72" t="n"/>
      <c r="E20" s="72" t="n"/>
      <c r="F20" s="72" t="n"/>
      <c r="G20" s="72" t="n"/>
      <c r="H20" s="72" t="n"/>
      <c r="I20" s="72">
        <f>IFERROR(VLOOKUP($A25,Results_30d_Deltas!$A$2:$H$5000,6,FALSE),"")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8" t="n"/>
      <c r="ER20" s="78" t="n"/>
      <c r="ES20" s="78" t="n"/>
      <c r="ET20" s="78" t="n"/>
      <c r="EU20" s="78"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ez_manage.py:4876 top()</t>
        </is>
      </c>
      <c r="IP20" s="72" t="inlineStr">
        <is>
          <t>v12_quick_engine.py:2052 x6</t>
        </is>
      </c>
      <c r="IQ20" s="72" t="n"/>
    </row>
    <row r="21" ht="10.5" customHeight="1" s="65">
      <c r="A21" s="72" t="inlineStr">
        <is>
          <t>BOUNCE_AUGMENT_MIN_LOSS_PCT</t>
        </is>
      </c>
      <c r="B21" s="72" t="inlineStr">
        <is>
          <t>-0.75</t>
        </is>
      </c>
      <c r="C21" s="72" t="n"/>
      <c r="D21" s="72" t="n"/>
      <c r="E21" s="72" t="n"/>
      <c r="F21" s="72" t="n"/>
      <c r="G21" s="72" t="n"/>
      <c r="H21" s="72" t="n"/>
      <c r="I21" s="72">
        <f>IFERROR(VLOOKUP($A8,Results_30d_Deltas!$A$2:$H$5000,6,FALSE),"")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ez_manage.py:4390 top()</t>
        </is>
      </c>
      <c r="IP21" s="72" t="inlineStr">
        <is>
          <t>v12_quick_engine.py:1310 x9</t>
        </is>
      </c>
      <c r="IQ21" s="72" t="n"/>
    </row>
    <row r="22" ht="10.5" customHeight="1" s="65">
      <c r="A22" s="72" t="inlineStr">
        <is>
          <t>AUGMENT_BREAKOUT_MIN_GAIN_PCT</t>
        </is>
      </c>
      <c r="B22" s="72" t="inlineStr">
        <is>
          <t>0.5</t>
        </is>
      </c>
      <c r="C22" s="72" t="n"/>
      <c r="D22" s="72" t="n"/>
      <c r="E22" s="72" t="n"/>
      <c r="F22" s="72" t="n"/>
      <c r="G22" s="72" t="n"/>
      <c r="H22" s="72" t="n"/>
      <c r="I22" s="72">
        <f>IFERROR(VLOOKUP($A20,Results_30d_Deltas!$A$2:$H$5000,6,FALSE),"")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8" t="n"/>
      <c r="AQ22" s="78" t="n"/>
      <c r="AR22" s="78" t="n"/>
      <c r="AS22" s="78" t="n"/>
      <c r="AT22" s="78" t="n"/>
      <c r="AU22" s="78" t="n"/>
      <c r="AV22" s="78" t="n"/>
      <c r="AW22" s="78" t="n"/>
      <c r="AX22" s="78" t="n"/>
      <c r="AY22" s="78"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8" t="n"/>
      <c r="BU22" s="78" t="n"/>
      <c r="BV22" s="78" t="n"/>
      <c r="BW22" s="78" t="n"/>
      <c r="BX22" s="78"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8" t="n"/>
      <c r="GE22" s="78" t="n"/>
      <c r="GF22" s="78" t="n"/>
      <c r="GG22" s="78" t="n"/>
      <c r="GH22" s="78"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ez_manage.py:56860 top()</t>
        </is>
      </c>
      <c r="IP22" s="72" t="inlineStr">
        <is>
          <t>v12_quick_engine.py:4873 x2</t>
        </is>
      </c>
      <c r="IQ22" s="72" t="n"/>
    </row>
    <row r="23" ht="10.5" customHeight="1" s="65">
      <c r="A23" s="72" t="inlineStr">
        <is>
          <t>AUGMENT_BOUNCE_MIN_GAIN_PCT</t>
        </is>
      </c>
      <c r="B23" s="72" t="inlineStr">
        <is>
          <t>0.5</t>
        </is>
      </c>
      <c r="C23" s="72" t="n"/>
      <c r="D23" s="72" t="n"/>
      <c r="E23" s="72" t="n"/>
      <c r="F23" s="72" t="n"/>
      <c r="G23" s="72" t="n"/>
      <c r="H23" s="72" t="n"/>
      <c r="I23" s="72">
        <f>IFERROR(VLOOKUP($A15,Results_30d_Deltas!$A$2:$H$5000,6,FALSE),"")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8" t="n"/>
      <c r="AQ23" s="78" t="n"/>
      <c r="AR23" s="78" t="n"/>
      <c r="AS23" s="78" t="n"/>
      <c r="AT23" s="78"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ez_manage.py:56856 top()</t>
        </is>
      </c>
      <c r="IP23" s="72" t="inlineStr">
        <is>
          <t>v12_quick_engine.py:4872 x2</t>
        </is>
      </c>
      <c r="IQ23" s="72" t="n"/>
    </row>
    <row r="24" ht="10.5" customHeight="1" s="65">
      <c r="A24" s="72" t="inlineStr">
        <is>
          <t>HTF_GATE_APPLY_TO_AUGMENT</t>
        </is>
      </c>
      <c r="B24" s="72" t="inlineStr">
        <is>
          <t>0</t>
        </is>
      </c>
      <c r="C24" s="72" t="n"/>
      <c r="D24" s="72" t="n"/>
      <c r="E24" s="72" t="n"/>
      <c r="F24" s="72" t="n"/>
      <c r="G24" s="72" t="n"/>
      <c r="H24" s="72" t="n"/>
      <c r="I24" s="72">
        <f>IFERROR(VLOOKUP($A23,Results_30d_Deltas!$A$2:$H$5000,6,FALSE),"")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8" t="n"/>
      <c r="ER24" s="78" t="n"/>
      <c r="ES24" s="78" t="n"/>
      <c r="ET24" s="78" t="n"/>
      <c r="EU24" s="78"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ez_manage.py:4876 top()</t>
        </is>
      </c>
      <c r="IP24" s="72" t="inlineStr">
        <is>
          <t>v12_quick_engine.py:2052 x6</t>
        </is>
      </c>
      <c r="IQ24" s="72" t="n"/>
    </row>
    <row r="25" ht="10.5" customHeight="1" s="65">
      <c r="A25" s="72" t="inlineStr">
        <is>
          <t>AUGMENT_MIN_GAIN_PCT</t>
        </is>
      </c>
      <c r="B25" s="72" t="inlineStr">
        <is>
          <t>0.5</t>
        </is>
      </c>
      <c r="C25" s="72" t="n"/>
      <c r="D25" s="72" t="n"/>
      <c r="E25" s="72" t="n"/>
      <c r="F25" s="72" t="n"/>
      <c r="G25" s="72" t="n"/>
      <c r="H25" s="72" t="n"/>
      <c r="I25" s="72">
        <f>IFERROR(VLOOKUP($A5,Results_30d_Deltas!$A$2:$H$5000,6,FALSE),"")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ez_manage.py:30417 top()</t>
        </is>
      </c>
      <c r="IP25" s="72" t="inlineStr">
        <is>
          <t>v12_quick_engine.py:4874 x5</t>
        </is>
      </c>
      <c r="IQ25" s="72" t="n"/>
    </row>
    <row r="26" ht="10.5" customHeight="1" s="65">
      <c r="A26" s="72" t="inlineStr">
        <is>
          <t>BOUNCE_AUGMENT_MIN_LOSS_PCT</t>
        </is>
      </c>
      <c r="B26" s="72" t="inlineStr">
        <is>
          <t>-0.5</t>
        </is>
      </c>
      <c r="C26" s="72" t="n"/>
      <c r="D26" s="72" t="n"/>
      <c r="E26" s="72" t="n"/>
      <c r="F26" s="72" t="n"/>
      <c r="G26" s="72" t="n"/>
      <c r="H26" s="72" t="n"/>
      <c r="I26" s="72">
        <f>IFERROR(VLOOKUP($A10,Results_30d_Deltas!$A$2:$H$5000,6,FALSE),"")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8" t="n"/>
      <c r="GY26" s="78" t="n"/>
      <c r="GZ26" s="78" t="n"/>
      <c r="HA26" s="78" t="n"/>
      <c r="HB26" s="78"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ez_manage.py:4390 top()</t>
        </is>
      </c>
      <c r="IP26" s="72" t="inlineStr">
        <is>
          <t>v12_quick_engine.py:1310 x9</t>
        </is>
      </c>
      <c r="IQ26" s="72" t="n"/>
    </row>
    <row r="27" ht="15.75" customHeight="1" s="65">
      <c r="A27" s="69" t="inlineStr">
        <is>
          <t>FUNDING_GATE_FILTER_TF</t>
        </is>
      </c>
      <c r="B27" s="80" t="inlineStr">
        <is>
          <t>D</t>
        </is>
      </c>
      <c r="C27" s="80" t="n"/>
      <c r="D27" s="80" t="inlineStr">
        <is>
          <t>GLOBAL_CHECK</t>
        </is>
      </c>
      <c r="E27" s="80" t="n"/>
      <c r="F27" s="72" t="n"/>
      <c r="G27" s="80" t="n"/>
      <c r="H27" s="80" t="n"/>
      <c r="I27" s="72" t="n"/>
      <c r="J27" s="72" t="n"/>
      <c r="K27" s="72" t="n"/>
      <c r="L27" s="72" t="n"/>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69" t="inlineStr">
        <is>
          <t>LH_HL_FILTER_MODE</t>
        </is>
      </c>
      <c r="B28" s="80" t="inlineStr">
        <is>
          <t>STRICT_2BAR</t>
        </is>
      </c>
      <c r="C28" s="80" t="n"/>
      <c r="D28" s="80" t="inlineStr">
        <is>
          <t>ENTRY, GLOBAL_CHECK, STOCKS_EXIT</t>
        </is>
      </c>
      <c r="E28" s="80" t="n"/>
      <c r="F28" s="72" t="n"/>
      <c r="G28" s="80" t="n"/>
      <c r="H28" s="80" t="n"/>
      <c r="I28" s="72" t="n"/>
      <c r="J28" s="72" t="n"/>
      <c r="K28" s="72" t="n"/>
      <c r="L28" s="72" t="n"/>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69" t="inlineStr">
        <is>
          <t>BANDAID_OFF_LOSER_RECOVER_PCT</t>
        </is>
      </c>
      <c r="B29" s="80" t="inlineStr">
        <is>
          <t>0.5</t>
        </is>
      </c>
      <c r="C29" s="80" t="n"/>
      <c r="D29" s="80" t="inlineStr">
        <is>
          <t>AUGMENT, ENTRY, EXIT, GLOBAL_CHECK, REDUCE, STOCKS_EXIT</t>
        </is>
      </c>
      <c r="E29" s="80" t="n"/>
      <c r="F29" s="72" t="n"/>
      <c r="G29" s="80" t="n"/>
      <c r="H29" s="80" t="n"/>
      <c r="I29" s="72" t="n"/>
      <c r="J29" s="72" t="n"/>
      <c r="K29" s="72" t="n"/>
      <c r="L29" s="72" t="n"/>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70" t="inlineStr">
        <is>
          <t>BANDAID_OFF_LOSER_RECOVER_PCT</t>
        </is>
      </c>
      <c r="B30" s="80" t="inlineStr">
        <is>
          <t>1.0</t>
        </is>
      </c>
      <c r="C30" s="80" t="n"/>
      <c r="D30" s="80" t="inlineStr">
        <is>
          <t>AUGMENT, ENTRY, EXIT, GLOBAL_CHECK, REDUCE, STOCKS_EXIT</t>
        </is>
      </c>
      <c r="E30" s="80" t="n"/>
      <c r="F30" s="72" t="n"/>
      <c r="G30" s="80" t="n"/>
      <c r="H30" s="80" t="n"/>
      <c r="I30" s="72" t="n"/>
      <c r="J30" s="72" t="n"/>
      <c r="K30" s="72" t="n"/>
      <c r="L30" s="72" t="n"/>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HLR_TOP_MIN_TFS</t>
        </is>
      </c>
      <c r="B31" s="80" t="inlineStr">
        <is>
          <t>2</t>
        </is>
      </c>
      <c r="C31" s="80" t="n"/>
      <c r="D31" s="80" t="inlineStr">
        <is>
          <t>GLOBAL_CHECK, REENTRY, STOCKS_EXIT</t>
        </is>
      </c>
      <c r="E31" s="80" t="n"/>
      <c r="F31" s="72" t="n"/>
      <c r="G31" s="80" t="n"/>
      <c r="H31" s="80" t="n"/>
      <c r="I31" s="72" t="n"/>
      <c r="J31" s="72" t="n"/>
      <c r="K31" s="72" t="n"/>
      <c r="L31" s="72" t="n"/>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69" t="inlineStr">
        <is>
          <t>MTS_BOTTOM_STRONG_THRESHOLD</t>
        </is>
      </c>
      <c r="B32" s="80" t="inlineStr">
        <is>
          <t>30</t>
        </is>
      </c>
      <c r="C32" s="80" t="n"/>
      <c r="D32" s="80" t="inlineStr">
        <is>
          <t>ENTRY, GLOBAL_CHECK, STOCKS_EXIT</t>
        </is>
      </c>
      <c r="E32" s="80" t="n"/>
      <c r="F32" s="72" t="n"/>
      <c r="G32" s="80" t="n"/>
      <c r="H32" s="80" t="n"/>
      <c r="I32" s="72" t="n"/>
      <c r="J32" s="72" t="n"/>
      <c r="K32" s="72" t="n"/>
      <c r="L32" s="72" t="n"/>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69" t="inlineStr">
        <is>
          <t>MTS_BOTTOM_BONUS_THRESHOLD</t>
        </is>
      </c>
      <c r="B33" s="80" t="inlineStr">
        <is>
          <t>31.25</t>
        </is>
      </c>
      <c r="C33" s="80" t="n"/>
      <c r="D33" s="80" t="inlineStr">
        <is>
          <t>ENTRY, GLOBAL_CHECK, STOCKS_EXIT</t>
        </is>
      </c>
      <c r="E33" s="80" t="n"/>
      <c r="F33" s="72" t="n"/>
      <c r="G33" s="80" t="n"/>
      <c r="H33" s="80" t="n"/>
      <c r="I33" s="72" t="n"/>
      <c r="J33" s="72" t="n"/>
      <c r="K33" s="72" t="n"/>
      <c r="L33" s="72" t="n"/>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69" t="inlineStr">
        <is>
          <t>HA_WICK_QUALITY_TF</t>
        </is>
      </c>
      <c r="B34" s="80" t="inlineStr">
        <is>
          <t>4h</t>
        </is>
      </c>
      <c r="C34" s="80" t="n"/>
      <c r="D34" s="80" t="inlineStr">
        <is>
          <t>ENTRY, GLOBAL_CHECK, STOCKS_EXIT</t>
        </is>
      </c>
      <c r="E34" s="80" t="n"/>
      <c r="F34" s="72" t="n"/>
      <c r="G34" s="80" t="n"/>
      <c r="H34" s="80" t="n"/>
      <c r="I34" s="72" t="n"/>
      <c r="J34" s="72" t="n"/>
      <c r="K34" s="72" t="n"/>
      <c r="L34" s="72" t="n"/>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69" t="inlineStr">
        <is>
          <t>DUP_GUARD_FILTER_TF</t>
        </is>
      </c>
      <c r="B35" s="80" t="inlineStr">
        <is>
          <t>1h</t>
        </is>
      </c>
      <c r="C35" s="80" t="n"/>
      <c r="D35" s="80" t="inlineStr">
        <is>
          <t>GLOBAL_CHECK</t>
        </is>
      </c>
      <c r="E35" s="80" t="n"/>
      <c r="F35" s="72" t="n"/>
      <c r="G35" s="80" t="n"/>
      <c r="H35" s="80" t="n"/>
      <c r="I35" s="72" t="n"/>
      <c r="J35" s="72" t="n"/>
      <c r="K35" s="72" t="n"/>
      <c r="L35" s="72" t="n"/>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69" t="inlineStr">
        <is>
          <t>COOLDOWN_LOCKS_FILTER_TF</t>
        </is>
      </c>
      <c r="B36" s="80" t="inlineStr">
        <is>
          <t>4h</t>
        </is>
      </c>
      <c r="C36" s="80" t="n"/>
      <c r="D36" s="80" t="inlineStr">
        <is>
          <t>GLOBAL_CHECK</t>
        </is>
      </c>
      <c r="E36" s="80" t="n"/>
      <c r="F36" s="72" t="n"/>
      <c r="G36" s="80" t="n"/>
      <c r="H36" s="80" t="n"/>
      <c r="I36" s="72" t="n"/>
      <c r="J36" s="72" t="n"/>
      <c r="K36" s="72" t="n"/>
      <c r="L36" s="72" t="n"/>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69" t="inlineStr">
        <is>
          <t>HA_WICK_QUALITY_SCORE</t>
        </is>
      </c>
      <c r="B37" s="80" t="inlineStr">
        <is>
          <t>15</t>
        </is>
      </c>
      <c r="C37" s="80" t="n"/>
      <c r="D37" s="80" t="inlineStr">
        <is>
          <t>ENTRY, GLOBAL_CHECK, STOCKS_EXIT</t>
        </is>
      </c>
      <c r="E37" s="80" t="n"/>
      <c r="F37" s="72" t="n"/>
      <c r="G37" s="80" t="n"/>
      <c r="H37" s="80" t="n"/>
      <c r="I37" s="72" t="n"/>
      <c r="J37" s="72" t="n"/>
      <c r="K37" s="72" t="n"/>
      <c r="L37" s="72" t="n"/>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70" t="inlineStr">
        <is>
          <t>HA_WICK_QUALITY_SCORE</t>
        </is>
      </c>
      <c r="B38" s="80" t="inlineStr">
        <is>
          <t>15_ALT</t>
        </is>
      </c>
      <c r="C38" s="80" t="n"/>
      <c r="D38" s="80" t="inlineStr">
        <is>
          <t>ENTRY, GLOBAL_CHECK, STOCKS_EXIT</t>
        </is>
      </c>
      <c r="E38" s="80" t="n"/>
      <c r="F38" s="72" t="n"/>
      <c r="G38" s="80" t="n"/>
      <c r="H38" s="80" t="n"/>
      <c r="I38" s="72" t="n"/>
      <c r="J38" s="72" t="n"/>
      <c r="K38" s="72" t="n"/>
      <c r="L38" s="72" t="n"/>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DUP_GUARD_FILTER_TF</t>
        </is>
      </c>
      <c r="B39" s="80" t="inlineStr">
        <is>
          <t>OFF</t>
        </is>
      </c>
      <c r="C39" s="80" t="n"/>
      <c r="D39" s="80" t="inlineStr">
        <is>
          <t>GLOBAL_CHECK</t>
        </is>
      </c>
      <c r="E39" s="80" t="n"/>
      <c r="F39" s="72" t="n"/>
      <c r="G39" s="80" t="n"/>
      <c r="H39" s="80" t="n"/>
      <c r="I39" s="72" t="n"/>
      <c r="J39" s="72" t="n"/>
      <c r="K39" s="72" t="n"/>
      <c r="L39" s="72" t="n"/>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70" t="inlineStr">
        <is>
          <t>MTS_BOTTOM_STRONG_THRESHOLD</t>
        </is>
      </c>
      <c r="B40" s="80" t="inlineStr">
        <is>
          <t>50</t>
        </is>
      </c>
      <c r="C40" s="80" t="n"/>
      <c r="D40" s="80" t="inlineStr">
        <is>
          <t>ENTRY, GLOBAL_CHECK, STOCKS_EXIT</t>
        </is>
      </c>
      <c r="E40" s="80" t="n"/>
      <c r="F40" s="72" t="n"/>
      <c r="G40" s="80" t="n"/>
      <c r="H40" s="80" t="n"/>
      <c r="I40" s="72" t="n"/>
      <c r="J40" s="72" t="n"/>
      <c r="K40" s="72" t="n"/>
      <c r="L40" s="72" t="n"/>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DUP_GUARD_FILTER_TF</t>
        </is>
      </c>
      <c r="B41" s="80" t="inlineStr">
        <is>
          <t>4h</t>
        </is>
      </c>
      <c r="C41" s="80" t="n"/>
      <c r="D41" s="80" t="inlineStr">
        <is>
          <t>GLOBAL_CHECK</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MTS_BOTTOM_BONUS_THRESHOLD</t>
        </is>
      </c>
      <c r="B42" s="80" t="inlineStr">
        <is>
          <t>25</t>
        </is>
      </c>
      <c r="C42" s="80" t="n"/>
      <c r="D42" s="80" t="inlineStr">
        <is>
          <t>ENTRY, GLOBAL_CHECK, STOCKS_EXIT</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69" t="inlineStr">
        <is>
          <t>MTF_GR_MIN_IND</t>
        </is>
      </c>
      <c r="B43" s="80" t="inlineStr">
        <is>
          <t>5</t>
        </is>
      </c>
      <c r="C43" s="80" t="n"/>
      <c r="D43" s="80" t="inlineStr">
        <is>
          <t>GLOBAL_CHECK, STOCKS_EXIT</t>
        </is>
      </c>
      <c r="E43" s="80" t="n"/>
      <c r="F43" s="72" t="n"/>
      <c r="G43" s="80" t="n"/>
      <c r="H43" s="80" t="n"/>
      <c r="I43" s="72" t="n"/>
      <c r="J43" s="72" t="n"/>
      <c r="K43" s="72" t="n"/>
      <c r="L43" s="72" t="n"/>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MTF_GR_MIN_IND</t>
        </is>
      </c>
      <c r="B44" s="80" t="inlineStr">
        <is>
          <t>5_ALT</t>
        </is>
      </c>
      <c r="C44" s="80" t="n"/>
      <c r="D44" s="80" t="inlineStr">
        <is>
          <t>GLOBAL_CHECK,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HA_WICK_QUALITY_TF</t>
        </is>
      </c>
      <c r="B45" s="80" t="inlineStr">
        <is>
          <t>D</t>
        </is>
      </c>
      <c r="C45" s="80" t="n"/>
      <c r="D45" s="80" t="inlineStr">
        <is>
          <t>ENTRY, GLOBAL_CHECK,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OI_CONFIRM_ENABLED</t>
        </is>
      </c>
      <c r="B46" s="80" t="inlineStr">
        <is>
          <t>True</t>
        </is>
      </c>
      <c r="C46" s="80" t="n"/>
      <c r="D46" s="80" t="inlineStr">
        <is>
          <t>ENTRY, 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FUNDING_GATE_FILTER_TF</t>
        </is>
      </c>
      <c r="B47" s="80" t="inlineStr">
        <is>
          <t>4h</t>
        </is>
      </c>
      <c r="C47" s="80" t="n"/>
      <c r="D47" s="80" t="inlineStr">
        <is>
          <t>GLOBAL_CHECK</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DUP_GUARD_FILTER_TF</t>
        </is>
      </c>
      <c r="B48" s="80" t="inlineStr">
        <is>
          <t>D</t>
        </is>
      </c>
      <c r="C48" s="80" t="n"/>
      <c r="D48" s="80" t="inlineStr">
        <is>
          <t>GLOBAL_CHECK</t>
        </is>
      </c>
      <c r="E48" s="80" t="n"/>
      <c r="F48" s="72" t="n"/>
      <c r="G48" s="80">
        <f>IFERROR(VLOOKUP($A55&amp;"_"&amp;$B55,Results_Deltas!$A$2:$P$15000,5,FALSE),"")</f>
        <v/>
      </c>
      <c r="H48" s="80" t="inlineStr">
        <is>
          <t>Blanket (page end)</t>
        </is>
      </c>
      <c r="I48" s="72" t="n"/>
      <c r="J48" s="72" t="n"/>
      <c r="K48" s="72" t="n"/>
      <c r="L48" s="72" t="inlineStr">
        <is>
          <t>NO</t>
        </is>
      </c>
      <c r="M48" s="72" t="n">
        <v>2.395095135786431</v>
      </c>
      <c r="N48" s="72" t="n">
        <v>20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COOLDOWN_LOCKS_FILTER_TF</t>
        </is>
      </c>
      <c r="B49" s="80" t="inlineStr">
        <is>
          <t>1h</t>
        </is>
      </c>
      <c r="C49" s="80" t="n"/>
      <c r="D49" s="80" t="inlineStr">
        <is>
          <t>GLOBAL_CHECK</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HLR_SMA_BAND_PCT</t>
        </is>
      </c>
      <c r="B50" s="80" t="inlineStr">
        <is>
          <t>1.0</t>
        </is>
      </c>
      <c r="C50" s="80" t="n"/>
      <c r="D50" s="80" t="inlineStr">
        <is>
          <t>ENTRY, GLOBAL_CHECK, STOCKS_EXIT</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MANDATORY_REENTRY_WT_FILTER_VELOCITY_RATIO</t>
        </is>
      </c>
      <c r="B51" s="80" t="inlineStr">
        <is>
          <t>0.90</t>
        </is>
      </c>
      <c r="C51" s="80" t="n"/>
      <c r="D51" s="80" t="inlineStr">
        <is>
          <t>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MANDATORY_REENTRY_WT_FILTER_VELOCITY_RATIO</t>
        </is>
      </c>
      <c r="B52" s="80" t="inlineStr">
        <is>
          <t>0.90_ALT</t>
        </is>
      </c>
      <c r="C52" s="80" t="n"/>
      <c r="D52" s="80" t="inlineStr">
        <is>
          <t>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FG_FEAR_THRESHOLD</t>
        </is>
      </c>
      <c r="B53" s="80" t="inlineStr">
        <is>
          <t>31.25</t>
        </is>
      </c>
      <c r="C53" s="80" t="n"/>
      <c r="D53" s="80" t="inlineStr">
        <is>
          <t>GLOBAL_CHECK, STOCKS_EXIT</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69" t="inlineStr">
        <is>
          <t>MARKET_QUALITY_SCORE_ENABLED</t>
        </is>
      </c>
      <c r="B54" s="80" t="inlineStr">
        <is>
          <t>True</t>
        </is>
      </c>
      <c r="C54" s="80" t="n"/>
      <c r="D54" s="80" t="inlineStr">
        <is>
          <t>ENTRY, GLOBAL_CHECK,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OI_CONFIRM_MIN_CHANGE_PCT</t>
        </is>
      </c>
      <c r="B55" s="80" t="inlineStr">
        <is>
          <t>2.0</t>
        </is>
      </c>
      <c r="C55" s="80" t="n"/>
      <c r="D55" s="80" t="inlineStr">
        <is>
          <t>ENTRY, GLOBAL_CHECK,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FG_GREED_THRESHOLD</t>
        </is>
      </c>
      <c r="B56" s="80" t="inlineStr">
        <is>
          <t>56.25</t>
        </is>
      </c>
      <c r="C56" s="80" t="n"/>
      <c r="D56" s="80" t="inlineStr">
        <is>
          <t>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MTS_BOTTOM_BONUS_THRESHOLD</t>
        </is>
      </c>
      <c r="B57" s="80" t="inlineStr">
        <is>
          <t>18.75</t>
        </is>
      </c>
      <c r="C57" s="80" t="n"/>
      <c r="D57" s="80" t="inlineStr">
        <is>
          <t>ENTRY, 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ADX_RANGING_THRESHOLD</t>
        </is>
      </c>
      <c r="B58" s="80" t="inlineStr">
        <is>
          <t>10</t>
        </is>
      </c>
      <c r="C58" s="80" t="n"/>
      <c r="D58" s="80" t="inlineStr">
        <is>
          <t>ENTRY, GLOBAL_CHECK, STOCKS_EXIT</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FUNDING_GATE_FILTER_TF</t>
        </is>
      </c>
      <c r="B59" s="80" t="inlineStr">
        <is>
          <t>OFF</t>
        </is>
      </c>
      <c r="C59" s="80" t="n"/>
      <c r="D59" s="80" t="inlineStr">
        <is>
          <t>GLOBAL_CHECK</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DC_MOMENT_STRONG_THRESHOLD</t>
        </is>
      </c>
      <c r="B60" s="80" t="inlineStr">
        <is>
          <t>30</t>
        </is>
      </c>
      <c r="C60" s="80" t="n"/>
      <c r="D60" s="80" t="inlineStr">
        <is>
          <t>ENTRY, GLOBAL_CHECK,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70" t="inlineStr">
        <is>
          <t>COOLDOWN_LOCKS_FILTER_TF</t>
        </is>
      </c>
      <c r="B61" s="80" t="inlineStr">
        <is>
          <t>D</t>
        </is>
      </c>
      <c r="C61" s="80" t="n"/>
      <c r="D61" s="80" t="inlineStr">
        <is>
          <t>GLOBAL_CHECK</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BANDAID_OFF_LOSER_RECOVER_PCT</t>
        </is>
      </c>
      <c r="B62" s="80" t="inlineStr">
        <is>
          <t>2.0</t>
        </is>
      </c>
      <c r="C62" s="80" t="n"/>
      <c r="D62" s="80" t="inlineStr">
        <is>
          <t>AUGMENT, ENTRY, EXIT, GLOBAL_CHECK, REDUCE,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OFF</t>
        </is>
      </c>
      <c r="C63" s="80" t="n"/>
      <c r="D63" s="80" t="inlineStr">
        <is>
          <t>GLOBAL_CHECK</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DC_MOMENT_STRONG_THRESHOLD</t>
        </is>
      </c>
      <c r="B64" s="80" t="inlineStr">
        <is>
          <t>50</t>
        </is>
      </c>
      <c r="C64" s="80" t="n"/>
      <c r="D64" s="80" t="inlineStr">
        <is>
          <t>ENTRY, 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OI_CONFIRM_MIN_PRICE_PCT</t>
        </is>
      </c>
      <c r="B65" s="80" t="inlineStr">
        <is>
          <t>1.0</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FG_GREED_THRESHOLD</t>
        </is>
      </c>
      <c r="B66" s="80" t="inlineStr">
        <is>
          <t>75</t>
        </is>
      </c>
      <c r="C66" s="80" t="n"/>
      <c r="D66" s="80" t="inlineStr">
        <is>
          <t>GLOBAL_CHECK, STOCKS_EXIT</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HLR_SMA_BAND_PCT</t>
        </is>
      </c>
      <c r="B67" s="80" t="inlineStr">
        <is>
          <t>0.5</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FG_GREED_THRESHOLD</t>
        </is>
      </c>
      <c r="B68" s="80" t="inlineStr">
        <is>
          <t>93.75</t>
        </is>
      </c>
      <c r="C68" s="80" t="n"/>
      <c r="D68" s="80" t="inlineStr">
        <is>
          <t>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LH_HL_FILTER_MODE</t>
        </is>
      </c>
      <c r="B69" s="80" t="inlineStr">
        <is>
          <t>STRICT_2BAR_ALT</t>
        </is>
      </c>
      <c r="C69" s="80" t="n"/>
      <c r="D69" s="80" t="inlineStr">
        <is>
          <t>ENTRY, 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FG_FEAR_THRESHOLD</t>
        </is>
      </c>
      <c r="B70" s="80" t="inlineStr">
        <is>
          <t>25</t>
        </is>
      </c>
      <c r="C70" s="80" t="n"/>
      <c r="D70" s="80" t="inlineStr">
        <is>
          <t>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FUNDING_GATE_FILTER_TF</t>
        </is>
      </c>
      <c r="B71" s="80" t="inlineStr">
        <is>
          <t>1h</t>
        </is>
      </c>
      <c r="C71" s="80" t="n"/>
      <c r="D71" s="80" t="inlineStr">
        <is>
          <t>GLOBAL_CHECK</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FG_FEAR_THRESHOLD</t>
        </is>
      </c>
      <c r="B72" s="80" t="inlineStr">
        <is>
          <t>18.75</t>
        </is>
      </c>
      <c r="C72" s="80" t="n"/>
      <c r="D72" s="80" t="inlineStr">
        <is>
          <t>GLOBAL_CHECK,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GR_FILTER_VEC_ENABLED</t>
        </is>
      </c>
      <c r="B73" s="80" t="inlineStr">
        <is>
          <t>True</t>
        </is>
      </c>
      <c r="C73" s="80" t="n"/>
      <c r="D73" s="80" t="inlineStr">
        <is>
          <t>GLOBAL_CHECK</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OI_CONFIRM_MIN_CHANGE_PCT</t>
        </is>
      </c>
      <c r="B74" s="80" t="inlineStr">
        <is>
          <t>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HTF_DIRECTION_GATE_ENABLED</t>
        </is>
      </c>
      <c r="B75" s="80" t="inlineStr">
        <is>
          <t>True</t>
        </is>
      </c>
      <c r="C75" s="80" t="n"/>
      <c r="D75" s="80" t="inlineStr">
        <is>
          <t>ENTRY, GLOBAL_CHECK, STOCKS_EXIT</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69" t="inlineStr">
        <is>
          <t>LH_HL_FILTER_ENABLED</t>
        </is>
      </c>
      <c r="B76" s="80" t="inlineStr">
        <is>
          <t>True</t>
        </is>
      </c>
      <c r="C76" s="80" t="n"/>
      <c r="D76" s="80" t="inlineStr">
        <is>
          <t>ENTRY, 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LR_BAND_LADDER_STOCH_EXTREME</t>
        </is>
      </c>
      <c r="B77" s="80" t="inlineStr">
        <is>
          <t>30.0</t>
        </is>
      </c>
      <c r="C77" s="80" t="n"/>
      <c r="D77" s="80" t="inlineStr">
        <is>
          <t>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LR_BAND_LADDER_STOCH_EXTREME</t>
        </is>
      </c>
      <c r="B78" s="80" t="inlineStr">
        <is>
          <t>30.0_ALT</t>
        </is>
      </c>
      <c r="C78" s="80" t="n"/>
      <c r="D78" s="80" t="inlineStr">
        <is>
          <t>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MANDATORY_REENTRY_WT_FILTER_MIN_TFS</t>
        </is>
      </c>
      <c r="B79" s="80" t="inlineStr">
        <is>
          <t>2</t>
        </is>
      </c>
      <c r="C79" s="80" t="n"/>
      <c r="D79" s="80" t="inlineStr">
        <is>
          <t>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69" t="inlineStr">
        <is>
          <t>MOVER_THRESHOLD</t>
        </is>
      </c>
      <c r="B80" s="80" t="inlineStr">
        <is>
          <t>5</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BAND_ARROW_ENABLED</t>
        </is>
      </c>
      <c r="B81" s="80" t="inlineStr">
        <is>
          <t>True</t>
        </is>
      </c>
      <c r="C81" s="80" t="n"/>
      <c r="D81" s="80" t="inlineStr">
        <is>
          <t>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OI_CONFIRM_MIN_PRICE_PCT</t>
        </is>
      </c>
      <c r="B82" s="80" t="inlineStr">
        <is>
          <t>0.5</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MTS_GATE_ENABLED</t>
        </is>
      </c>
      <c r="B83" s="80" t="inlineStr">
        <is>
          <t>True</t>
        </is>
      </c>
      <c r="C83" s="80" t="n"/>
      <c r="D83" s="80" t="inlineStr">
        <is>
          <t>ENTRY, 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MOVER_THRESHOLD</t>
        </is>
      </c>
      <c r="B84" s="80" t="inlineStr">
        <is>
          <t>2.5</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HA_WICK_QUALITY_TF</t>
        </is>
      </c>
      <c r="B85" s="80" t="inlineStr">
        <is>
          <t>OFF</t>
        </is>
      </c>
      <c r="C85" s="80" t="n"/>
      <c r="D85" s="80" t="inlineStr">
        <is>
          <t>ENTRY, 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HTF4_CONF</t>
        </is>
      </c>
      <c r="B86" s="80" t="inlineStr">
        <is>
          <t>False</t>
        </is>
      </c>
      <c r="C86" s="80" t="n"/>
      <c r="D86" s="80" t="inlineStr">
        <is>
          <t>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EMA_BLANKET_FILTER_ENABLED</t>
        </is>
      </c>
      <c r="B87" s="80" t="inlineStr">
        <is>
          <t>False</t>
        </is>
      </c>
      <c r="C87" s="80" t="n"/>
      <c r="D87" s="80" t="inlineStr">
        <is>
          <t>GLOBAL_CHECK</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ADX_RANGING_THRESHOLD</t>
        </is>
      </c>
      <c r="B88" s="80" t="inlineStr">
        <is>
          <t>25</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MTS_BOTTOM_STRONG_THRESHOLD</t>
        </is>
      </c>
      <c r="B89" s="80" t="inlineStr">
        <is>
          <t>40</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NEW_POSITION_MAX_LOSS_THRESHOLD</t>
        </is>
      </c>
      <c r="B90" s="80" t="inlineStr">
        <is>
          <t>2.0</t>
        </is>
      </c>
      <c r="C90" s="80" t="n"/>
      <c r="D90" s="80" t="inlineStr">
        <is>
          <t>AUGMENT, EXIT, GLOBAL_CHECK, REDUCE,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HA_WICK_QUALITY_ENABLED</t>
        </is>
      </c>
      <c r="B91" s="80" t="inlineStr">
        <is>
          <t>True</t>
        </is>
      </c>
      <c r="C91" s="80" t="n"/>
      <c r="D91" s="80" t="inlineStr">
        <is>
          <t>ENTRY, 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MTS_BOTTOM_BONUS_THRESHOLD</t>
        </is>
      </c>
      <c r="B92" s="80" t="inlineStr">
        <is>
          <t>12.5</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GR_FILTER_VEC_MIN_TFS</t>
        </is>
      </c>
      <c r="B93" s="80" t="inlineStr">
        <is>
          <t>1</t>
        </is>
      </c>
      <c r="C93" s="80" t="n"/>
      <c r="D93" s="80" t="inlineStr">
        <is>
          <t>GLOBAL_CHECK</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HA_WICK_QUALITY_TF</t>
        </is>
      </c>
      <c r="B94" s="80" t="inlineStr">
        <is>
          <t>1h</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MOVER_THRESHOLD</t>
        </is>
      </c>
      <c r="B95" s="80" t="inlineStr">
        <is>
          <t>3.75</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MTS_BOTTOM_STRONG_THRESHOLD</t>
        </is>
      </c>
      <c r="B96" s="80" t="inlineStr">
        <is>
          <t>20</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COOLDOWN_LOCKS_FILTER_TF</t>
        </is>
      </c>
      <c r="B97" s="80" t="inlineStr">
        <is>
          <t>15m</t>
        </is>
      </c>
      <c r="C97" s="80" t="n"/>
      <c r="D97" s="80" t="inlineStr">
        <is>
          <t>GLOBAL_CHECK</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DUP_GUARD_FILTER_TF</t>
        </is>
      </c>
      <c r="B98" s="80" t="inlineStr">
        <is>
          <t>15m</t>
        </is>
      </c>
      <c r="C98" s="80" t="n"/>
      <c r="D98" s="80" t="inlineStr">
        <is>
          <t>GLOBAL_CHECK</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BAND_ARROW_ENABLED</t>
        </is>
      </c>
      <c r="B99" s="80" t="inlineStr">
        <is>
          <t>False</t>
        </is>
      </c>
      <c r="C99" s="80" t="n"/>
      <c r="D99" s="80" t="inlineStr">
        <is>
          <t>GLOBAL_CHECK,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HA_WICK_QUALITY_ENABLED</t>
        </is>
      </c>
      <c r="B100" s="80" t="inlineStr">
        <is>
          <t>False</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HA_WICK_QUALITY_TF</t>
        </is>
      </c>
      <c r="B101" s="80" t="inlineStr">
        <is>
          <t>15m</t>
        </is>
      </c>
      <c r="C101" s="80" t="n"/>
      <c r="D101" s="80" t="inlineStr">
        <is>
          <t>ENTRY, 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HTF_DIRECTION_GATE_ENABLED</t>
        </is>
      </c>
      <c r="B102" s="80" t="inlineStr">
        <is>
          <t>False</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LEADERBOARD_FILTER</t>
        </is>
      </c>
      <c r="B103" s="80" t="inlineStr">
        <is>
          <t>False</t>
        </is>
      </c>
      <c r="C103" s="80" t="n"/>
      <c r="D103" s="80" t="inlineStr">
        <is>
          <t>AUGMENT, ENTRY, EXIT, GLOBAL_CHECK, REDUCE,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LH_HL_FILTER_ENABLED</t>
        </is>
      </c>
      <c r="B104" s="80" t="inlineStr">
        <is>
          <t>False</t>
        </is>
      </c>
      <c r="C104" s="80" t="n"/>
      <c r="D104" s="80" t="inlineStr">
        <is>
          <t>ENTRY, 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LH_HL_FILTER_REQUIRE_BOTH</t>
        </is>
      </c>
      <c r="B105" s="80" t="inlineStr">
        <is>
          <t>False</t>
        </is>
      </c>
      <c r="C105" s="80" t="n"/>
      <c r="D105" s="80" t="inlineStr">
        <is>
          <t>ENTRY, 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MARKET_QUALITY_SCORE_ENABLED</t>
        </is>
      </c>
      <c r="B106" s="80" t="inlineStr">
        <is>
          <t>False</t>
        </is>
      </c>
      <c r="C106" s="80" t="n"/>
      <c r="D106" s="80" t="inlineStr">
        <is>
          <t>ENTRY, 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MTS_GATE_ENABLED</t>
        </is>
      </c>
      <c r="B107" s="80" t="inlineStr">
        <is>
          <t>False</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OI_CONFIRM_ENABLED</t>
        </is>
      </c>
      <c r="B108" s="80" t="inlineStr">
        <is>
          <t>False</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LIVE_VEC_EMERGENCY_BRAKE_ENABLED</t>
        </is>
      </c>
      <c r="B109" s="80" t="inlineStr">
        <is>
          <t>True</t>
        </is>
      </c>
      <c r="C109" s="80" t="n"/>
      <c r="D109" s="80" t="inlineStr">
        <is>
          <t>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MOVER_THRESHOLD</t>
        </is>
      </c>
      <c r="B110" s="80" t="inlineStr">
        <is>
          <t>6.25</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EMA_BLANKET_FILTER_MIN_TFS</t>
        </is>
      </c>
      <c r="B111" s="80" t="inlineStr">
        <is>
          <t>0</t>
        </is>
      </c>
      <c r="C111" s="80" t="n"/>
      <c r="D111" s="80" t="inlineStr">
        <is>
          <t>GLOBAL_CHECK</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EMA_9_21_FILTER_MIN_TFS</t>
        </is>
      </c>
      <c r="B112" s="80" t="inlineStr">
        <is>
          <t>2</t>
        </is>
      </c>
      <c r="C112" s="80" t="n"/>
      <c r="D112" s="80" t="inlineStr">
        <is>
          <t>GLOBAL_CHECK</t>
        </is>
      </c>
      <c r="E112" s="80" t="n"/>
      <c r="F112" s="72" t="n"/>
      <c r="G112" s="80">
        <f>IFERROR(VLOOKUP($A60&amp;"_"&amp;$B60,Results_Deltas!$A$2:$P$15000,5,FALSE),"")</f>
        <v/>
      </c>
      <c r="H112" s="80" t="inlineStr">
        <is>
          <t>Blanket (page end)</t>
        </is>
      </c>
      <c r="I112" s="72" t="n"/>
      <c r="J112" s="72" t="n"/>
      <c r="K112" s="72" t="n"/>
      <c r="L112" s="72" t="inlineStr">
        <is>
          <t>YES</t>
        </is>
      </c>
      <c r="M112" s="72" t="n">
        <v>3.257848399886417</v>
      </c>
      <c r="N112" s="72" t="n">
        <v>26</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EMA_9_21_FILTER_MIN_TFS</t>
        </is>
      </c>
      <c r="B113" s="80" t="inlineStr">
        <is>
          <t>0</t>
        </is>
      </c>
      <c r="C113" s="80" t="n"/>
      <c r="D113" s="80" t="inlineStr">
        <is>
          <t>GLOBAL_CHECK</t>
        </is>
      </c>
      <c r="E113" s="80" t="n"/>
      <c r="F113" s="72" t="n"/>
      <c r="G113" s="80">
        <f>IFERROR(VLOOKUP($A59&amp;"_"&amp;$B59,Results_Deltas!$A$2:$P$15000,5,FALSE),"")</f>
        <v/>
      </c>
      <c r="H113" s="80" t="inlineStr">
        <is>
          <t>Blanket (page end)</t>
        </is>
      </c>
      <c r="I113" s="72" t="n"/>
      <c r="J113" s="72" t="n"/>
      <c r="K113" s="72" t="n"/>
      <c r="L113" s="72" t="inlineStr">
        <is>
          <t>NO</t>
        </is>
      </c>
      <c r="M113" s="72" t="n">
        <v>3.268550319782774</v>
      </c>
      <c r="N113" s="72" t="n">
        <v>28</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CRYPTO_SPIKE_FADE_THRESHOLD_PCT</t>
        </is>
      </c>
      <c r="B114" s="80" t="inlineStr">
        <is>
          <t>12.5</t>
        </is>
      </c>
      <c r="C114" s="80" t="n"/>
      <c r="D114" s="80" t="inlineStr">
        <is>
          <t>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GR_FILTER_VEC_ENABLED</t>
        </is>
      </c>
      <c r="B115" s="80" t="inlineStr">
        <is>
          <t>False</t>
        </is>
      </c>
      <c r="C115" s="80" t="n"/>
      <c r="D115" s="80" t="inlineStr">
        <is>
          <t>GLOBAL_CHECK</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LR_BAND_LADDER_TF_TOP</t>
        </is>
      </c>
      <c r="B116" s="80" t="inlineStr">
        <is>
          <t>1</t>
        </is>
      </c>
      <c r="C116" s="80" t="n"/>
      <c r="D116" s="80" t="inlineStr">
        <is>
          <t>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69" t="inlineStr">
        <is>
          <t>HTF_TREND_VETO_BYPASS_ENABLED</t>
        </is>
      </c>
      <c r="B117" s="80" t="inlineStr">
        <is>
          <t>False</t>
        </is>
      </c>
      <c r="C117" s="80" t="n"/>
      <c r="D117" s="80" t="inlineStr">
        <is>
          <t>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LR_BAND_LADDER_TF_BOTTOM</t>
        </is>
      </c>
      <c r="B118" s="80" t="inlineStr">
        <is>
          <t>1</t>
        </is>
      </c>
      <c r="C118" s="80" t="n"/>
      <c r="D118" s="80" t="inlineStr">
        <is>
          <t>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EMA_BLANKET_FILTER_MIN_TFS</t>
        </is>
      </c>
      <c r="B119" s="80" t="inlineStr">
        <is>
          <t>2</t>
        </is>
      </c>
      <c r="C119" s="80" t="n"/>
      <c r="D119" s="80" t="inlineStr">
        <is>
          <t>GLOBAL_CHECK</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FUNDING_GATE_FILTER_TF</t>
        </is>
      </c>
      <c r="B120" s="80" t="inlineStr">
        <is>
          <t>15m</t>
        </is>
      </c>
      <c r="C120" s="80" t="n"/>
      <c r="D120" s="80" t="inlineStr">
        <is>
          <t>GLOBAL_CHECK</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NEWBORN_LOSS_KILL_GAIN_THRESHOLD_PCT</t>
        </is>
      </c>
      <c r="B121" s="80" t="inlineStr">
        <is>
          <t>1.0</t>
        </is>
      </c>
      <c r="C121" s="80" t="n"/>
      <c r="D121" s="80" t="inlineStr">
        <is>
          <t>AUGMENT, EXIT, GLOBAL_CHECK, REDUCE,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MANDATORY_REENTRY_WT_FILTER_MIN_TFS</t>
        </is>
      </c>
      <c r="B122" s="80" t="inlineStr">
        <is>
          <t>3</t>
        </is>
      </c>
      <c r="C122" s="80" t="n"/>
      <c r="D122" s="80" t="inlineStr">
        <is>
          <t>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MANDATORY_REENTRY_WT_FILTER_MIN_TFS</t>
        </is>
      </c>
      <c r="B123" s="80" t="inlineStr">
        <is>
          <t>1</t>
        </is>
      </c>
      <c r="C123" s="80" t="n"/>
      <c r="D123" s="80" t="inlineStr">
        <is>
          <t>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NEWBORN_LOSS_KILL_GAIN_THRESHOLD_PCT</t>
        </is>
      </c>
      <c r="B124" s="80" t="inlineStr">
        <is>
          <t>0.5</t>
        </is>
      </c>
      <c r="C124" s="80" t="n"/>
      <c r="D124" s="80" t="inlineStr">
        <is>
          <t>AUGMENT, EXIT, GLOBAL_CHECK, REDUCE,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CRYPTO_SPIKE_FADE_THRESHOLD_PCT</t>
        </is>
      </c>
      <c r="B125" s="80" t="inlineStr">
        <is>
          <t>7.5</t>
        </is>
      </c>
      <c r="C125" s="80" t="n"/>
      <c r="D125" s="80" t="inlineStr">
        <is>
          <t>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LIVE_VEC_EMERGENCY_BRAKE_ENABLED</t>
        </is>
      </c>
      <c r="B126" s="80" t="inlineStr">
        <is>
          <t>False</t>
        </is>
      </c>
      <c r="C126" s="80" t="n"/>
      <c r="D126" s="80" t="inlineStr">
        <is>
          <t>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DELTA_REENTRY_FILTER_ENABLED</t>
        </is>
      </c>
      <c r="B127" s="80" t="inlineStr">
        <is>
          <t>True</t>
        </is>
      </c>
      <c r="C127" s="80" t="n"/>
      <c r="D127" s="80" t="inlineStr">
        <is>
          <t>ENTRY, GLOBAL_CHECK, STOCKS_EXIT</t>
        </is>
      </c>
      <c r="E127" s="80" t="n"/>
      <c r="F127" s="72" t="n"/>
      <c r="G127" s="80">
        <f>IFERROR(VLOOKUP($A53&amp;"_"&amp;$B53,Results_Deltas!$A$2:$P$15000,5,FALSE),"")</f>
        <v/>
      </c>
      <c r="H127" s="80" t="inlineStr">
        <is>
          <t>Blanket (page end)</t>
        </is>
      </c>
      <c r="I127" s="72" t="n"/>
      <c r="J127" s="72" t="n"/>
      <c r="K127" s="72" t="n"/>
      <c r="L127" s="72" t="inlineStr">
        <is>
          <t>YES</t>
        </is>
      </c>
      <c r="M127" s="72" t="n">
        <v>3.448310169475785</v>
      </c>
      <c r="N127" s="72" t="n">
        <v>27</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DELTA_HTF_GATE</t>
        </is>
      </c>
      <c r="B128" s="80" t="inlineStr">
        <is>
          <t>4h</t>
        </is>
      </c>
      <c r="C128" s="80" t="n"/>
      <c r="D128" s="80" t="inlineStr">
        <is>
          <t>ENTRY, 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DELTA_HTF_GATE</t>
        </is>
      </c>
      <c r="B129" s="80" t="inlineStr">
        <is>
          <t>4h_ALT</t>
        </is>
      </c>
      <c r="C129" s="80" t="n"/>
      <c r="D129" s="80" t="inlineStr">
        <is>
          <t>ENTRY, GLOBAL_CHECK, STOCKS_EXIT</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MANDATORY_REENTRY_WT_FILTER_REQUIRE_FLIP</t>
        </is>
      </c>
      <c r="B130" s="80" t="inlineStr">
        <is>
          <t>False</t>
        </is>
      </c>
      <c r="C130" s="80" t="n"/>
      <c r="D130" s="80" t="inlineStr">
        <is>
          <t>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OI_CONFIRM_MIN_PRICE_PCT</t>
        </is>
      </c>
      <c r="B131" s="80" t="inlineStr">
        <is>
          <t>0</t>
        </is>
      </c>
      <c r="C131" s="80" t="n"/>
      <c r="D131" s="80" t="inlineStr">
        <is>
          <t>ENTRY, 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EMA_BLANKET_FILTER_ENABLED</t>
        </is>
      </c>
      <c r="B132" s="80" t="inlineStr">
        <is>
          <t>True</t>
        </is>
      </c>
      <c r="C132" s="80" t="n"/>
      <c r="D132" s="80" t="inlineStr">
        <is>
          <t>GLOBAL_CHECK</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DELTA_REENTRY_FILTER_ENABLED</t>
        </is>
      </c>
      <c r="B133" s="80" t="inlineStr">
        <is>
          <t>False</t>
        </is>
      </c>
      <c r="C133" s="80" t="n"/>
      <c r="D133" s="80" t="inlineStr">
        <is>
          <t>ENTRY, 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OI_CONFIRM_MIN_PRICE_PCT</t>
        </is>
      </c>
      <c r="B134" s="80" t="inlineStr">
        <is>
          <t>2.0</t>
        </is>
      </c>
      <c r="C134" s="80" t="n"/>
      <c r="D134" s="80" t="inlineStr">
        <is>
          <t>ENTRY, 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HLR_SMA_BAND_PCT</t>
        </is>
      </c>
      <c r="B135" s="80" t="inlineStr">
        <is>
          <t>2.0</t>
        </is>
      </c>
      <c r="C135" s="80" t="n"/>
      <c r="D135" s="80" t="inlineStr">
        <is>
          <t>ENTRY, GLOBAL_CHECK,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OI_CONFIRM_MIN_CHANGE_PCT</t>
        </is>
      </c>
      <c r="B136" s="80" t="inlineStr">
        <is>
          <t>1.0</t>
        </is>
      </c>
      <c r="C136" s="80" t="n"/>
      <c r="D136" s="80" t="inlineStr">
        <is>
          <t>ENTRY, GLOBAL_CHECK,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ADX_RANGING_THRESHOLD</t>
        </is>
      </c>
      <c r="B137" s="80" t="inlineStr">
        <is>
          <t>15</t>
        </is>
      </c>
      <c r="C137" s="80" t="n"/>
      <c r="D137" s="80" t="inlineStr">
        <is>
          <t>ENTRY, GLOBAL_CHECK, STOCKS_EXIT</t>
        </is>
      </c>
      <c r="E137" s="80" t="n"/>
      <c r="F137" s="72" t="n"/>
      <c r="G137" s="80">
        <f>IFERROR(VLOOKUP($A29&amp;"_"&amp;$B29,Results_Deltas!$A$2:$P$15000,5,FALSE),"")</f>
        <v/>
      </c>
      <c r="H137" s="80" t="inlineStr">
        <is>
          <t>Blanket (page end)</t>
        </is>
      </c>
      <c r="I137" s="72" t="n"/>
      <c r="J137" s="72" t="n"/>
      <c r="K137" s="72" t="n"/>
      <c r="L137" s="72" t="inlineStr">
        <is>
          <t>NO</t>
        </is>
      </c>
      <c r="M137" s="72" t="n">
        <v>3.630609389255662</v>
      </c>
      <c r="N137" s="72" t="n">
        <v>19</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GR_FILTER_VEC_MIN_TFS</t>
        </is>
      </c>
      <c r="B138" s="80" t="inlineStr">
        <is>
          <t>2</t>
        </is>
      </c>
      <c r="C138" s="80" t="n"/>
      <c r="D138" s="80" t="inlineStr">
        <is>
          <t>GLOBAL_CHECK</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HLR_TOP_MIN_TFS</t>
        </is>
      </c>
      <c r="B139" s="80" t="inlineStr">
        <is>
          <t>1</t>
        </is>
      </c>
      <c r="C139" s="80" t="n"/>
      <c r="D139" s="80" t="inlineStr">
        <is>
          <t>GLOBAL_CHECK, REENTRY,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HTF_TREND_VETO_BYPASS_ENABLED</t>
        </is>
      </c>
      <c r="B140" s="80" t="inlineStr">
        <is>
          <t>True</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FG_GREED_THRESHOLD</t>
        </is>
      </c>
      <c r="B141" s="80" t="inlineStr">
        <is>
          <t>37.5</t>
        </is>
      </c>
      <c r="C141" s="80" t="n"/>
      <c r="D141" s="80" t="inlineStr">
        <is>
          <t>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DC_MOMENT_STRONG_THRESHOLD</t>
        </is>
      </c>
      <c r="B142" s="80" t="inlineStr">
        <is>
          <t>40</t>
        </is>
      </c>
      <c r="C142" s="80" t="n"/>
      <c r="D142" s="80" t="inlineStr">
        <is>
          <t>ENTRY, 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NEW_POSITION_MAX_LOSS_THRESHOLD</t>
        </is>
      </c>
      <c r="B143" s="80" t="inlineStr">
        <is>
          <t>1.0</t>
        </is>
      </c>
      <c r="C143" s="80" t="n"/>
      <c r="D143" s="80" t="inlineStr">
        <is>
          <t>AUGMENT, EXIT, GLOBAL_CHECK, REDUCE,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NEW_POSITION_MAX_LOSS_THRESHOLD</t>
        </is>
      </c>
      <c r="B144" s="80" t="inlineStr">
        <is>
          <t>0.5</t>
        </is>
      </c>
      <c r="C144" s="80" t="n"/>
      <c r="D144" s="80" t="inlineStr">
        <is>
          <t>AUGMENT, EXIT, GLOBAL_CHECK, REDUCE,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DC_MOMENT_STRONG_THRESHOLD</t>
        </is>
      </c>
      <c r="B145" s="80" t="inlineStr">
        <is>
          <t>20</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FG_FEAR_THRESHOLD</t>
        </is>
      </c>
      <c r="B146" s="80" t="inlineStr">
        <is>
          <t>12.5</t>
        </is>
      </c>
      <c r="C146" s="80" t="n"/>
      <c r="D146" s="80" t="inlineStr">
        <is>
          <t>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NEWBORN_LOSS_KILL_GAIN_THRESHOLD_PCT</t>
        </is>
      </c>
      <c r="B147" s="80" t="inlineStr">
        <is>
          <t>2.0</t>
        </is>
      </c>
      <c r="C147" s="80" t="n"/>
      <c r="D147" s="80" t="inlineStr">
        <is>
          <t>AUGMENT, EXIT, GLOBAL_CHECK, REDUCE,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OI_CONFIRM_MIN_CHANGE_PCT</t>
        </is>
      </c>
      <c r="B148" s="80" t="inlineStr">
        <is>
          <t>0.5</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EMA_BLANKET_FILTER_MIN_TFS</t>
        </is>
      </c>
      <c r="B149" s="80" t="inlineStr">
        <is>
          <t>1</t>
        </is>
      </c>
      <c r="C149" s="80" t="n"/>
      <c r="D149" s="80" t="inlineStr">
        <is>
          <t>GLOBAL_CHECK</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LR_BAND_LADDER_TF_BOTTOM</t>
        </is>
      </c>
      <c r="B150" s="80" t="inlineStr">
        <is>
          <t>0</t>
        </is>
      </c>
      <c r="C150" s="80" t="n"/>
      <c r="D150" s="80" t="inlineStr">
        <is>
          <t>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EMA_9_21_FILTER_MIN_TFS</t>
        </is>
      </c>
      <c r="B151" s="80" t="inlineStr">
        <is>
          <t>1</t>
        </is>
      </c>
      <c r="C151" s="80" t="n"/>
      <c r="D151" s="80" t="inlineStr">
        <is>
          <t>GLOBAL_CHECK</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HTF4_CONF</t>
        </is>
      </c>
      <c r="B152" s="80" t="inlineStr">
        <is>
          <t>False_ALT</t>
        </is>
      </c>
      <c r="C152" s="80" t="n"/>
      <c r="D152" s="80" t="inlineStr">
        <is>
          <t>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LR_BAND_LADDER_TF_TOP</t>
        </is>
      </c>
      <c r="B153" s="80" t="inlineStr">
        <is>
          <t>0</t>
        </is>
      </c>
      <c r="C153" s="80" t="n"/>
      <c r="D153" s="80" t="inlineStr">
        <is>
          <t>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CRYPTO_SPIKE_FADE_THRESHOLD_PCT</t>
        </is>
      </c>
      <c r="B154" s="80" t="inlineStr">
        <is>
          <t>5</t>
        </is>
      </c>
      <c r="C154" s="80" t="n"/>
      <c r="D154" s="80" t="inlineStr">
        <is>
          <t>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BANDAID_OFF_LOSER_RECOVER_PCT</t>
        </is>
      </c>
      <c r="B155" s="80" t="inlineStr">
        <is>
          <t>0</t>
        </is>
      </c>
      <c r="C155" s="80" t="n"/>
      <c r="D155" s="80" t="inlineStr">
        <is>
          <t>AUGMENT, ENTRY, EXIT, GLOBAL_CHECK, REDUCE,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CRYPTO_SPIKE_FADE_THRESHOLD_PCT</t>
        </is>
      </c>
      <c r="B156" s="80" t="inlineStr">
        <is>
          <t>10</t>
        </is>
      </c>
      <c r="C156" s="80" t="n"/>
      <c r="D156" s="80" t="inlineStr">
        <is>
          <t>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EZ_MANAGE_THROTTLER_RATE</t>
        </is>
      </c>
      <c r="B157" s="80" t="inlineStr">
        <is>
          <t>0.0</t>
        </is>
      </c>
      <c r="C157" s="80" t="n"/>
      <c r="D157" s="80" t="inlineStr">
        <is>
          <t>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EZ_MANAGE_THROTTLER_RATE</t>
        </is>
      </c>
      <c r="B158" s="80" t="inlineStr">
        <is>
          <t>0.0_ALT</t>
        </is>
      </c>
      <c r="C158" s="80" t="n"/>
      <c r="D158" s="80" t="inlineStr">
        <is>
          <t>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HLR_SMA_BAND_PCT</t>
        </is>
      </c>
      <c r="B159" s="80" t="inlineStr">
        <is>
          <t>0</t>
        </is>
      </c>
      <c r="C159" s="80" t="n"/>
      <c r="D159" s="80" t="inlineStr">
        <is>
          <t>ENTRY, 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HLR_TOP_MIN_TFS</t>
        </is>
      </c>
      <c r="B160" s="80" t="inlineStr">
        <is>
          <t>0</t>
        </is>
      </c>
      <c r="C160" s="80" t="n"/>
      <c r="D160" s="80" t="inlineStr">
        <is>
          <t>GLOBAL_CHECK, REENTRY,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HTF_GATE_MIN_CONFIRMATIONS</t>
        </is>
      </c>
      <c r="B161" s="80" t="inlineStr">
        <is>
          <t>0.0</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HTF_GATE_MIN_CONFIRMATIONS</t>
        </is>
      </c>
      <c r="B162" s="80" t="inlineStr">
        <is>
          <t>0.0_ALT</t>
        </is>
      </c>
      <c r="C162" s="80" t="n"/>
      <c r="D162" s="80" t="inlineStr">
        <is>
          <t>ENTRY, 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LEADERBOARD_FILTER</t>
        </is>
      </c>
      <c r="B163" s="80" t="inlineStr">
        <is>
          <t>False_ALT</t>
        </is>
      </c>
      <c r="C163" s="80" t="n"/>
      <c r="D163" s="80" t="inlineStr">
        <is>
          <t>AUGMENT, ENTRY, EXIT, GLOBAL_CHECK, REDUCE,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LH_HL_FILTER_REQUIRE_BOTH</t>
        </is>
      </c>
      <c r="B164" s="80" t="inlineStr">
        <is>
          <t>False_ALT</t>
        </is>
      </c>
      <c r="C164" s="80" t="n"/>
      <c r="D164" s="80" t="inlineStr">
        <is>
          <t>ENTRY, 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MI_TF_AGREE_MIN</t>
        </is>
      </c>
      <c r="B165" s="80" t="inlineStr">
        <is>
          <t>0.0</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MI_TF_AGREE_MIN</t>
        </is>
      </c>
      <c r="B166" s="80" t="inlineStr">
        <is>
          <t>0.0_ALT</t>
        </is>
      </c>
      <c r="C166" s="80" t="n"/>
      <c r="D166" s="80" t="inlineStr">
        <is>
          <t>ENTRY, 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EXECUTE_NOW_SINGLE_GATE_ENFORCE</t>
        </is>
      </c>
      <c r="B167" s="80" t="inlineStr">
        <is>
          <t>0.0</t>
        </is>
      </c>
      <c r="C167" s="80" t="n"/>
      <c r="D167" s="80" t="inlineStr">
        <is>
          <t>ENTRY, GLOBAL_CHECK, STOCKS_EXIT</t>
        </is>
      </c>
      <c r="E167" s="80" t="n"/>
      <c r="F167" s="72" t="n"/>
      <c r="G167" s="80">
        <f>IFERROR(VLOOKUP($A67&amp;"_"&amp;$B67,Results_Deltas!$A$2:$P$15000,5,FALSE),"")</f>
        <v/>
      </c>
      <c r="H167" s="80" t="inlineStr">
        <is>
          <t>Blanket (page end)</t>
        </is>
      </c>
      <c r="I167" s="72" t="n"/>
      <c r="J167" s="72" t="n"/>
      <c r="K167" s="72" t="n"/>
      <c r="L167" s="72" t="inlineStr">
        <is>
          <t>YES</t>
        </is>
      </c>
      <c r="M167" s="72" t="n">
        <v>4.542411708794476</v>
      </c>
      <c r="N167" s="72" t="n">
        <v>29</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EXECUTE_NOW_SINGLE_GATE_ENFORCE</t>
        </is>
      </c>
      <c r="B168" s="80" t="inlineStr">
        <is>
          <t>0.0_ALT</t>
        </is>
      </c>
      <c r="C168" s="80" t="n"/>
      <c r="D168" s="80" t="inlineStr">
        <is>
          <t>ENTRY, GLOBAL_CHECK,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GR_FILTER_VEC_MIN_TFS</t>
        </is>
      </c>
      <c r="B169" s="80" t="inlineStr">
        <is>
          <t>0</t>
        </is>
      </c>
      <c r="C169" s="80" t="n"/>
      <c r="D169" s="80" t="inlineStr">
        <is>
          <t>GLOBAL_CHECK</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HTF_GATE_BYPASS_RZ</t>
        </is>
      </c>
      <c r="B170" s="80" t="inlineStr">
        <is>
          <t>0.0</t>
        </is>
      </c>
      <c r="C170" s="80" t="n"/>
      <c r="D170" s="80" t="inlineStr">
        <is>
          <t>ENTRY, 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HTF_GATE_BYPASS_RZ</t>
        </is>
      </c>
      <c r="B171" s="80" t="inlineStr">
        <is>
          <t>0.0_ALT</t>
        </is>
      </c>
      <c r="C171" s="80" t="n"/>
      <c r="D171" s="80" t="inlineStr">
        <is>
          <t>ENTRY, 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69" t="inlineStr">
        <is>
          <t>HTF_TREND_VETO_BYPASS_REASONS</t>
        </is>
      </c>
      <c r="B172" s="80" t="inlineStr">
        <is>
          <t>0.0</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HTF_TREND_VETO_BYPASS_REASONS</t>
        </is>
      </c>
      <c r="B173" s="80" t="inlineStr">
        <is>
          <t>0.0_ALT</t>
        </is>
      </c>
      <c r="C173" s="80" t="n"/>
      <c r="D173" s="80" t="inlineStr">
        <is>
          <t>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MTF_FILTER_STRONG_BUY_QUICK_BYPASS</t>
        </is>
      </c>
      <c r="B174" s="80" t="inlineStr">
        <is>
          <t>0.0</t>
        </is>
      </c>
      <c r="C174" s="80" t="n"/>
      <c r="D174" s="80" t="inlineStr">
        <is>
          <t>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MTF_FILTER_STRONG_BUY_QUICK_BYPASS</t>
        </is>
      </c>
      <c r="B175" s="80" t="inlineStr">
        <is>
          <t>0.0_ALT</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GOLDEN_RULE_BASE_USD</t>
        </is>
      </c>
      <c r="B176" s="80" t="inlineStr">
        <is>
          <t>0.0</t>
        </is>
      </c>
      <c r="C176" s="80" t="n"/>
      <c r="D176" s="80" t="inlineStr">
        <is>
          <t>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GOLDEN_RULE_BASE_USD</t>
        </is>
      </c>
      <c r="B177" s="80" t="inlineStr">
        <is>
          <t>0.0_ALT</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NEW_POSITION_MAX_LOSS_THRESHOLD</t>
        </is>
      </c>
      <c r="B178" s="80" t="inlineStr">
        <is>
          <t>0</t>
        </is>
      </c>
      <c r="C178" s="80" t="n"/>
      <c r="D178" s="80" t="inlineStr">
        <is>
          <t>AUGMENT, EXIT, GLOBAL_CHECK, REDUCE,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NEWBORN_LOSS_KILL_REQUIRE_VEL_AGAINST</t>
        </is>
      </c>
      <c r="B179" s="80" t="inlineStr">
        <is>
          <t>0.0</t>
        </is>
      </c>
      <c r="C179" s="80" t="n"/>
      <c r="D179" s="80" t="inlineStr">
        <is>
          <t>AUGMENT, EXIT, GLOBAL_CHECK, REDUCE,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NEWBORN_LOSS_KILL_REQUIRE_VEL_AGAINST</t>
        </is>
      </c>
      <c r="B180" s="80" t="inlineStr">
        <is>
          <t>0.0_ALT</t>
        </is>
      </c>
      <c r="C180" s="80" t="n"/>
      <c r="D180" s="80" t="inlineStr">
        <is>
          <t>AUGMENT, EXIT, GLOBAL_CHECK, REDUCE,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FUNDING_GATE_LONG_MAX</t>
        </is>
      </c>
      <c r="B181" s="80" t="inlineStr">
        <is>
          <t>0.0</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FUNDING_GATE_LONG_MAX</t>
        </is>
      </c>
      <c r="B182" s="80" t="inlineStr">
        <is>
          <t>0.0_ALT</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FUNDING_GATE_MTF_REQUIRED</t>
        </is>
      </c>
      <c r="B183" s="80" t="inlineStr">
        <is>
          <t>0.0</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FUNDING_GATE_MTF_REQUIRED</t>
        </is>
      </c>
      <c r="B184" s="80" t="inlineStr">
        <is>
          <t>0.0_ALT</t>
        </is>
      </c>
      <c r="C184" s="80" t="n"/>
      <c r="D184" s="80" t="inlineStr">
        <is>
          <t>ENTRY, 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FUNDING_GATE_SHORT_MIN</t>
        </is>
      </c>
      <c r="B185" s="80" t="inlineStr">
        <is>
          <t>0.0</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FUNDING_GATE_SHORT_MIN</t>
        </is>
      </c>
      <c r="B186" s="80" t="inlineStr">
        <is>
          <t>0.0_ALT</t>
        </is>
      </c>
      <c r="C186" s="80" t="n"/>
      <c r="D186" s="80" t="inlineStr">
        <is>
          <t>ENTRY, 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HTF_GATE_D_MANDATORY</t>
        </is>
      </c>
      <c r="B187" s="80" t="inlineStr">
        <is>
          <t>0.0</t>
        </is>
      </c>
      <c r="C187" s="80" t="n"/>
      <c r="D187" s="80" t="inlineStr">
        <is>
          <t>ENTRY, 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HTF_GATE_D_MANDATORY</t>
        </is>
      </c>
      <c r="B188" s="80" t="inlineStr">
        <is>
          <t>0.0_ALT</t>
        </is>
      </c>
      <c r="C188" s="80" t="n"/>
      <c r="D188" s="80" t="inlineStr">
        <is>
          <t>ENTRY, 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MANDATORY_REENTRY_WT_FILTER_MIN_VELOCITY</t>
        </is>
      </c>
      <c r="B189" s="80" t="inlineStr">
        <is>
          <t>0.0</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MANDATORY_REENTRY_WT_FILTER_MIN_VELOCITY</t>
        </is>
      </c>
      <c r="B190" s="80" t="inlineStr">
        <is>
          <t>0.0_ALT</t>
        </is>
      </c>
      <c r="C190" s="80" t="n"/>
      <c r="D190" s="80" t="inlineStr">
        <is>
          <t>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MANDATORY_REENTRY_WT_FILTER_REQUIRE_FLIP</t>
        </is>
      </c>
      <c r="B191" s="80" t="inlineStr">
        <is>
          <t>False_ALT</t>
        </is>
      </c>
      <c r="C191" s="80" t="n"/>
      <c r="D191" s="80" t="inlineStr">
        <is>
          <t>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NEWBORN_LOSS_KILL_GAIN_THRESHOLD_PCT</t>
        </is>
      </c>
      <c r="B192" s="80" t="inlineStr">
        <is>
          <t>0</t>
        </is>
      </c>
      <c r="C192" s="80" t="n"/>
      <c r="D192" s="80" t="inlineStr">
        <is>
          <t>AUGMENT, EXIT, GLOBAL_CHECK, REDUCE,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GR_FILTER_ALL_ENTRIES</t>
        </is>
      </c>
      <c r="B193" s="80" t="inlineStr">
        <is>
          <t>0.0</t>
        </is>
      </c>
      <c r="C193" s="80" t="n"/>
      <c r="D193" s="80" t="inlineStr">
        <is>
          <t>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GR_FILTER_ALL_ENTRIES</t>
        </is>
      </c>
      <c r="B194" s="80" t="inlineStr">
        <is>
          <t>0.0_ALT</t>
        </is>
      </c>
      <c r="C194" s="80" t="n"/>
      <c r="D194" s="80" t="inlineStr">
        <is>
          <t>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Q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09 AUGMENT_RISK_SIZING - 17 bases -&gt; 56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AUGMENT_FALLBACK_GAIN_PCT</t>
        </is>
      </c>
      <c r="B3" s="72" t="inlineStr">
        <is>
          <t>1.25</t>
        </is>
      </c>
      <c r="C3" s="72" t="n"/>
      <c r="D3" s="72" t="n"/>
      <c r="E3" s="72" t="n"/>
      <c r="F3" s="72" t="n"/>
      <c r="G3" s="72" t="n"/>
      <c r="H3" s="72" t="n"/>
      <c r="I3" s="72">
        <f>IFERROR(VLOOKUP($A17,Results_30d_Deltas!$A$2:$H$5000,6,FALSE),"")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ez_manage.py:56864 top()</t>
        </is>
      </c>
      <c r="IP3" s="72" t="inlineStr">
        <is>
          <t>v12_quick_engine.py:4990 x4</t>
        </is>
      </c>
      <c r="IQ3" s="72" t="n"/>
    </row>
    <row r="4" ht="10.5" customHeight="1" s="65">
      <c r="A4" s="72" t="inlineStr">
        <is>
          <t>AUGMENT_FALLBACK_GAIN_PCT</t>
        </is>
      </c>
      <c r="B4" s="72" t="inlineStr">
        <is>
          <t>1.5</t>
        </is>
      </c>
      <c r="C4" s="72" t="n"/>
      <c r="D4" s="72" t="n"/>
      <c r="E4" s="72" t="n"/>
      <c r="F4" s="72" t="n"/>
      <c r="G4" s="72" t="n"/>
      <c r="H4" s="72" t="n"/>
      <c r="I4" s="72">
        <f>IFERROR(VLOOKUP($A18,Results_30d_Deltas!$A$2:$H$5000,6,FALSE),"")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ez_manage.py:56864 top()</t>
        </is>
      </c>
      <c r="IP4" s="72" t="inlineStr">
        <is>
          <t>v12_quick_engine.py:4990 x4</t>
        </is>
      </c>
      <c r="IQ4" s="72" t="n"/>
    </row>
    <row r="5" ht="10.5" customHeight="1" s="65">
      <c r="A5" s="72" t="inlineStr">
        <is>
          <t>AUGMENT_FALLBACK_GAIN_PCT</t>
        </is>
      </c>
      <c r="B5" s="72" t="inlineStr">
        <is>
          <t>0.5</t>
        </is>
      </c>
      <c r="C5" s="72" t="n"/>
      <c r="D5" s="72" t="n"/>
      <c r="E5" s="72" t="n"/>
      <c r="F5" s="72" t="n"/>
      <c r="G5" s="72" t="n"/>
      <c r="H5" s="72" t="n"/>
      <c r="I5" s="72">
        <f>IFERROR(VLOOKUP($A14,Results_30d_Deltas!$A$2:$H$5000,6,FALSE),"")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ez_manage.py:56864 top()</t>
        </is>
      </c>
      <c r="IP5" s="72" t="inlineStr">
        <is>
          <t>v12_quick_engine.py:4990 x4</t>
        </is>
      </c>
      <c r="IQ5" s="72" t="n"/>
    </row>
    <row r="6" ht="10.5" customHeight="1" s="65">
      <c r="A6" s="72" t="inlineStr">
        <is>
          <t>AUGMENT_FALLBACK_GAIN_PCT</t>
        </is>
      </c>
      <c r="B6" s="72" t="inlineStr">
        <is>
          <t>0.75</t>
        </is>
      </c>
      <c r="C6" s="72" t="n"/>
      <c r="D6" s="72" t="n"/>
      <c r="E6" s="72" t="n"/>
      <c r="F6" s="72" t="n"/>
      <c r="G6" s="72">
        <f>IFERROR(VLOOKUP($A15&amp;"_"&amp;$B15,Results_Deltas!$A$2:$P$15000,5,FALSE),"")</f>
        <v/>
      </c>
      <c r="H6" s="72">
        <f>IFERROR(VLOOKUP($A15,Results_30d_Deltas!$A$2:$H$5000,7,FALSE)-E14,"")</f>
        <v/>
      </c>
      <c r="I6" s="72">
        <f>IFERROR(VLOOKUP($A15,Results_30d_Deltas!$A$2:$H$5000,6,FALSE),"")</f>
        <v/>
      </c>
      <c r="J6" s="72" t="n"/>
      <c r="K6" s="72" t="n"/>
      <c r="L6" s="72" t="inlineStr">
        <is>
          <t>NO</t>
        </is>
      </c>
      <c r="M6" s="72" t="n">
        <v>-0.6396174484696495</v>
      </c>
      <c r="N6" s="72" t="n">
        <v>22</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ez_manage.py:56864 top()</t>
        </is>
      </c>
      <c r="IP6" s="72" t="inlineStr">
        <is>
          <t>v12_quick_engine.py:4990 x4</t>
        </is>
      </c>
      <c r="IQ6" s="72" t="n"/>
    </row>
    <row r="7" ht="10.5" customHeight="1" s="65">
      <c r="A7" s="71" t="inlineStr">
        <is>
          <t>UNIVERSAL_AUGMENT_GAIN_GATE_ENABLED</t>
        </is>
      </c>
      <c r="B7" s="72" t="inlineStr">
        <is>
          <t>True</t>
        </is>
      </c>
      <c r="C7" s="72" t="n"/>
      <c r="D7" s="72" t="n"/>
      <c r="E7" s="72" t="n"/>
      <c r="F7" s="72" t="n"/>
      <c r="G7" s="72" t="n"/>
      <c r="H7" s="72" t="n"/>
      <c r="I7" s="72">
        <f>IFERROR(VLOOKUP($A58,Results_30d_Deltas!$A$2:$H$5000,6,FALSE),"")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ez_manage.py:5804 top()</t>
        </is>
      </c>
      <c r="IP7" s="72" t="inlineStr">
        <is>
          <t>v12_quick_engine.py:3581 x3</t>
        </is>
      </c>
      <c r="IQ7" s="72" t="n"/>
    </row>
    <row r="8" ht="10.5" customHeight="1" s="65">
      <c r="A8" s="71" t="inlineStr">
        <is>
          <t>PYRAMID_MIN_WT_VEL_1H</t>
        </is>
      </c>
      <c r="B8" s="72" t="inlineStr">
        <is>
          <t>1.5</t>
        </is>
      </c>
      <c r="C8" s="72" t="n"/>
      <c r="D8" s="72" t="n"/>
      <c r="E8" s="72" t="n"/>
      <c r="F8" s="72" t="n"/>
      <c r="G8" s="72" t="n"/>
      <c r="H8" s="72" t="n"/>
      <c r="I8" s="72">
        <f>IFERROR(VLOOKUP($A47,Results_30d_Deltas!$A$2:$H$5000,6,FALSE),"")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ez_manage.py:5196 top()</t>
        </is>
      </c>
      <c r="IP8" s="72" t="inlineStr">
        <is>
          <t>v12_quick_engine.py:2727 x10</t>
        </is>
      </c>
      <c r="IQ8" s="72" t="n"/>
    </row>
    <row r="9" ht="10.5" customHeight="1" s="65">
      <c r="A9" s="71" t="inlineStr">
        <is>
          <t>AUGMENT_ONLY_WHEN_PROFITABLE</t>
        </is>
      </c>
      <c r="B9" s="72" t="inlineStr">
        <is>
          <t>0.5</t>
        </is>
      </c>
      <c r="C9" s="72" t="n"/>
      <c r="D9" s="72" t="n"/>
      <c r="E9" s="72" t="n"/>
      <c r="F9" s="72" t="n"/>
      <c r="G9" s="72" t="n"/>
      <c r="H9" s="72" t="n"/>
      <c r="I9" s="72">
        <f>IFERROR(VLOOKUP($A27,Results_30d_Deltas!$A$2:$H$5000,6,FALSE),"")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8" t="n"/>
      <c r="FS9" s="78" t="n"/>
      <c r="FT9" s="78"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ez_manage.py:2943 top()</t>
        </is>
      </c>
      <c r="IP9" s="72" t="inlineStr">
        <is>
          <t>v12_quick_engine.py:235 x18</t>
        </is>
      </c>
      <c r="IQ9" s="72" t="n"/>
    </row>
    <row r="10" ht="10.5" customHeight="1" s="65">
      <c r="A10" s="72" t="inlineStr">
        <is>
          <t>AUGMENT_ONLY_WHEN_PROFITABLE</t>
        </is>
      </c>
      <c r="B10" s="72" t="inlineStr">
        <is>
          <t>1.0</t>
        </is>
      </c>
      <c r="C10" s="72" t="n"/>
      <c r="D10" s="72" t="n"/>
      <c r="E10" s="72" t="n"/>
      <c r="F10" s="72" t="n"/>
      <c r="G10" s="72" t="n"/>
      <c r="H10" s="72" t="n"/>
      <c r="I10" s="72">
        <f>IFERROR(VLOOKUP($A28,Results_30d_Deltas!$A$2:$H$5000,6,FALSE),"")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8" t="n"/>
      <c r="FS10" s="78" t="n"/>
      <c r="FT10" s="78"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ez_manage.py:2943 top()</t>
        </is>
      </c>
      <c r="IP10" s="72" t="inlineStr">
        <is>
          <t>v12_quick_engine.py:235 x18</t>
        </is>
      </c>
      <c r="IQ10" s="72" t="n"/>
    </row>
    <row r="11" ht="10.5" customHeight="1" s="65">
      <c r="A11" s="71" t="inlineStr">
        <is>
          <t>AUGMENTED_POSITIONS_GUARD_FLOOR_MULT</t>
        </is>
      </c>
      <c r="B11" s="72" t="inlineStr">
        <is>
          <t>2.0</t>
        </is>
      </c>
      <c r="C11" s="72" t="n"/>
      <c r="D11" s="72" t="n"/>
      <c r="E11" s="72" t="n"/>
      <c r="F11" s="72" t="n"/>
      <c r="G11" s="72" t="n"/>
      <c r="H11" s="72" t="n"/>
      <c r="I11" s="72">
        <f>IFERROR(VLOOKUP($A11,Results_30d_Deltas!$A$2:$H$5000,6,FALSE),"")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ez_manage.py:4336 top()</t>
        </is>
      </c>
      <c r="IP11" s="72" t="inlineStr">
        <is>
          <t>v12_quick_engine.py:221 x13</t>
        </is>
      </c>
      <c r="IQ11" s="72" t="n"/>
    </row>
    <row r="12" ht="10.5" customHeight="1" s="65">
      <c r="A12" s="71" t="inlineStr">
        <is>
          <t>DD_BOUNCE_ENABLED</t>
        </is>
      </c>
      <c r="B12" s="72" t="inlineStr">
        <is>
          <t>True</t>
        </is>
      </c>
      <c r="C12" s="72" t="n"/>
      <c r="D12" s="72" t="n"/>
      <c r="E12" s="72" t="n"/>
      <c r="F12" s="72" t="n"/>
      <c r="G12" s="72" t="n"/>
      <c r="H12" s="72" t="n"/>
      <c r="I12" s="72">
        <f>IFERROR(VLOOKUP($A3,Results_30d_Deltas!$A$2:$H$5000,6,FALSE),"")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ez_manage.py:4586 top()</t>
        </is>
      </c>
      <c r="IP12" s="72" t="inlineStr">
        <is>
          <t>v12_quick_engine.py:567 x9</t>
        </is>
      </c>
      <c r="IQ12" s="72" t="n"/>
    </row>
    <row r="13" ht="10.5" customHeight="1" s="65">
      <c r="A13" s="71" t="inlineStr">
        <is>
          <t>SCALP_V3_AUG_BE_STOP_ENABLED</t>
        </is>
      </c>
      <c r="B13" s="72" t="inlineStr">
        <is>
          <t>False</t>
        </is>
      </c>
      <c r="C13" s="72" t="n"/>
      <c r="D13" s="72" t="n"/>
      <c r="E13" s="72" t="n"/>
      <c r="F13" s="72" t="n"/>
      <c r="G13" s="72" t="n"/>
      <c r="H13" s="72" t="n"/>
      <c r="I13" s="72">
        <f>IFERROR(VLOOKUP($A51,Results_30d_Deltas!$A$2:$H$5000,6,FALSE),"")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8" t="n"/>
      <c r="EH13" s="78" t="n"/>
      <c r="EI13" s="78" t="n"/>
      <c r="EJ13" s="78" t="n"/>
      <c r="EK13" s="78"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ez_manage.py:5494 top()</t>
        </is>
      </c>
      <c r="IP13" s="72" t="inlineStr">
        <is>
          <t>v12_quick_engine.py:3136 x8</t>
        </is>
      </c>
      <c r="IQ13" s="72" t="n"/>
    </row>
    <row r="14" ht="10.5" customHeight="1" s="65">
      <c r="A14" s="71" t="inlineStr">
        <is>
          <t>AUGMENT_WT_4H_BOUNCE_ENABLED</t>
        </is>
      </c>
      <c r="B14" s="72" t="inlineStr">
        <is>
          <t>True</t>
        </is>
      </c>
      <c r="C14" s="72" t="n"/>
      <c r="D14" s="72" t="n"/>
      <c r="E14" s="72" t="n"/>
      <c r="F14" s="72" t="n"/>
      <c r="G14" s="72" t="n"/>
      <c r="H14" s="72" t="n"/>
      <c r="I14" s="72">
        <f>IFERROR(VLOOKUP($A31,Results_30d_Deltas!$A$2:$H$5000,6,FALSE),"")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ez_manage.py:5957 top()</t>
        </is>
      </c>
      <c r="IP14" s="72" t="inlineStr">
        <is>
          <t>v12_quick_engine.py:242 x9</t>
        </is>
      </c>
      <c r="IQ14" s="72" t="n"/>
    </row>
    <row r="15" ht="10.5" customHeight="1" s="65">
      <c r="A15" s="71" t="inlineStr">
        <is>
          <t>MAX_AUGMENTS_PER_POSITION</t>
        </is>
      </c>
      <c r="B15" s="72" t="inlineStr">
        <is>
          <t>2.0</t>
        </is>
      </c>
      <c r="C15" s="72" t="n"/>
      <c r="D15" s="72" t="n"/>
      <c r="E15" s="72" t="n"/>
      <c r="F15" s="72" t="n"/>
      <c r="G15" s="72" t="n"/>
      <c r="H15" s="72" t="n"/>
      <c r="I15" s="72">
        <f>IFERROR(VLOOKUP($A7,Results_30d_Deltas!$A$2:$H$5000,6,FALSE),"")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ez_manage.py:3521 top()</t>
        </is>
      </c>
      <c r="IP15" s="72" t="inlineStr">
        <is>
          <t>v12_quick_engine.py:2267 x7</t>
        </is>
      </c>
      <c r="IQ15" s="72" t="n"/>
    </row>
    <row r="16" ht="10.5" customHeight="1" s="65">
      <c r="A16" s="71" t="inlineStr">
        <is>
          <t>AUGMENT_AT_LOSS_ENABLED</t>
        </is>
      </c>
      <c r="B16" s="72" t="inlineStr">
        <is>
          <t>False</t>
        </is>
      </c>
      <c r="C16" s="72" t="n"/>
      <c r="D16" s="72" t="n"/>
      <c r="E16" s="72" t="n"/>
      <c r="F16" s="72" t="n"/>
      <c r="G16" s="72" t="n"/>
      <c r="H16" s="72" t="n"/>
      <c r="I16" s="72">
        <f>IFERROR(VLOOKUP($A12,Results_30d_Deltas!$A$2:$H$5000,6,FALSE),"")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ez_manage.py:5956 top()</t>
        </is>
      </c>
      <c r="IP16" s="72" t="inlineStr">
        <is>
          <t>v12_quick_engine.py:228 x5</t>
        </is>
      </c>
      <c r="IQ16" s="72" t="n"/>
    </row>
    <row r="17" ht="10.5" customHeight="1" s="65">
      <c r="A17" s="71" t="inlineStr">
        <is>
          <t>AUGMENT_FALLBACK_REDUCE_ENABLED</t>
        </is>
      </c>
      <c r="B17" s="72" t="inlineStr">
        <is>
          <t>False</t>
        </is>
      </c>
      <c r="C17" s="72" t="n"/>
      <c r="D17" s="72" t="n"/>
      <c r="E17" s="72" t="n"/>
      <c r="F17" s="72" t="n"/>
      <c r="G17" s="72" t="n"/>
      <c r="H17" s="72" t="n"/>
      <c r="I17" s="72">
        <f>IFERROR(VLOOKUP($A19,Results_30d_Deltas!$A$2:$H$5000,6,FALSE),"")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8" t="n"/>
      <c r="BP17" s="78" t="n"/>
      <c r="BQ17" s="78" t="n"/>
      <c r="BR17" s="78" t="n"/>
      <c r="BS17" s="78"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ez_manage.py:56872 top()</t>
        </is>
      </c>
      <c r="IP17" s="72" t="inlineStr">
        <is>
          <t>v12_quick_engine.py:4988 x3</t>
        </is>
      </c>
      <c r="IQ17" s="72" t="n"/>
    </row>
    <row r="18" ht="10.5" customHeight="1" s="65">
      <c r="A18" s="72" t="inlineStr">
        <is>
          <t>AUGMENT_WT_4H_BOUNCE_ENABLED</t>
        </is>
      </c>
      <c r="B18" s="72" t="inlineStr">
        <is>
          <t>False</t>
        </is>
      </c>
      <c r="C18" s="72" t="n"/>
      <c r="D18" s="72" t="n"/>
      <c r="E18" s="72" t="n"/>
      <c r="F18" s="72" t="n"/>
      <c r="G18" s="72" t="n"/>
      <c r="H18" s="72" t="n"/>
      <c r="I18" s="72">
        <f>IFERROR(VLOOKUP($A30,Results_30d_Deltas!$A$2:$H$5000,6,FALSE),"")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ez_manage.py:5957 top()</t>
        </is>
      </c>
      <c r="IP18" s="72" t="inlineStr">
        <is>
          <t>v12_quick_engine.py:242 x9</t>
        </is>
      </c>
      <c r="IQ18" s="72" t="n"/>
    </row>
    <row r="19" ht="10.5" customHeight="1" s="65">
      <c r="A19" s="71" t="inlineStr">
        <is>
          <t>DYNAMIC_SCORE_AUGMENT_ENABLED</t>
        </is>
      </c>
      <c r="B19" s="72" t="inlineStr">
        <is>
          <t>False</t>
        </is>
      </c>
      <c r="C19" s="72" t="n"/>
      <c r="D19" s="72" t="n"/>
      <c r="E19" s="72" t="n"/>
      <c r="F19" s="72" t="n"/>
      <c r="G19" s="72" t="n"/>
      <c r="H19" s="72" t="n"/>
      <c r="I19" s="72">
        <f>IFERROR(VLOOKUP($A40,Results_30d_Deltas!$A$2:$H$5000,6,FALSE),"")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ez_manage.py:5978 top()</t>
        </is>
      </c>
      <c r="IP19" s="72" t="inlineStr">
        <is>
          <t>v12_quick_engine.py:983 x9</t>
        </is>
      </c>
      <c r="IQ19" s="72" t="n"/>
    </row>
    <row r="20" ht="10.5" customHeight="1" s="65">
      <c r="A20" s="72" t="inlineStr">
        <is>
          <t>UNIVERSAL_AUGMENT_GAIN_GATE_ENABLED</t>
        </is>
      </c>
      <c r="B20" s="72" t="inlineStr">
        <is>
          <t>False</t>
        </is>
      </c>
      <c r="C20" s="72" t="n"/>
      <c r="D20" s="72" t="n"/>
      <c r="E20" s="72" t="n"/>
      <c r="F20" s="72" t="n"/>
      <c r="G20" s="72" t="n"/>
      <c r="H20" s="72" t="n"/>
      <c r="I20" s="72">
        <f>IFERROR(VLOOKUP($A57,Results_30d_Deltas!$A$2:$H$5000,6,FALSE),"")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8" t="n"/>
      <c r="AQ20" s="78" t="n"/>
      <c r="AR20" s="78" t="n"/>
      <c r="AS20" s="78" t="n"/>
      <c r="AT20" s="78"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ez_manage.py:5804 top()</t>
        </is>
      </c>
      <c r="IP20" s="72" t="inlineStr">
        <is>
          <t>v12_quick_engine.py:3581 x3</t>
        </is>
      </c>
      <c r="IQ20" s="72" t="n"/>
    </row>
    <row r="21" ht="10.5" customHeight="1" s="65">
      <c r="A21" s="72" t="inlineStr">
        <is>
          <t>AUGMENT_AT_LOSS_ENABLED</t>
        </is>
      </c>
      <c r="B21" s="72" t="inlineStr">
        <is>
          <t>True</t>
        </is>
      </c>
      <c r="C21" s="72" t="n"/>
      <c r="D21" s="72" t="n"/>
      <c r="E21" s="72" t="n"/>
      <c r="F21" s="72" t="n"/>
      <c r="G21" s="72" t="n"/>
      <c r="H21" s="72" t="n"/>
      <c r="I21" s="72">
        <f>IFERROR(VLOOKUP($A13,Results_30d_Deltas!$A$2:$H$5000,6,FALSE),"")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ez_manage.py:5956 top()</t>
        </is>
      </c>
      <c r="IP21" s="72" t="inlineStr">
        <is>
          <t>v12_quick_engine.py:228 x5</t>
        </is>
      </c>
      <c r="IQ21" s="72" t="n"/>
    </row>
    <row r="22" ht="10.5" customHeight="1" s="65">
      <c r="A22" s="71" t="inlineStr">
        <is>
          <t>DELTA_PYRAMID_MAX</t>
        </is>
      </c>
      <c r="B22" s="72" t="inlineStr">
        <is>
          <t>0.5</t>
        </is>
      </c>
      <c r="C22" s="72" t="n"/>
      <c r="D22" s="72" t="n"/>
      <c r="E22" s="72" t="n"/>
      <c r="F22" s="72" t="n"/>
      <c r="G22" s="72" t="n"/>
      <c r="H22" s="72" t="n"/>
      <c r="I22" s="72">
        <f>IFERROR(VLOOKUP($A33,Results_30d_Deltas!$A$2:$H$5000,6,FALSE),"")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8" t="n"/>
      <c r="CE22" s="78" t="n"/>
      <c r="CF22" s="78" t="n"/>
      <c r="CG22" s="78" t="n"/>
      <c r="CH22" s="78"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ez_manage.py:3153 top()</t>
        </is>
      </c>
      <c r="IP22" s="72" t="inlineStr">
        <is>
          <t>v12_quick_engine.py:591 x16</t>
        </is>
      </c>
      <c r="IQ22" s="72" t="n"/>
    </row>
    <row r="23" ht="10.5" customHeight="1" s="65">
      <c r="A23" s="72" t="inlineStr">
        <is>
          <t>PYRAMID_MIN_WT_VEL_1H</t>
        </is>
      </c>
      <c r="B23" s="72" t="inlineStr">
        <is>
          <t>3.0</t>
        </is>
      </c>
      <c r="C23" s="72" t="n"/>
      <c r="D23" s="72" t="n"/>
      <c r="E23" s="72" t="n"/>
      <c r="F23" s="72" t="n"/>
      <c r="G23" s="72" t="n"/>
      <c r="H23" s="72" t="n"/>
      <c r="I23" s="72">
        <f>IFERROR(VLOOKUP($A50,Results_30d_Deltas!$A$2:$H$5000,6,FALSE),"")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ez_manage.py:5196 top()</t>
        </is>
      </c>
      <c r="IP23" s="72" t="inlineStr">
        <is>
          <t>v12_quick_engine.py:2727 x10</t>
        </is>
      </c>
      <c r="IQ23" s="72" t="n"/>
    </row>
    <row r="24" ht="10.5" customHeight="1" s="65">
      <c r="A24" s="72" t="inlineStr">
        <is>
          <t>DELTA_PYRAMID_MAX</t>
        </is>
      </c>
      <c r="B24" s="72" t="inlineStr">
        <is>
          <t>1.0</t>
        </is>
      </c>
      <c r="C24" s="72" t="n"/>
      <c r="D24" s="72" t="n"/>
      <c r="E24" s="72" t="n"/>
      <c r="F24" s="72" t="n"/>
      <c r="G24" s="72" t="n"/>
      <c r="H24" s="72" t="n"/>
      <c r="I24" s="72">
        <f>IFERROR(VLOOKUP($A34,Results_30d_Deltas!$A$2:$H$5000,6,FALSE),"")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8" t="n"/>
      <c r="CE24" s="78" t="n"/>
      <c r="CF24" s="78" t="n"/>
      <c r="CG24" s="78" t="n"/>
      <c r="CH24" s="78"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ez_manage.py:3153 top()</t>
        </is>
      </c>
      <c r="IP24" s="72" t="inlineStr">
        <is>
          <t>v12_quick_engine.py:591 x16</t>
        </is>
      </c>
      <c r="IQ24" s="72" t="n"/>
    </row>
    <row r="25" ht="10.5" customHeight="1" s="65">
      <c r="A25" s="71" t="inlineStr">
        <is>
          <t>DELTA_PYRAMID_PRICE_TOL</t>
        </is>
      </c>
      <c r="B25" s="72" t="inlineStr">
        <is>
          <t>2.0</t>
        </is>
      </c>
      <c r="C25" s="72" t="n"/>
      <c r="D25" s="72" t="n"/>
      <c r="E25" s="72" t="n"/>
      <c r="F25" s="72" t="n"/>
      <c r="G25" s="72" t="n"/>
      <c r="H25" s="72" t="n"/>
      <c r="I25" s="72">
        <f>IFERROR(VLOOKUP($A39,Results_30d_Deltas!$A$2:$H$5000,6,FALSE),"")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8" t="n"/>
      <c r="CE25" s="78" t="n"/>
      <c r="CF25" s="78" t="n"/>
      <c r="CG25" s="78" t="n"/>
      <c r="CH25" s="78"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ez_manage.py:3155 top()</t>
        </is>
      </c>
      <c r="IP25" s="72" t="inlineStr">
        <is>
          <t>v12_quick_engine.py:597 x16</t>
        </is>
      </c>
      <c r="IQ25" s="72" t="n"/>
    </row>
    <row r="26" ht="10.5" customHeight="1" s="65">
      <c r="A26" s="71" t="inlineStr">
        <is>
          <t>HIGH_GAIN_AUGMENTATION_MIN_SIZE</t>
        </is>
      </c>
      <c r="B26" s="72" t="inlineStr">
        <is>
          <t>0.5</t>
        </is>
      </c>
      <c r="C26" s="72" t="n"/>
      <c r="D26" s="72" t="n"/>
      <c r="E26" s="72" t="n"/>
      <c r="F26" s="72" t="n"/>
      <c r="G26" s="72" t="n"/>
      <c r="H26" s="72" t="n"/>
      <c r="I26" s="72">
        <f>IFERROR(VLOOKUP($A43,Results_30d_Deltas!$A$2:$H$5000,6,FALSE),"")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8" t="n"/>
      <c r="HN26" s="78" t="n"/>
      <c r="HO26" s="78" t="n"/>
      <c r="HP26" s="78" t="n"/>
      <c r="HQ26" s="78"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ez_manage.py:3366 top()</t>
        </is>
      </c>
      <c r="IP26" s="72" t="inlineStr">
        <is>
          <t>v12_quick_engine.py:2019 x10</t>
        </is>
      </c>
      <c r="IQ26" s="72" t="n"/>
    </row>
    <row r="27" ht="10.5" customHeight="1" s="65">
      <c r="A27" s="72" t="inlineStr">
        <is>
          <t>AUGMENT_FALLBACK_REDUCE_ENABLED</t>
        </is>
      </c>
      <c r="B27" s="72" t="inlineStr">
        <is>
          <t>True</t>
        </is>
      </c>
      <c r="C27" s="72" t="n"/>
      <c r="D27" s="72" t="n"/>
      <c r="E27" s="72" t="n"/>
      <c r="F27" s="72" t="n"/>
      <c r="G27" s="72" t="n"/>
      <c r="H27" s="72" t="n"/>
      <c r="I27" s="72">
        <f>IFERROR(VLOOKUP($A20,Results_30d_Deltas!$A$2:$H$5000,6,FALSE),"")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8" t="n"/>
      <c r="BP27" s="78" t="n"/>
      <c r="BQ27" s="78" t="n"/>
      <c r="BR27" s="78" t="n"/>
      <c r="BS27" s="78"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ez_manage.py:56872 top()</t>
        </is>
      </c>
      <c r="IP27" s="72" t="inlineStr">
        <is>
          <t>v12_quick_engine.py:4988 x3</t>
        </is>
      </c>
      <c r="IQ27" s="72" t="n"/>
    </row>
    <row r="28" ht="10.5" customHeight="1" s="65">
      <c r="A28" s="72" t="inlineStr">
        <is>
          <t>DYNAMIC_SCORE_AUGMENT_ENABLED</t>
        </is>
      </c>
      <c r="B28" s="72" t="inlineStr">
        <is>
          <t>True</t>
        </is>
      </c>
      <c r="C28" s="72" t="n"/>
      <c r="D28" s="72" t="n"/>
      <c r="E28" s="72" t="n"/>
      <c r="F28" s="72" t="n"/>
      <c r="G28" s="72" t="n"/>
      <c r="H28" s="72" t="n"/>
      <c r="I28" s="72">
        <f>IFERROR(VLOOKUP($A41,Results_30d_Deltas!$A$2:$H$5000,6,FALSE),"")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ez_manage.py:5978 top()</t>
        </is>
      </c>
      <c r="IP28" s="72" t="inlineStr">
        <is>
          <t>v12_quick_engine.py:983 x9</t>
        </is>
      </c>
      <c r="IQ28" s="72" t="n"/>
    </row>
    <row r="29" ht="10.5" customHeight="1" s="65">
      <c r="A29" s="72" t="inlineStr">
        <is>
          <t>HIGH_GAIN_AUGMENTATION_MIN_SIZE</t>
        </is>
      </c>
      <c r="B29" s="72" t="inlineStr">
        <is>
          <t>1.0</t>
        </is>
      </c>
      <c r="C29" s="72" t="n"/>
      <c r="D29" s="72" t="n"/>
      <c r="E29" s="72" t="n"/>
      <c r="F29" s="72" t="n"/>
      <c r="G29" s="72" t="n"/>
      <c r="H29" s="72" t="n"/>
      <c r="I29" s="72">
        <f>IFERROR(VLOOKUP($A44,Results_30d_Deltas!$A$2:$H$5000,6,FALSE),"")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8" t="n"/>
      <c r="AQ29" s="78" t="n"/>
      <c r="AR29" s="78" t="n"/>
      <c r="AS29" s="78" t="n"/>
      <c r="AT29" s="78"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8" t="n"/>
      <c r="HN29" s="78" t="n"/>
      <c r="HO29" s="78" t="n"/>
      <c r="HP29" s="78" t="n"/>
      <c r="HQ29" s="78"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ez_manage.py:3366 top()</t>
        </is>
      </c>
      <c r="IP29" s="72" t="inlineStr">
        <is>
          <t>v12_quick_engine.py:2019 x10</t>
        </is>
      </c>
      <c r="IQ29" s="72" t="n"/>
    </row>
    <row r="30" ht="10.5" customHeight="1" s="65">
      <c r="A30" s="72" t="inlineStr">
        <is>
          <t>PYRAMID_MIN_WT_VEL_1H</t>
        </is>
      </c>
      <c r="B30" s="72" t="inlineStr">
        <is>
          <t>1.0</t>
        </is>
      </c>
      <c r="C30" s="72" t="n"/>
      <c r="D30" s="72" t="n"/>
      <c r="E30" s="72" t="n"/>
      <c r="F30" s="72" t="n"/>
      <c r="G30" s="72" t="n"/>
      <c r="H30" s="72" t="n"/>
      <c r="I30" s="72">
        <f>IFERROR(VLOOKUP($A46,Results_30d_Deltas!$A$2:$H$5000,6,FALSE),"")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ez_manage.py:5196 top()</t>
        </is>
      </c>
      <c r="IP30" s="72" t="inlineStr">
        <is>
          <t>v12_quick_engine.py:2727 x10</t>
        </is>
      </c>
      <c r="IQ30" s="72" t="n"/>
    </row>
    <row r="31" ht="10.5" customHeight="1" s="65">
      <c r="A31" s="72" t="inlineStr">
        <is>
          <t>AUGMENT_ONLY_WHEN_PROFITABLE</t>
        </is>
      </c>
      <c r="B31" s="72" t="inlineStr">
        <is>
          <t>2.0</t>
        </is>
      </c>
      <c r="C31" s="72" t="n"/>
      <c r="D31" s="72" t="n"/>
      <c r="E31" s="72" t="n"/>
      <c r="F31" s="72" t="n"/>
      <c r="G31" s="72" t="n"/>
      <c r="H31" s="72" t="n"/>
      <c r="I31" s="72">
        <f>IFERROR(VLOOKUP($A29,Results_30d_Deltas!$A$2:$H$5000,6,FALSE),"")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8" t="n"/>
      <c r="FS31" s="78" t="n"/>
      <c r="FT31" s="78"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ez_manage.py:2943 top()</t>
        </is>
      </c>
      <c r="IP31" s="72" t="inlineStr">
        <is>
          <t>v12_quick_engine.py:235 x18</t>
        </is>
      </c>
      <c r="IQ31" s="72" t="n"/>
    </row>
    <row r="32" ht="10.5" customHeight="1" s="65">
      <c r="A32" s="72" t="inlineStr">
        <is>
          <t>PYRAMID_MIN_WT_VEL_1H</t>
        </is>
      </c>
      <c r="B32" s="72" t="inlineStr">
        <is>
          <t>2.5</t>
        </is>
      </c>
      <c r="C32" s="72" t="n"/>
      <c r="D32" s="72" t="n"/>
      <c r="E32" s="72" t="n"/>
      <c r="F32" s="72" t="n"/>
      <c r="G32" s="72" t="n"/>
      <c r="H32" s="72" t="n"/>
      <c r="I32" s="72">
        <f>IFERROR(VLOOKUP($A49,Results_30d_Deltas!$A$2:$H$5000,6,FALSE),"")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ez_manage.py:5196 top()</t>
        </is>
      </c>
      <c r="IP32" s="72" t="inlineStr">
        <is>
          <t>v12_quick_engine.py:2727 x10</t>
        </is>
      </c>
      <c r="IQ32" s="72" t="n"/>
    </row>
    <row r="33" ht="10.5" customHeight="1" s="65">
      <c r="A33" s="71" t="inlineStr">
        <is>
          <t>AUGMENT_FALLBACK_REDUCE_PCT</t>
        </is>
      </c>
      <c r="B33" s="72" t="inlineStr">
        <is>
          <t>0.75</t>
        </is>
      </c>
      <c r="C33" s="72" t="n"/>
      <c r="D33" s="72" t="n"/>
      <c r="E33" s="72" t="n"/>
      <c r="F33" s="72" t="n"/>
      <c r="G33" s="72" t="n"/>
      <c r="H33" s="72" t="n"/>
      <c r="I33" s="72">
        <f>IFERROR(VLOOKUP($A25,Results_30d_Deltas!$A$2:$H$5000,6,FALSE),"")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8" t="n"/>
      <c r="BP33" s="78" t="n"/>
      <c r="BQ33" s="78" t="n"/>
      <c r="BR33" s="78" t="n"/>
      <c r="BS33" s="78"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ez_manage.py:56876 top()</t>
        </is>
      </c>
      <c r="IP33" s="72" t="inlineStr">
        <is>
          <t>v12_quick_engine.py:4989 x3</t>
        </is>
      </c>
      <c r="IQ33" s="72" t="n"/>
    </row>
    <row r="34" ht="10.5" customHeight="1" s="65">
      <c r="A34" s="72" t="inlineStr">
        <is>
          <t>AUGMENTED_POSITIONS_GUARD_FLOOR_MULT</t>
        </is>
      </c>
      <c r="B34" s="72" t="inlineStr">
        <is>
          <t>0.5</t>
        </is>
      </c>
      <c r="C34" s="72" t="n"/>
      <c r="D34" s="72" t="n"/>
      <c r="E34" s="72" t="n"/>
      <c r="F34" s="72" t="n"/>
      <c r="G34" s="72" t="n"/>
      <c r="H34" s="72" t="n"/>
      <c r="I34" s="72">
        <f>IFERROR(VLOOKUP($A9,Results_30d_Deltas!$A$2:$H$5000,6,FALSE),"")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ez_manage.py:4336 top()</t>
        </is>
      </c>
      <c r="IP34" s="72" t="inlineStr">
        <is>
          <t>v12_quick_engine.py:221 x13</t>
        </is>
      </c>
      <c r="IQ34" s="72" t="n"/>
    </row>
    <row r="35" ht="10.5" customHeight="1" s="65">
      <c r="A35" s="72" t="inlineStr">
        <is>
          <t>MAX_AUGMENTS_PER_POSITION</t>
        </is>
      </c>
      <c r="B35" s="72" t="inlineStr">
        <is>
          <t>0.5</t>
        </is>
      </c>
      <c r="C35" s="72" t="n"/>
      <c r="D35" s="72" t="n"/>
      <c r="E35" s="72" t="n"/>
      <c r="F35" s="72" t="n"/>
      <c r="G35" s="72" t="n"/>
      <c r="H35" s="72" t="n"/>
      <c r="I35" s="72">
        <f>IFERROR(VLOOKUP($A5,Results_30d_Deltas!$A$2:$H$5000,6,FALSE),"")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ez_manage.py:3521 top()</t>
        </is>
      </c>
      <c r="IP35" s="72" t="inlineStr">
        <is>
          <t>v12_quick_engine.py:2267 x7</t>
        </is>
      </c>
      <c r="IQ35" s="72" t="n"/>
    </row>
    <row r="36" ht="10.5" customHeight="1" s="65">
      <c r="A36" s="72" t="inlineStr">
        <is>
          <t>AUGMENTED_POSITIONS_GUARD_FLOOR_MULT</t>
        </is>
      </c>
      <c r="B36" s="72" t="inlineStr">
        <is>
          <t>1.0</t>
        </is>
      </c>
      <c r="C36" s="72" t="n"/>
      <c r="D36" s="72" t="n"/>
      <c r="E36" s="72" t="n"/>
      <c r="F36" s="72" t="n"/>
      <c r="G36" s="72" t="n"/>
      <c r="H36" s="72" t="n"/>
      <c r="I36" s="72">
        <f>IFERROR(VLOOKUP($A10,Results_30d_Deltas!$A$2:$H$5000,6,FALSE),"")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ez_manage.py:4336 top()</t>
        </is>
      </c>
      <c r="IP36" s="72" t="inlineStr">
        <is>
          <t>v12_quick_engine.py:221 x13</t>
        </is>
      </c>
      <c r="IQ36" s="72" t="n"/>
    </row>
    <row r="37" ht="10.5" customHeight="1" s="65">
      <c r="A37" s="72" t="inlineStr">
        <is>
          <t>MAX_AUGMENTS_PER_POSITION</t>
        </is>
      </c>
      <c r="B37" s="72" t="inlineStr">
        <is>
          <t>1.0</t>
        </is>
      </c>
      <c r="C37" s="72" t="n"/>
      <c r="D37" s="72" t="n"/>
      <c r="E37" s="72" t="n"/>
      <c r="F37" s="72" t="n"/>
      <c r="G37" s="72" t="n"/>
      <c r="H37" s="72" t="n"/>
      <c r="I37" s="72">
        <f>IFERROR(VLOOKUP($A6,Results_30d_Deltas!$A$2:$H$5000,6,FALSE),"")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ez_manage.py:3521 top()</t>
        </is>
      </c>
      <c r="IP37" s="72" t="inlineStr">
        <is>
          <t>v12_quick_engine.py:2267 x7</t>
        </is>
      </c>
      <c r="IQ37" s="72" t="n"/>
    </row>
    <row r="38" ht="10.5" customHeight="1" s="65">
      <c r="A38" s="72" t="inlineStr">
        <is>
          <t>DELTA_PYRAMID_PRICE_TOL</t>
        </is>
      </c>
      <c r="B38" s="72" t="inlineStr">
        <is>
          <t>1.0</t>
        </is>
      </c>
      <c r="C38" s="72" t="n"/>
      <c r="D38" s="72" t="n"/>
      <c r="E38" s="72" t="n"/>
      <c r="F38" s="72" t="n"/>
      <c r="G38" s="72" t="n"/>
      <c r="H38" s="72" t="n"/>
      <c r="I38" s="72">
        <f>IFERROR(VLOOKUP($A38,Results_30d_Deltas!$A$2:$H$5000,6,FALSE),"")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8" t="n"/>
      <c r="CE38" s="78" t="n"/>
      <c r="CF38" s="78" t="n"/>
      <c r="CG38" s="78" t="n"/>
      <c r="CH38" s="78"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ez_manage.py:3155 top()</t>
        </is>
      </c>
      <c r="IP38" s="72" t="inlineStr">
        <is>
          <t>v12_quick_engine.py:597 x16</t>
        </is>
      </c>
      <c r="IQ38" s="72" t="n"/>
    </row>
    <row r="39" ht="10.5" customHeight="1" s="65">
      <c r="A39" s="72" t="inlineStr">
        <is>
          <t>HIGH_GAIN_AUGMENTATION_MIN_SIZE</t>
        </is>
      </c>
      <c r="B39" s="72" t="inlineStr">
        <is>
          <t>2.0</t>
        </is>
      </c>
      <c r="C39" s="72" t="n"/>
      <c r="D39" s="72" t="n"/>
      <c r="E39" s="72" t="n"/>
      <c r="F39" s="72" t="n"/>
      <c r="G39" s="72" t="n"/>
      <c r="H39" s="72" t="n"/>
      <c r="I39" s="72">
        <f>IFERROR(VLOOKUP($A45,Results_30d_Deltas!$A$2:$H$5000,6,FALSE),"")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8" t="n"/>
      <c r="AQ39" s="78" t="n"/>
      <c r="AR39" s="78" t="n"/>
      <c r="AS39" s="78" t="n"/>
      <c r="AT39" s="78"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8" t="n"/>
      <c r="HN39" s="78" t="n"/>
      <c r="HO39" s="78" t="n"/>
      <c r="HP39" s="78" t="n"/>
      <c r="HQ39" s="78"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ez_manage.py:3366 top()</t>
        </is>
      </c>
      <c r="IP39" s="72" t="inlineStr">
        <is>
          <t>v12_quick_engine.py:2019 x10</t>
        </is>
      </c>
      <c r="IQ39" s="72" t="n"/>
    </row>
    <row r="40" ht="10.5" customHeight="1" s="65">
      <c r="A40" s="72" t="inlineStr">
        <is>
          <t>AUGMENT_FALLBACK_REDUCE_PCT</t>
        </is>
      </c>
      <c r="B40" s="72" t="inlineStr">
        <is>
          <t>0.375</t>
        </is>
      </c>
      <c r="C40" s="72" t="n"/>
      <c r="D40" s="72" t="n"/>
      <c r="E40" s="72" t="n"/>
      <c r="F40" s="72" t="n"/>
      <c r="G40" s="72" t="n"/>
      <c r="H40" s="72" t="n"/>
      <c r="I40" s="72">
        <f>IFERROR(VLOOKUP($A22,Results_30d_Deltas!$A$2:$H$5000,6,FALSE),"")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8" t="n"/>
      <c r="BP40" s="78" t="n"/>
      <c r="BQ40" s="78" t="n"/>
      <c r="BR40" s="78" t="n"/>
      <c r="BS40" s="78"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ez_manage.py:56876 top()</t>
        </is>
      </c>
      <c r="IP40" s="72" t="inlineStr">
        <is>
          <t>v12_quick_engine.py:4989 x3</t>
        </is>
      </c>
      <c r="IQ40" s="72" t="n"/>
    </row>
    <row r="41" ht="10.5" customHeight="1" s="65">
      <c r="A41" s="72" t="inlineStr">
        <is>
          <t>AUGMENT_FALLBACK_REDUCE_PCT</t>
        </is>
      </c>
      <c r="B41" s="72" t="inlineStr">
        <is>
          <t>0.25</t>
        </is>
      </c>
      <c r="C41" s="72" t="n"/>
      <c r="D41" s="72" t="n"/>
      <c r="E41" s="72" t="n"/>
      <c r="F41" s="72" t="n"/>
      <c r="G41" s="72" t="n"/>
      <c r="H41" s="72" t="n"/>
      <c r="I41" s="72">
        <f>IFERROR(VLOOKUP($A21,Results_30d_Deltas!$A$2:$H$5000,6,FALSE),"")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8" t="n"/>
      <c r="BP41" s="78" t="n"/>
      <c r="BQ41" s="78" t="n"/>
      <c r="BR41" s="78" t="n"/>
      <c r="BS41" s="78"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ez_manage.py:56876 top()</t>
        </is>
      </c>
      <c r="IP41" s="72" t="inlineStr">
        <is>
          <t>v12_quick_engine.py:4989 x3</t>
        </is>
      </c>
      <c r="IQ41" s="72" t="n"/>
    </row>
    <row r="42" ht="10.5" customHeight="1" s="65">
      <c r="A42" s="72" t="inlineStr">
        <is>
          <t>DELTA_PYRAMID_PRICE_TOL</t>
        </is>
      </c>
      <c r="B42" s="72" t="inlineStr">
        <is>
          <t>0.5</t>
        </is>
      </c>
      <c r="C42" s="72" t="n"/>
      <c r="D42" s="72" t="n"/>
      <c r="E42" s="72" t="n"/>
      <c r="F42" s="72" t="n"/>
      <c r="G42" s="72" t="n"/>
      <c r="H42" s="72" t="n"/>
      <c r="I42" s="72">
        <f>IFERROR(VLOOKUP($A37,Results_30d_Deltas!$A$2:$H$5000,6,FALSE),"")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8" t="n"/>
      <c r="CE42" s="78" t="n"/>
      <c r="CF42" s="78" t="n"/>
      <c r="CG42" s="78" t="n"/>
      <c r="CH42" s="78"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ez_manage.py:3155 top()</t>
        </is>
      </c>
      <c r="IP42" s="72" t="inlineStr">
        <is>
          <t>v12_quick_engine.py:597 x16</t>
        </is>
      </c>
      <c r="IQ42" s="72" t="n"/>
    </row>
    <row r="43" ht="10.5" customHeight="1" s="65">
      <c r="A43" s="72" t="inlineStr">
        <is>
          <t>DELTA_PYRAMID_MAX</t>
        </is>
      </c>
      <c r="B43" s="72" t="inlineStr">
        <is>
          <t>2.0</t>
        </is>
      </c>
      <c r="C43" s="72" t="n"/>
      <c r="D43" s="72" t="n"/>
      <c r="E43" s="72" t="n"/>
      <c r="F43" s="72" t="n"/>
      <c r="G43" s="72" t="n"/>
      <c r="H43" s="72" t="n"/>
      <c r="I43" s="72">
        <f>IFERROR(VLOOKUP($A35,Results_30d_Deltas!$A$2:$H$5000,6,FALSE),"")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8" t="n"/>
      <c r="CE43" s="78" t="n"/>
      <c r="CF43" s="78" t="n"/>
      <c r="CG43" s="78" t="n"/>
      <c r="CH43" s="78"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ez_manage.py:3153 top()</t>
        </is>
      </c>
      <c r="IP43" s="72" t="inlineStr">
        <is>
          <t>v12_quick_engine.py:591 x16</t>
        </is>
      </c>
      <c r="IQ43" s="72" t="n"/>
    </row>
    <row r="44" ht="10.5" customHeight="1" s="65">
      <c r="A44" s="72" t="inlineStr">
        <is>
          <t>AUGMENT_FALLBACK_REDUCE_PCT</t>
        </is>
      </c>
      <c r="B44" s="72" t="inlineStr">
        <is>
          <t>0.625</t>
        </is>
      </c>
      <c r="C44" s="72" t="n"/>
      <c r="D44" s="72" t="n"/>
      <c r="E44" s="72" t="n"/>
      <c r="F44" s="72" t="n"/>
      <c r="G44" s="72" t="n"/>
      <c r="H44" s="72" t="n"/>
      <c r="I44" s="72">
        <f>IFERROR(VLOOKUP($A24,Results_30d_Deltas!$A$2:$H$5000,6,FALSE),"")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8" t="n"/>
      <c r="BP44" s="78" t="n"/>
      <c r="BQ44" s="78" t="n"/>
      <c r="BR44" s="78" t="n"/>
      <c r="BS44" s="78"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ez_manage.py:56876 top()</t>
        </is>
      </c>
      <c r="IP44" s="72" t="inlineStr">
        <is>
          <t>v12_quick_engine.py:4989 x3</t>
        </is>
      </c>
      <c r="IQ44" s="72" t="n"/>
    </row>
    <row r="45" ht="10.5" customHeight="1" s="65">
      <c r="A45" s="72" t="inlineStr">
        <is>
          <t>SCALP_V3_AUG_BE_STOP_ENABLED</t>
        </is>
      </c>
      <c r="B45" s="72" t="inlineStr">
        <is>
          <t>True</t>
        </is>
      </c>
      <c r="C45" s="72" t="n"/>
      <c r="D45" s="72" t="n"/>
      <c r="E45" s="72" t="n"/>
      <c r="F45" s="72" t="n"/>
      <c r="G45" s="72" t="n"/>
      <c r="H45" s="72" t="n"/>
      <c r="I45" s="72">
        <f>IFERROR(VLOOKUP($A52,Results_30d_Deltas!$A$2:$H$5000,6,FALSE),"")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8" t="n"/>
      <c r="EH45" s="78" t="n"/>
      <c r="EI45" s="78" t="n"/>
      <c r="EJ45" s="78" t="n"/>
      <c r="EK45" s="78"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ez_manage.py:5494 top()</t>
        </is>
      </c>
      <c r="IP45" s="72" t="inlineStr">
        <is>
          <t>v12_quick_engine.py:3136 x8</t>
        </is>
      </c>
      <c r="IQ45" s="72" t="n"/>
    </row>
    <row r="46" ht="10.5" customHeight="1" s="65">
      <c r="A46" s="72" t="inlineStr">
        <is>
          <t>AUGMENT_FALLBACK_GAIN_PCT</t>
        </is>
      </c>
      <c r="B46" s="72" t="inlineStr">
        <is>
          <t>1.0</t>
        </is>
      </c>
      <c r="C46" s="72" t="n"/>
      <c r="D46" s="72" t="n"/>
      <c r="E46" s="72" t="n"/>
      <c r="F46" s="72" t="n"/>
      <c r="G46" s="72" t="n"/>
      <c r="H46" s="72" t="n"/>
      <c r="I46" s="72">
        <f>IFERROR(VLOOKUP($A16,Results_30d_Deltas!$A$2:$H$5000,6,FALSE),"")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8" t="n"/>
      <c r="AQ46" s="78" t="n"/>
      <c r="AR46" s="78" t="n"/>
      <c r="AS46" s="78" t="n"/>
      <c r="AT46" s="78"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ez_manage.py:56864 top()</t>
        </is>
      </c>
      <c r="IP46" s="72" t="inlineStr">
        <is>
          <t>v12_quick_engine.py:4990 x4</t>
        </is>
      </c>
      <c r="IQ46" s="72" t="n"/>
    </row>
    <row r="47" ht="10.5" customHeight="1" s="65">
      <c r="A47" s="72" t="inlineStr">
        <is>
          <t>PYRAMID_MIN_WT_VEL_1H</t>
        </is>
      </c>
      <c r="B47" s="72" t="inlineStr">
        <is>
          <t>2.0</t>
        </is>
      </c>
      <c r="C47" s="72" t="n"/>
      <c r="D47" s="72" t="n"/>
      <c r="E47" s="72" t="n"/>
      <c r="F47" s="72" t="n"/>
      <c r="G47" s="72" t="n"/>
      <c r="H47" s="72" t="n"/>
      <c r="I47" s="72">
        <f>IFERROR(VLOOKUP($A48,Results_30d_Deltas!$A$2:$H$5000,6,FALSE),"")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ez_manage.py:5196 top()</t>
        </is>
      </c>
      <c r="IP47" s="72" t="inlineStr">
        <is>
          <t>v12_quick_engine.py:2727 x10</t>
        </is>
      </c>
      <c r="IQ47" s="72" t="n"/>
    </row>
    <row r="48" ht="10.5" customHeight="1" s="65">
      <c r="A48" s="72" t="inlineStr">
        <is>
          <t>MAX_AUGMENTS_PER_POSITION</t>
        </is>
      </c>
      <c r="B48" s="72" t="inlineStr">
        <is>
          <t>0</t>
        </is>
      </c>
      <c r="C48" s="72" t="n"/>
      <c r="D48" s="72" t="n"/>
      <c r="E48" s="72" t="n"/>
      <c r="F48" s="72" t="n"/>
      <c r="G48" s="72" t="n"/>
      <c r="H48" s="72" t="n"/>
      <c r="I48" s="72">
        <f>IFERROR(VLOOKUP($A4,Results_30d_Deltas!$A$2:$H$5000,6,FALSE),"")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ez_manage.py:3521 top()</t>
        </is>
      </c>
      <c r="IP48" s="72" t="inlineStr">
        <is>
          <t>v12_quick_engine.py:2267 x7</t>
        </is>
      </c>
      <c r="IQ48" s="72" t="n"/>
    </row>
    <row r="49" ht="10.5" customHeight="1" s="65">
      <c r="A49" s="72" t="inlineStr">
        <is>
          <t>AUGMENTED_POSITIONS_GUARD_FLOOR_MULT</t>
        </is>
      </c>
      <c r="B49" s="72" t="inlineStr">
        <is>
          <t>0</t>
        </is>
      </c>
      <c r="C49" s="72" t="n"/>
      <c r="D49" s="72" t="n"/>
      <c r="E49" s="72" t="n"/>
      <c r="F49" s="72" t="n"/>
      <c r="G49" s="72" t="n"/>
      <c r="H49" s="72" t="n"/>
      <c r="I49" s="72">
        <f>IFERROR(VLOOKUP($A8,Results_30d_Deltas!$A$2:$H$5000,6,FALSE),"")</f>
        <v/>
      </c>
      <c r="J49" s="72" t="n"/>
      <c r="K49" s="72" t="n"/>
      <c r="L49" s="72" t="n"/>
      <c r="M49" s="72" t="n"/>
      <c r="N49" s="72" t="n"/>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ez_manage.py:4336 top()</t>
        </is>
      </c>
      <c r="IP49" s="72" t="inlineStr">
        <is>
          <t>v12_quick_engine.py:221 x13</t>
        </is>
      </c>
      <c r="IQ49" s="72" t="n"/>
    </row>
    <row r="50" ht="10.5" customHeight="1" s="65">
      <c r="A50" s="72" t="inlineStr">
        <is>
          <t>AUGMENT_FALLBACK_REDUCE_PCT</t>
        </is>
      </c>
      <c r="B50" s="72" t="inlineStr">
        <is>
          <t>0.5</t>
        </is>
      </c>
      <c r="C50" s="72" t="n"/>
      <c r="D50" s="72" t="n"/>
      <c r="E50" s="72" t="n"/>
      <c r="F50" s="72" t="n"/>
      <c r="G50" s="72" t="n"/>
      <c r="H50" s="72" t="n"/>
      <c r="I50" s="72">
        <f>IFERROR(VLOOKUP($A23,Results_30d_Deltas!$A$2:$H$5000,6,FALSE),"")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8" t="n"/>
      <c r="BP50" s="78" t="n"/>
      <c r="BQ50" s="78" t="n"/>
      <c r="BR50" s="78" t="n"/>
      <c r="BS50" s="78"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ez_manage.py:56876 top()</t>
        </is>
      </c>
      <c r="IP50" s="72" t="inlineStr">
        <is>
          <t>v12_quick_engine.py:4989 x3</t>
        </is>
      </c>
      <c r="IQ50" s="72" t="n"/>
    </row>
    <row r="51" ht="10.5" customHeight="1" s="65">
      <c r="A51" s="72" t="inlineStr">
        <is>
          <t>AUGMENT_ONLY_WHEN_PROFITABLE</t>
        </is>
      </c>
      <c r="B51" s="72" t="inlineStr">
        <is>
          <t>0</t>
        </is>
      </c>
      <c r="C51" s="72" t="n"/>
      <c r="D51" s="72" t="n"/>
      <c r="E51" s="72" t="n"/>
      <c r="F51" s="72" t="n"/>
      <c r="G51" s="72" t="n"/>
      <c r="H51" s="72" t="n"/>
      <c r="I51" s="72">
        <f>IFERROR(VLOOKUP($A26,Results_30d_Deltas!$A$2:$H$5000,6,FALSE),"")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8" t="n"/>
      <c r="FS51" s="78" t="n"/>
      <c r="FT51" s="78"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ez_manage.py:2943 top()</t>
        </is>
      </c>
      <c r="IP51" s="72" t="inlineStr">
        <is>
          <t>v12_quick_engine.py:235 x18</t>
        </is>
      </c>
      <c r="IQ51" s="72" t="n"/>
    </row>
    <row r="52" ht="10.5" customHeight="1" s="65">
      <c r="A52" s="72" t="inlineStr">
        <is>
          <t>DELTA_PYRAMID_MAX</t>
        </is>
      </c>
      <c r="B52" s="72" t="inlineStr">
        <is>
          <t>0</t>
        </is>
      </c>
      <c r="C52" s="72" t="n"/>
      <c r="D52" s="72" t="n"/>
      <c r="E52" s="72" t="n"/>
      <c r="F52" s="72" t="n"/>
      <c r="G52" s="72" t="n"/>
      <c r="H52" s="72" t="n"/>
      <c r="I52" s="72">
        <f>IFERROR(VLOOKUP($A32,Results_30d_Deltas!$A$2:$H$5000,6,FALSE),"")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8" t="n"/>
      <c r="CE52" s="78" t="n"/>
      <c r="CF52" s="78" t="n"/>
      <c r="CG52" s="78" t="n"/>
      <c r="CH52" s="78"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ez_manage.py:3153 top()</t>
        </is>
      </c>
      <c r="IP52" s="72" t="inlineStr">
        <is>
          <t>v12_quick_engine.py:591 x16</t>
        </is>
      </c>
      <c r="IQ52" s="72" t="n"/>
    </row>
    <row r="53" ht="10.5" customHeight="1" s="65">
      <c r="A53" s="72" t="inlineStr">
        <is>
          <t>DELTA_PYRAMID_PRICE_TOL</t>
        </is>
      </c>
      <c r="B53" s="72" t="inlineStr">
        <is>
          <t>0</t>
        </is>
      </c>
      <c r="C53" s="72" t="n"/>
      <c r="D53" s="72" t="n"/>
      <c r="E53" s="72" t="n"/>
      <c r="F53" s="72" t="n"/>
      <c r="G53" s="72" t="n"/>
      <c r="H53" s="72" t="n"/>
      <c r="I53" s="72">
        <f>IFERROR(VLOOKUP($A36,Results_30d_Deltas!$A$2:$H$5000,6,FALSE),"")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8" t="n"/>
      <c r="CE53" s="78" t="n"/>
      <c r="CF53" s="78" t="n"/>
      <c r="CG53" s="78" t="n"/>
      <c r="CH53" s="78"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ez_manage.py:3155 top()</t>
        </is>
      </c>
      <c r="IP53" s="72" t="inlineStr">
        <is>
          <t>v12_quick_engine.py:597 x16</t>
        </is>
      </c>
      <c r="IQ53" s="72" t="n"/>
    </row>
    <row r="54" ht="10.5" customHeight="1" s="65">
      <c r="A54" s="72" t="inlineStr">
        <is>
          <t>HIGH_GAIN_AUGMENTATION_MIN_SIZE</t>
        </is>
      </c>
      <c r="B54" s="72" t="inlineStr">
        <is>
          <t>0</t>
        </is>
      </c>
      <c r="C54" s="72" t="n"/>
      <c r="D54" s="72" t="n"/>
      <c r="E54" s="72" t="n"/>
      <c r="F54" s="72" t="n"/>
      <c r="G54" s="72" t="n"/>
      <c r="H54" s="72" t="n"/>
      <c r="I54" s="72">
        <f>IFERROR(VLOOKUP($A42,Results_30d_Deltas!$A$2:$H$5000,6,FALSE),"")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8" t="n"/>
      <c r="AQ54" s="78" t="n"/>
      <c r="AR54" s="78" t="n"/>
      <c r="AS54" s="78" t="n"/>
      <c r="AT54" s="78"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8" t="n"/>
      <c r="HN54" s="78" t="n"/>
      <c r="HO54" s="78" t="n"/>
      <c r="HP54" s="78" t="n"/>
      <c r="HQ54" s="78"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ez_manage.py:3366 top()</t>
        </is>
      </c>
      <c r="IP54" s="72" t="inlineStr">
        <is>
          <t>v12_quick_engine.py:2019 x10</t>
        </is>
      </c>
      <c r="IQ54" s="72" t="n"/>
    </row>
    <row r="55" ht="10.5" customHeight="1" s="65">
      <c r="A55" s="71" t="inlineStr">
        <is>
          <t>SCALP_V3_AUG_BE_STOP_PCT</t>
        </is>
      </c>
      <c r="B55" s="72" t="inlineStr">
        <is>
          <t>1.0</t>
        </is>
      </c>
      <c r="C55" s="72" t="n"/>
      <c r="D55" s="72" t="n"/>
      <c r="E55" s="72" t="n"/>
      <c r="F55" s="72" t="n"/>
      <c r="G55" s="72" t="n"/>
      <c r="H55" s="72" t="n"/>
      <c r="I55" s="72">
        <f>IFERROR(VLOOKUP($A55,Results_30d_Deltas!$A$2:$H$5000,6,FALSE),"")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8" t="n"/>
      <c r="EH55" s="78" t="n"/>
      <c r="EI55" s="78" t="n"/>
      <c r="EJ55" s="78" t="n"/>
      <c r="EK55" s="78"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ez_manage.py:5495 top()</t>
        </is>
      </c>
      <c r="IP55" s="72" t="inlineStr">
        <is>
          <t>v12_quick_engine.py:4074 x7</t>
        </is>
      </c>
      <c r="IQ55" s="72" t="n"/>
    </row>
    <row r="56" ht="10.5" customHeight="1" s="65">
      <c r="A56" s="72" t="inlineStr">
        <is>
          <t>SCALP_V3_AUG_BE_STOP_PCT</t>
        </is>
      </c>
      <c r="B56" s="72" t="inlineStr">
        <is>
          <t>0.5</t>
        </is>
      </c>
      <c r="C56" s="72" t="n"/>
      <c r="D56" s="72" t="n"/>
      <c r="E56" s="72" t="n"/>
      <c r="F56" s="72" t="n"/>
      <c r="G56" s="72" t="n"/>
      <c r="H56" s="72" t="n"/>
      <c r="I56" s="72">
        <f>IFERROR(VLOOKUP($A54,Results_30d_Deltas!$A$2:$H$5000,6,FALSE),"")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8" t="n"/>
      <c r="EH56" s="78" t="n"/>
      <c r="EI56" s="78" t="n"/>
      <c r="EJ56" s="78" t="n"/>
      <c r="EK56" s="78"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ez_manage.py:5495 top()</t>
        </is>
      </c>
      <c r="IP56" s="72" t="inlineStr">
        <is>
          <t>v12_quick_engine.py:4074 x7</t>
        </is>
      </c>
      <c r="IQ56" s="72" t="n"/>
    </row>
    <row r="57" ht="10.5" customHeight="1" s="65">
      <c r="A57" s="72" t="inlineStr">
        <is>
          <t>SCALP_V3_AUG_BE_STOP_PCT</t>
        </is>
      </c>
      <c r="B57" s="72" t="inlineStr">
        <is>
          <t>2.0</t>
        </is>
      </c>
      <c r="C57" s="72" t="n"/>
      <c r="D57" s="72" t="n"/>
      <c r="E57" s="72" t="n"/>
      <c r="F57" s="72" t="n"/>
      <c r="G57" s="72" t="n"/>
      <c r="H57" s="72" t="n"/>
      <c r="I57" s="72">
        <f>IFERROR(VLOOKUP($A56,Results_30d_Deltas!$A$2:$H$5000,6,FALSE),"")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8" t="n"/>
      <c r="EH57" s="78" t="n"/>
      <c r="EI57" s="78" t="n"/>
      <c r="EJ57" s="78" t="n"/>
      <c r="EK57" s="78"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ez_manage.py:5495 top()</t>
        </is>
      </c>
      <c r="IP57" s="72" t="inlineStr">
        <is>
          <t>v12_quick_engine.py:4074 x7</t>
        </is>
      </c>
      <c r="IQ57" s="72" t="n"/>
    </row>
    <row r="58" ht="10.5" customHeight="1" s="65">
      <c r="A58" s="72" t="inlineStr">
        <is>
          <t>SCALP_V3_AUG_BE_STOP_PCT</t>
        </is>
      </c>
      <c r="B58" s="72" t="inlineStr">
        <is>
          <t>0</t>
        </is>
      </c>
      <c r="C58" s="72" t="n"/>
      <c r="D58" s="72" t="n"/>
      <c r="E58" s="72" t="n"/>
      <c r="F58" s="72" t="n"/>
      <c r="G58" s="72" t="n"/>
      <c r="H58" s="72" t="n"/>
      <c r="I58" s="72">
        <f>IFERROR(VLOOKUP($A53,Results_30d_Deltas!$A$2:$H$5000,6,FALSE),"")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8" t="n"/>
      <c r="EH58" s="78" t="n"/>
      <c r="EI58" s="78" t="n"/>
      <c r="EJ58" s="78" t="n"/>
      <c r="EK58" s="78"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ez_manage.py:5495 top()</t>
        </is>
      </c>
      <c r="IP58" s="72" t="inlineStr">
        <is>
          <t>v12_quick_engine.py:4074 x7</t>
        </is>
      </c>
      <c r="IQ58" s="72" t="n"/>
    </row>
    <row r="59" ht="15.75" customHeight="1" s="65">
      <c r="A59" s="69" t="inlineStr">
        <is>
          <t>HA_WICK_QUALITY_TF</t>
        </is>
      </c>
      <c r="B59" s="80" t="inlineStr">
        <is>
          <t>4h</t>
        </is>
      </c>
      <c r="C59" s="80" t="n"/>
      <c r="D59" s="80" t="inlineStr">
        <is>
          <t>ENTRY, 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BANDAID_OFF_LOSER_RECOVER_PCT</t>
        </is>
      </c>
      <c r="B60" s="80" t="inlineStr">
        <is>
          <t>1.0</t>
        </is>
      </c>
      <c r="C60" s="80" t="n"/>
      <c r="D60" s="80" t="inlineStr">
        <is>
          <t>AUGMENT, ENTRY, EXIT, GLOBAL_CHECK, REDUCE, STOCKS_EXIT</t>
        </is>
      </c>
      <c r="E60" s="80" t="n"/>
      <c r="F60" s="72" t="n"/>
      <c r="G60" s="80">
        <f>IFERROR(VLOOKUP($A65&amp;"_"&amp;$B65,Results_Deltas!$A$2:$P$15000,5,FALSE),"")</f>
        <v/>
      </c>
      <c r="H60" s="80" t="inlineStr">
        <is>
          <t>Blanket (page end)</t>
        </is>
      </c>
      <c r="I60" s="72" t="n"/>
      <c r="J60" s="72" t="n"/>
      <c r="K60" s="72" t="n"/>
      <c r="L60" s="72" t="inlineStr">
        <is>
          <t>YES</t>
        </is>
      </c>
      <c r="M60" s="72" t="n">
        <v>1.407498654757435</v>
      </c>
      <c r="N60" s="72" t="n">
        <v>23</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FUNDING_GATE_FILTER_TF</t>
        </is>
      </c>
      <c r="B61" s="80" t="inlineStr">
        <is>
          <t>D</t>
        </is>
      </c>
      <c r="C61" s="80" t="n"/>
      <c r="D61" s="80" t="inlineStr">
        <is>
          <t>GLOBAL_CHECK</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BANDAID_OFF_LOSER_RECOVER_PCT</t>
        </is>
      </c>
      <c r="B62" s="80" t="inlineStr">
        <is>
          <t>0.5</t>
        </is>
      </c>
      <c r="C62" s="80" t="n"/>
      <c r="D62" s="80" t="inlineStr">
        <is>
          <t>AUGMENT, ENTRY, EXIT, GLOBAL_CHECK, REDUCE, STOCKS_EXIT</t>
        </is>
      </c>
      <c r="E62" s="80" t="n"/>
      <c r="F62" s="72" t="n"/>
      <c r="G62" s="80">
        <f>IFERROR(VLOOKUP($A66&amp;"_"&amp;$B66,Results_Deltas!$A$2:$P$15000,5,FALSE),"")</f>
        <v/>
      </c>
      <c r="H62" s="80" t="inlineStr">
        <is>
          <t>Blanket (page end)</t>
        </is>
      </c>
      <c r="I62" s="72" t="n"/>
      <c r="J62" s="72" t="n"/>
      <c r="K62" s="72" t="n"/>
      <c r="L62" s="72" t="inlineStr">
        <is>
          <t>NO</t>
        </is>
      </c>
      <c r="M62" s="72" t="n">
        <v>1.462256220618701</v>
      </c>
      <c r="N62" s="72" t="n">
        <v>22</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69" t="inlineStr">
        <is>
          <t>MTS_BOTTOM_STRONG_THRESHOLD</t>
        </is>
      </c>
      <c r="B63" s="80" t="inlineStr">
        <is>
          <t>30</t>
        </is>
      </c>
      <c r="C63" s="80" t="n"/>
      <c r="D63" s="80" t="inlineStr">
        <is>
          <t>ENTRY, GLOBAL_CHECK, STOCKS_EXIT</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LH_HL_FILTER_MODE</t>
        </is>
      </c>
      <c r="B64" s="80" t="inlineStr">
        <is>
          <t>STRICT_2BAR</t>
        </is>
      </c>
      <c r="C64" s="80" t="n"/>
      <c r="D64" s="80" t="inlineStr">
        <is>
          <t>ENTRY, 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MTS_BOTTOM_BONUS_THRESHOLD</t>
        </is>
      </c>
      <c r="B65" s="80" t="inlineStr">
        <is>
          <t>31.25</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MTS_BOTTOM_STRONG_THRESHOLD</t>
        </is>
      </c>
      <c r="B66" s="80" t="inlineStr">
        <is>
          <t>50</t>
        </is>
      </c>
      <c r="C66" s="80" t="n"/>
      <c r="D66" s="80" t="inlineStr">
        <is>
          <t>ENTRY, GLOBAL_CHECK, STOCKS_EXIT</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HA_WICK_QUALITY_SCORE</t>
        </is>
      </c>
      <c r="B67" s="80" t="inlineStr">
        <is>
          <t>15</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HA_WICK_QUALITY_SCORE</t>
        </is>
      </c>
      <c r="B68" s="80" t="inlineStr">
        <is>
          <t>15_ALT</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69" t="inlineStr">
        <is>
          <t>MTF_GR_MIN_IND</t>
        </is>
      </c>
      <c r="B69" s="80" t="inlineStr">
        <is>
          <t>5</t>
        </is>
      </c>
      <c r="C69" s="80" t="n"/>
      <c r="D69" s="80" t="inlineStr">
        <is>
          <t>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MTF_GR_MIN_IND</t>
        </is>
      </c>
      <c r="B70" s="80" t="inlineStr">
        <is>
          <t>5_ALT</t>
        </is>
      </c>
      <c r="C70" s="80" t="n"/>
      <c r="D70" s="80" t="inlineStr">
        <is>
          <t>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69" t="inlineStr">
        <is>
          <t>OI_CONFIRM_ENABLED</t>
        </is>
      </c>
      <c r="B71" s="80" t="inlineStr">
        <is>
          <t>True</t>
        </is>
      </c>
      <c r="C71" s="80" t="n"/>
      <c r="D71" s="80" t="inlineStr">
        <is>
          <t>ENTRY, 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69" t="inlineStr">
        <is>
          <t>DUP_GUARD_FILTER_TF</t>
        </is>
      </c>
      <c r="B72" s="80" t="inlineStr">
        <is>
          <t>4h</t>
        </is>
      </c>
      <c r="C72" s="80" t="n"/>
      <c r="D72" s="80" t="inlineStr">
        <is>
          <t>GLOBAL_CHECK</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MARKET_QUALITY_SCORE_ENABLED</t>
        </is>
      </c>
      <c r="B73" s="80" t="inlineStr">
        <is>
          <t>True</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FG_GREED_THRESHOLD</t>
        </is>
      </c>
      <c r="B74" s="80" t="inlineStr">
        <is>
          <t>93.75</t>
        </is>
      </c>
      <c r="C74" s="80" t="n"/>
      <c r="D74" s="80" t="inlineStr">
        <is>
          <t>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HLR_TOP_MIN_TFS</t>
        </is>
      </c>
      <c r="B75" s="80" t="inlineStr">
        <is>
          <t>2</t>
        </is>
      </c>
      <c r="C75" s="80" t="n"/>
      <c r="D75" s="80" t="inlineStr">
        <is>
          <t>GLOBAL_CHECK, REENTRY, STOCKS_EXIT</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DUP_GUARD_FILTER_TF</t>
        </is>
      </c>
      <c r="B76" s="80" t="inlineStr">
        <is>
          <t>1h</t>
        </is>
      </c>
      <c r="C76" s="80" t="n"/>
      <c r="D76" s="80" t="inlineStr">
        <is>
          <t>GLOBAL_CHECK</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OI_CONFIRM_MIN_PRICE_PCT</t>
        </is>
      </c>
      <c r="B77" s="80" t="inlineStr">
        <is>
          <t>1.0</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MTS_BOTTOM_BONUS_THRESHOLD</t>
        </is>
      </c>
      <c r="B78" s="80" t="inlineStr">
        <is>
          <t>25</t>
        </is>
      </c>
      <c r="C78" s="80" t="n"/>
      <c r="D78" s="80" t="inlineStr">
        <is>
          <t>ENTRY, 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HA_WICK_QUALITY_TF</t>
        </is>
      </c>
      <c r="B79" s="80" t="inlineStr">
        <is>
          <t>D</t>
        </is>
      </c>
      <c r="C79" s="80" t="n"/>
      <c r="D79" s="80" t="inlineStr">
        <is>
          <t>ENTRY, 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DUP_GUARD_FILTER_TF</t>
        </is>
      </c>
      <c r="B80" s="80" t="inlineStr">
        <is>
          <t>D</t>
        </is>
      </c>
      <c r="C80" s="80" t="n"/>
      <c r="D80" s="80" t="inlineStr">
        <is>
          <t>GLOBAL_CHECK</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COOLDOWN_LOCKS_FILTER_TF</t>
        </is>
      </c>
      <c r="B81" s="80" t="inlineStr">
        <is>
          <t>4h</t>
        </is>
      </c>
      <c r="C81" s="80" t="n"/>
      <c r="D81" s="80" t="inlineStr">
        <is>
          <t>GLOBAL_CHECK</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MTS_BOTTOM_BONUS_THRESHOLD</t>
        </is>
      </c>
      <c r="B82" s="80" t="inlineStr">
        <is>
          <t>18.75</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FG_GREED_THRESHOLD</t>
        </is>
      </c>
      <c r="B83" s="80" t="inlineStr">
        <is>
          <t>75</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69" t="inlineStr">
        <is>
          <t>MANDATORY_REENTRY_WT_FILTER_VELOCITY_RATIO</t>
        </is>
      </c>
      <c r="B84" s="80" t="inlineStr">
        <is>
          <t>0.90</t>
        </is>
      </c>
      <c r="C84" s="80" t="n"/>
      <c r="D84" s="80" t="inlineStr">
        <is>
          <t>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MANDATORY_REENTRY_WT_FILTER_VELOCITY_RATIO</t>
        </is>
      </c>
      <c r="B85" s="80" t="inlineStr">
        <is>
          <t>0.90_ALT</t>
        </is>
      </c>
      <c r="C85" s="80" t="n"/>
      <c r="D85" s="80" t="inlineStr">
        <is>
          <t>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FG_FEAR_THRESHOLD</t>
        </is>
      </c>
      <c r="B86" s="80" t="inlineStr">
        <is>
          <t>31.25</t>
        </is>
      </c>
      <c r="C86" s="80" t="n"/>
      <c r="D86" s="80" t="inlineStr">
        <is>
          <t>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HLR_SMA_BAND_PCT</t>
        </is>
      </c>
      <c r="B87" s="80" t="inlineStr">
        <is>
          <t>1.0</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OI_CONFIRM_MIN_CHANGE_PCT</t>
        </is>
      </c>
      <c r="B88" s="80" t="inlineStr">
        <is>
          <t>2.0</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DUP_GUARD_FILTER_TF</t>
        </is>
      </c>
      <c r="B89" s="80" t="inlineStr">
        <is>
          <t>OFF</t>
        </is>
      </c>
      <c r="C89" s="80" t="n"/>
      <c r="D89" s="80" t="inlineStr">
        <is>
          <t>GLOBAL_CHECK</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HLR_SMA_BAND_PCT</t>
        </is>
      </c>
      <c r="B90" s="80" t="inlineStr">
        <is>
          <t>0.5</t>
        </is>
      </c>
      <c r="C90" s="80" t="n"/>
      <c r="D90" s="80" t="inlineStr">
        <is>
          <t>ENTRY, 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FG_FEAR_THRESHOLD</t>
        </is>
      </c>
      <c r="B91" s="80" t="inlineStr">
        <is>
          <t>18.75</t>
        </is>
      </c>
      <c r="C91" s="80" t="n"/>
      <c r="D91" s="80" t="inlineStr">
        <is>
          <t>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FG_FEAR_THRESHOLD</t>
        </is>
      </c>
      <c r="B92" s="80" t="inlineStr">
        <is>
          <t>25</t>
        </is>
      </c>
      <c r="C92" s="80" t="n"/>
      <c r="D92" s="80" t="inlineStr">
        <is>
          <t>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COOLDOWN_LOCKS_FILTER_TF</t>
        </is>
      </c>
      <c r="B93" s="80" t="inlineStr">
        <is>
          <t>1h</t>
        </is>
      </c>
      <c r="C93" s="80" t="n"/>
      <c r="D93" s="80" t="inlineStr">
        <is>
          <t>GLOBAL_CHECK</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OI_CONFIRM_MIN_PRICE_PCT</t>
        </is>
      </c>
      <c r="B94" s="80" t="inlineStr">
        <is>
          <t>0.5</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DC_MOMENT_STRONG_THRESHOLD</t>
        </is>
      </c>
      <c r="B95" s="80" t="inlineStr">
        <is>
          <t>50</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69" t="inlineStr">
        <is>
          <t>ADX_RANGING_THRESHOLD</t>
        </is>
      </c>
      <c r="B96" s="80" t="inlineStr">
        <is>
          <t>10</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FG_GREED_THRESHOLD</t>
        </is>
      </c>
      <c r="B97" s="80" t="inlineStr">
        <is>
          <t>56.25</t>
        </is>
      </c>
      <c r="C97" s="80" t="n"/>
      <c r="D97" s="80" t="inlineStr">
        <is>
          <t>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COOLDOWN_LOCKS_FILTER_TF</t>
        </is>
      </c>
      <c r="B98" s="80" t="inlineStr">
        <is>
          <t>OFF</t>
        </is>
      </c>
      <c r="C98" s="80" t="n"/>
      <c r="D98" s="80" t="inlineStr">
        <is>
          <t>GLOBAL_CHECK</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FUNDING_GATE_FILTER_TF</t>
        </is>
      </c>
      <c r="B99" s="80" t="inlineStr">
        <is>
          <t>4h</t>
        </is>
      </c>
      <c r="C99" s="80" t="n"/>
      <c r="D99" s="80" t="inlineStr">
        <is>
          <t>GLOBAL_CHECK</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COOLDOWN_LOCKS_FILTER_TF</t>
        </is>
      </c>
      <c r="B100" s="80" t="inlineStr">
        <is>
          <t>D</t>
        </is>
      </c>
      <c r="C100" s="80" t="n"/>
      <c r="D100" s="80" t="inlineStr">
        <is>
          <t>GLOBAL_CHECK</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DC_MOMENT_STRONG_THRESHOLD</t>
        </is>
      </c>
      <c r="B101" s="80" t="inlineStr">
        <is>
          <t>30</t>
        </is>
      </c>
      <c r="C101" s="80" t="n"/>
      <c r="D101" s="80" t="inlineStr">
        <is>
          <t>ENTRY, 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BANDAID_OFF_LOSER_RECOVER_PCT</t>
        </is>
      </c>
      <c r="B102" s="80" t="inlineStr">
        <is>
          <t>2.0</t>
        </is>
      </c>
      <c r="C102" s="80" t="n"/>
      <c r="D102" s="80" t="inlineStr">
        <is>
          <t>AUGMENT, ENTRY, EXIT, GLOBAL_CHECK, REDUCE,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MOVER_THRESHOLD</t>
        </is>
      </c>
      <c r="B103" s="80" t="inlineStr">
        <is>
          <t>5</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HTF_DIRECTION_GATE_ENABLED</t>
        </is>
      </c>
      <c r="B104" s="80" t="inlineStr">
        <is>
          <t>True</t>
        </is>
      </c>
      <c r="C104" s="80" t="n"/>
      <c r="D104" s="80" t="inlineStr">
        <is>
          <t>ENTRY, 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LR_BAND_LADDER_STOCH_EXTREME</t>
        </is>
      </c>
      <c r="B105" s="80" t="inlineStr">
        <is>
          <t>30.0</t>
        </is>
      </c>
      <c r="C105" s="80" t="n"/>
      <c r="D105" s="80" t="inlineStr">
        <is>
          <t>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LR_BAND_LADDER_STOCH_EXTREME</t>
        </is>
      </c>
      <c r="B106" s="80" t="inlineStr">
        <is>
          <t>30.0_ALT</t>
        </is>
      </c>
      <c r="C106" s="80" t="n"/>
      <c r="D106" s="80" t="inlineStr">
        <is>
          <t>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69" t="inlineStr">
        <is>
          <t>LH_HL_FILTER_ENABLED</t>
        </is>
      </c>
      <c r="B107" s="80" t="inlineStr">
        <is>
          <t>True</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69" t="inlineStr">
        <is>
          <t>HA_WICK_QUALITY_ENABLED</t>
        </is>
      </c>
      <c r="B108" s="80" t="inlineStr">
        <is>
          <t>True</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MANDATORY_REENTRY_WT_FILTER_MIN_TFS</t>
        </is>
      </c>
      <c r="B109" s="80" t="inlineStr">
        <is>
          <t>2</t>
        </is>
      </c>
      <c r="C109" s="80" t="n"/>
      <c r="D109" s="80" t="inlineStr">
        <is>
          <t>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MTS_GATE_ENABLED</t>
        </is>
      </c>
      <c r="B110" s="80" t="inlineStr">
        <is>
          <t>True</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BAND_ARROW_ENABLED</t>
        </is>
      </c>
      <c r="B111" s="80" t="inlineStr">
        <is>
          <t>True</t>
        </is>
      </c>
      <c r="C111" s="80" t="n"/>
      <c r="D111" s="80" t="inlineStr">
        <is>
          <t>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MOVER_THRESHOLD</t>
        </is>
      </c>
      <c r="B112" s="80" t="inlineStr">
        <is>
          <t>3.75</t>
        </is>
      </c>
      <c r="C112" s="80" t="n"/>
      <c r="D112" s="80" t="inlineStr">
        <is>
          <t>ENTRY, 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GR_FILTER_VEC_ENABLED</t>
        </is>
      </c>
      <c r="B113" s="80" t="inlineStr">
        <is>
          <t>True</t>
        </is>
      </c>
      <c r="C113" s="80" t="n"/>
      <c r="D113" s="80" t="inlineStr">
        <is>
          <t>GLOBAL_CHECK</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MTS_BOTTOM_BONUS_THRESHOLD</t>
        </is>
      </c>
      <c r="B114" s="80" t="inlineStr">
        <is>
          <t>12.5</t>
        </is>
      </c>
      <c r="C114" s="80" t="n"/>
      <c r="D114" s="80" t="inlineStr">
        <is>
          <t>ENTRY, 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MTS_BOTTOM_STRONG_THRESHOLD</t>
        </is>
      </c>
      <c r="B115" s="80" t="inlineStr">
        <is>
          <t>40</t>
        </is>
      </c>
      <c r="C115" s="80" t="n"/>
      <c r="D115" s="80" t="inlineStr">
        <is>
          <t>ENTRY, 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FUNDING_GATE_FILTER_TF</t>
        </is>
      </c>
      <c r="B116" s="80" t="inlineStr">
        <is>
          <t>OFF</t>
        </is>
      </c>
      <c r="C116" s="80" t="n"/>
      <c r="D116" s="80" t="inlineStr">
        <is>
          <t>GLOBAL_CHECK</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MTS_BOTTOM_STRONG_THRESHOLD</t>
        </is>
      </c>
      <c r="B117" s="80" t="inlineStr">
        <is>
          <t>20</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ADX_RANGING_THRESHOLD</t>
        </is>
      </c>
      <c r="B118" s="80" t="inlineStr">
        <is>
          <t>25</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HA_WICK_QUALITY_TF</t>
        </is>
      </c>
      <c r="B119" s="80" t="inlineStr">
        <is>
          <t>1h</t>
        </is>
      </c>
      <c r="C119" s="80" t="n"/>
      <c r="D119" s="80" t="inlineStr">
        <is>
          <t>ENTRY, 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LH_HL_FILTER_MODE</t>
        </is>
      </c>
      <c r="B120" s="80" t="inlineStr">
        <is>
          <t>STRICT_2BAR_ALT</t>
        </is>
      </c>
      <c r="C120" s="80" t="n"/>
      <c r="D120" s="80" t="inlineStr">
        <is>
          <t>ENTRY, 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HA_WICK_QUALITY_TF</t>
        </is>
      </c>
      <c r="B121" s="80" t="inlineStr">
        <is>
          <t>OFF</t>
        </is>
      </c>
      <c r="C121" s="80" t="n"/>
      <c r="D121" s="80" t="inlineStr">
        <is>
          <t>ENTRY, 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MOVER_THRESHOLD</t>
        </is>
      </c>
      <c r="B122" s="80" t="inlineStr">
        <is>
          <t>2.5</t>
        </is>
      </c>
      <c r="C122" s="80" t="n"/>
      <c r="D122" s="80" t="inlineStr">
        <is>
          <t>ENTRY, 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FUNDING_GATE_FILTER_TF</t>
        </is>
      </c>
      <c r="B123" s="80" t="inlineStr">
        <is>
          <t>1h</t>
        </is>
      </c>
      <c r="C123" s="80" t="n"/>
      <c r="D123" s="80" t="inlineStr">
        <is>
          <t>GLOBAL_CHECK</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69" t="inlineStr">
        <is>
          <t>NEW_POSITION_MAX_LOSS_THRESHOLD</t>
        </is>
      </c>
      <c r="B124" s="80" t="inlineStr">
        <is>
          <t>2.0</t>
        </is>
      </c>
      <c r="C124" s="80" t="n"/>
      <c r="D124" s="80" t="inlineStr">
        <is>
          <t>AUGMENT, EXIT, GLOBAL_CHECK, REDUCE,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GR_FILTER_VEC_MIN_TFS</t>
        </is>
      </c>
      <c r="B125" s="80" t="inlineStr">
        <is>
          <t>1</t>
        </is>
      </c>
      <c r="C125" s="80" t="n"/>
      <c r="D125" s="80" t="inlineStr">
        <is>
          <t>GLOBAL_CHECK</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MOVER_THRESHOLD</t>
        </is>
      </c>
      <c r="B126" s="80" t="inlineStr">
        <is>
          <t>6.25</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EMA_9_21_FILTER_MIN_TFS</t>
        </is>
      </c>
      <c r="B127" s="80" t="inlineStr">
        <is>
          <t>0</t>
        </is>
      </c>
      <c r="C127" s="80" t="n"/>
      <c r="D127" s="80" t="inlineStr">
        <is>
          <t>GLOBAL_CHECK</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OI_CONFIRM_MIN_CHANGE_PCT</t>
        </is>
      </c>
      <c r="B128" s="80" t="inlineStr">
        <is>
          <t>0</t>
        </is>
      </c>
      <c r="C128" s="80" t="n"/>
      <c r="D128" s="80" t="inlineStr">
        <is>
          <t>ENTRY, 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69" t="inlineStr">
        <is>
          <t>EMA_BLANKET_FILTER_ENABLED</t>
        </is>
      </c>
      <c r="B129" s="80" t="inlineStr">
        <is>
          <t>False</t>
        </is>
      </c>
      <c r="C129" s="80" t="n"/>
      <c r="D129" s="80" t="inlineStr">
        <is>
          <t>GLOBAL_CHECK</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LIVE_VEC_EMERGENCY_BRAKE_ENABLED</t>
        </is>
      </c>
      <c r="B130" s="80" t="inlineStr">
        <is>
          <t>True</t>
        </is>
      </c>
      <c r="C130" s="80" t="n"/>
      <c r="D130" s="80" t="inlineStr">
        <is>
          <t>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OI_CONFIRM_MIN_CHANGE_PCT</t>
        </is>
      </c>
      <c r="B131" s="80" t="inlineStr">
        <is>
          <t>1.0</t>
        </is>
      </c>
      <c r="C131" s="80" t="n"/>
      <c r="D131" s="80" t="inlineStr">
        <is>
          <t>ENTRY, 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LR_BAND_LADDER_TF_BOTTOM</t>
        </is>
      </c>
      <c r="B132" s="80" t="inlineStr">
        <is>
          <t>1</t>
        </is>
      </c>
      <c r="C132" s="80" t="n"/>
      <c r="D132" s="80" t="inlineStr">
        <is>
          <t>GLOBAL_CHECK,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DELTA_HTF_GATE</t>
        </is>
      </c>
      <c r="B133" s="80" t="inlineStr">
        <is>
          <t>4h</t>
        </is>
      </c>
      <c r="C133" s="80" t="n"/>
      <c r="D133" s="80" t="inlineStr">
        <is>
          <t>ENTRY, 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DELTA_HTF_GATE</t>
        </is>
      </c>
      <c r="B134" s="80" t="inlineStr">
        <is>
          <t>4h_ALT</t>
        </is>
      </c>
      <c r="C134" s="80" t="n"/>
      <c r="D134" s="80" t="inlineStr">
        <is>
          <t>ENTRY, 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EMA_9_21_FILTER_MIN_TFS</t>
        </is>
      </c>
      <c r="B135" s="80" t="inlineStr">
        <is>
          <t>2</t>
        </is>
      </c>
      <c r="C135" s="80" t="n"/>
      <c r="D135" s="80" t="inlineStr">
        <is>
          <t>GLOBAL_CHECK</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69" t="inlineStr">
        <is>
          <t>EMA_BLANKET_FILTER_MIN_TFS</t>
        </is>
      </c>
      <c r="B136" s="80" t="inlineStr">
        <is>
          <t>0</t>
        </is>
      </c>
      <c r="C136" s="80" t="n"/>
      <c r="D136" s="80" t="inlineStr">
        <is>
          <t>GLOBAL_CHECK</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OI_CONFIRM_MIN_PRICE_PCT</t>
        </is>
      </c>
      <c r="B137" s="80" t="inlineStr">
        <is>
          <t>2.0</t>
        </is>
      </c>
      <c r="C137" s="80" t="n"/>
      <c r="D137" s="80" t="inlineStr">
        <is>
          <t>ENTRY, GLOBAL_CHECK, STOCKS_EXIT</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69" t="inlineStr">
        <is>
          <t>CRYPTO_SPIKE_FADE_THRESHOLD_PCT</t>
        </is>
      </c>
      <c r="B138" s="80" t="inlineStr">
        <is>
          <t>12.5</t>
        </is>
      </c>
      <c r="C138" s="80" t="n"/>
      <c r="D138" s="80" t="inlineStr">
        <is>
          <t>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NEWBORN_LOSS_KILL_GAIN_THRESHOLD_PCT</t>
        </is>
      </c>
      <c r="B139" s="80" t="inlineStr">
        <is>
          <t>1.0</t>
        </is>
      </c>
      <c r="C139" s="80" t="n"/>
      <c r="D139" s="80" t="inlineStr">
        <is>
          <t>AUGMENT, EXIT, GLOBAL_CHECK, REDUCE,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MANDATORY_REENTRY_WT_FILTER_MIN_TFS</t>
        </is>
      </c>
      <c r="B140" s="80" t="inlineStr">
        <is>
          <t>1</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HTF4_CONF</t>
        </is>
      </c>
      <c r="B141" s="80" t="inlineStr">
        <is>
          <t>False</t>
        </is>
      </c>
      <c r="C141" s="80" t="n"/>
      <c r="D141" s="80" t="inlineStr">
        <is>
          <t>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EMA_BLANKET_FILTER_MIN_TFS</t>
        </is>
      </c>
      <c r="B142" s="80" t="inlineStr">
        <is>
          <t>2</t>
        </is>
      </c>
      <c r="C142" s="80" t="n"/>
      <c r="D142" s="80" t="inlineStr">
        <is>
          <t>GLOBAL_CHECK</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LR_BAND_LADDER_TF_TOP</t>
        </is>
      </c>
      <c r="B143" s="80" t="inlineStr">
        <is>
          <t>1</t>
        </is>
      </c>
      <c r="C143" s="80" t="n"/>
      <c r="D143" s="80" t="inlineStr">
        <is>
          <t>GLOBAL_CHECK,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HLR_SMA_BAND_PCT</t>
        </is>
      </c>
      <c r="B144" s="80" t="inlineStr">
        <is>
          <t>2.0</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69" t="inlineStr">
        <is>
          <t>DELTA_REENTRY_FILTER_ENABLED</t>
        </is>
      </c>
      <c r="B145" s="80" t="inlineStr">
        <is>
          <t>True</t>
        </is>
      </c>
      <c r="C145" s="80" t="n"/>
      <c r="D145" s="80" t="inlineStr">
        <is>
          <t>ENTRY, GLOBAL_CHECK, STOCKS_EXIT</t>
        </is>
      </c>
      <c r="E145" s="80" t="n"/>
      <c r="F145" s="72" t="n"/>
      <c r="G145" s="80">
        <f>IFERROR(VLOOKUP($A85&amp;"_"&amp;$B85,Results_Deltas!$A$2:$P$15000,5,FALSE),"")</f>
        <v/>
      </c>
      <c r="H145" s="80" t="inlineStr">
        <is>
          <t>Blanket (page end)</t>
        </is>
      </c>
      <c r="I145" s="72" t="n"/>
      <c r="J145" s="72" t="n"/>
      <c r="K145" s="72" t="n"/>
      <c r="L145" s="72" t="inlineStr">
        <is>
          <t>YES</t>
        </is>
      </c>
      <c r="M145" s="72" t="n">
        <v>3.19626690624082</v>
      </c>
      <c r="N145" s="72" t="n">
        <v>32</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DUP_GUARD_FILTER_TF</t>
        </is>
      </c>
      <c r="B146" s="80" t="inlineStr">
        <is>
          <t>15m</t>
        </is>
      </c>
      <c r="C146" s="80" t="n"/>
      <c r="D146" s="80" t="inlineStr">
        <is>
          <t>GLOBAL_CHECK</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MANDATORY_REENTRY_WT_FILTER_MIN_TFS</t>
        </is>
      </c>
      <c r="B147" s="80" t="inlineStr">
        <is>
          <t>3</t>
        </is>
      </c>
      <c r="C147" s="80" t="n"/>
      <c r="D147" s="80" t="inlineStr">
        <is>
          <t>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COOLDOWN_LOCKS_FILTER_TF</t>
        </is>
      </c>
      <c r="B148" s="80" t="inlineStr">
        <is>
          <t>15m</t>
        </is>
      </c>
      <c r="C148" s="80" t="n"/>
      <c r="D148" s="80" t="inlineStr">
        <is>
          <t>GLOBAL_CHECK</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NEWBORN_LOSS_KILL_GAIN_THRESHOLD_PCT</t>
        </is>
      </c>
      <c r="B149" s="80" t="inlineStr">
        <is>
          <t>0.5</t>
        </is>
      </c>
      <c r="C149" s="80" t="n"/>
      <c r="D149" s="80" t="inlineStr">
        <is>
          <t>AUGMENT, EXIT, GLOBAL_CHECK, REDUCE, STOCKS_EXIT</t>
        </is>
      </c>
      <c r="E149" s="80" t="n"/>
      <c r="F149" s="72" t="n"/>
      <c r="G149" s="80">
        <f>IFERROR(VLOOKUP($A211&amp;"_"&amp;$B211,Results_Deltas!$A$2:$P$15000,5,FALSE),"")</f>
        <v/>
      </c>
      <c r="H149" s="80" t="inlineStr">
        <is>
          <t>Blanket (page end)</t>
        </is>
      </c>
      <c r="I149" s="72" t="n"/>
      <c r="J149" s="72" t="n"/>
      <c r="K149" s="72" t="n"/>
      <c r="L149" s="72" t="inlineStr">
        <is>
          <t>NO</t>
        </is>
      </c>
      <c r="M149" s="72" t="n">
        <v>3.259929982232966</v>
      </c>
      <c r="N149" s="72" t="n">
        <v>36</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CRYPTO_SPIKE_FADE_THRESHOLD_PCT</t>
        </is>
      </c>
      <c r="B150" s="80" t="inlineStr">
        <is>
          <t>7.5</t>
        </is>
      </c>
      <c r="C150" s="80" t="n"/>
      <c r="D150" s="80" t="inlineStr">
        <is>
          <t>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BAND_ARROW_ENABLED</t>
        </is>
      </c>
      <c r="B151" s="80" t="inlineStr">
        <is>
          <t>False</t>
        </is>
      </c>
      <c r="C151" s="80" t="n"/>
      <c r="D151" s="80" t="inlineStr">
        <is>
          <t>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HA_WICK_QUALITY_ENABLED</t>
        </is>
      </c>
      <c r="B152" s="80" t="inlineStr">
        <is>
          <t>False</t>
        </is>
      </c>
      <c r="C152" s="80" t="n"/>
      <c r="D152" s="80" t="inlineStr">
        <is>
          <t>ENTRY, 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HA_WICK_QUALITY_TF</t>
        </is>
      </c>
      <c r="B153" s="80" t="inlineStr">
        <is>
          <t>15m</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HTF_DIRECTION_GATE_ENABLED</t>
        </is>
      </c>
      <c r="B154" s="80" t="inlineStr">
        <is>
          <t>False</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LEADERBOARD_FILTER</t>
        </is>
      </c>
      <c r="B155" s="80" t="inlineStr">
        <is>
          <t>False</t>
        </is>
      </c>
      <c r="C155" s="80" t="n"/>
      <c r="D155" s="80" t="inlineStr">
        <is>
          <t>AUGMENT, ENTRY, EXIT, GLOBAL_CHECK, REDUCE,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LH_HL_FILTER_ENABLED</t>
        </is>
      </c>
      <c r="B156" s="80" t="inlineStr">
        <is>
          <t>False</t>
        </is>
      </c>
      <c r="C156" s="80" t="n"/>
      <c r="D156" s="80" t="inlineStr">
        <is>
          <t>ENTRY, 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LH_HL_FILTER_REQUIRE_BOTH</t>
        </is>
      </c>
      <c r="B157" s="80" t="inlineStr">
        <is>
          <t>False</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MARKET_QUALITY_SCORE_ENABLED</t>
        </is>
      </c>
      <c r="B158" s="80" t="inlineStr">
        <is>
          <t>False</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MTS_GATE_ENABLED</t>
        </is>
      </c>
      <c r="B159" s="80" t="inlineStr">
        <is>
          <t>False</t>
        </is>
      </c>
      <c r="C159" s="80" t="n"/>
      <c r="D159" s="80" t="inlineStr">
        <is>
          <t>ENTRY, 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OI_CONFIRM_ENABLED</t>
        </is>
      </c>
      <c r="B160" s="80" t="inlineStr">
        <is>
          <t>False</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ADX_RANGING_THRESHOLD</t>
        </is>
      </c>
      <c r="B161" s="80" t="inlineStr">
        <is>
          <t>15</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FG_GREED_THRESHOLD</t>
        </is>
      </c>
      <c r="B162" s="80" t="inlineStr">
        <is>
          <t>37.5</t>
        </is>
      </c>
      <c r="C162" s="80" t="n"/>
      <c r="D162" s="80" t="inlineStr">
        <is>
          <t>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OI_CONFIRM_MIN_CHANGE_PCT</t>
        </is>
      </c>
      <c r="B163" s="80" t="inlineStr">
        <is>
          <t>0.5</t>
        </is>
      </c>
      <c r="C163" s="80" t="n"/>
      <c r="D163" s="80" t="inlineStr">
        <is>
          <t>ENTRY, 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FUNDING_GATE_FILTER_TF</t>
        </is>
      </c>
      <c r="B164" s="80" t="inlineStr">
        <is>
          <t>15m</t>
        </is>
      </c>
      <c r="C164" s="80" t="n"/>
      <c r="D164" s="80" t="inlineStr">
        <is>
          <t>GLOBAL_CHECK</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HLR_TOP_MIN_TFS</t>
        </is>
      </c>
      <c r="B165" s="80" t="inlineStr">
        <is>
          <t>1</t>
        </is>
      </c>
      <c r="C165" s="80" t="n"/>
      <c r="D165" s="80" t="inlineStr">
        <is>
          <t>GLOBAL_CHECK, REENTRY,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GR_FILTER_VEC_ENABLED</t>
        </is>
      </c>
      <c r="B166" s="80" t="inlineStr">
        <is>
          <t>False</t>
        </is>
      </c>
      <c r="C166" s="80" t="n"/>
      <c r="D166" s="80" t="inlineStr">
        <is>
          <t>GLOBAL_CHECK</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HTF_TREND_VETO_BYPASS_ENABLED</t>
        </is>
      </c>
      <c r="B167" s="80" t="inlineStr">
        <is>
          <t>False</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DC_MOMENT_STRONG_THRESHOLD</t>
        </is>
      </c>
      <c r="B168" s="80" t="inlineStr">
        <is>
          <t>20</t>
        </is>
      </c>
      <c r="C168" s="80" t="n"/>
      <c r="D168" s="80" t="inlineStr">
        <is>
          <t>ENTRY, GLOBAL_CHECK,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FG_FEAR_THRESHOLD</t>
        </is>
      </c>
      <c r="B169" s="80" t="inlineStr">
        <is>
          <t>12.5</t>
        </is>
      </c>
      <c r="C169" s="80" t="n"/>
      <c r="D169" s="80" t="inlineStr">
        <is>
          <t>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HTF_TREND_VETO_BYPASS_ENABLED</t>
        </is>
      </c>
      <c r="B170" s="80" t="inlineStr">
        <is>
          <t>True</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DC_MOMENT_STRONG_THRESHOLD</t>
        </is>
      </c>
      <c r="B171" s="80" t="inlineStr">
        <is>
          <t>40</t>
        </is>
      </c>
      <c r="C171" s="80" t="n"/>
      <c r="D171" s="80" t="inlineStr">
        <is>
          <t>ENTRY, 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LIVE_VEC_EMERGENCY_BRAKE_ENABLED</t>
        </is>
      </c>
      <c r="B172" s="80" t="inlineStr">
        <is>
          <t>False</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69" t="inlineStr">
        <is>
          <t>MANDATORY_REENTRY_WT_FILTER_REQUIRE_FLIP</t>
        </is>
      </c>
      <c r="B173" s="80" t="inlineStr">
        <is>
          <t>False</t>
        </is>
      </c>
      <c r="C173" s="80" t="n"/>
      <c r="D173" s="80" t="inlineStr">
        <is>
          <t>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NEW_POSITION_MAX_LOSS_THRESHOLD</t>
        </is>
      </c>
      <c r="B174" s="80" t="inlineStr">
        <is>
          <t>0.5</t>
        </is>
      </c>
      <c r="C174" s="80" t="n"/>
      <c r="D174" s="80" t="inlineStr">
        <is>
          <t>AUGMENT, EXIT, GLOBAL_CHECK, REDUCE,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EMA_BLANKET_FILTER_ENABLED</t>
        </is>
      </c>
      <c r="B175" s="80" t="inlineStr">
        <is>
          <t>True</t>
        </is>
      </c>
      <c r="C175" s="80" t="n"/>
      <c r="D175" s="80" t="inlineStr">
        <is>
          <t>GLOBAL_CHECK</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DELTA_REENTRY_FILTER_ENABLED</t>
        </is>
      </c>
      <c r="B176" s="80" t="inlineStr">
        <is>
          <t>False</t>
        </is>
      </c>
      <c r="C176" s="80" t="n"/>
      <c r="D176" s="80" t="inlineStr">
        <is>
          <t>ENTRY, 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OI_CONFIRM_MIN_PRICE_PCT</t>
        </is>
      </c>
      <c r="B177" s="80" t="inlineStr">
        <is>
          <t>0</t>
        </is>
      </c>
      <c r="C177" s="80" t="n"/>
      <c r="D177" s="80" t="inlineStr">
        <is>
          <t>ENTRY, 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NEW_POSITION_MAX_LOSS_THRESHOLD</t>
        </is>
      </c>
      <c r="B178" s="80" t="inlineStr">
        <is>
          <t>1.0</t>
        </is>
      </c>
      <c r="C178" s="80" t="n"/>
      <c r="D178" s="80" t="inlineStr">
        <is>
          <t>AUGMENT, EXIT, GLOBAL_CHECK, REDUCE,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GR_FILTER_VEC_MIN_TFS</t>
        </is>
      </c>
      <c r="B179" s="80" t="inlineStr">
        <is>
          <t>2</t>
        </is>
      </c>
      <c r="C179" s="80" t="n"/>
      <c r="D179" s="80" t="inlineStr">
        <is>
          <t>GLOBAL_CHECK</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NEWBORN_LOSS_KILL_GAIN_THRESHOLD_PCT</t>
        </is>
      </c>
      <c r="B180" s="80" t="inlineStr">
        <is>
          <t>2.0</t>
        </is>
      </c>
      <c r="C180" s="80" t="n"/>
      <c r="D180" s="80" t="inlineStr">
        <is>
          <t>AUGMENT, EXIT, GLOBAL_CHECK, REDUCE, STOCKS_EXIT</t>
        </is>
      </c>
      <c r="E180" s="80" t="n"/>
      <c r="F180" s="72" t="n"/>
      <c r="G180" s="80">
        <f>IFERROR(VLOOKUP($A209&amp;"_"&amp;$B209,Results_Deltas!$A$2:$P$15000,5,FALSE),"")</f>
        <v/>
      </c>
      <c r="H180" s="80" t="inlineStr">
        <is>
          <t>Blanket (page end)</t>
        </is>
      </c>
      <c r="I180" s="72" t="n"/>
      <c r="J180" s="72" t="n"/>
      <c r="K180" s="72" t="n"/>
      <c r="L180" s="72" t="inlineStr">
        <is>
          <t>NO</t>
        </is>
      </c>
      <c r="M180" s="72" t="n">
        <v>3.766843250667113</v>
      </c>
      <c r="N180" s="72" t="n">
        <v>38</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EMA_9_21_FILTER_MIN_TFS</t>
        </is>
      </c>
      <c r="B181" s="80" t="inlineStr">
        <is>
          <t>1</t>
        </is>
      </c>
      <c r="C181" s="80" t="n"/>
      <c r="D181" s="80" t="inlineStr">
        <is>
          <t>GLOBAL_CHECK</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EMA_BLANKET_FILTER_MIN_TFS</t>
        </is>
      </c>
      <c r="B182" s="80" t="inlineStr">
        <is>
          <t>1</t>
        </is>
      </c>
      <c r="C182" s="80" t="n"/>
      <c r="D182" s="80" t="inlineStr">
        <is>
          <t>GLOBAL_CHECK</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LR_BAND_LADDER_TF_BOTTOM</t>
        </is>
      </c>
      <c r="B183" s="80" t="inlineStr">
        <is>
          <t>0</t>
        </is>
      </c>
      <c r="C183" s="80" t="n"/>
      <c r="D183" s="80" t="inlineStr">
        <is>
          <t>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CRYPTO_SPIKE_FADE_THRESHOLD_PCT</t>
        </is>
      </c>
      <c r="B184" s="80" t="inlineStr">
        <is>
          <t>10</t>
        </is>
      </c>
      <c r="C184" s="80" t="n"/>
      <c r="D184" s="80" t="inlineStr">
        <is>
          <t>GLOBAL_CHECK, STOCKS_EXIT</t>
        </is>
      </c>
      <c r="E184" s="80" t="n"/>
      <c r="F184" s="72" t="n"/>
      <c r="G184" s="80">
        <f>IFERROR(VLOOKUP($A74&amp;"_"&amp;$B74,Results_Deltas!$A$2:$P$15000,5,FALSE),"")</f>
        <v/>
      </c>
      <c r="H184" s="80" t="inlineStr">
        <is>
          <t>Blanket (page end)</t>
        </is>
      </c>
      <c r="I184" s="72" t="n"/>
      <c r="J184" s="72" t="n"/>
      <c r="K184" s="72" t="n"/>
      <c r="L184" s="72" t="inlineStr">
        <is>
          <t>NO</t>
        </is>
      </c>
      <c r="M184" s="72" t="n">
        <v>4.080892168827678</v>
      </c>
      <c r="N184" s="72" t="n">
        <v>36</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LR_BAND_LADDER_TF_TOP</t>
        </is>
      </c>
      <c r="B185" s="80" t="inlineStr">
        <is>
          <t>0</t>
        </is>
      </c>
      <c r="C185" s="80" t="n"/>
      <c r="D185" s="80" t="inlineStr">
        <is>
          <t>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CRYPTO_SPIKE_FADE_THRESHOLD_PCT</t>
        </is>
      </c>
      <c r="B186" s="80" t="inlineStr">
        <is>
          <t>5</t>
        </is>
      </c>
      <c r="C186" s="80" t="n"/>
      <c r="D186" s="80" t="inlineStr">
        <is>
          <t>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HTF4_CONF</t>
        </is>
      </c>
      <c r="B187" s="80" t="inlineStr">
        <is>
          <t>False_ALT</t>
        </is>
      </c>
      <c r="C187" s="80" t="n"/>
      <c r="D187" s="80" t="inlineStr">
        <is>
          <t>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BANDAID_OFF_LOSER_RECOVER_PCT</t>
        </is>
      </c>
      <c r="B188" s="80" t="inlineStr">
        <is>
          <t>0</t>
        </is>
      </c>
      <c r="C188" s="80" t="n"/>
      <c r="D188" s="80" t="inlineStr">
        <is>
          <t>AUGMENT, ENTRY, EXIT, GLOBAL_CHECK, REDUCE,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EZ_MANAGE_THROTTLER_RATE</t>
        </is>
      </c>
      <c r="B189" s="80" t="inlineStr">
        <is>
          <t>0.0</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EZ_MANAGE_THROTTLER_RATE</t>
        </is>
      </c>
      <c r="B190" s="80" t="inlineStr">
        <is>
          <t>0.0_ALT</t>
        </is>
      </c>
      <c r="C190" s="80" t="n"/>
      <c r="D190" s="80" t="inlineStr">
        <is>
          <t>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HLR_SMA_BAND_PCT</t>
        </is>
      </c>
      <c r="B191" s="80" t="inlineStr">
        <is>
          <t>0</t>
        </is>
      </c>
      <c r="C191" s="80" t="n"/>
      <c r="D191" s="80" t="inlineStr">
        <is>
          <t>ENTRY, 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HLR_TOP_MIN_TFS</t>
        </is>
      </c>
      <c r="B192" s="80" t="inlineStr">
        <is>
          <t>0</t>
        </is>
      </c>
      <c r="C192" s="80" t="n"/>
      <c r="D192" s="80" t="inlineStr">
        <is>
          <t>GLOBAL_CHECK, REENTRY,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HTF_GATE_MIN_CONFIRMATIONS</t>
        </is>
      </c>
      <c r="B193" s="80" t="inlineStr">
        <is>
          <t>0.0</t>
        </is>
      </c>
      <c r="C193" s="80" t="n"/>
      <c r="D193" s="80" t="inlineStr">
        <is>
          <t>ENTRY, 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HTF_GATE_MIN_CONFIRMATIONS</t>
        </is>
      </c>
      <c r="B194" s="80" t="inlineStr">
        <is>
          <t>0.0_ALT</t>
        </is>
      </c>
      <c r="C194" s="80" t="n"/>
      <c r="D194" s="80" t="inlineStr">
        <is>
          <t>ENTRY, 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LEADERBOARD_FILTER</t>
        </is>
      </c>
      <c r="B195" s="80" t="inlineStr">
        <is>
          <t>False_ALT</t>
        </is>
      </c>
      <c r="C195" s="80" t="n"/>
      <c r="D195" s="80" t="inlineStr">
        <is>
          <t>AUGMENT, ENTRY, EXIT, GLOBAL_CHECK, REDUCE,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LH_HL_FILTER_REQUIRE_BOTH</t>
        </is>
      </c>
      <c r="B196" s="80" t="inlineStr">
        <is>
          <t>False_ALT</t>
        </is>
      </c>
      <c r="C196" s="80" t="n"/>
      <c r="D196" s="80" t="inlineStr">
        <is>
          <t>ENTRY, 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MI_TF_AGREE_MIN</t>
        </is>
      </c>
      <c r="B197" s="80" t="inlineStr">
        <is>
          <t>0.0</t>
        </is>
      </c>
      <c r="C197" s="80" t="n"/>
      <c r="D197" s="80" t="inlineStr">
        <is>
          <t>ENTRY, 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MI_TF_AGREE_MIN</t>
        </is>
      </c>
      <c r="B198" s="80" t="inlineStr">
        <is>
          <t>0.0_ALT</t>
        </is>
      </c>
      <c r="C198" s="80" t="n"/>
      <c r="D198" s="80" t="inlineStr">
        <is>
          <t>ENTRY, 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69" t="inlineStr">
        <is>
          <t>EXECUTE_NOW_SINGLE_GATE_ENFORCE</t>
        </is>
      </c>
      <c r="B199" s="80" t="inlineStr">
        <is>
          <t>0.0</t>
        </is>
      </c>
      <c r="C199" s="80" t="n"/>
      <c r="D199" s="80" t="inlineStr">
        <is>
          <t>ENTRY, 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EXECUTE_NOW_SINGLE_GATE_ENFORCE</t>
        </is>
      </c>
      <c r="B200" s="80" t="inlineStr">
        <is>
          <t>0.0_ALT</t>
        </is>
      </c>
      <c r="C200" s="80" t="n"/>
      <c r="D200" s="80" t="inlineStr">
        <is>
          <t>ENTRY, GLOBAL_CHECK,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GR_FILTER_VEC_MIN_TFS</t>
        </is>
      </c>
      <c r="B201" s="80" t="inlineStr">
        <is>
          <t>0</t>
        </is>
      </c>
      <c r="C201" s="80" t="n"/>
      <c r="D201" s="80" t="inlineStr">
        <is>
          <t>GLOBAL_CHECK</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69" t="inlineStr">
        <is>
          <t>HTF_GATE_BYPASS_RZ</t>
        </is>
      </c>
      <c r="B202" s="80" t="inlineStr">
        <is>
          <t>0.0</t>
        </is>
      </c>
      <c r="C202" s="80" t="n"/>
      <c r="D202" s="80" t="inlineStr">
        <is>
          <t>ENTRY, GLOBAL_CHECK,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HTF_GATE_BYPASS_RZ</t>
        </is>
      </c>
      <c r="B203" s="80" t="inlineStr">
        <is>
          <t>0.0_ALT</t>
        </is>
      </c>
      <c r="C203" s="80" t="n"/>
      <c r="D203" s="80" t="inlineStr">
        <is>
          <t>ENTRY, GLOBAL_CHECK, STOCKS_EXIT</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HTF_TREND_VETO_BYPASS_REASONS</t>
        </is>
      </c>
      <c r="B204" s="80" t="inlineStr">
        <is>
          <t>0.0</t>
        </is>
      </c>
      <c r="C204" s="80" t="n"/>
      <c r="D204" s="80" t="inlineStr">
        <is>
          <t>GLOBAL_CHECK,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HTF_TREND_VETO_BYPASS_REASONS</t>
        </is>
      </c>
      <c r="B205" s="80" t="inlineStr">
        <is>
          <t>0.0_ALT</t>
        </is>
      </c>
      <c r="C205" s="80" t="n"/>
      <c r="D205" s="80" t="inlineStr">
        <is>
          <t>GLOBAL_CHECK, STOCKS_EXIT</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MTF_FILTER_STRONG_BUY_QUICK_BYPASS</t>
        </is>
      </c>
      <c r="B206" s="80" t="inlineStr">
        <is>
          <t>0.0</t>
        </is>
      </c>
      <c r="C206" s="80" t="n"/>
      <c r="D206" s="80" t="inlineStr">
        <is>
          <t>GLOBAL_CHECK, STOCKS_EXIT</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MTF_FILTER_STRONG_BUY_QUICK_BYPASS</t>
        </is>
      </c>
      <c r="B207" s="80" t="inlineStr">
        <is>
          <t>0.0_ALT</t>
        </is>
      </c>
      <c r="C207" s="80" t="n"/>
      <c r="D207" s="80" t="inlineStr">
        <is>
          <t>GLOBAL_CHECK, STOCKS_EXIT</t>
        </is>
      </c>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GOLDEN_RULE_BASE_USD</t>
        </is>
      </c>
      <c r="B208" s="80" t="inlineStr">
        <is>
          <t>0.0</t>
        </is>
      </c>
      <c r="C208" s="80" t="n"/>
      <c r="D208" s="80" t="inlineStr">
        <is>
          <t>GLOBAL_CHECK, STOCKS_EXIT</t>
        </is>
      </c>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GOLDEN_RULE_BASE_USD</t>
        </is>
      </c>
      <c r="B209" s="80" t="inlineStr">
        <is>
          <t>0.0_ALT</t>
        </is>
      </c>
      <c r="C209" s="80" t="n"/>
      <c r="D209" s="80" t="inlineStr">
        <is>
          <t>GLOBAL_CHECK, STOCKS_EXIT</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NEW_POSITION_MAX_LOSS_THRESHOLD</t>
        </is>
      </c>
      <c r="B210" s="80" t="inlineStr">
        <is>
          <t>0</t>
        </is>
      </c>
      <c r="C210" s="80" t="n"/>
      <c r="D210" s="80" t="inlineStr">
        <is>
          <t>AUGMENT, EXIT, GLOBAL_CHECK, REDUCE,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NEWBORN_LOSS_KILL_REQUIRE_VEL_AGAINST</t>
        </is>
      </c>
      <c r="B211" s="80" t="inlineStr">
        <is>
          <t>0.0</t>
        </is>
      </c>
      <c r="C211" s="80" t="n"/>
      <c r="D211" s="80" t="inlineStr">
        <is>
          <t>AUGMENT, EXIT, GLOBAL_CHECK, REDUCE,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NEWBORN_LOSS_KILL_REQUIRE_VEL_AGAINST</t>
        </is>
      </c>
      <c r="B212" s="80" t="inlineStr">
        <is>
          <t>0.0_ALT</t>
        </is>
      </c>
      <c r="C212" s="80" t="n"/>
      <c r="D212" s="80" t="inlineStr">
        <is>
          <t>AUGMENT, EXIT, GLOBAL_CHECK, REDUCE, STOCKS_EXIT</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HTF_GATE_D_MANDATORY</t>
        </is>
      </c>
      <c r="B213" s="80" t="inlineStr">
        <is>
          <t>0.0</t>
        </is>
      </c>
      <c r="C213" s="80" t="n"/>
      <c r="D213" s="80" t="inlineStr">
        <is>
          <t>ENTRY, GLOBAL_CHECK, STOCKS_EXIT</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HTF_GATE_D_MANDATORY</t>
        </is>
      </c>
      <c r="B214" s="80" t="inlineStr">
        <is>
          <t>0.0_ALT</t>
        </is>
      </c>
      <c r="C214" s="80" t="n"/>
      <c r="D214" s="80" t="inlineStr">
        <is>
          <t>ENTRY, GLOBAL_CHECK, STOCKS_EXIT</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MANDATORY_REENTRY_WT_FILTER_MIN_VELOCITY</t>
        </is>
      </c>
      <c r="B215" s="80" t="inlineStr">
        <is>
          <t>0.0</t>
        </is>
      </c>
      <c r="C215" s="80" t="n"/>
      <c r="D215" s="80" t="inlineStr">
        <is>
          <t>GLOBAL_CHECK, STOCKS_EXIT</t>
        </is>
      </c>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MANDATORY_REENTRY_WT_FILTER_MIN_VELOCITY</t>
        </is>
      </c>
      <c r="B216" s="80" t="inlineStr">
        <is>
          <t>0.0_ALT</t>
        </is>
      </c>
      <c r="C216" s="80" t="n"/>
      <c r="D216" s="80" t="inlineStr">
        <is>
          <t>GLOBAL_CHECK, STOCKS_EXIT</t>
        </is>
      </c>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MANDATORY_REENTRY_WT_FILTER_REQUIRE_FLIP</t>
        </is>
      </c>
      <c r="B217" s="80" t="inlineStr">
        <is>
          <t>False_ALT</t>
        </is>
      </c>
      <c r="C217" s="80" t="n"/>
      <c r="D217" s="80" t="inlineStr">
        <is>
          <t>GLOBAL_CHECK, STOCKS_EXIT</t>
        </is>
      </c>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70" t="inlineStr">
        <is>
          <t>NEWBORN_LOSS_KILL_GAIN_THRESHOLD_PCT</t>
        </is>
      </c>
      <c r="B218" s="80" t="inlineStr">
        <is>
          <t>0</t>
        </is>
      </c>
      <c r="C218" s="80" t="n"/>
      <c r="D218" s="80" t="inlineStr">
        <is>
          <t>AUGMENT, EXIT, GLOBAL_CHECK, REDUCE, STOCKS_EXIT</t>
        </is>
      </c>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GR_FILTER_ALL_ENTRIES</t>
        </is>
      </c>
      <c r="B219" s="80" t="inlineStr">
        <is>
          <t>0.0</t>
        </is>
      </c>
      <c r="C219" s="80" t="n"/>
      <c r="D219" s="80" t="inlineStr">
        <is>
          <t>GLOBAL_CHECK, STOCKS_EXIT</t>
        </is>
      </c>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70" t="inlineStr">
        <is>
          <t>GR_FILTER_ALL_ENTRIES</t>
        </is>
      </c>
      <c r="B220" s="80" t="inlineStr">
        <is>
          <t>0.0_ALT</t>
        </is>
      </c>
      <c r="C220" s="80" t="n"/>
      <c r="D220" s="80" t="inlineStr">
        <is>
          <t>GLOBAL_CHECK, STOCKS_EXIT</t>
        </is>
      </c>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FUNDING_GATE_LONG_MAX</t>
        </is>
      </c>
      <c r="B221" s="80" t="inlineStr">
        <is>
          <t>0.0</t>
        </is>
      </c>
      <c r="C221" s="80" t="n"/>
      <c r="D221" s="80" t="inlineStr">
        <is>
          <t>ENTRY, GLOBAL_CHECK, STOCKS_EXIT</t>
        </is>
      </c>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70" t="inlineStr">
        <is>
          <t>FUNDING_GATE_LONG_MAX</t>
        </is>
      </c>
      <c r="B222" s="80" t="inlineStr">
        <is>
          <t>0.0_ALT</t>
        </is>
      </c>
      <c r="C222" s="80" t="n"/>
      <c r="D222" s="80" t="inlineStr">
        <is>
          <t>ENTRY, GLOBAL_CHECK, STOCKS_EXIT</t>
        </is>
      </c>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FUNDING_GATE_MTF_REQUIRED</t>
        </is>
      </c>
      <c r="B223" s="80" t="inlineStr">
        <is>
          <t>0.0</t>
        </is>
      </c>
      <c r="C223" s="80" t="n"/>
      <c r="D223" s="80" t="inlineStr">
        <is>
          <t>ENTRY, GLOBAL_CHECK, STOCKS_EXIT</t>
        </is>
      </c>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70" t="inlineStr">
        <is>
          <t>FUNDING_GATE_MTF_REQUIRED</t>
        </is>
      </c>
      <c r="B224" s="80" t="inlineStr">
        <is>
          <t>0.0_ALT</t>
        </is>
      </c>
      <c r="C224" s="80" t="n"/>
      <c r="D224" s="80" t="inlineStr">
        <is>
          <t>ENTRY, GLOBAL_CHECK, STOCKS_EXIT</t>
        </is>
      </c>
      <c r="E224" s="80" t="n"/>
      <c r="F224" s="72" t="n"/>
      <c r="G224" s="80" t="n"/>
      <c r="H224" s="80" t="n"/>
      <c r="I224" s="72" t="n"/>
      <c r="J224" s="72" t="n"/>
      <c r="K224" s="72" t="n"/>
      <c r="L224" s="72" t="n"/>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FUNDING_GATE_SHORT_MIN</t>
        </is>
      </c>
      <c r="B225" s="80" t="inlineStr">
        <is>
          <t>0.0</t>
        </is>
      </c>
      <c r="C225" s="80" t="n"/>
      <c r="D225" s="80" t="inlineStr">
        <is>
          <t>ENTRY, GLOBAL_CHECK, STOCKS_EXIT</t>
        </is>
      </c>
      <c r="E225" s="80" t="n"/>
      <c r="F225" s="72" t="n"/>
      <c r="G225" s="80" t="n"/>
      <c r="H225" s="80" t="n"/>
      <c r="I225" s="72" t="n"/>
      <c r="J225" s="72" t="n"/>
      <c r="K225" s="72" t="n"/>
      <c r="L225" s="72" t="n"/>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FUNDING_GATE_SHORT_MIN</t>
        </is>
      </c>
      <c r="B226" s="80" t="inlineStr">
        <is>
          <t>0.0_ALT</t>
        </is>
      </c>
      <c r="C226" s="80" t="n"/>
      <c r="D226" s="80" t="inlineStr">
        <is>
          <t>ENTRY, GLOBAL_CHECK, STOCKS_EXIT</t>
        </is>
      </c>
      <c r="E226" s="80" t="n"/>
      <c r="F226" s="72" t="n"/>
      <c r="G226" s="80" t="n"/>
      <c r="H226" s="80" t="n"/>
      <c r="I226" s="72" t="n"/>
      <c r="J226" s="72" t="n"/>
      <c r="K226" s="72" t="n"/>
      <c r="L226" s="72" t="n"/>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P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10 REDUCE_PROFIT_LOCK - 19 bases -&gt; 53 rows - 231 per-row FULLY CONNECTED</t>
        </is>
      </c>
      <c r="IP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67" t="inlineStr">
        <is>
          <t>POS_SYM</t>
        </is>
      </c>
      <c r="O2" s="73" t="inlineStr">
        <is>
          <t>pos_sym</t>
        </is>
      </c>
      <c r="P2" s="73" t="inlineStr">
        <is>
          <t>ATR_TRAIL_FILTER_TF=OFF</t>
        </is>
      </c>
      <c r="Q2" s="73" t="inlineStr">
        <is>
          <t>ATR_TRAIL_FILTER_TF=D</t>
        </is>
      </c>
      <c r="R2" s="73" t="inlineStr">
        <is>
          <t>ATR_TRAIL_FILTER_TF=4h</t>
        </is>
      </c>
      <c r="S2" s="73" t="inlineStr">
        <is>
          <t>ATR_TRAIL_FILTER_TF=1h</t>
        </is>
      </c>
      <c r="T2" s="73" t="inlineStr">
        <is>
          <t>ATR_TRAIL_FILTER_TF=15m</t>
        </is>
      </c>
      <c r="U2" s="73" t="inlineStr">
        <is>
          <t>BAR_PATTERNS_FILTER_TF=OFF</t>
        </is>
      </c>
      <c r="V2" s="73" t="inlineStr">
        <is>
          <t>BAR_PATTERNS_FILTER_TF=D</t>
        </is>
      </c>
      <c r="W2" s="73" t="inlineStr">
        <is>
          <t>BAR_PATTERNS_FILTER_TF=4h</t>
        </is>
      </c>
      <c r="X2" s="73" t="inlineStr">
        <is>
          <t>BAR_PATTERNS_FILTER_TF=1h</t>
        </is>
      </c>
      <c r="Y2" s="73" t="inlineStr">
        <is>
          <t>BAR_PATTERNS_FILTER_TF=15m</t>
        </is>
      </c>
      <c r="Z2" s="73" t="inlineStr">
        <is>
          <t>BB_PULLBACK_GATE_FILTER_TF=OFF</t>
        </is>
      </c>
      <c r="AA2" s="73" t="inlineStr">
        <is>
          <t>BB_PULLBACK_GATE_FILTER_TF=D</t>
        </is>
      </c>
      <c r="AB2" s="73" t="inlineStr">
        <is>
          <t>BB_PULLBACK_GATE_FILTER_TF=4h</t>
        </is>
      </c>
      <c r="AC2" s="73" t="inlineStr">
        <is>
          <t>BB_PULLBACK_GATE_FILTER_TF=1h</t>
        </is>
      </c>
      <c r="AD2" s="73" t="inlineStr">
        <is>
          <t>BB_PULLBACK_GATE_FILTER_TF=15m</t>
        </is>
      </c>
      <c r="AE2" s="73" t="inlineStr">
        <is>
          <t>BB_RECOVERY_ENTRY_FILTER_TF=OFF</t>
        </is>
      </c>
      <c r="AF2" s="73" t="inlineStr">
        <is>
          <t>BB_RECOVERY_ENTRY_FILTER_TF=D</t>
        </is>
      </c>
      <c r="AG2" s="73" t="inlineStr">
        <is>
          <t>BB_RECOVERY_ENTRY_FILTER_TF=4h</t>
        </is>
      </c>
      <c r="AH2" s="73" t="inlineStr">
        <is>
          <t>BB_RECOVERY_ENTRY_FILTER_TF=1h</t>
        </is>
      </c>
      <c r="AI2" s="73" t="inlineStr">
        <is>
          <t>BB_RECOVERY_ENTRY_FILTER_TF=15m</t>
        </is>
      </c>
      <c r="AJ2" s="73" t="inlineStr">
        <is>
          <t>BB_RECOVERY_FILTER_TF=OFF</t>
        </is>
      </c>
      <c r="AK2" s="73" t="inlineStr">
        <is>
          <t>BB_RECOVERY_FILTER_TF=D</t>
        </is>
      </c>
      <c r="AL2" s="73" t="inlineStr">
        <is>
          <t>BB_RECOVERY_FILTER_TF=4h</t>
        </is>
      </c>
      <c r="AM2" s="73" t="inlineStr">
        <is>
          <t>BB_RECOVERY_FILTER_TF=1h</t>
        </is>
      </c>
      <c r="AN2" s="73" t="inlineStr">
        <is>
          <t>BB_RECOVERY_FILTER_TF=15m</t>
        </is>
      </c>
      <c r="AO2" s="73" t="inlineStr">
        <is>
          <t>BREAKEVEN_GAIN_EROSION_FILTER_TF=OFF</t>
        </is>
      </c>
      <c r="AP2" s="73" t="inlineStr">
        <is>
          <t>BREAKEVEN_GAIN_EROSION_FILTER_TF=D</t>
        </is>
      </c>
      <c r="AQ2" s="73" t="inlineStr">
        <is>
          <t>BREAKEVEN_GAIN_EROSION_FILTER_TF=4h</t>
        </is>
      </c>
      <c r="AR2" s="73" t="inlineStr">
        <is>
          <t>BREAKEVEN_GAIN_EROSION_FILTER_TF=1h</t>
        </is>
      </c>
      <c r="AS2" s="73" t="inlineStr">
        <is>
          <t>BREAKEVEN_GAIN_EROSION_FILTER_TF=15m</t>
        </is>
      </c>
      <c r="AT2" s="73" t="inlineStr">
        <is>
          <t>BREAKOUT_RETEST_FILTER_TF=OFF</t>
        </is>
      </c>
      <c r="AU2" s="73" t="inlineStr">
        <is>
          <t>BREAKOUT_RETEST_FILTER_TF=D</t>
        </is>
      </c>
      <c r="AV2" s="73" t="inlineStr">
        <is>
          <t>BREAKOUT_RETEST_FILTER_TF=4h</t>
        </is>
      </c>
      <c r="AW2" s="73" t="inlineStr">
        <is>
          <t>BREAKOUT_RETEST_FILTER_TF=1h</t>
        </is>
      </c>
      <c r="AX2" s="73" t="inlineStr">
        <is>
          <t>BREAKOUT_RETEST_FILTER_TF=15m</t>
        </is>
      </c>
      <c r="AY2" s="73" t="inlineStr">
        <is>
          <t>BT_WT_CROSS_LADDER_FILTER_TF=OFF</t>
        </is>
      </c>
      <c r="AZ2" s="73" t="inlineStr">
        <is>
          <t>BT_WT_CROSS_LADDER_FILTER_TF=D</t>
        </is>
      </c>
      <c r="BA2" s="73" t="inlineStr">
        <is>
          <t>BT_WT_CROSS_LADDER_FILTER_TF=4h</t>
        </is>
      </c>
      <c r="BB2" s="73" t="inlineStr">
        <is>
          <t>BT_WT_CROSS_LADDER_FILTER_TF=1h</t>
        </is>
      </c>
      <c r="BC2" s="73" t="inlineStr">
        <is>
          <t>BT_WT_CROSS_LADDER_FILTER_TF=15m</t>
        </is>
      </c>
      <c r="BD2" s="73" t="inlineStr">
        <is>
          <t>CANDLE_PATTERN_STOPS_FILTER_TF=OFF</t>
        </is>
      </c>
      <c r="BE2" s="73" t="inlineStr">
        <is>
          <t>CANDLE_PATTERN_STOPS_FILTER_TF=D</t>
        </is>
      </c>
      <c r="BF2" s="73" t="inlineStr">
        <is>
          <t>CANDLE_PATTERN_STOPS_FILTER_TF=4h</t>
        </is>
      </c>
      <c r="BG2" s="73" t="inlineStr">
        <is>
          <t>CANDLE_PATTERN_STOPS_FILTER_TF=1h</t>
        </is>
      </c>
      <c r="BH2" s="73" t="inlineStr">
        <is>
          <t>CANDLE_PATTERN_STOPS_FILTER_TF=15m</t>
        </is>
      </c>
      <c r="BI2" s="73" t="inlineStr">
        <is>
          <t>CIRCUIT_SHARPE_GATES_FILTER_TF=OFF</t>
        </is>
      </c>
      <c r="BJ2" s="73" t="inlineStr">
        <is>
          <t>CIRCUIT_SHARPE_GATES_FILTER_TF=D</t>
        </is>
      </c>
      <c r="BK2" s="73" t="inlineStr">
        <is>
          <t>CIRCUIT_SHARPE_GATES_FILTER_TF=4h</t>
        </is>
      </c>
      <c r="BL2" s="73" t="inlineStr">
        <is>
          <t>CIRCUIT_SHARPE_GATES_FILTER_TF=1h</t>
        </is>
      </c>
      <c r="BM2" s="73" t="inlineStr">
        <is>
          <t>CIRCUIT_SHARPE_GATES_FILTER_TF=15m</t>
        </is>
      </c>
      <c r="BN2" s="73" t="inlineStr">
        <is>
          <t>DC_BREACH_REDUCE_FILTER_TF=OFF</t>
        </is>
      </c>
      <c r="BO2" s="73" t="inlineStr">
        <is>
          <t>DC_BREACH_REDUCE_FILTER_TF=D</t>
        </is>
      </c>
      <c r="BP2" s="73" t="inlineStr">
        <is>
          <t>DC_BREACH_REDUCE_FILTER_TF=4h</t>
        </is>
      </c>
      <c r="BQ2" s="73" t="inlineStr">
        <is>
          <t>DC_BREACH_REDUCE_FILTER_TF=1h</t>
        </is>
      </c>
      <c r="BR2" s="73" t="inlineStr">
        <is>
          <t>DC_BREACH_REDUCE_FILTER_TF=15m</t>
        </is>
      </c>
      <c r="BS2" s="73" t="inlineStr">
        <is>
          <t>DC_BREAK_FILTER_TF=OFF</t>
        </is>
      </c>
      <c r="BT2" s="73" t="inlineStr">
        <is>
          <t>DC_BREAK_FILTER_TF=D</t>
        </is>
      </c>
      <c r="BU2" s="73" t="inlineStr">
        <is>
          <t>DC_BREAK_FILTER_TF=4h</t>
        </is>
      </c>
      <c r="BV2" s="73" t="inlineStr">
        <is>
          <t>DC_BREAK_FILTER_TF=1h</t>
        </is>
      </c>
      <c r="BW2" s="73" t="inlineStr">
        <is>
          <t>DC_BREAK_FILTER_TF=15m</t>
        </is>
      </c>
      <c r="BX2" s="73" t="inlineStr">
        <is>
          <t>DC_MOMENTUM_BOTA_SCORER_FILTER_TF=OFF</t>
        </is>
      </c>
      <c r="BY2" s="73" t="inlineStr">
        <is>
          <t>DC_MOMENTUM_BOTA_SCORER_FILTER_TF=D</t>
        </is>
      </c>
      <c r="BZ2" s="73" t="inlineStr">
        <is>
          <t>DC_MOMENTUM_BOTA_SCORER_FILTER_TF=4h</t>
        </is>
      </c>
      <c r="CA2" s="73" t="inlineStr">
        <is>
          <t>DC_MOMENTUM_BOTA_SCORER_FILTER_TF=1h</t>
        </is>
      </c>
      <c r="CB2" s="73" t="inlineStr">
        <is>
          <t>DC_MOMENTUM_BOTA_SCORER_FILTER_TF=15m</t>
        </is>
      </c>
      <c r="CC2" s="73" t="inlineStr">
        <is>
          <t>DELTA_ENGINE_FILTER_TF=OFF</t>
        </is>
      </c>
      <c r="CD2" s="73" t="inlineStr">
        <is>
          <t>DELTA_ENGINE_FILTER_TF=D</t>
        </is>
      </c>
      <c r="CE2" s="73" t="inlineStr">
        <is>
          <t>DELTA_ENGINE_FILTER_TF=4h</t>
        </is>
      </c>
      <c r="CF2" s="73" t="inlineStr">
        <is>
          <t>DELTA_ENGINE_FILTER_TF=1h</t>
        </is>
      </c>
      <c r="CG2" s="73" t="inlineStr">
        <is>
          <t>DELTA_ENGINE_FILTER_TF=15m</t>
        </is>
      </c>
      <c r="CH2" s="73" t="inlineStr">
        <is>
          <t>EMA_9_21_FILTER_FILTER_TF=OFF</t>
        </is>
      </c>
      <c r="CI2" s="73" t="inlineStr">
        <is>
          <t>EMA_9_21_FILTER_FILTER_TF=D</t>
        </is>
      </c>
      <c r="CJ2" s="73" t="inlineStr">
        <is>
          <t>EMA_9_21_FILTER_FILTER_TF=4h</t>
        </is>
      </c>
      <c r="CK2" s="73" t="inlineStr">
        <is>
          <t>EMA_9_21_FILTER_FILTER_TF=1h</t>
        </is>
      </c>
      <c r="CL2" s="73" t="inlineStr">
        <is>
          <t>EMA_9_21_FILTER_FILTER_TF=15m</t>
        </is>
      </c>
      <c r="CM2" s="73" t="inlineStr">
        <is>
          <t>EMA_BLANKET_FILTER_FILTER_TF=OFF</t>
        </is>
      </c>
      <c r="CN2" s="73" t="inlineStr">
        <is>
          <t>EMA_BLANKET_FILTER_FILTER_TF=D</t>
        </is>
      </c>
      <c r="CO2" s="73" t="inlineStr">
        <is>
          <t>EMA_BLANKET_FILTER_FILTER_TF=4h</t>
        </is>
      </c>
      <c r="CP2" s="73" t="inlineStr">
        <is>
          <t>EMA_BLANKET_FILTER_FILTER_TF=1h</t>
        </is>
      </c>
      <c r="CQ2" s="73" t="inlineStr">
        <is>
          <t>EMA_BLANKET_FILTER_FILTER_TF=15m</t>
        </is>
      </c>
      <c r="CR2" s="73" t="inlineStr">
        <is>
          <t>EMERGENCY_BRAKE_FILTER_TF=OFF</t>
        </is>
      </c>
      <c r="CS2" s="73" t="inlineStr">
        <is>
          <t>EMERGENCY_BRAKE_FILTER_TF=D</t>
        </is>
      </c>
      <c r="CT2" s="73" t="inlineStr">
        <is>
          <t>EMERGENCY_BRAKE_FILTER_TF=4h</t>
        </is>
      </c>
      <c r="CU2" s="73" t="inlineStr">
        <is>
          <t>EMERGENCY_BRAKE_FILTER_TF=1h</t>
        </is>
      </c>
      <c r="CV2" s="73" t="inlineStr">
        <is>
          <t>EMERGENCY_BRAKE_FILTER_TF=15m</t>
        </is>
      </c>
      <c r="CW2" s="73" t="inlineStr">
        <is>
          <t>EXIT_R1_R2_FILTER_TF=OFF</t>
        </is>
      </c>
      <c r="CX2" s="73" t="inlineStr">
        <is>
          <t>EXIT_R1_R2_FILTER_TF=D</t>
        </is>
      </c>
      <c r="CY2" s="73" t="inlineStr">
        <is>
          <t>EXIT_R1_R2_FILTER_TF=4h</t>
        </is>
      </c>
      <c r="CZ2" s="73" t="inlineStr">
        <is>
          <t>EXIT_R1_R2_FILTER_TF=1h</t>
        </is>
      </c>
      <c r="DA2" s="73" t="inlineStr">
        <is>
          <t>EXIT_R1_R2_FILTER_TF=15m</t>
        </is>
      </c>
      <c r="DB2" s="73" t="inlineStr">
        <is>
          <t>EXIT_TIGHT_BREAKOUT_SCORER_FILTER_TF=OFF</t>
        </is>
      </c>
      <c r="DC2" s="73" t="inlineStr">
        <is>
          <t>EXIT_TIGHT_BREAKOUT_SCORER_FILTER_TF=D</t>
        </is>
      </c>
      <c r="DD2" s="73" t="inlineStr">
        <is>
          <t>EXIT_TIGHT_BREAKOUT_SCORER_FILTER_TF=4h</t>
        </is>
      </c>
      <c r="DE2" s="73" t="inlineStr">
        <is>
          <t>EXIT_TIGHT_BREAKOUT_SCORER_FILTER_TF=1h</t>
        </is>
      </c>
      <c r="DF2" s="73" t="inlineStr">
        <is>
          <t>EXIT_TIGHT_BREAKOUT_SCORER_FILTER_TF=15m</t>
        </is>
      </c>
      <c r="DG2" s="73" t="inlineStr">
        <is>
          <t>EXIT_TOP_FADE_FILTER_TF=OFF</t>
        </is>
      </c>
      <c r="DH2" s="73" t="inlineStr">
        <is>
          <t>EXIT_TOP_FADE_FILTER_TF=D</t>
        </is>
      </c>
      <c r="DI2" s="73" t="inlineStr">
        <is>
          <t>EXIT_TOP_FADE_FILTER_TF=4h</t>
        </is>
      </c>
      <c r="DJ2" s="73" t="inlineStr">
        <is>
          <t>EXIT_TOP_FADE_FILTER_TF=1h</t>
        </is>
      </c>
      <c r="DK2" s="73" t="inlineStr">
        <is>
          <t>EXIT_TOP_FADE_FILTER_TF=15m</t>
        </is>
      </c>
      <c r="DL2" s="73" t="inlineStr">
        <is>
          <t>EXIT_TO_REDUCE_ADAPTER_FILTER_TF=OFF</t>
        </is>
      </c>
      <c r="DM2" s="73" t="inlineStr">
        <is>
          <t>EXIT_TO_REDUCE_ADAPTER_FILTER_TF=D</t>
        </is>
      </c>
      <c r="DN2" s="73" t="inlineStr">
        <is>
          <t>EXIT_TO_REDUCE_ADAPTER_FILTER_TF=4h</t>
        </is>
      </c>
      <c r="DO2" s="73" t="inlineStr">
        <is>
          <t>EXIT_TO_REDUCE_ADAPTER_FILTER_TF=1h</t>
        </is>
      </c>
      <c r="DP2" s="73" t="inlineStr">
        <is>
          <t>EXIT_TO_REDUCE_ADAPTER_FILTER_TF=15m</t>
        </is>
      </c>
      <c r="DQ2" s="73" t="inlineStr">
        <is>
          <t>FAST_RISER_FILTER_TF=OFF</t>
        </is>
      </c>
      <c r="DR2" s="73" t="inlineStr">
        <is>
          <t>FAST_RISER_FILTER_TF=D</t>
        </is>
      </c>
      <c r="DS2" s="73" t="inlineStr">
        <is>
          <t>FAST_RISER_FILTER_TF=4h</t>
        </is>
      </c>
      <c r="DT2" s="73" t="inlineStr">
        <is>
          <t>FAST_RISER_FILTER_TF=1h</t>
        </is>
      </c>
      <c r="DU2" s="73" t="inlineStr">
        <is>
          <t>FAST_RISER_FILTER_TF=15m</t>
        </is>
      </c>
      <c r="DV2" s="73" t="inlineStr">
        <is>
          <t>FH_MOMENTUM_FILTER_TF=OFF</t>
        </is>
      </c>
      <c r="DW2" s="73" t="inlineStr">
        <is>
          <t>FH_MOMENTUM_FILTER_TF=D</t>
        </is>
      </c>
      <c r="DX2" s="73" t="inlineStr">
        <is>
          <t>FH_MOMENTUM_FILTER_TF=4h</t>
        </is>
      </c>
      <c r="DY2" s="73" t="inlineStr">
        <is>
          <t>FH_MOMENTUM_FILTER_TF=1h</t>
        </is>
      </c>
      <c r="DZ2" s="73" t="inlineStr">
        <is>
          <t>FH_MOMENTUM_FILTER_TF=15m</t>
        </is>
      </c>
      <c r="EA2" s="73" t="inlineStr">
        <is>
          <t>FIRST_OPEN_THROTTLE_FILTER_TF=OFF</t>
        </is>
      </c>
      <c r="EB2" s="73" t="inlineStr">
        <is>
          <t>FIRST_OPEN_THROTTLE_FILTER_TF=D</t>
        </is>
      </c>
      <c r="EC2" s="73" t="inlineStr">
        <is>
          <t>FIRST_OPEN_THROTTLE_FILTER_TF=4h</t>
        </is>
      </c>
      <c r="ED2" s="73" t="inlineStr">
        <is>
          <t>FIRST_OPEN_THROTTLE_FILTER_TF=1h</t>
        </is>
      </c>
      <c r="EE2" s="73" t="inlineStr">
        <is>
          <t>FIRST_OPEN_THROTTLE_FILTER_TF=15m</t>
        </is>
      </c>
      <c r="EF2" s="73" t="inlineStr">
        <is>
          <t>FROZEN_STOP_FILTER_TF=OFF</t>
        </is>
      </c>
      <c r="EG2" s="73" t="inlineStr">
        <is>
          <t>FROZEN_STOP_FILTER_TF=D</t>
        </is>
      </c>
      <c r="EH2" s="73" t="inlineStr">
        <is>
          <t>FROZEN_STOP_FILTER_TF=4h</t>
        </is>
      </c>
      <c r="EI2" s="73" t="inlineStr">
        <is>
          <t>FROZEN_STOP_FILTER_TF=1h</t>
        </is>
      </c>
      <c r="EJ2" s="73" t="inlineStr">
        <is>
          <t>FROZEN_STOP_FILTER_TF=15m</t>
        </is>
      </c>
      <c r="EK2" s="73" t="inlineStr">
        <is>
          <t>GOLDEN_RULE_ENFORCE_FILTER_TF=OFF</t>
        </is>
      </c>
      <c r="EL2" s="73" t="inlineStr">
        <is>
          <t>GOLDEN_RULE_ENFORCE_FILTER_TF=D</t>
        </is>
      </c>
      <c r="EM2" s="73" t="inlineStr">
        <is>
          <t>GOLDEN_RULE_ENFORCE_FILTER_TF=4h</t>
        </is>
      </c>
      <c r="EN2" s="73" t="inlineStr">
        <is>
          <t>GOLDEN_RULE_ENFORCE_FILTER_TF=1h</t>
        </is>
      </c>
      <c r="EO2" s="73" t="inlineStr">
        <is>
          <t>GOLDEN_RULE_ENFORCE_FILTER_TF=15m</t>
        </is>
      </c>
      <c r="EP2" s="73" t="inlineStr">
        <is>
          <t>GOLDEN_RULE_HTF_VOTE_FILTER_TF=OFF</t>
        </is>
      </c>
      <c r="EQ2" s="73" t="inlineStr">
        <is>
          <t>GOLDEN_RULE_HTF_VOTE_FILTER_TF=D</t>
        </is>
      </c>
      <c r="ER2" s="73" t="inlineStr">
        <is>
          <t>GOLDEN_RULE_HTF_VOTE_FILTER_TF=4h</t>
        </is>
      </c>
      <c r="ES2" s="73" t="inlineStr">
        <is>
          <t>GOLDEN_RULE_HTF_VOTE_FILTER_TF=1h</t>
        </is>
      </c>
      <c r="ET2" s="73" t="inlineStr">
        <is>
          <t>GOLDEN_RULE_HTF_VOTE_FILTER_TF=15m</t>
        </is>
      </c>
      <c r="EU2" s="73" t="inlineStr">
        <is>
          <t>GR_FILTER_VEC_FILTER_TF=OFF</t>
        </is>
      </c>
      <c r="EV2" s="73" t="inlineStr">
        <is>
          <t>GR_FILTER_VEC_FILTER_TF=D</t>
        </is>
      </c>
      <c r="EW2" s="73" t="inlineStr">
        <is>
          <t>GR_FILTER_VEC_FILTER_TF=4h</t>
        </is>
      </c>
      <c r="EX2" s="73" t="inlineStr">
        <is>
          <t>GR_FILTER_VEC_FILTER_TF=1h</t>
        </is>
      </c>
      <c r="EY2" s="73" t="inlineStr">
        <is>
          <t>GR_FILTER_VEC_FILTER_TF=15m</t>
        </is>
      </c>
      <c r="EZ2" s="73" t="inlineStr">
        <is>
          <t>GR_V5_STATE_FILTER_TF=OFF</t>
        </is>
      </c>
      <c r="FA2" s="73" t="inlineStr">
        <is>
          <t>GR_V5_STATE_FILTER_TF=D</t>
        </is>
      </c>
      <c r="FB2" s="73" t="inlineStr">
        <is>
          <t>GR_V5_STATE_FILTER_TF=4h</t>
        </is>
      </c>
      <c r="FC2" s="73" t="inlineStr">
        <is>
          <t>GR_V5_STATE_FILTER_TF=1h</t>
        </is>
      </c>
      <c r="FD2" s="73" t="inlineStr">
        <is>
          <t>GR_V5_STATE_FILTER_TF=15m</t>
        </is>
      </c>
      <c r="FE2" s="73" t="inlineStr">
        <is>
          <t>HAIKU_WINNER_FILTER_TF=OFF</t>
        </is>
      </c>
      <c r="FF2" s="73" t="inlineStr">
        <is>
          <t>HAIKU_WINNER_FILTER_TF=D</t>
        </is>
      </c>
      <c r="FG2" s="73" t="inlineStr">
        <is>
          <t>HAIKU_WINNER_FILTER_TF=4h</t>
        </is>
      </c>
      <c r="FH2" s="73" t="inlineStr">
        <is>
          <t>HAIKU_WINNER_FILTER_TF=1h</t>
        </is>
      </c>
      <c r="FI2" s="73" t="inlineStr">
        <is>
          <t>HAIKU_WINNER_FILTER_TF=15m</t>
        </is>
      </c>
      <c r="FJ2" s="73" t="inlineStr">
        <is>
          <t>LH_HL_FILTER_TF_REQ=2</t>
        </is>
      </c>
      <c r="FK2" s="73" t="inlineStr">
        <is>
          <t>LH_HL_FILTER_TF_REQ=2_ALT</t>
        </is>
      </c>
      <c r="FL2" s="73" t="inlineStr">
        <is>
          <t>LIVE_ENTRY_ENGINE_FILTER_TF=OFF</t>
        </is>
      </c>
      <c r="FM2" s="73" t="inlineStr">
        <is>
          <t>LIVE_ENTRY_ENGINE_FILTER_TF=D</t>
        </is>
      </c>
      <c r="FN2" s="73" t="inlineStr">
        <is>
          <t>LIVE_ENTRY_ENGINE_FILTER_TF=4h</t>
        </is>
      </c>
      <c r="FO2" s="73" t="inlineStr">
        <is>
          <t>LIVE_ENTRY_ENGINE_FILTER_TF=1h</t>
        </is>
      </c>
      <c r="FP2" s="73" t="inlineStr">
        <is>
          <t>LIVE_ENTRY_ENGINE_FILTER_TF=15m</t>
        </is>
      </c>
      <c r="FQ2" s="73" t="inlineStr">
        <is>
          <t>LIVE_ONLY_SIGNALS_BATCH5_FILTER_TF=OFF</t>
        </is>
      </c>
      <c r="FR2" s="73" t="inlineStr">
        <is>
          <t>LIVE_ONLY_SIGNALS_BATCH5_FILTER_TF=D</t>
        </is>
      </c>
      <c r="FS2" s="73" t="inlineStr">
        <is>
          <t>LIVE_ONLY_SIGNALS_BATCH5_FILTER_TF=4h</t>
        </is>
      </c>
      <c r="FT2" s="73" t="inlineStr">
        <is>
          <t>LIVE_ONLY_SIGNALS_BATCH5_FILTER_TF=1h</t>
        </is>
      </c>
      <c r="FU2" s="73" t="inlineStr">
        <is>
          <t>LIVE_ONLY_SIGNALS_BATCH5_FILTER_TF=15m</t>
        </is>
      </c>
      <c r="FV2" s="73" t="inlineStr">
        <is>
          <t>MANDATORY_REENTRY_WT_FILTER_TF_MODE=15m_only</t>
        </is>
      </c>
      <c r="FW2" s="73" t="inlineStr">
        <is>
          <t>MANDATORY_REENTRY_WT_FILTER_TF_MODE=15m_only_ALT</t>
        </is>
      </c>
      <c r="FX2" s="73" t="inlineStr">
        <is>
          <t>MOM3_FILTER_TF=OFF</t>
        </is>
      </c>
      <c r="FY2" s="73" t="inlineStr">
        <is>
          <t>MOM3_FILTER_TF=D</t>
        </is>
      </c>
      <c r="FZ2" s="73" t="inlineStr">
        <is>
          <t>MOM3_FILTER_TF=4h</t>
        </is>
      </c>
      <c r="GA2" s="73" t="inlineStr">
        <is>
          <t>MOM3_FILTER_TF=1h</t>
        </is>
      </c>
      <c r="GB2" s="73" t="inlineStr">
        <is>
          <t>MOM3_FILTER_TF=15m</t>
        </is>
      </c>
      <c r="GC2" s="73" t="inlineStr">
        <is>
          <t>MOMENTUM_BREAKOUT_FILTER_TF=OFF</t>
        </is>
      </c>
      <c r="GD2" s="73" t="inlineStr">
        <is>
          <t>MOMENTUM_BREAKOUT_FILTER_TF=D</t>
        </is>
      </c>
      <c r="GE2" s="73" t="inlineStr">
        <is>
          <t>MOMENTUM_BREAKOUT_FILTER_TF=4h</t>
        </is>
      </c>
      <c r="GF2" s="73" t="inlineStr">
        <is>
          <t>MOMENTUM_BREAKOUT_FILTER_TF=1h</t>
        </is>
      </c>
      <c r="GG2" s="73" t="inlineStr">
        <is>
          <t>MOMENTUM_BREAKOUT_FILTER_TF=15m</t>
        </is>
      </c>
      <c r="GH2" s="73" t="inlineStr">
        <is>
          <t>MTF_ARMED_ENTRIES_FILTER_TF=OFF</t>
        </is>
      </c>
      <c r="GI2" s="73" t="inlineStr">
        <is>
          <t>MTF_ARMED_ENTRIES_FILTER_TF=D</t>
        </is>
      </c>
      <c r="GJ2" s="73" t="inlineStr">
        <is>
          <t>MTF_ARMED_ENTRIES_FILTER_TF=4h</t>
        </is>
      </c>
      <c r="GK2" s="73" t="inlineStr">
        <is>
          <t>MTF_ARMED_ENTRIES_FILTER_TF=1h</t>
        </is>
      </c>
      <c r="GL2" s="73" t="inlineStr">
        <is>
          <t>MTF_ARMED_ENTRIES_FILTER_TF=15m</t>
        </is>
      </c>
      <c r="GM2" s="73" t="inlineStr">
        <is>
          <t>MTF_ATR_TRAIL_FILTER_TF=OFF</t>
        </is>
      </c>
      <c r="GN2" s="73" t="inlineStr">
        <is>
          <t>MTF_ATR_TRAIL_FILTER_TF=D</t>
        </is>
      </c>
      <c r="GO2" s="73" t="inlineStr">
        <is>
          <t>MTF_ATR_TRAIL_FILTER_TF=4h</t>
        </is>
      </c>
      <c r="GP2" s="73" t="inlineStr">
        <is>
          <t>MTF_ATR_TRAIL_FILTER_TF=1h</t>
        </is>
      </c>
      <c r="GQ2" s="73" t="inlineStr">
        <is>
          <t>MTF_ATR_TRAIL_FILTER_TF=15m</t>
        </is>
      </c>
      <c r="GR2" s="73" t="inlineStr">
        <is>
          <t>MTF_DC_REJECT_FILTER_TF=OFF</t>
        </is>
      </c>
      <c r="GS2" s="73" t="inlineStr">
        <is>
          <t>MTF_DC_REJECT_FILTER_TF=D</t>
        </is>
      </c>
      <c r="GT2" s="73" t="inlineStr">
        <is>
          <t>MTF_DC_REJECT_FILTER_TF=4h</t>
        </is>
      </c>
      <c r="GU2" s="73" t="inlineStr">
        <is>
          <t>MTF_DC_REJECT_FILTER_TF=1h</t>
        </is>
      </c>
      <c r="GV2" s="73" t="inlineStr">
        <is>
          <t>MTF_DC_REJECT_FILTER_TF=15m</t>
        </is>
      </c>
      <c r="GW2" s="73" t="inlineStr">
        <is>
          <t>NEWBORN_LOSS_KILL_FILTER_TF=OFF</t>
        </is>
      </c>
      <c r="GX2" s="73" t="inlineStr">
        <is>
          <t>NEWBORN_LOSS_KILL_FILTER_TF=D</t>
        </is>
      </c>
      <c r="GY2" s="73" t="inlineStr">
        <is>
          <t>NEWBORN_LOSS_KILL_FILTER_TF=4h</t>
        </is>
      </c>
      <c r="GZ2" s="73" t="inlineStr">
        <is>
          <t>NEWBORN_LOSS_KILL_FILTER_TF=1h</t>
        </is>
      </c>
      <c r="HA2" s="73" t="inlineStr">
        <is>
          <t>NEWBORN_LOSS_KILL_FILTER_TF=15m</t>
        </is>
      </c>
      <c r="HB2" s="73" t="inlineStr">
        <is>
          <t>NEWBORN_PROTECT_FILTER_TF=OFF</t>
        </is>
      </c>
      <c r="HC2" s="73" t="inlineStr">
        <is>
          <t>NEWBORN_PROTECT_FILTER_TF=D</t>
        </is>
      </c>
      <c r="HD2" s="73" t="inlineStr">
        <is>
          <t>NEWBORN_PROTECT_FILTER_TF=4h</t>
        </is>
      </c>
      <c r="HE2" s="73" t="inlineStr">
        <is>
          <t>NEWBORN_PROTECT_FILTER_TF=1h</t>
        </is>
      </c>
      <c r="HF2" s="73" t="inlineStr">
        <is>
          <t>NEWBORN_PROTECT_FILTER_TF=15m</t>
        </is>
      </c>
      <c r="HG2" s="73" t="inlineStr">
        <is>
          <t>NOLOSS_BYPASS_WT5OF5_FILTER_TF=OFF</t>
        </is>
      </c>
      <c r="HH2" s="73" t="inlineStr">
        <is>
          <t>NOLOSS_BYPASS_WT5OF5_FILTER_TF=D</t>
        </is>
      </c>
      <c r="HI2" s="73" t="inlineStr">
        <is>
          <t>NOLOSS_BYPASS_WT5OF5_FILTER_TF=4h</t>
        </is>
      </c>
      <c r="HJ2" s="73" t="inlineStr">
        <is>
          <t>NOLOSS_BYPASS_WT5OF5_FILTER_TF=1h</t>
        </is>
      </c>
      <c r="HK2" s="73" t="inlineStr">
        <is>
          <t>NOLOSS_BYPASS_WT5OF5_FILTER_TF=15m</t>
        </is>
      </c>
      <c r="HL2" s="73" t="inlineStr">
        <is>
          <t>OPEN_INTENT_SIZE_GATES_FILTER_TF=OFF</t>
        </is>
      </c>
      <c r="HM2" s="73" t="inlineStr">
        <is>
          <t>OPEN_INTENT_SIZE_GATES_FILTER_TF=D</t>
        </is>
      </c>
      <c r="HN2" s="73" t="inlineStr">
        <is>
          <t>OPEN_INTENT_SIZE_GATES_FILTER_TF=4h</t>
        </is>
      </c>
      <c r="HO2" s="73" t="inlineStr">
        <is>
          <t>OPEN_INTENT_SIZE_GATES_FILTER_TF=1h</t>
        </is>
      </c>
      <c r="HP2" s="73" t="inlineStr">
        <is>
          <t>OPEN_INTENT_SIZE_GATES_FILTER_TF=15m</t>
        </is>
      </c>
      <c r="HQ2" s="73" t="inlineStr">
        <is>
          <t>PARTIAL_PROFIT_LOCK_V2_FILTER_TF=OFF</t>
        </is>
      </c>
      <c r="HR2" s="73" t="inlineStr">
        <is>
          <t>PARTIAL_PROFIT_LOCK_V2_FILTER_TF=D</t>
        </is>
      </c>
      <c r="HS2" s="73" t="inlineStr">
        <is>
          <t>PARTIAL_PROFIT_LOCK_V2_FILTER_TF=4h</t>
        </is>
      </c>
      <c r="HT2" s="73" t="inlineStr">
        <is>
          <t>PARTIAL_PROFIT_LOCK_V2_FILTER_TF=1h</t>
        </is>
      </c>
      <c r="HU2" s="73" t="inlineStr">
        <is>
          <t>PARTIAL_PROFIT_LOCK_V2_FILTER_TF=15m</t>
        </is>
      </c>
      <c r="HV2" s="73" t="inlineStr">
        <is>
          <t>PEAK_GIVEBACK_BE_EROSION_FILTER_TF=OFF</t>
        </is>
      </c>
      <c r="HW2" s="73" t="inlineStr">
        <is>
          <t>PEAK_GIVEBACK_BE_EROSION_FILTER_TF=D</t>
        </is>
      </c>
      <c r="HX2" s="73" t="inlineStr">
        <is>
          <t>PEAK_GIVEBACK_BE_EROSION_FILTER_TF=4h</t>
        </is>
      </c>
      <c r="HY2" s="73" t="inlineStr">
        <is>
          <t>PEAK_GIVEBACK_BE_EROSION_FILTER_TF=1h</t>
        </is>
      </c>
      <c r="HZ2" s="73" t="inlineStr">
        <is>
          <t>PEAK_GIVEBACK_BE_EROSION_FILTER_TF=15m</t>
        </is>
      </c>
      <c r="IA2" s="73" t="inlineStr">
        <is>
          <t>WT_15M_BOUNCE_BB_MAX=0.95</t>
        </is>
      </c>
      <c r="IB2" s="73" t="inlineStr">
        <is>
          <t>WT_15M_BOUNCE_BB_MAX=0.9</t>
        </is>
      </c>
      <c r="IC2" s="73" t="inlineStr">
        <is>
          <t>WT_15M_BOUNCE_BB_MAX=0.8</t>
        </is>
      </c>
      <c r="ID2" s="73" t="inlineStr">
        <is>
          <t>WT_15M_BOUNCE_BB_MIN=0.05</t>
        </is>
      </c>
      <c r="IE2" s="73" t="inlineStr">
        <is>
          <t>WT_15M_BOUNCE_BB_MIN=0.1</t>
        </is>
      </c>
      <c r="IF2" s="73" t="inlineStr">
        <is>
          <t>WT_15M_BOUNCE_BB_MIN=0.2</t>
        </is>
      </c>
      <c r="IG2" s="73" t="inlineStr">
        <is>
          <t>WT_15M_BOUNCE_HIGH_1H_GT_PREV=True</t>
        </is>
      </c>
      <c r="IH2" s="73" t="inlineStr">
        <is>
          <t>WT_15M_BOUNCE_HIGH_1H_GT_PREV=False</t>
        </is>
      </c>
      <c r="II2" s="73" t="inlineStr">
        <is>
          <t>WT_15M_BOUNCE_LOW_1H_GT_PREV=True</t>
        </is>
      </c>
      <c r="IJ2" s="73" t="inlineStr">
        <is>
          <t>WT_15M_BOUNCE_LOW_1H_GT_PREV=False</t>
        </is>
      </c>
      <c r="IK2" s="73" t="inlineStr">
        <is>
          <t>WT_15M_BOUNCE_REL_VOL_GT_1=True</t>
        </is>
      </c>
      <c r="IL2" s="73" t="inlineStr">
        <is>
          <t>WT_15M_BOUNCE_REL_VOL_GT_1=False</t>
        </is>
      </c>
      <c r="IM2" s="73" t="inlineStr">
        <is>
          <t>Live Location</t>
        </is>
      </c>
      <c r="IN2" s="73" t="inlineStr">
        <is>
          <t>Vec Hook</t>
        </is>
      </c>
      <c r="IO2" s="73" t="inlineStr">
        <is>
          <t>Type</t>
        </is>
      </c>
      <c r="IP2" s="73" t="inlineStr">
        <is>
          <t>Correct Options</t>
        </is>
      </c>
    </row>
    <row r="3" ht="10.5" customHeight="1" s="65">
      <c r="A3" s="71" t="inlineStr">
        <is>
          <t>SIMPLE_TP_PCT</t>
        </is>
      </c>
      <c r="B3" s="72" t="inlineStr">
        <is>
          <t>2.0</t>
        </is>
      </c>
      <c r="C3" s="72" t="n"/>
      <c r="D3" s="72" t="n"/>
      <c r="E3" s="72" t="n"/>
      <c r="F3" s="72" t="n"/>
      <c r="G3" s="72" t="n"/>
      <c r="H3" s="72" t="n"/>
      <c r="I3" s="72">
        <f>IFERROR(VLOOKUP($A55,Results_30d_Deltas!$A$2:$H$5000,6,FALSE),"")</f>
        <v/>
      </c>
      <c r="J3" s="72" t="n"/>
      <c r="K3" s="72" t="n"/>
      <c r="L3" s="72" t="n"/>
      <c r="M3" s="72" t="n"/>
      <c r="N3" s="72" t="n"/>
      <c r="O3" s="72" t="n"/>
      <c r="P3" s="8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2" t="n"/>
      <c r="IN3" s="72" t="inlineStr">
        <is>
          <t>ez_manage.py:4002 top()</t>
        </is>
      </c>
      <c r="IO3" s="72" t="inlineStr">
        <is>
          <t>v12_quick_engine.py:3228 x2</t>
        </is>
      </c>
      <c r="IP3" s="72" t="n"/>
    </row>
    <row r="4" ht="10.5" customHeight="1" s="65">
      <c r="A4" s="71" t="inlineStr">
        <is>
          <t>MARKET_QUALITY_SCORE_ENABLED</t>
        </is>
      </c>
      <c r="B4" s="72" t="inlineStr">
        <is>
          <t>True</t>
        </is>
      </c>
      <c r="C4" s="72" t="n"/>
      <c r="D4" s="72" t="n"/>
      <c r="E4" s="72" t="n"/>
      <c r="F4" s="72" t="n"/>
      <c r="G4" s="72" t="n"/>
      <c r="H4" s="72" t="n"/>
      <c r="I4" s="72">
        <f>IFERROR(VLOOKUP($A44,Results_30d_Deltas!$A$2:$H$5000,6,FALSE),"")</f>
        <v/>
      </c>
      <c r="J4" s="72" t="n"/>
      <c r="K4" s="72" t="n"/>
      <c r="L4" s="72" t="n"/>
      <c r="M4" s="72" t="n"/>
      <c r="N4" s="72" t="n"/>
      <c r="O4" s="72" t="n"/>
      <c r="P4" s="8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2" t="n"/>
      <c r="IN4" s="72" t="inlineStr">
        <is>
          <t>ez_manage.py:3518 top()</t>
        </is>
      </c>
      <c r="IO4" s="72" t="inlineStr">
        <is>
          <t>v12_quick_engine.py:2263 x8</t>
        </is>
      </c>
      <c r="IP4" s="72" t="n"/>
    </row>
    <row r="5" ht="10.5" customHeight="1" s="65">
      <c r="A5" s="71" t="inlineStr">
        <is>
          <t>HTF_DIRECTION_GATE_ENABLED</t>
        </is>
      </c>
      <c r="B5" s="72" t="inlineStr">
        <is>
          <t>True</t>
        </is>
      </c>
      <c r="C5" s="72" t="n"/>
      <c r="D5" s="72" t="n"/>
      <c r="E5" s="72" t="n"/>
      <c r="F5" s="72" t="n"/>
      <c r="G5" s="72" t="n"/>
      <c r="H5" s="72" t="n"/>
      <c r="I5" s="72">
        <f>IFERROR(VLOOKUP($A32,Results_30d_Deltas!$A$2:$H$5000,6,FALSE),"")</f>
        <v/>
      </c>
      <c r="J5" s="72" t="n"/>
      <c r="K5" s="72" t="n"/>
      <c r="L5" s="72" t="n"/>
      <c r="M5" s="72" t="n"/>
      <c r="N5" s="72" t="n"/>
      <c r="O5" s="72" t="n"/>
      <c r="P5" s="8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8" t="n"/>
      <c r="EQ5" s="78" t="n"/>
      <c r="ER5" s="78" t="n"/>
      <c r="ES5" s="78" t="n"/>
      <c r="ET5" s="78"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2" t="n"/>
      <c r="IN5" s="72" t="inlineStr">
        <is>
          <t>ez_manage.py:4872 top()</t>
        </is>
      </c>
      <c r="IO5" s="72" t="inlineStr">
        <is>
          <t>v12_quick_engine.py:2048 x2</t>
        </is>
      </c>
      <c r="IP5" s="72" t="n"/>
    </row>
    <row r="6" ht="10.5" customHeight="1" s="65">
      <c r="A6" s="71" t="inlineStr">
        <is>
          <t>NOLOSS_BYPASS_WT_5OF5_MIN_TFS</t>
        </is>
      </c>
      <c r="B6" s="72" t="n">
        <v>3</v>
      </c>
      <c r="C6" s="72" t="n"/>
      <c r="D6" s="72" t="n"/>
      <c r="E6" s="72" t="n"/>
      <c r="F6" s="72" t="n"/>
      <c r="G6" s="72" t="n"/>
      <c r="H6" s="72" t="n"/>
      <c r="I6" s="72">
        <f>IFERROR(VLOOKUP($A47,Results_30d_Deltas!$A$2:$H$5000,6,FALSE),"")</f>
        <v/>
      </c>
      <c r="J6" s="72" t="n"/>
      <c r="K6" s="72" t="n"/>
      <c r="L6" s="72" t="n"/>
      <c r="M6" s="72" t="n"/>
      <c r="N6" s="72" t="n"/>
      <c r="O6" s="72" t="n"/>
      <c r="P6" s="8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8" t="n"/>
      <c r="HH6" s="78" t="n"/>
      <c r="HI6" s="78" t="n"/>
      <c r="HJ6" s="78" t="n"/>
      <c r="HK6" s="78"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2" t="n"/>
      <c r="IN6" s="72" t="inlineStr">
        <is>
          <t>ez_manage.py:5095 top()</t>
        </is>
      </c>
      <c r="IO6" s="72" t="inlineStr">
        <is>
          <t>v12_quick_engine.py:860 x7</t>
        </is>
      </c>
      <c r="IP6" s="72" t="n"/>
    </row>
    <row r="7" ht="10.5" customHeight="1" s="65">
      <c r="A7" s="71" t="inlineStr">
        <is>
          <t>PARTIAL_PROFIT_LOCK_FRAC</t>
        </is>
      </c>
      <c r="B7" s="72" t="inlineStr">
        <is>
          <t>2.0</t>
        </is>
      </c>
      <c r="C7" s="72" t="n"/>
      <c r="D7" s="72" t="n"/>
      <c r="E7" s="72" t="n"/>
      <c r="F7" s="72" t="n"/>
      <c r="G7" s="72" t="n"/>
      <c r="H7" s="72" t="n"/>
      <c r="I7" s="72">
        <f>IFERROR(VLOOKUP($A8,Results_30d_Deltas!$A$2:$H$5000,6,FALSE),"")</f>
        <v/>
      </c>
      <c r="J7" s="72" t="n"/>
      <c r="K7" s="72" t="n"/>
      <c r="L7" s="72" t="n"/>
      <c r="M7" s="72" t="n"/>
      <c r="N7" s="72" t="n"/>
      <c r="O7" s="72" t="n"/>
      <c r="P7" s="8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8" t="n"/>
      <c r="HR7" s="78" t="n"/>
      <c r="HS7" s="78" t="n"/>
      <c r="HT7" s="78" t="n"/>
      <c r="HU7" s="78" t="n"/>
      <c r="HV7" s="77" t="n"/>
      <c r="HW7" s="77" t="n"/>
      <c r="HX7" s="77" t="n"/>
      <c r="HY7" s="77" t="n"/>
      <c r="HZ7" s="77" t="n"/>
      <c r="IA7" s="77" t="n"/>
      <c r="IB7" s="77" t="n"/>
      <c r="IC7" s="77" t="n"/>
      <c r="ID7" s="77" t="n"/>
      <c r="IE7" s="77" t="n"/>
      <c r="IF7" s="77" t="n"/>
      <c r="IG7" s="77" t="n"/>
      <c r="IH7" s="77" t="n"/>
      <c r="II7" s="77" t="n"/>
      <c r="IJ7" s="77" t="n"/>
      <c r="IK7" s="77" t="n"/>
      <c r="IL7" s="77" t="n"/>
      <c r="IM7" s="72" t="n"/>
      <c r="IN7" s="72" t="inlineStr">
        <is>
          <t>ez_manage.py:5158 top()</t>
        </is>
      </c>
      <c r="IO7" s="72" t="inlineStr">
        <is>
          <t>v12_quick_engine.py:2674 x7</t>
        </is>
      </c>
      <c r="IP7" s="72" t="n"/>
    </row>
    <row r="8" ht="10.5" customHeight="1" s="65">
      <c r="A8" s="71" t="inlineStr">
        <is>
          <t>BREAKEVEN_GAIN_EROSION_MIN_GAIN</t>
        </is>
      </c>
      <c r="B8" s="72" t="inlineStr">
        <is>
          <t>37.5</t>
        </is>
      </c>
      <c r="C8" s="72" t="n"/>
      <c r="D8" s="72" t="n"/>
      <c r="E8" s="72" t="n"/>
      <c r="F8" s="72" t="n"/>
      <c r="G8" s="72" t="n"/>
      <c r="H8" s="72" t="n"/>
      <c r="I8" s="72">
        <f>IFERROR(VLOOKUP($A17,Results_30d_Deltas!$A$2:$H$5000,6,FALSE),"")</f>
        <v/>
      </c>
      <c r="J8" s="72" t="n"/>
      <c r="K8" s="72" t="n"/>
      <c r="L8" s="72" t="n"/>
      <c r="M8" s="72" t="n"/>
      <c r="N8" s="72" t="n"/>
      <c r="O8" s="72" t="n"/>
      <c r="P8" s="8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8" t="n"/>
      <c r="AP8" s="78" t="n"/>
      <c r="AQ8" s="78" t="n"/>
      <c r="AR8" s="78" t="n"/>
      <c r="AS8" s="78"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8" t="n"/>
      <c r="HW8" s="78" t="n"/>
      <c r="HX8" s="78" t="n"/>
      <c r="HY8" s="78" t="n"/>
      <c r="HZ8" s="78" t="n"/>
      <c r="IA8" s="77" t="n"/>
      <c r="IB8" s="77" t="n"/>
      <c r="IC8" s="77" t="n"/>
      <c r="ID8" s="77" t="n"/>
      <c r="IE8" s="77" t="n"/>
      <c r="IF8" s="77" t="n"/>
      <c r="IG8" s="77" t="n"/>
      <c r="IH8" s="77" t="n"/>
      <c r="II8" s="77" t="n"/>
      <c r="IJ8" s="77" t="n"/>
      <c r="IK8" s="77" t="n"/>
      <c r="IL8" s="77" t="n"/>
      <c r="IM8" s="72" t="n"/>
      <c r="IN8" s="72" t="inlineStr">
        <is>
          <t>ez_manage.py:4401 top()</t>
        </is>
      </c>
      <c r="IO8" s="72" t="inlineStr">
        <is>
          <t>v12_quick_engine.py:357 x14</t>
        </is>
      </c>
      <c r="IP8" s="72" t="n"/>
    </row>
    <row r="9" ht="10.5" customHeight="1" s="65">
      <c r="A9" s="72" t="inlineStr">
        <is>
          <t>SIMPLE_TP_PCT</t>
        </is>
      </c>
      <c r="B9" s="72" t="inlineStr">
        <is>
          <t>0.5</t>
        </is>
      </c>
      <c r="C9" s="72" t="n"/>
      <c r="D9" s="72" t="n"/>
      <c r="E9" s="72" t="n"/>
      <c r="F9" s="72" t="n"/>
      <c r="G9" s="72" t="n"/>
      <c r="H9" s="72" t="n"/>
      <c r="I9" s="72">
        <f>IFERROR(VLOOKUP($A53,Results_30d_Deltas!$A$2:$H$5000,6,FALSE),"")</f>
        <v/>
      </c>
      <c r="J9" s="72" t="n"/>
      <c r="K9" s="72" t="n"/>
      <c r="L9" s="72" t="n"/>
      <c r="M9" s="72" t="n"/>
      <c r="N9" s="72" t="n"/>
      <c r="O9" s="72" t="n"/>
      <c r="P9" s="8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2" t="n"/>
      <c r="IN9" s="72" t="inlineStr">
        <is>
          <t>ez_manage.py:4002 top()</t>
        </is>
      </c>
      <c r="IO9" s="72" t="inlineStr">
        <is>
          <t>v12_quick_engine.py:3228 x2</t>
        </is>
      </c>
      <c r="IP9" s="72" t="n"/>
    </row>
    <row r="10" ht="10.5" customHeight="1" s="65">
      <c r="A10" s="71" t="inlineStr">
        <is>
          <t>HTF_GATE_APPLY_TO_OPEN</t>
        </is>
      </c>
      <c r="B10" s="72" t="inlineStr">
        <is>
          <t>1.0</t>
        </is>
      </c>
      <c r="C10" s="72" t="n"/>
      <c r="D10" s="72" t="n"/>
      <c r="E10" s="72" t="n"/>
      <c r="F10" s="72" t="n"/>
      <c r="G10" s="72" t="n"/>
      <c r="H10" s="72" t="n"/>
      <c r="I10" s="72">
        <f>IFERROR(VLOOKUP($A35,Results_30d_Deltas!$A$2:$H$5000,6,FALSE),"")</f>
        <v/>
      </c>
      <c r="J10" s="72" t="n"/>
      <c r="K10" s="72" t="n"/>
      <c r="L10" s="72" t="n"/>
      <c r="M10" s="72" t="n"/>
      <c r="N10" s="72" t="n"/>
      <c r="O10" s="72" t="n"/>
      <c r="P10" s="8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8" t="n"/>
      <c r="EB10" s="78" t="n"/>
      <c r="EC10" s="78" t="n"/>
      <c r="ED10" s="78" t="n"/>
      <c r="EE10" s="78" t="n"/>
      <c r="EF10" s="77" t="n"/>
      <c r="EG10" s="77" t="n"/>
      <c r="EH10" s="77" t="n"/>
      <c r="EI10" s="77" t="n"/>
      <c r="EJ10" s="77" t="n"/>
      <c r="EK10" s="77" t="n"/>
      <c r="EL10" s="77" t="n"/>
      <c r="EM10" s="77" t="n"/>
      <c r="EN10" s="77" t="n"/>
      <c r="EO10" s="77" t="n"/>
      <c r="EP10" s="78" t="n"/>
      <c r="EQ10" s="78" t="n"/>
      <c r="ER10" s="78" t="n"/>
      <c r="ES10" s="78" t="n"/>
      <c r="ET10" s="78"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8" t="n"/>
      <c r="HM10" s="78" t="n"/>
      <c r="HN10" s="78" t="n"/>
      <c r="HO10" s="78" t="n"/>
      <c r="HP10" s="78"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2" t="n"/>
      <c r="IN10" s="72" t="inlineStr">
        <is>
          <t>ez_manage.py:4877 top()</t>
        </is>
      </c>
      <c r="IO10" s="72" t="inlineStr">
        <is>
          <t>v12_quick_engine.py:2053 x4</t>
        </is>
      </c>
      <c r="IP10" s="72" t="n"/>
    </row>
    <row r="11" ht="10.5" customHeight="1" s="65">
      <c r="A11" s="71" t="inlineStr">
        <is>
          <t>BREAKEVEN_GAIN_EROSION_ENABLED</t>
        </is>
      </c>
      <c r="B11" s="72" t="inlineStr">
        <is>
          <t>False</t>
        </is>
      </c>
      <c r="C11" s="72" t="n"/>
      <c r="D11" s="72" t="n"/>
      <c r="E11" s="72" t="n"/>
      <c r="F11" s="72" t="n"/>
      <c r="G11" s="72" t="n"/>
      <c r="H11" s="72" t="n"/>
      <c r="I11" s="72">
        <f>IFERROR(VLOOKUP($A14,Results_30d_Deltas!$A$2:$H$5000,6,FALSE),"")</f>
        <v/>
      </c>
      <c r="J11" s="72" t="n"/>
      <c r="K11" s="72" t="n"/>
      <c r="L11" s="72" t="n"/>
      <c r="M11" s="72" t="n"/>
      <c r="N11" s="72" t="n"/>
      <c r="O11" s="72" t="n"/>
      <c r="P11" s="8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8" t="n"/>
      <c r="AP11" s="78" t="n"/>
      <c r="AQ11" s="78" t="n"/>
      <c r="AR11" s="78" t="n"/>
      <c r="AS11" s="78"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8" t="n"/>
      <c r="HW11" s="78" t="n"/>
      <c r="HX11" s="78" t="n"/>
      <c r="HY11" s="78" t="n"/>
      <c r="HZ11" s="78" t="n"/>
      <c r="IA11" s="77" t="n"/>
      <c r="IB11" s="77" t="n"/>
      <c r="IC11" s="77" t="n"/>
      <c r="ID11" s="77" t="n"/>
      <c r="IE11" s="77" t="n"/>
      <c r="IF11" s="77" t="n"/>
      <c r="IG11" s="77" t="n"/>
      <c r="IH11" s="77" t="n"/>
      <c r="II11" s="77" t="n"/>
      <c r="IJ11" s="77" t="n"/>
      <c r="IK11" s="77" t="n"/>
      <c r="IL11" s="77" t="n"/>
      <c r="IM11" s="72" t="n"/>
      <c r="IN11" s="72" t="inlineStr">
        <is>
          <t>ez_manage.py:4400 top()</t>
        </is>
      </c>
      <c r="IO11" s="72" t="inlineStr">
        <is>
          <t>v12_quick_engine.py:341 x8</t>
        </is>
      </c>
      <c r="IP11" s="72" t="n"/>
    </row>
    <row r="12" ht="10.5" customHeight="1" s="65">
      <c r="A12" s="71" t="inlineStr">
        <is>
          <t>BREAKEVEN_GAIN_EROSION_REQUIRE_PROFIT</t>
        </is>
      </c>
      <c r="B12" s="72" t="inlineStr">
        <is>
          <t>True</t>
        </is>
      </c>
      <c r="C12" s="72" t="n"/>
      <c r="D12" s="72" t="n"/>
      <c r="E12" s="72" t="n"/>
      <c r="F12" s="72" t="n"/>
      <c r="G12" s="72" t="n"/>
      <c r="H12" s="72" t="n"/>
      <c r="I12" s="72">
        <f>IFERROR(VLOOKUP($A22,Results_30d_Deltas!$A$2:$H$5000,6,FALSE),"")</f>
        <v/>
      </c>
      <c r="J12" s="72" t="n"/>
      <c r="K12" s="72" t="n"/>
      <c r="L12" s="72" t="n"/>
      <c r="M12" s="72" t="n"/>
      <c r="N12" s="72" t="n"/>
      <c r="O12" s="72" t="n"/>
      <c r="P12" s="8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8" t="n"/>
      <c r="AP12" s="78" t="n"/>
      <c r="AQ12" s="78" t="n"/>
      <c r="AR12" s="78" t="n"/>
      <c r="AS12" s="78"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8" t="n"/>
      <c r="HR12" s="78" t="n"/>
      <c r="HS12" s="78" t="n"/>
      <c r="HT12" s="78" t="n"/>
      <c r="HU12" s="78" t="n"/>
      <c r="HV12" s="78" t="n"/>
      <c r="HW12" s="78" t="n"/>
      <c r="HX12" s="78" t="n"/>
      <c r="HY12" s="78" t="n"/>
      <c r="HZ12" s="78" t="n"/>
      <c r="IA12" s="77" t="n"/>
      <c r="IB12" s="77" t="n"/>
      <c r="IC12" s="77" t="n"/>
      <c r="ID12" s="77" t="n"/>
      <c r="IE12" s="77" t="n"/>
      <c r="IF12" s="77" t="n"/>
      <c r="IG12" s="77" t="n"/>
      <c r="IH12" s="77" t="n"/>
      <c r="II12" s="77" t="n"/>
      <c r="IJ12" s="77" t="n"/>
      <c r="IK12" s="77" t="n"/>
      <c r="IL12" s="77" t="n"/>
      <c r="IM12" s="72" t="n"/>
      <c r="IN12" s="72" t="inlineStr">
        <is>
          <t>ez_manage.py:4402 top()</t>
        </is>
      </c>
      <c r="IO12" s="72" t="inlineStr">
        <is>
          <t>v12_quick_engine.py:364 x13</t>
        </is>
      </c>
      <c r="IP12" s="72" t="n"/>
    </row>
    <row r="13" ht="10.5" customHeight="1" s="65">
      <c r="A13" s="71" t="inlineStr">
        <is>
          <t>SIMPLE_TP_EXIT_ENABLED</t>
        </is>
      </c>
      <c r="B13" s="72" t="inlineStr">
        <is>
          <t>False</t>
        </is>
      </c>
      <c r="C13" s="72" t="n"/>
      <c r="D13" s="72" t="n"/>
      <c r="E13" s="72" t="n"/>
      <c r="F13" s="72" t="n"/>
      <c r="G13" s="72" t="n"/>
      <c r="H13" s="72" t="n"/>
      <c r="I13" s="72">
        <f>IFERROR(VLOOKUP($A50,Results_30d_Deltas!$A$2:$H$5000,6,FALSE),"")</f>
        <v/>
      </c>
      <c r="J13" s="72" t="n"/>
      <c r="K13" s="72" t="n"/>
      <c r="L13" s="72" t="n"/>
      <c r="M13" s="72" t="n"/>
      <c r="N13" s="72" t="n"/>
      <c r="O13" s="72" t="n"/>
      <c r="P13" s="8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2" t="n"/>
      <c r="IN13" s="72" t="inlineStr">
        <is>
          <t>ez_manage.py:4001 top()</t>
        </is>
      </c>
      <c r="IO13" s="72" t="inlineStr">
        <is>
          <t>v12_quick_engine.py:3227 x2</t>
        </is>
      </c>
      <c r="IP13" s="72" t="n"/>
    </row>
    <row r="14" ht="10.5" customHeight="1" s="65">
      <c r="A14" s="72" t="inlineStr">
        <is>
          <t>HTF_GATE_APPLY_TO_OPEN</t>
        </is>
      </c>
      <c r="B14" s="72" t="inlineStr">
        <is>
          <t>0.5</t>
        </is>
      </c>
      <c r="C14" s="72" t="n"/>
      <c r="D14" s="72" t="n"/>
      <c r="E14" s="72" t="n"/>
      <c r="F14" s="72" t="n"/>
      <c r="G14" s="72" t="n"/>
      <c r="H14" s="72" t="n"/>
      <c r="I14" s="72">
        <f>IFERROR(VLOOKUP($A34,Results_30d_Deltas!$A$2:$H$5000,6,FALSE),"")</f>
        <v/>
      </c>
      <c r="J14" s="72" t="n"/>
      <c r="K14" s="72" t="n"/>
      <c r="L14" s="72" t="n"/>
      <c r="M14" s="72" t="n"/>
      <c r="N14" s="72" t="n"/>
      <c r="O14" s="72" t="n"/>
      <c r="P14" s="8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8" t="n"/>
      <c r="EB14" s="78" t="n"/>
      <c r="EC14" s="78" t="n"/>
      <c r="ED14" s="78" t="n"/>
      <c r="EE14" s="78" t="n"/>
      <c r="EF14" s="77" t="n"/>
      <c r="EG14" s="77" t="n"/>
      <c r="EH14" s="77" t="n"/>
      <c r="EI14" s="77" t="n"/>
      <c r="EJ14" s="77" t="n"/>
      <c r="EK14" s="77" t="n"/>
      <c r="EL14" s="77" t="n"/>
      <c r="EM14" s="77" t="n"/>
      <c r="EN14" s="77" t="n"/>
      <c r="EO14" s="77" t="n"/>
      <c r="EP14" s="78" t="n"/>
      <c r="EQ14" s="78" t="n"/>
      <c r="ER14" s="78" t="n"/>
      <c r="ES14" s="78" t="n"/>
      <c r="ET14" s="78"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8" t="n"/>
      <c r="HM14" s="78" t="n"/>
      <c r="HN14" s="78" t="n"/>
      <c r="HO14" s="78" t="n"/>
      <c r="HP14" s="78"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2" t="n"/>
      <c r="IN14" s="72" t="inlineStr">
        <is>
          <t>ez_manage.py:4877 top()</t>
        </is>
      </c>
      <c r="IO14" s="72" t="inlineStr">
        <is>
          <t>v12_quick_engine.py:2053 x4</t>
        </is>
      </c>
      <c r="IP14" s="72" t="n"/>
    </row>
    <row r="15" ht="10.5" customHeight="1" s="65">
      <c r="A15" s="71" t="inlineStr">
        <is>
          <t>PEAK_GIVEBACK_DROP_TRIGGER_ENABLED</t>
        </is>
      </c>
      <c r="B15" s="72" t="inlineStr">
        <is>
          <t>False</t>
        </is>
      </c>
      <c r="C15" s="72" t="n"/>
      <c r="D15" s="72" t="n"/>
      <c r="E15" s="72" t="n"/>
      <c r="F15" s="72" t="n"/>
      <c r="G15" s="72" t="n"/>
      <c r="H15" s="72" t="n"/>
      <c r="I15" s="72">
        <f>IFERROR(VLOOKUP($A3,Results_30d_Deltas!$A$2:$H$5000,6,FALSE),"")</f>
        <v/>
      </c>
      <c r="J15" s="72" t="n"/>
      <c r="K15" s="72" t="n"/>
      <c r="L15" s="72" t="n"/>
      <c r="M15" s="72" t="n"/>
      <c r="N15" s="72" t="n"/>
      <c r="O15" s="72" t="n"/>
      <c r="P15" s="8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8" t="n"/>
      <c r="HW15" s="78" t="n"/>
      <c r="HX15" s="78" t="n"/>
      <c r="HY15" s="78" t="n"/>
      <c r="HZ15" s="78" t="n"/>
      <c r="IA15" s="77" t="n"/>
      <c r="IB15" s="77" t="n"/>
      <c r="IC15" s="77" t="n"/>
      <c r="ID15" s="77" t="n"/>
      <c r="IE15" s="77" t="n"/>
      <c r="IF15" s="77" t="n"/>
      <c r="IG15" s="77" t="n"/>
      <c r="IH15" s="77" t="n"/>
      <c r="II15" s="77" t="n"/>
      <c r="IJ15" s="77" t="n"/>
      <c r="IK15" s="77" t="n"/>
      <c r="IL15" s="77" t="n"/>
      <c r="IM15" s="72" t="n"/>
      <c r="IN15" s="72" t="inlineStr">
        <is>
          <t>ez_manage.py:5168 top()</t>
        </is>
      </c>
      <c r="IO15" s="72" t="inlineStr">
        <is>
          <t>v12_quick_engine.py:2682 x3</t>
        </is>
      </c>
      <c r="IP15" s="72" t="n"/>
    </row>
    <row r="16" ht="10.5" customHeight="1" s="65">
      <c r="A16" s="72" t="inlineStr">
        <is>
          <t>SIMPLE_TP_PCT</t>
        </is>
      </c>
      <c r="B16" s="72" t="inlineStr">
        <is>
          <t>1.0</t>
        </is>
      </c>
      <c r="C16" s="72" t="n"/>
      <c r="D16" s="72" t="n"/>
      <c r="E16" s="72" t="n"/>
      <c r="F16" s="72" t="n"/>
      <c r="G16" s="72" t="n"/>
      <c r="H16" s="72" t="n"/>
      <c r="I16" s="72">
        <f>IFERROR(VLOOKUP($A54,Results_30d_Deltas!$A$2:$H$5000,6,FALSE),"")</f>
        <v/>
      </c>
      <c r="J16" s="72" t="n"/>
      <c r="K16" s="72" t="n"/>
      <c r="L16" s="72" t="n"/>
      <c r="M16" s="72" t="n"/>
      <c r="N16" s="72" t="n"/>
      <c r="O16" s="72" t="n"/>
      <c r="P16" s="8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2" t="n"/>
      <c r="IN16" s="72" t="inlineStr">
        <is>
          <t>ez_manage.py:4002 top()</t>
        </is>
      </c>
      <c r="IO16" s="72" t="inlineStr">
        <is>
          <t>v12_quick_engine.py:3228 x2</t>
        </is>
      </c>
      <c r="IP16" s="72" t="n"/>
    </row>
    <row r="17" ht="10.5" customHeight="1" s="65">
      <c r="A17" s="71" t="inlineStr">
        <is>
          <t>HTF4_CONF</t>
        </is>
      </c>
      <c r="B17" s="72" t="inlineStr">
        <is>
          <t>False</t>
        </is>
      </c>
      <c r="C17" s="72" t="n"/>
      <c r="D17" s="72" t="n"/>
      <c r="E17" s="72" t="n"/>
      <c r="F17" s="72" t="n"/>
      <c r="G17" s="72" t="n"/>
      <c r="H17" s="72" t="n"/>
      <c r="I17" s="72">
        <f>IFERROR(VLOOKUP($A29,Results_30d_Deltas!$A$2:$H$5000,6,FALSE),"")</f>
        <v/>
      </c>
      <c r="J17" s="72" t="n"/>
      <c r="K17" s="72" t="n"/>
      <c r="L17" s="72" t="n"/>
      <c r="M17" s="72" t="n"/>
      <c r="N17" s="72" t="n"/>
      <c r="O17" s="72" t="n"/>
      <c r="P17" s="8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2" t="n"/>
      <c r="IN17" s="72" t="inlineStr">
        <is>
          <t>ez_manage.py:3370 top()</t>
        </is>
      </c>
      <c r="IO17" s="72" t="inlineStr">
        <is>
          <t>v12_quick_engine.py:2038 x7</t>
        </is>
      </c>
      <c r="IP17" s="72" t="n"/>
    </row>
    <row r="18" ht="10.5" customHeight="1" s="65">
      <c r="A18" s="72" t="inlineStr">
        <is>
          <t>PEAK_GIVEBACK_DROP_TRIGGER_ENABLED</t>
        </is>
      </c>
      <c r="B18" s="72" t="inlineStr">
        <is>
          <t>True</t>
        </is>
      </c>
      <c r="C18" s="72" t="n"/>
      <c r="D18" s="72" t="n"/>
      <c r="E18" s="72" t="n"/>
      <c r="F18" s="72" t="n"/>
      <c r="G18" s="72" t="n"/>
      <c r="H18" s="72" t="n"/>
      <c r="I18" s="72">
        <f>IFERROR(VLOOKUP($A4,Results_30d_Deltas!$A$2:$H$5000,6,FALSE),"")</f>
        <v/>
      </c>
      <c r="J18" s="72" t="n"/>
      <c r="K18" s="72" t="n"/>
      <c r="L18" s="72" t="n"/>
      <c r="M18" s="72" t="n"/>
      <c r="N18" s="72" t="n"/>
      <c r="O18" s="72" t="n"/>
      <c r="P18" s="8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8" t="n"/>
      <c r="HW18" s="78" t="n"/>
      <c r="HX18" s="78" t="n"/>
      <c r="HY18" s="78" t="n"/>
      <c r="HZ18" s="78" t="n"/>
      <c r="IA18" s="77" t="n"/>
      <c r="IB18" s="77" t="n"/>
      <c r="IC18" s="77" t="n"/>
      <c r="ID18" s="77" t="n"/>
      <c r="IE18" s="77" t="n"/>
      <c r="IF18" s="77" t="n"/>
      <c r="IG18" s="77" t="n"/>
      <c r="IH18" s="77" t="n"/>
      <c r="II18" s="77" t="n"/>
      <c r="IJ18" s="77" t="n"/>
      <c r="IK18" s="77" t="n"/>
      <c r="IL18" s="77" t="n"/>
      <c r="IM18" s="72" t="n"/>
      <c r="IN18" s="72" t="inlineStr">
        <is>
          <t>ez_manage.py:5168 top()</t>
        </is>
      </c>
      <c r="IO18" s="72" t="inlineStr">
        <is>
          <t>v12_quick_engine.py:2682 x3</t>
        </is>
      </c>
      <c r="IP18" s="72" t="n"/>
    </row>
    <row r="19" ht="10.5" customHeight="1" s="65">
      <c r="A19" s="72" t="inlineStr">
        <is>
          <t>BREAKEVEN_GAIN_EROSION_MIN_GAIN</t>
        </is>
      </c>
      <c r="B19" s="72" t="inlineStr">
        <is>
          <t>25.0</t>
        </is>
      </c>
      <c r="C19" s="72" t="n"/>
      <c r="D19" s="72" t="n"/>
      <c r="E19" s="72" t="n"/>
      <c r="F19" s="72" t="n"/>
      <c r="G19" s="72" t="n"/>
      <c r="H19" s="72" t="n"/>
      <c r="I19" s="72">
        <f>IFERROR(VLOOKUP($A16,Results_30d_Deltas!$A$2:$H$5000,6,FALSE),"")</f>
        <v/>
      </c>
      <c r="J19" s="72" t="n"/>
      <c r="K19" s="72" t="n"/>
      <c r="L19" s="72" t="n"/>
      <c r="M19" s="72" t="n"/>
      <c r="N19" s="72" t="n"/>
      <c r="O19" s="72" t="n"/>
      <c r="P19" s="8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8" t="n"/>
      <c r="AP19" s="78" t="n"/>
      <c r="AQ19" s="78" t="n"/>
      <c r="AR19" s="78" t="n"/>
      <c r="AS19" s="78"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8" t="n"/>
      <c r="HW19" s="78" t="n"/>
      <c r="HX19" s="78" t="n"/>
      <c r="HY19" s="78" t="n"/>
      <c r="HZ19" s="78" t="n"/>
      <c r="IA19" s="77" t="n"/>
      <c r="IB19" s="77" t="n"/>
      <c r="IC19" s="77" t="n"/>
      <c r="ID19" s="77" t="n"/>
      <c r="IE19" s="77" t="n"/>
      <c r="IF19" s="77" t="n"/>
      <c r="IG19" s="77" t="n"/>
      <c r="IH19" s="77" t="n"/>
      <c r="II19" s="77" t="n"/>
      <c r="IJ19" s="77" t="n"/>
      <c r="IK19" s="77" t="n"/>
      <c r="IL19" s="77" t="n"/>
      <c r="IM19" s="72" t="n"/>
      <c r="IN19" s="72" t="inlineStr">
        <is>
          <t>ez_manage.py:4401 top()</t>
        </is>
      </c>
      <c r="IO19" s="72" t="inlineStr">
        <is>
          <t>v12_quick_engine.py:357 x14</t>
        </is>
      </c>
      <c r="IP19" s="72" t="n"/>
    </row>
    <row r="20" ht="10.5" customHeight="1" s="65">
      <c r="A20" s="72" t="inlineStr">
        <is>
          <t>BREAKEVEN_GAIN_EROSION_MIN_GAIN</t>
        </is>
      </c>
      <c r="B20" s="72" t="inlineStr">
        <is>
          <t>62.5</t>
        </is>
      </c>
      <c r="C20" s="72" t="n"/>
      <c r="D20" s="72" t="n"/>
      <c r="E20" s="72" t="n"/>
      <c r="F20" s="72" t="n"/>
      <c r="G20" s="72" t="n"/>
      <c r="H20" s="72" t="n"/>
      <c r="I20" s="72">
        <f>IFERROR(VLOOKUP($A19,Results_30d_Deltas!$A$2:$H$5000,6,FALSE),"")</f>
        <v/>
      </c>
      <c r="J20" s="72" t="n"/>
      <c r="K20" s="72" t="n"/>
      <c r="L20" s="72" t="n"/>
      <c r="M20" s="72" t="n"/>
      <c r="N20" s="72" t="n"/>
      <c r="O20" s="72" t="n"/>
      <c r="P20" s="8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8" t="n"/>
      <c r="AP20" s="78" t="n"/>
      <c r="AQ20" s="78" t="n"/>
      <c r="AR20" s="78" t="n"/>
      <c r="AS20" s="78"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8" t="n"/>
      <c r="HW20" s="78" t="n"/>
      <c r="HX20" s="78" t="n"/>
      <c r="HY20" s="78" t="n"/>
      <c r="HZ20" s="78" t="n"/>
      <c r="IA20" s="77" t="n"/>
      <c r="IB20" s="77" t="n"/>
      <c r="IC20" s="77" t="n"/>
      <c r="ID20" s="77" t="n"/>
      <c r="IE20" s="77" t="n"/>
      <c r="IF20" s="77" t="n"/>
      <c r="IG20" s="77" t="n"/>
      <c r="IH20" s="77" t="n"/>
      <c r="II20" s="77" t="n"/>
      <c r="IJ20" s="77" t="n"/>
      <c r="IK20" s="77" t="n"/>
      <c r="IL20" s="77" t="n"/>
      <c r="IM20" s="72" t="n"/>
      <c r="IN20" s="72" t="inlineStr">
        <is>
          <t>ez_manage.py:4401 top()</t>
        </is>
      </c>
      <c r="IO20" s="72" t="inlineStr">
        <is>
          <t>v12_quick_engine.py:357 x14</t>
        </is>
      </c>
      <c r="IP20" s="72" t="n"/>
    </row>
    <row r="21" ht="10.5" customHeight="1" s="65">
      <c r="A21" s="72" t="inlineStr">
        <is>
          <t>PARTIAL_PROFIT_LOCK_FRAC</t>
        </is>
      </c>
      <c r="B21" s="72" t="inlineStr">
        <is>
          <t>0.5</t>
        </is>
      </c>
      <c r="C21" s="72" t="n"/>
      <c r="D21" s="72" t="n"/>
      <c r="E21" s="72" t="n"/>
      <c r="F21" s="72" t="n"/>
      <c r="G21" s="72" t="n"/>
      <c r="H21" s="72" t="n"/>
      <c r="I21" s="72">
        <f>IFERROR(VLOOKUP($A6,Results_30d_Deltas!$A$2:$H$5000,6,FALSE),"")</f>
        <v/>
      </c>
      <c r="J21" s="72" t="n"/>
      <c r="K21" s="72" t="n"/>
      <c r="L21" s="72" t="n"/>
      <c r="M21" s="72" t="n"/>
      <c r="N21" s="72" t="n"/>
      <c r="O21" s="72" t="n"/>
      <c r="P21" s="8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8" t="n"/>
      <c r="HR21" s="78" t="n"/>
      <c r="HS21" s="78" t="n"/>
      <c r="HT21" s="78" t="n"/>
      <c r="HU21" s="78" t="n"/>
      <c r="HV21" s="77" t="n"/>
      <c r="HW21" s="77" t="n"/>
      <c r="HX21" s="77" t="n"/>
      <c r="HY21" s="77" t="n"/>
      <c r="HZ21" s="77" t="n"/>
      <c r="IA21" s="77" t="n"/>
      <c r="IB21" s="77" t="n"/>
      <c r="IC21" s="77" t="n"/>
      <c r="ID21" s="77" t="n"/>
      <c r="IE21" s="77" t="n"/>
      <c r="IF21" s="77" t="n"/>
      <c r="IG21" s="77" t="n"/>
      <c r="IH21" s="77" t="n"/>
      <c r="II21" s="77" t="n"/>
      <c r="IJ21" s="77" t="n"/>
      <c r="IK21" s="77" t="n"/>
      <c r="IL21" s="77" t="n"/>
      <c r="IM21" s="72" t="n"/>
      <c r="IN21" s="72" t="inlineStr">
        <is>
          <t>ez_manage.py:5158 top()</t>
        </is>
      </c>
      <c r="IO21" s="72" t="inlineStr">
        <is>
          <t>v12_quick_engine.py:2674 x7</t>
        </is>
      </c>
      <c r="IP21" s="72" t="n"/>
    </row>
    <row r="22" ht="10.5" customHeight="1" s="65">
      <c r="A22" s="72" t="inlineStr">
        <is>
          <t>HTF_DIRECTION_GATE_ENABLED</t>
        </is>
      </c>
      <c r="B22" s="72" t="inlineStr">
        <is>
          <t>False</t>
        </is>
      </c>
      <c r="C22" s="72" t="n"/>
      <c r="D22" s="72" t="n"/>
      <c r="E22" s="72" t="n"/>
      <c r="F22" s="72" t="n"/>
      <c r="G22" s="72" t="n"/>
      <c r="H22" s="72" t="n"/>
      <c r="I22" s="72">
        <f>IFERROR(VLOOKUP($A31,Results_30d_Deltas!$A$2:$H$5000,6,FALSE),"")</f>
        <v/>
      </c>
      <c r="J22" s="72" t="n"/>
      <c r="K22" s="72" t="n"/>
      <c r="L22" s="72" t="n"/>
      <c r="M22" s="72" t="n"/>
      <c r="N22" s="72" t="n"/>
      <c r="O22" s="72" t="n"/>
      <c r="P22" s="8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8" t="n"/>
      <c r="EQ22" s="78" t="n"/>
      <c r="ER22" s="78" t="n"/>
      <c r="ES22" s="78" t="n"/>
      <c r="ET22" s="78"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2" t="n"/>
      <c r="IN22" s="72" t="inlineStr">
        <is>
          <t>ez_manage.py:4872 top()</t>
        </is>
      </c>
      <c r="IO22" s="72" t="inlineStr">
        <is>
          <t>v12_quick_engine.py:2048 x2</t>
        </is>
      </c>
      <c r="IP22" s="72" t="n"/>
    </row>
    <row r="23" ht="10.5" customHeight="1" s="65">
      <c r="A23" s="72" t="inlineStr">
        <is>
          <t>MARKET_QUALITY_SCORE_ENABLED</t>
        </is>
      </c>
      <c r="B23" s="72" t="inlineStr">
        <is>
          <t>False</t>
        </is>
      </c>
      <c r="C23" s="72" t="n"/>
      <c r="D23" s="72" t="n"/>
      <c r="E23" s="72" t="n"/>
      <c r="F23" s="72" t="n"/>
      <c r="G23" s="72" t="n"/>
      <c r="H23" s="72" t="n"/>
      <c r="I23" s="72">
        <f>IFERROR(VLOOKUP($A43,Results_30d_Deltas!$A$2:$H$5000,6,FALSE),"")</f>
        <v/>
      </c>
      <c r="J23" s="72" t="n"/>
      <c r="K23" s="72" t="n"/>
      <c r="L23" s="72" t="n"/>
      <c r="M23" s="72" t="n"/>
      <c r="N23" s="72" t="n"/>
      <c r="O23" s="72" t="n"/>
      <c r="P23" s="8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2" t="n"/>
      <c r="IN23" s="72" t="inlineStr">
        <is>
          <t>ez_manage.py:3518 top()</t>
        </is>
      </c>
      <c r="IO23" s="72" t="inlineStr">
        <is>
          <t>v12_quick_engine.py:2263 x8</t>
        </is>
      </c>
      <c r="IP23" s="72" t="n"/>
    </row>
    <row r="24" ht="10.5" customHeight="1" s="65">
      <c r="A24" s="72" t="inlineStr">
        <is>
          <t>BREAKEVEN_GAIN_EROSION_REQUIRE_PROFIT</t>
        </is>
      </c>
      <c r="B24" s="72" t="inlineStr">
        <is>
          <t>False</t>
        </is>
      </c>
      <c r="C24" s="72" t="n"/>
      <c r="D24" s="72" t="n"/>
      <c r="E24" s="72" t="n"/>
      <c r="F24" s="72" t="n"/>
      <c r="G24" s="72" t="n"/>
      <c r="H24" s="72" t="n"/>
      <c r="I24" s="72">
        <f>IFERROR(VLOOKUP($A21,Results_30d_Deltas!$A$2:$H$5000,6,FALSE),"")</f>
        <v/>
      </c>
      <c r="J24" s="72" t="n"/>
      <c r="K24" s="72" t="n"/>
      <c r="L24" s="72" t="n"/>
      <c r="M24" s="72" t="n"/>
      <c r="N24" s="72" t="n"/>
      <c r="O24" s="72" t="n"/>
      <c r="P24" s="8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8" t="n"/>
      <c r="AP24" s="78" t="n"/>
      <c r="AQ24" s="78" t="n"/>
      <c r="AR24" s="78" t="n"/>
      <c r="AS24" s="78"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8" t="n"/>
      <c r="HR24" s="78" t="n"/>
      <c r="HS24" s="78" t="n"/>
      <c r="HT24" s="78" t="n"/>
      <c r="HU24" s="78" t="n"/>
      <c r="HV24" s="78" t="n"/>
      <c r="HW24" s="78" t="n"/>
      <c r="HX24" s="78" t="n"/>
      <c r="HY24" s="78" t="n"/>
      <c r="HZ24" s="78" t="n"/>
      <c r="IA24" s="77" t="n"/>
      <c r="IB24" s="77" t="n"/>
      <c r="IC24" s="77" t="n"/>
      <c r="ID24" s="77" t="n"/>
      <c r="IE24" s="77" t="n"/>
      <c r="IF24" s="77" t="n"/>
      <c r="IG24" s="77" t="n"/>
      <c r="IH24" s="77" t="n"/>
      <c r="II24" s="77" t="n"/>
      <c r="IJ24" s="77" t="n"/>
      <c r="IK24" s="77" t="n"/>
      <c r="IL24" s="77" t="n"/>
      <c r="IM24" s="72" t="n"/>
      <c r="IN24" s="72" t="inlineStr">
        <is>
          <t>ez_manage.py:4402 top()</t>
        </is>
      </c>
      <c r="IO24" s="72" t="inlineStr">
        <is>
          <t>v12_quick_engine.py:364 x13</t>
        </is>
      </c>
      <c r="IP24" s="72" t="n"/>
    </row>
    <row r="25" ht="10.5" customHeight="1" s="65">
      <c r="A25" s="71" t="inlineStr">
        <is>
          <t>MIN_HOLD_BARS_BEFORE_EXIT</t>
        </is>
      </c>
      <c r="B25" s="72" t="inlineStr">
        <is>
          <t>16</t>
        </is>
      </c>
      <c r="C25" s="72" t="n"/>
      <c r="D25" s="72" t="n"/>
      <c r="E25" s="72" t="n"/>
      <c r="F25" s="72" t="n"/>
      <c r="G25" s="72" t="n"/>
      <c r="H25" s="72" t="n"/>
      <c r="I25" s="72">
        <f>IFERROR(VLOOKUP($A9,Results_30d_Deltas!$A$2:$H$5000,6,FALSE),"")</f>
        <v/>
      </c>
      <c r="J25" s="72" t="n"/>
      <c r="K25" s="72" t="n"/>
      <c r="L25" s="72" t="n"/>
      <c r="M25" s="72" t="n"/>
      <c r="N25" s="72" t="n"/>
      <c r="O25" s="72" t="n"/>
      <c r="P25" s="8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8"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2" t="n"/>
      <c r="IN25" s="72" t="inlineStr">
        <is>
          <t>ez_manage.py:4990 top()</t>
        </is>
      </c>
      <c r="IO25" s="72" t="inlineStr">
        <is>
          <t>v12_quick_engine.py:2309 x7</t>
        </is>
      </c>
      <c r="IP25" s="72" t="n"/>
    </row>
    <row r="26" ht="10.5" customHeight="1" s="65">
      <c r="A26" s="72" t="inlineStr">
        <is>
          <t>PARTIAL_PROFIT_LOCK_FRAC</t>
        </is>
      </c>
      <c r="B26" s="72" t="inlineStr">
        <is>
          <t>1.0</t>
        </is>
      </c>
      <c r="C26" s="72" t="n"/>
      <c r="D26" s="72" t="n"/>
      <c r="E26" s="72" t="n"/>
      <c r="F26" s="72" t="n"/>
      <c r="G26" s="72" t="n"/>
      <c r="H26" s="72" t="n"/>
      <c r="I26" s="72">
        <f>IFERROR(VLOOKUP($A7,Results_30d_Deltas!$A$2:$H$5000,6,FALSE),"")</f>
        <v/>
      </c>
      <c r="J26" s="72" t="n"/>
      <c r="K26" s="72" t="n"/>
      <c r="L26" s="72" t="n"/>
      <c r="M26" s="72" t="n"/>
      <c r="N26" s="72" t="n"/>
      <c r="O26" s="72" t="n"/>
      <c r="P26" s="8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8" t="n"/>
      <c r="HR26" s="78" t="n"/>
      <c r="HS26" s="78" t="n"/>
      <c r="HT26" s="78" t="n"/>
      <c r="HU26" s="78" t="n"/>
      <c r="HV26" s="77" t="n"/>
      <c r="HW26" s="77" t="n"/>
      <c r="HX26" s="77" t="n"/>
      <c r="HY26" s="77" t="n"/>
      <c r="HZ26" s="77" t="n"/>
      <c r="IA26" s="77" t="n"/>
      <c r="IB26" s="77" t="n"/>
      <c r="IC26" s="77" t="n"/>
      <c r="ID26" s="77" t="n"/>
      <c r="IE26" s="77" t="n"/>
      <c r="IF26" s="77" t="n"/>
      <c r="IG26" s="77" t="n"/>
      <c r="IH26" s="77" t="n"/>
      <c r="II26" s="77" t="n"/>
      <c r="IJ26" s="77" t="n"/>
      <c r="IK26" s="77" t="n"/>
      <c r="IL26" s="77" t="n"/>
      <c r="IM26" s="72" t="n"/>
      <c r="IN26" s="72" t="inlineStr">
        <is>
          <t>ez_manage.py:5158 top()</t>
        </is>
      </c>
      <c r="IO26" s="72" t="inlineStr">
        <is>
          <t>v12_quick_engine.py:2674 x7</t>
        </is>
      </c>
      <c r="IP26" s="72" t="n"/>
    </row>
    <row r="27" ht="10.5" customHeight="1" s="65">
      <c r="A27" s="72" t="inlineStr">
        <is>
          <t>BREAKEVEN_GAIN_EROSION_ENABLED</t>
        </is>
      </c>
      <c r="B27" s="72" t="inlineStr">
        <is>
          <t>True</t>
        </is>
      </c>
      <c r="C27" s="72" t="n"/>
      <c r="D27" s="72" t="n"/>
      <c r="E27" s="72" t="n"/>
      <c r="F27" s="72" t="n"/>
      <c r="G27" s="72" t="n"/>
      <c r="H27" s="72" t="n"/>
      <c r="I27" s="72">
        <f>IFERROR(VLOOKUP($A15,Results_30d_Deltas!$A$2:$H$5000,6,FALSE),"")</f>
        <v/>
      </c>
      <c r="J27" s="72" t="n"/>
      <c r="K27" s="72" t="n"/>
      <c r="L27" s="72" t="n"/>
      <c r="M27" s="72" t="n"/>
      <c r="N27" s="72" t="n"/>
      <c r="O27" s="72" t="n"/>
      <c r="P27" s="8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8" t="n"/>
      <c r="AP27" s="78" t="n"/>
      <c r="AQ27" s="78" t="n"/>
      <c r="AR27" s="78" t="n"/>
      <c r="AS27" s="78"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8" t="n"/>
      <c r="HW27" s="78" t="n"/>
      <c r="HX27" s="78" t="n"/>
      <c r="HY27" s="78" t="n"/>
      <c r="HZ27" s="78" t="n"/>
      <c r="IA27" s="77" t="n"/>
      <c r="IB27" s="77" t="n"/>
      <c r="IC27" s="77" t="n"/>
      <c r="ID27" s="77" t="n"/>
      <c r="IE27" s="77" t="n"/>
      <c r="IF27" s="77" t="n"/>
      <c r="IG27" s="77" t="n"/>
      <c r="IH27" s="77" t="n"/>
      <c r="II27" s="77" t="n"/>
      <c r="IJ27" s="77" t="n"/>
      <c r="IK27" s="77" t="n"/>
      <c r="IL27" s="77" t="n"/>
      <c r="IM27" s="72" t="n"/>
      <c r="IN27" s="72" t="inlineStr">
        <is>
          <t>ez_manage.py:4400 top()</t>
        </is>
      </c>
      <c r="IO27" s="72" t="inlineStr">
        <is>
          <t>v12_quick_engine.py:341 x8</t>
        </is>
      </c>
      <c r="IP27" s="72" t="n"/>
    </row>
    <row r="28" ht="10.5" customHeight="1" s="65">
      <c r="A28" s="72" t="inlineStr">
        <is>
          <t>NOLOSS_BYPASS_WT_5OF5_MIN_TFS</t>
        </is>
      </c>
      <c r="B28" s="72" t="inlineStr">
        <is>
          <t>6</t>
        </is>
      </c>
      <c r="C28" s="72" t="n"/>
      <c r="D28" s="72" t="n"/>
      <c r="E28" s="72" t="n"/>
      <c r="F28" s="72" t="n"/>
      <c r="G28" s="72" t="n"/>
      <c r="H28" s="72" t="n"/>
      <c r="I28" s="72">
        <f>IFERROR(VLOOKUP($A48,Results_30d_Deltas!$A$2:$H$5000,6,FALSE),"")</f>
        <v/>
      </c>
      <c r="J28" s="72" t="n"/>
      <c r="K28" s="72" t="n"/>
      <c r="L28" s="72" t="n"/>
      <c r="M28" s="72" t="n"/>
      <c r="N28" s="72" t="n"/>
      <c r="O28" s="72" t="n"/>
      <c r="P28" s="8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8" t="n"/>
      <c r="HH28" s="78" t="n"/>
      <c r="HI28" s="78" t="n"/>
      <c r="HJ28" s="78" t="n"/>
      <c r="HK28" s="78"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2" t="n"/>
      <c r="IN28" s="72" t="inlineStr">
        <is>
          <t>ez_manage.py:5095 top()</t>
        </is>
      </c>
      <c r="IO28" s="72" t="inlineStr">
        <is>
          <t>v12_quick_engine.py:860 x7</t>
        </is>
      </c>
      <c r="IP28" s="72" t="n"/>
    </row>
    <row r="29" ht="10.5" customHeight="1" s="65">
      <c r="A29" s="72" t="inlineStr">
        <is>
          <t>NOLOSS_BYPASS_WT_5OF5_MIN_TFS</t>
        </is>
      </c>
      <c r="B29" s="72" t="inlineStr">
        <is>
          <t>4</t>
        </is>
      </c>
      <c r="C29" s="72" t="n"/>
      <c r="D29" s="72" t="n"/>
      <c r="E29" s="72" t="n"/>
      <c r="F29" s="72" t="n"/>
      <c r="G29" s="72" t="n"/>
      <c r="H29" s="72" t="n"/>
      <c r="I29" s="72">
        <f>IFERROR(VLOOKUP($A46,Results_30d_Deltas!$A$2:$H$5000,6,FALSE),"")</f>
        <v/>
      </c>
      <c r="J29" s="72" t="n"/>
      <c r="K29" s="72" t="n"/>
      <c r="L29" s="72" t="n"/>
      <c r="M29" s="72" t="n"/>
      <c r="N29" s="72" t="n"/>
      <c r="O29" s="72" t="n"/>
      <c r="P29" s="8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8" t="n"/>
      <c r="HH29" s="78" t="n"/>
      <c r="HI29" s="78" t="n"/>
      <c r="HJ29" s="78" t="n"/>
      <c r="HK29" s="78"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2" t="n"/>
      <c r="IN29" s="72" t="inlineStr">
        <is>
          <t>ez_manage.py:5095 top()</t>
        </is>
      </c>
      <c r="IO29" s="72" t="inlineStr">
        <is>
          <t>v12_quick_engine.py:860 x7</t>
        </is>
      </c>
      <c r="IP29" s="72" t="n"/>
    </row>
    <row r="30" ht="10.5" customHeight="1" s="65">
      <c r="A30" s="72" t="inlineStr">
        <is>
          <t>HTF_GATE_APPLY_TO_OPEN</t>
        </is>
      </c>
      <c r="B30" s="72" t="inlineStr">
        <is>
          <t>2.0</t>
        </is>
      </c>
      <c r="C30" s="72" t="n"/>
      <c r="D30" s="72" t="n"/>
      <c r="E30" s="72" t="n"/>
      <c r="F30" s="72" t="n"/>
      <c r="G30" s="72" t="n"/>
      <c r="H30" s="72" t="n"/>
      <c r="I30" s="72">
        <f>IFERROR(VLOOKUP($A36,Results_30d_Deltas!$A$2:$H$5000,6,FALSE),"")</f>
        <v/>
      </c>
      <c r="J30" s="72" t="n"/>
      <c r="K30" s="72" t="n"/>
      <c r="L30" s="72" t="n"/>
      <c r="M30" s="72" t="n"/>
      <c r="N30" s="72" t="n"/>
      <c r="O30" s="72" t="n"/>
      <c r="P30" s="8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8" t="n"/>
      <c r="EB30" s="78" t="n"/>
      <c r="EC30" s="78" t="n"/>
      <c r="ED30" s="78" t="n"/>
      <c r="EE30" s="78" t="n"/>
      <c r="EF30" s="77" t="n"/>
      <c r="EG30" s="77" t="n"/>
      <c r="EH30" s="77" t="n"/>
      <c r="EI30" s="77" t="n"/>
      <c r="EJ30" s="77" t="n"/>
      <c r="EK30" s="77" t="n"/>
      <c r="EL30" s="77" t="n"/>
      <c r="EM30" s="77" t="n"/>
      <c r="EN30" s="77" t="n"/>
      <c r="EO30" s="77" t="n"/>
      <c r="EP30" s="78" t="n"/>
      <c r="EQ30" s="78" t="n"/>
      <c r="ER30" s="78" t="n"/>
      <c r="ES30" s="78" t="n"/>
      <c r="ET30" s="78"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8" t="n"/>
      <c r="HM30" s="78" t="n"/>
      <c r="HN30" s="78" t="n"/>
      <c r="HO30" s="78" t="n"/>
      <c r="HP30" s="78"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2" t="n"/>
      <c r="IN30" s="72" t="inlineStr">
        <is>
          <t>ez_manage.py:4877 top()</t>
        </is>
      </c>
      <c r="IO30" s="72" t="inlineStr">
        <is>
          <t>v12_quick_engine.py:2053 x4</t>
        </is>
      </c>
      <c r="IP30" s="72" t="n"/>
    </row>
    <row r="31" ht="10.5" customHeight="1" s="65">
      <c r="A31" s="72" t="inlineStr">
        <is>
          <t>BREAKEVEN_GAIN_EROSION_MIN_GAIN</t>
        </is>
      </c>
      <c r="B31" s="72" t="inlineStr">
        <is>
          <t>75.0</t>
        </is>
      </c>
      <c r="C31" s="72" t="n"/>
      <c r="D31" s="72" t="n"/>
      <c r="E31" s="72" t="n"/>
      <c r="F31" s="72" t="n"/>
      <c r="G31" s="72" t="n"/>
      <c r="H31" s="72" t="n"/>
      <c r="I31" s="72">
        <f>IFERROR(VLOOKUP($A20,Results_30d_Deltas!$A$2:$H$5000,6,FALSE),"")</f>
        <v/>
      </c>
      <c r="J31" s="72" t="n"/>
      <c r="K31" s="72" t="n"/>
      <c r="L31" s="72" t="n"/>
      <c r="M31" s="72" t="n"/>
      <c r="N31" s="72" t="n"/>
      <c r="O31" s="72" t="n"/>
      <c r="P31" s="8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8" t="n"/>
      <c r="AP31" s="78" t="n"/>
      <c r="AQ31" s="78" t="n"/>
      <c r="AR31" s="78" t="n"/>
      <c r="AS31" s="78"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8" t="n"/>
      <c r="HW31" s="78" t="n"/>
      <c r="HX31" s="78" t="n"/>
      <c r="HY31" s="78" t="n"/>
      <c r="HZ31" s="78" t="n"/>
      <c r="IA31" s="77" t="n"/>
      <c r="IB31" s="77" t="n"/>
      <c r="IC31" s="77" t="n"/>
      <c r="ID31" s="77" t="n"/>
      <c r="IE31" s="77" t="n"/>
      <c r="IF31" s="77" t="n"/>
      <c r="IG31" s="77" t="n"/>
      <c r="IH31" s="77" t="n"/>
      <c r="II31" s="77" t="n"/>
      <c r="IJ31" s="77" t="n"/>
      <c r="IK31" s="77" t="n"/>
      <c r="IL31" s="77" t="n"/>
      <c r="IM31" s="72" t="n"/>
      <c r="IN31" s="72" t="inlineStr">
        <is>
          <t>ez_manage.py:4401 top()</t>
        </is>
      </c>
      <c r="IO31" s="72" t="inlineStr">
        <is>
          <t>v12_quick_engine.py:357 x14</t>
        </is>
      </c>
      <c r="IP31" s="72" t="n"/>
    </row>
    <row r="32" ht="10.5" customHeight="1" s="65">
      <c r="A32" s="72" t="inlineStr">
        <is>
          <t>NOLOSS_BYPASS_WT_5OF5_MIN_TFS</t>
        </is>
      </c>
      <c r="B32" s="72" t="inlineStr">
        <is>
          <t>2</t>
        </is>
      </c>
      <c r="C32" s="72" t="n"/>
      <c r="D32" s="72" t="n"/>
      <c r="E32" s="72" t="n"/>
      <c r="F32" s="72" t="n"/>
      <c r="G32" s="72" t="n"/>
      <c r="H32" s="72" t="n"/>
      <c r="I32" s="72">
        <f>IFERROR(VLOOKUP($A45,Results_30d_Deltas!$A$2:$H$5000,6,FALSE),"")</f>
        <v/>
      </c>
      <c r="J32" s="72" t="n"/>
      <c r="K32" s="72" t="n"/>
      <c r="L32" s="72" t="n"/>
      <c r="M32" s="72" t="n"/>
      <c r="N32" s="72" t="n"/>
      <c r="O32" s="72" t="n"/>
      <c r="P32" s="8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8" t="n"/>
      <c r="HH32" s="78" t="n"/>
      <c r="HI32" s="78" t="n"/>
      <c r="HJ32" s="78" t="n"/>
      <c r="HK32" s="78"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2" t="n"/>
      <c r="IN32" s="72" t="inlineStr">
        <is>
          <t>ez_manage.py:5095 top()</t>
        </is>
      </c>
      <c r="IO32" s="72" t="inlineStr">
        <is>
          <t>v12_quick_engine.py:860 x7</t>
        </is>
      </c>
      <c r="IP32" s="72" t="n"/>
    </row>
    <row r="33" ht="10.5" customHeight="1" s="65">
      <c r="A33" s="72" t="inlineStr">
        <is>
          <t>HTF4_CONF</t>
        </is>
      </c>
      <c r="B33" s="72" t="inlineStr">
        <is>
          <t>False_ALT</t>
        </is>
      </c>
      <c r="C33" s="72" t="n"/>
      <c r="D33" s="72" t="n"/>
      <c r="E33" s="72" t="n"/>
      <c r="F33" s="72" t="n"/>
      <c r="G33" s="72" t="n"/>
      <c r="H33" s="72" t="n"/>
      <c r="I33" s="72">
        <f>IFERROR(VLOOKUP($A30,Results_30d_Deltas!$A$2:$H$5000,6,FALSE),"")</f>
        <v/>
      </c>
      <c r="J33" s="72" t="n"/>
      <c r="K33" s="72" t="n"/>
      <c r="L33" s="72" t="n"/>
      <c r="M33" s="72" t="n"/>
      <c r="N33" s="72" t="n"/>
      <c r="O33" s="72" t="n"/>
      <c r="P33" s="8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2" t="n"/>
      <c r="IN33" s="72" t="inlineStr">
        <is>
          <t>ez_manage.py:3370 top()</t>
        </is>
      </c>
      <c r="IO33" s="72" t="inlineStr">
        <is>
          <t>v12_quick_engine.py:2038 x7</t>
        </is>
      </c>
      <c r="IP33" s="72" t="n"/>
    </row>
    <row r="34" ht="10.5" customHeight="1" s="65">
      <c r="A34" s="72" t="inlineStr">
        <is>
          <t>NOLOSS_BYPASS_WT_5OF5_MIN_TFS</t>
        </is>
      </c>
      <c r="B34" s="72" t="inlineStr">
        <is>
          <t>8</t>
        </is>
      </c>
      <c r="C34" s="72" t="n"/>
      <c r="D34" s="72" t="n"/>
      <c r="E34" s="72" t="n"/>
      <c r="F34" s="72" t="n"/>
      <c r="G34" s="72" t="n"/>
      <c r="H34" s="72" t="n"/>
      <c r="I34" s="72">
        <f>IFERROR(VLOOKUP($A49,Results_30d_Deltas!$A$2:$H$5000,6,FALSE),"")</f>
        <v/>
      </c>
      <c r="J34" s="72" t="n"/>
      <c r="K34" s="72" t="n"/>
      <c r="L34" s="72" t="n"/>
      <c r="M34" s="72" t="n"/>
      <c r="N34" s="72" t="n"/>
      <c r="O34" s="72" t="n"/>
      <c r="P34" s="8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8" t="n"/>
      <c r="HH34" s="78" t="n"/>
      <c r="HI34" s="78" t="n"/>
      <c r="HJ34" s="78" t="n"/>
      <c r="HK34" s="78"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2" t="n"/>
      <c r="IN34" s="72" t="inlineStr">
        <is>
          <t>ez_manage.py:5095 top()</t>
        </is>
      </c>
      <c r="IO34" s="72" t="inlineStr">
        <is>
          <t>v12_quick_engine.py:860 x7</t>
        </is>
      </c>
      <c r="IP34" s="72" t="n"/>
    </row>
    <row r="35" ht="10.5" customHeight="1" s="65">
      <c r="A35" s="72" t="inlineStr">
        <is>
          <t>MIN_HOLD_BARS_BEFORE_EXIT</t>
        </is>
      </c>
      <c r="B35" s="72" t="inlineStr">
        <is>
          <t>24</t>
        </is>
      </c>
      <c r="C35" s="72" t="n"/>
      <c r="D35" s="72" t="n"/>
      <c r="E35" s="72" t="n"/>
      <c r="F35" s="72" t="n"/>
      <c r="G35" s="72" t="n"/>
      <c r="H35" s="72" t="n"/>
      <c r="I35" s="72">
        <f>IFERROR(VLOOKUP($A10,Results_30d_Deltas!$A$2:$H$5000,6,FALSE),"")</f>
        <v/>
      </c>
      <c r="J35" s="72" t="n"/>
      <c r="K35" s="72" t="n"/>
      <c r="L35" s="72" t="n"/>
      <c r="M35" s="72" t="n"/>
      <c r="N35" s="72" t="n"/>
      <c r="O35" s="72" t="n"/>
      <c r="P35" s="8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2" t="n"/>
      <c r="IN35" s="72" t="inlineStr">
        <is>
          <t>ez_manage.py:4990 top()</t>
        </is>
      </c>
      <c r="IO35" s="72" t="inlineStr">
        <is>
          <t>v12_quick_engine.py:2309 x7</t>
        </is>
      </c>
      <c r="IP35" s="72" t="n"/>
    </row>
    <row r="36" ht="10.5" customHeight="1" s="65">
      <c r="A36" s="72" t="inlineStr">
        <is>
          <t>MIN_HOLD_BARS_BEFORE_EXIT</t>
        </is>
      </c>
      <c r="B36" s="72" t="inlineStr">
        <is>
          <t>40</t>
        </is>
      </c>
      <c r="C36" s="72" t="n"/>
      <c r="D36" s="72" t="n"/>
      <c r="E36" s="72" t="n"/>
      <c r="F36" s="72" t="n"/>
      <c r="G36" s="72" t="n"/>
      <c r="H36" s="72" t="n"/>
      <c r="I36" s="72">
        <f>IFERROR(VLOOKUP($A12,Results_30d_Deltas!$A$2:$H$5000,6,FALSE),"")</f>
        <v/>
      </c>
      <c r="J36" s="72" t="n"/>
      <c r="K36" s="72" t="n"/>
      <c r="L36" s="72" t="n"/>
      <c r="M36" s="72" t="n"/>
      <c r="N36" s="72" t="n"/>
      <c r="O36" s="72" t="n"/>
      <c r="P36" s="8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2" t="n"/>
      <c r="IN36" s="72" t="inlineStr">
        <is>
          <t>ez_manage.py:4990 top()</t>
        </is>
      </c>
      <c r="IO36" s="72" t="inlineStr">
        <is>
          <t>v12_quick_engine.py:2309 x7</t>
        </is>
      </c>
      <c r="IP36" s="72" t="n"/>
    </row>
    <row r="37" ht="10.5" customHeight="1" s="65">
      <c r="A37" s="71" t="inlineStr">
        <is>
          <t>HTF_GATE_MIN_CONFIRMATIONS</t>
        </is>
      </c>
      <c r="B37" s="72" t="inlineStr">
        <is>
          <t>0.0</t>
        </is>
      </c>
      <c r="C37" s="72" t="n"/>
      <c r="D37" s="72" t="n"/>
      <c r="E37" s="72" t="n"/>
      <c r="F37" s="72" t="n"/>
      <c r="G37" s="72" t="n"/>
      <c r="H37" s="72" t="n"/>
      <c r="I37" s="72">
        <f>IFERROR(VLOOKUP($A41,Results_30d_Deltas!$A$2:$H$5000,6,FALSE),"")</f>
        <v/>
      </c>
      <c r="J37" s="72" t="n"/>
      <c r="K37" s="72" t="n"/>
      <c r="L37" s="72" t="n"/>
      <c r="M37" s="72" t="n"/>
      <c r="N37" s="72" t="n"/>
      <c r="O37" s="72" t="n"/>
      <c r="P37" s="8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8" t="n"/>
      <c r="EQ37" s="78" t="n"/>
      <c r="ER37" s="78" t="n"/>
      <c r="ES37" s="78" t="n"/>
      <c r="ET37" s="78"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2" t="n"/>
      <c r="IN37" s="72" t="inlineStr">
        <is>
          <t>ez_manage.py:4880 top()</t>
        </is>
      </c>
      <c r="IO37" s="72" t="inlineStr">
        <is>
          <t>v12_quick_engine.py:2056 x6</t>
        </is>
      </c>
      <c r="IP37" s="72" t="n"/>
    </row>
    <row r="38" ht="10.5" customHeight="1" s="65">
      <c r="A38" s="72" t="inlineStr">
        <is>
          <t>HTF_GATE_MIN_CONFIRMATIONS</t>
        </is>
      </c>
      <c r="B38" s="72" t="inlineStr">
        <is>
          <t>0.0_ALT</t>
        </is>
      </c>
      <c r="C38" s="72" t="n"/>
      <c r="D38" s="72" t="n"/>
      <c r="E38" s="72" t="n"/>
      <c r="F38" s="72" t="n"/>
      <c r="G38" s="72" t="n"/>
      <c r="H38" s="72" t="n"/>
      <c r="I38" s="72">
        <f>IFERROR(VLOOKUP($A42,Results_30d_Deltas!$A$2:$H$5000,6,FALSE),"")</f>
        <v/>
      </c>
      <c r="J38" s="72" t="n"/>
      <c r="K38" s="72" t="n"/>
      <c r="L38" s="72" t="n"/>
      <c r="M38" s="72" t="n"/>
      <c r="N38" s="72" t="n"/>
      <c r="O38" s="72" t="n"/>
      <c r="P38" s="8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8" t="n"/>
      <c r="EQ38" s="78" t="n"/>
      <c r="ER38" s="78" t="n"/>
      <c r="ES38" s="78" t="n"/>
      <c r="ET38" s="78"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2" t="n"/>
      <c r="IN38" s="72" t="inlineStr">
        <is>
          <t>ez_manage.py:4880 top()</t>
        </is>
      </c>
      <c r="IO38" s="72" t="inlineStr">
        <is>
          <t>v12_quick_engine.py:2056 x6</t>
        </is>
      </c>
      <c r="IP38" s="72" t="n"/>
    </row>
    <row r="39" ht="10.5" customHeight="1" s="65">
      <c r="A39" s="72" t="inlineStr">
        <is>
          <t>MIN_HOLD_BARS_BEFORE_EXIT</t>
        </is>
      </c>
      <c r="B39" s="72" t="inlineStr">
        <is>
          <t>48</t>
        </is>
      </c>
      <c r="C39" s="72" t="n"/>
      <c r="D39" s="72" t="n"/>
      <c r="E39" s="72" t="n"/>
      <c r="F39" s="72" t="n"/>
      <c r="G39" s="72" t="n"/>
      <c r="H39" s="72" t="n"/>
      <c r="I39" s="72">
        <f>IFERROR(VLOOKUP($A13,Results_30d_Deltas!$A$2:$H$5000,6,FALSE),"")</f>
        <v/>
      </c>
      <c r="J39" s="72" t="n"/>
      <c r="K39" s="72" t="n"/>
      <c r="L39" s="72" t="n"/>
      <c r="M39" s="72" t="n"/>
      <c r="N39" s="72" t="n"/>
      <c r="O39" s="72" t="n"/>
      <c r="P39" s="8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2" t="n"/>
      <c r="IN39" s="72" t="inlineStr">
        <is>
          <t>ez_manage.py:4990 top()</t>
        </is>
      </c>
      <c r="IO39" s="72" t="inlineStr">
        <is>
          <t>v12_quick_engine.py:2309 x7</t>
        </is>
      </c>
      <c r="IP39" s="72" t="n"/>
    </row>
    <row r="40" ht="10.5" customHeight="1" s="65">
      <c r="A40" s="71" t="inlineStr">
        <is>
          <t>HTF_GATE_BYPASS_RZ</t>
        </is>
      </c>
      <c r="B40" s="72" t="inlineStr">
        <is>
          <t>0.0</t>
        </is>
      </c>
      <c r="C40" s="72" t="n"/>
      <c r="D40" s="72" t="n"/>
      <c r="E40" s="72" t="n"/>
      <c r="F40" s="72" t="n"/>
      <c r="G40" s="72" t="n"/>
      <c r="H40" s="72" t="n"/>
      <c r="I40" s="72">
        <f>IFERROR(VLOOKUP($A37,Results_30d_Deltas!$A$2:$H$5000,6,FALSE),"")</f>
        <v/>
      </c>
      <c r="J40" s="72" t="n"/>
      <c r="K40" s="72" t="n"/>
      <c r="L40" s="72" t="n"/>
      <c r="M40" s="72" t="n"/>
      <c r="N40" s="72" t="n"/>
      <c r="O40" s="72" t="n"/>
      <c r="P40" s="8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8" t="n"/>
      <c r="EQ40" s="78" t="n"/>
      <c r="ER40" s="78" t="n"/>
      <c r="ES40" s="78" t="n"/>
      <c r="ET40" s="78"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8" t="n"/>
      <c r="HH40" s="78" t="n"/>
      <c r="HI40" s="78" t="n"/>
      <c r="HJ40" s="78" t="n"/>
      <c r="HK40" s="78"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2" t="n"/>
      <c r="IN40" s="72" t="inlineStr">
        <is>
          <t>ez_manage.py:4878 top()</t>
        </is>
      </c>
      <c r="IO40" s="72" t="inlineStr">
        <is>
          <t>v12_quick_engine.py:2054 x4</t>
        </is>
      </c>
      <c r="IP40" s="72" t="n"/>
    </row>
    <row r="41" ht="10.5" customHeight="1" s="65">
      <c r="A41" s="72" t="inlineStr">
        <is>
          <t>HTF_GATE_BYPASS_RZ</t>
        </is>
      </c>
      <c r="B41" s="72" t="inlineStr">
        <is>
          <t>0.0_ALT</t>
        </is>
      </c>
      <c r="C41" s="72" t="n"/>
      <c r="D41" s="72" t="n"/>
      <c r="E41" s="72" t="n"/>
      <c r="F41" s="72" t="n"/>
      <c r="G41" s="72" t="n"/>
      <c r="H41" s="72" t="n"/>
      <c r="I41" s="72">
        <f>IFERROR(VLOOKUP($A38,Results_30d_Deltas!$A$2:$H$5000,6,FALSE),"")</f>
        <v/>
      </c>
      <c r="J41" s="72" t="n"/>
      <c r="K41" s="72" t="n"/>
      <c r="L41" s="72" t="n"/>
      <c r="M41" s="72" t="n"/>
      <c r="N41" s="72" t="n"/>
      <c r="O41" s="72" t="n"/>
      <c r="P41" s="8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8" t="n"/>
      <c r="EQ41" s="78" t="n"/>
      <c r="ER41" s="78" t="n"/>
      <c r="ES41" s="78" t="n"/>
      <c r="ET41" s="78"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8" t="n"/>
      <c r="HH41" s="78" t="n"/>
      <c r="HI41" s="78" t="n"/>
      <c r="HJ41" s="78" t="n"/>
      <c r="HK41" s="78"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2" t="n"/>
      <c r="IN41" s="72" t="inlineStr">
        <is>
          <t>ez_manage.py:4878 top()</t>
        </is>
      </c>
      <c r="IO41" s="72" t="inlineStr">
        <is>
          <t>v12_quick_engine.py:2054 x4</t>
        </is>
      </c>
      <c r="IP41" s="72" t="n"/>
    </row>
    <row r="42" ht="10.5" customHeight="1" s="65">
      <c r="A42" s="72" t="inlineStr">
        <is>
          <t>SIMPLE_TP_EXIT_ENABLED</t>
        </is>
      </c>
      <c r="B42" s="72" t="inlineStr">
        <is>
          <t>True</t>
        </is>
      </c>
      <c r="C42" s="72" t="n"/>
      <c r="D42" s="72" t="n"/>
      <c r="E42" s="72" t="n"/>
      <c r="F42" s="72" t="n"/>
      <c r="G42" s="72" t="n"/>
      <c r="H42" s="72" t="n"/>
      <c r="I42" s="72">
        <f>IFERROR(VLOOKUP($A51,Results_30d_Deltas!$A$2:$H$5000,6,FALSE),"")</f>
        <v/>
      </c>
      <c r="J42" s="72" t="n"/>
      <c r="K42" s="72" t="n"/>
      <c r="L42" s="72" t="n"/>
      <c r="M42" s="72" t="n"/>
      <c r="N42" s="72" t="n"/>
      <c r="O42" s="72" t="n"/>
      <c r="P42" s="8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2" t="n"/>
      <c r="IN42" s="72" t="inlineStr">
        <is>
          <t>ez_manage.py:4001 top()</t>
        </is>
      </c>
      <c r="IO42" s="72" t="inlineStr">
        <is>
          <t>v12_quick_engine.py:3227 x2</t>
        </is>
      </c>
      <c r="IP42" s="72" t="n"/>
    </row>
    <row r="43" ht="10.5" customHeight="1" s="65">
      <c r="A43" s="71" t="inlineStr">
        <is>
          <t>HTF_GATE_D_MANDATORY</t>
        </is>
      </c>
      <c r="B43" s="72" t="inlineStr">
        <is>
          <t>0.0</t>
        </is>
      </c>
      <c r="C43" s="72" t="n"/>
      <c r="D43" s="72" t="n"/>
      <c r="E43" s="72" t="n"/>
      <c r="F43" s="72" t="n"/>
      <c r="G43" s="72" t="n"/>
      <c r="H43" s="72" t="n"/>
      <c r="I43" s="72">
        <f>IFERROR(VLOOKUP($A39,Results_30d_Deltas!$A$2:$H$5000,6,FALSE),"")</f>
        <v/>
      </c>
      <c r="J43" s="72" t="n"/>
      <c r="K43" s="72" t="n"/>
      <c r="L43" s="72" t="n"/>
      <c r="M43" s="72" t="n"/>
      <c r="N43" s="72" t="n"/>
      <c r="O43" s="72" t="n"/>
      <c r="P43" s="8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8" t="n"/>
      <c r="EQ43" s="78" t="n"/>
      <c r="ER43" s="78" t="n"/>
      <c r="ES43" s="78" t="n"/>
      <c r="ET43" s="78"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8" t="n"/>
      <c r="FW43" s="78"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2" t="n"/>
      <c r="IN43" s="72" t="inlineStr">
        <is>
          <t>ez_manage.py:4879 top()</t>
        </is>
      </c>
      <c r="IO43" s="72" t="inlineStr">
        <is>
          <t>v12_quick_engine.py:2055 x5</t>
        </is>
      </c>
      <c r="IP43" s="72" t="n"/>
    </row>
    <row r="44" ht="10.5" customHeight="1" s="65">
      <c r="A44" s="72" t="inlineStr">
        <is>
          <t>HTF_GATE_D_MANDATORY</t>
        </is>
      </c>
      <c r="B44" s="72" t="inlineStr">
        <is>
          <t>0.0_ALT</t>
        </is>
      </c>
      <c r="C44" s="72" t="n"/>
      <c r="D44" s="72" t="n"/>
      <c r="E44" s="72" t="n"/>
      <c r="F44" s="72" t="n"/>
      <c r="G44" s="72" t="n"/>
      <c r="H44" s="72" t="n"/>
      <c r="I44" s="72">
        <f>IFERROR(VLOOKUP($A40,Results_30d_Deltas!$A$2:$H$5000,6,FALSE),"")</f>
        <v/>
      </c>
      <c r="J44" s="72" t="n"/>
      <c r="K44" s="72" t="n"/>
      <c r="L44" s="72" t="n"/>
      <c r="M44" s="72" t="n"/>
      <c r="N44" s="72" t="n"/>
      <c r="O44" s="72" t="n"/>
      <c r="P44" s="8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8" t="n"/>
      <c r="EQ44" s="78" t="n"/>
      <c r="ER44" s="78" t="n"/>
      <c r="ES44" s="78" t="n"/>
      <c r="ET44" s="78"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8" t="n"/>
      <c r="FW44" s="78"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2" t="n"/>
      <c r="IN44" s="72" t="inlineStr">
        <is>
          <t>ez_manage.py:4879 top()</t>
        </is>
      </c>
      <c r="IO44" s="72" t="inlineStr">
        <is>
          <t>v12_quick_engine.py:2055 x5</t>
        </is>
      </c>
      <c r="IP44" s="72" t="n"/>
    </row>
    <row r="45" ht="10.5" customHeight="1" s="65">
      <c r="A45" s="72" t="inlineStr">
        <is>
          <t>MIN_HOLD_BARS_BEFORE_EXIT</t>
        </is>
      </c>
      <c r="B45" s="72" t="inlineStr">
        <is>
          <t>32</t>
        </is>
      </c>
      <c r="C45" s="72" t="n"/>
      <c r="D45" s="72" t="n"/>
      <c r="E45" s="72" t="n"/>
      <c r="F45" s="72" t="n"/>
      <c r="G45" s="72" t="n"/>
      <c r="H45" s="72" t="n"/>
      <c r="I45" s="72">
        <f>IFERROR(VLOOKUP($A11,Results_30d_Deltas!$A$2:$H$5000,6,FALSE),"")</f>
        <v/>
      </c>
      <c r="J45" s="72" t="n"/>
      <c r="K45" s="72" t="n"/>
      <c r="L45" s="72" t="n"/>
      <c r="M45" s="72" t="n"/>
      <c r="N45" s="72" t="n"/>
      <c r="O45" s="72" t="n"/>
      <c r="P45" s="8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2" t="n"/>
      <c r="IN45" s="72" t="inlineStr">
        <is>
          <t>ez_manage.py:4990 top()</t>
        </is>
      </c>
      <c r="IO45" s="72" t="inlineStr">
        <is>
          <t>v12_quick_engine.py:2309 x7</t>
        </is>
      </c>
      <c r="IP45" s="72" t="n"/>
    </row>
    <row r="46" ht="10.5" customHeight="1" s="65">
      <c r="A46" s="72" t="inlineStr">
        <is>
          <t>PARTIAL_PROFIT_LOCK_FRAC</t>
        </is>
      </c>
      <c r="B46" s="72" t="inlineStr">
        <is>
          <t>0</t>
        </is>
      </c>
      <c r="C46" s="72" t="n"/>
      <c r="D46" s="72" t="n"/>
      <c r="E46" s="72" t="n"/>
      <c r="F46" s="72" t="n"/>
      <c r="G46" s="72" t="n"/>
      <c r="H46" s="72" t="n"/>
      <c r="I46" s="72">
        <f>IFERROR(VLOOKUP($A5,Results_30d_Deltas!$A$2:$H$5000,6,FALSE),"")</f>
        <v/>
      </c>
      <c r="J46" s="72" t="n"/>
      <c r="K46" s="72" t="n"/>
      <c r="L46" s="72" t="n"/>
      <c r="M46" s="72" t="n"/>
      <c r="N46" s="72" t="n"/>
      <c r="O46" s="72" t="n"/>
      <c r="P46" s="8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8" t="n"/>
      <c r="HR46" s="78" t="n"/>
      <c r="HS46" s="78" t="n"/>
      <c r="HT46" s="78" t="n"/>
      <c r="HU46" s="78" t="n"/>
      <c r="HV46" s="77" t="n"/>
      <c r="HW46" s="77" t="n"/>
      <c r="HX46" s="77" t="n"/>
      <c r="HY46" s="77" t="n"/>
      <c r="HZ46" s="77" t="n"/>
      <c r="IA46" s="77" t="n"/>
      <c r="IB46" s="77" t="n"/>
      <c r="IC46" s="77" t="n"/>
      <c r="ID46" s="77" t="n"/>
      <c r="IE46" s="77" t="n"/>
      <c r="IF46" s="77" t="n"/>
      <c r="IG46" s="77" t="n"/>
      <c r="IH46" s="77" t="n"/>
      <c r="II46" s="77" t="n"/>
      <c r="IJ46" s="77" t="n"/>
      <c r="IK46" s="77" t="n"/>
      <c r="IL46" s="77" t="n"/>
      <c r="IM46" s="72" t="n"/>
      <c r="IN46" s="72" t="inlineStr">
        <is>
          <t>ez_manage.py:5158 top()</t>
        </is>
      </c>
      <c r="IO46" s="72" t="inlineStr">
        <is>
          <t>v12_quick_engine.py:2674 x7</t>
        </is>
      </c>
      <c r="IP46" s="72" t="n"/>
    </row>
    <row r="47" ht="10.5" customHeight="1" s="65">
      <c r="A47" s="72" t="inlineStr">
        <is>
          <t>BREAKEVEN_GAIN_EROSION_MIN_GAIN</t>
        </is>
      </c>
      <c r="B47" s="72" t="inlineStr">
        <is>
          <t>50.0</t>
        </is>
      </c>
      <c r="C47" s="72" t="n"/>
      <c r="D47" s="72" t="n"/>
      <c r="E47" s="72" t="n"/>
      <c r="F47" s="72" t="n"/>
      <c r="G47" s="72" t="n"/>
      <c r="H47" s="72" t="n"/>
      <c r="I47" s="72">
        <f>IFERROR(VLOOKUP($A18,Results_30d_Deltas!$A$2:$H$5000,6,FALSE),"")</f>
        <v/>
      </c>
      <c r="J47" s="72" t="n"/>
      <c r="K47" s="72" t="n"/>
      <c r="L47" s="72" t="n"/>
      <c r="M47" s="72" t="n"/>
      <c r="N47" s="72" t="n"/>
      <c r="O47" s="72" t="n"/>
      <c r="P47" s="8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8" t="n"/>
      <c r="AP47" s="78" t="n"/>
      <c r="AQ47" s="78" t="n"/>
      <c r="AR47" s="78" t="n"/>
      <c r="AS47" s="78"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8" t="n"/>
      <c r="HW47" s="78" t="n"/>
      <c r="HX47" s="78" t="n"/>
      <c r="HY47" s="78" t="n"/>
      <c r="HZ47" s="78" t="n"/>
      <c r="IA47" s="77" t="n"/>
      <c r="IB47" s="77" t="n"/>
      <c r="IC47" s="77" t="n"/>
      <c r="ID47" s="77" t="n"/>
      <c r="IE47" s="77" t="n"/>
      <c r="IF47" s="77" t="n"/>
      <c r="IG47" s="77" t="n"/>
      <c r="IH47" s="77" t="n"/>
      <c r="II47" s="77" t="n"/>
      <c r="IJ47" s="77" t="n"/>
      <c r="IK47" s="77" t="n"/>
      <c r="IL47" s="77" t="n"/>
      <c r="IM47" s="72" t="n"/>
      <c r="IN47" s="72" t="inlineStr">
        <is>
          <t>ez_manage.py:4401 top()</t>
        </is>
      </c>
      <c r="IO47" s="72" t="inlineStr">
        <is>
          <t>v12_quick_engine.py:357 x14</t>
        </is>
      </c>
      <c r="IP47" s="72" t="n"/>
    </row>
    <row r="48" ht="10.5" customHeight="1" s="65">
      <c r="A48" s="72" t="inlineStr">
        <is>
          <t>HTF_GATE_APPLY_TO_OPEN</t>
        </is>
      </c>
      <c r="B48" s="72" t="inlineStr">
        <is>
          <t>0</t>
        </is>
      </c>
      <c r="C48" s="72" t="n"/>
      <c r="D48" s="72" t="n"/>
      <c r="E48" s="72" t="n"/>
      <c r="F48" s="72" t="n"/>
      <c r="G48" s="72" t="n"/>
      <c r="H48" s="72" t="n"/>
      <c r="I48" s="72">
        <f>IFERROR(VLOOKUP($A33,Results_30d_Deltas!$A$2:$H$5000,6,FALSE),"")</f>
        <v/>
      </c>
      <c r="J48" s="72" t="n"/>
      <c r="K48" s="72" t="n"/>
      <c r="L48" s="72" t="n"/>
      <c r="M48" s="72" t="n"/>
      <c r="N48" s="72" t="n"/>
      <c r="O48" s="72" t="n"/>
      <c r="P48" s="8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8" t="n"/>
      <c r="EB48" s="78" t="n"/>
      <c r="EC48" s="78" t="n"/>
      <c r="ED48" s="78" t="n"/>
      <c r="EE48" s="78" t="n"/>
      <c r="EF48" s="77" t="n"/>
      <c r="EG48" s="77" t="n"/>
      <c r="EH48" s="77" t="n"/>
      <c r="EI48" s="77" t="n"/>
      <c r="EJ48" s="77" t="n"/>
      <c r="EK48" s="77" t="n"/>
      <c r="EL48" s="77" t="n"/>
      <c r="EM48" s="77" t="n"/>
      <c r="EN48" s="77" t="n"/>
      <c r="EO48" s="77" t="n"/>
      <c r="EP48" s="78" t="n"/>
      <c r="EQ48" s="78" t="n"/>
      <c r="ER48" s="78" t="n"/>
      <c r="ES48" s="78" t="n"/>
      <c r="ET48" s="78"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8" t="n"/>
      <c r="HM48" s="78" t="n"/>
      <c r="HN48" s="78" t="n"/>
      <c r="HO48" s="78" t="n"/>
      <c r="HP48" s="78"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2" t="n"/>
      <c r="IN48" s="72" t="inlineStr">
        <is>
          <t>ez_manage.py:4877 top()</t>
        </is>
      </c>
      <c r="IO48" s="72" t="inlineStr">
        <is>
          <t>v12_quick_engine.py:2053 x4</t>
        </is>
      </c>
      <c r="IP48" s="72" t="n"/>
    </row>
    <row r="49" ht="10.5" customHeight="1" s="65">
      <c r="A49" s="72" t="inlineStr">
        <is>
          <t>SIMPLE_TP_PCT</t>
        </is>
      </c>
      <c r="B49" s="72" t="inlineStr">
        <is>
          <t>0</t>
        </is>
      </c>
      <c r="C49" s="72" t="n"/>
      <c r="D49" s="72" t="n"/>
      <c r="E49" s="72" t="n"/>
      <c r="F49" s="72" t="n"/>
      <c r="G49" s="72" t="n"/>
      <c r="H49" s="72" t="n"/>
      <c r="I49" s="72">
        <f>IFERROR(VLOOKUP($A52,Results_30d_Deltas!$A$2:$H$5000,6,FALSE),"")</f>
        <v/>
      </c>
      <c r="J49" s="72" t="n"/>
      <c r="K49" s="72" t="n"/>
      <c r="L49" s="72" t="n"/>
      <c r="M49" s="72" t="n"/>
      <c r="N49" s="72" t="n"/>
      <c r="O49" s="72" t="n"/>
      <c r="P49" s="8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2" t="n"/>
      <c r="IN49" s="72" t="inlineStr">
        <is>
          <t>ez_manage.py:4002 top()</t>
        </is>
      </c>
      <c r="IO49" s="72" t="inlineStr">
        <is>
          <t>v12_quick_engine.py:3228 x2</t>
        </is>
      </c>
      <c r="IP49" s="72" t="n"/>
    </row>
    <row r="50" ht="10.5" customHeight="1" s="65">
      <c r="A50" s="71" t="inlineStr">
        <is>
          <t>FUNDING_GATE_LONG_MAX</t>
        </is>
      </c>
      <c r="B50" s="72" t="inlineStr">
        <is>
          <t>0.0</t>
        </is>
      </c>
      <c r="C50" s="72" t="n"/>
      <c r="D50" s="72" t="n"/>
      <c r="E50" s="72" t="n"/>
      <c r="F50" s="72" t="n"/>
      <c r="G50" s="72" t="n"/>
      <c r="H50" s="72" t="n"/>
      <c r="I50" s="72">
        <f>IFERROR(VLOOKUP($A23,Results_30d_Deltas!$A$2:$H$5000,6,FALSE),"")</f>
        <v/>
      </c>
      <c r="J50" s="72" t="n"/>
      <c r="K50" s="72" t="n"/>
      <c r="L50" s="72" t="n"/>
      <c r="M50" s="72" t="n"/>
      <c r="N50" s="72" t="n"/>
      <c r="O50" s="72" t="n"/>
      <c r="P50" s="8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2" t="n"/>
      <c r="IN50" s="72" t="inlineStr">
        <is>
          <t>ez_manage.py:4730 top()</t>
        </is>
      </c>
      <c r="IO50" s="72" t="inlineStr">
        <is>
          <t>v12_quick_engine.py:1864 x6</t>
        </is>
      </c>
      <c r="IP50" s="72" t="n"/>
    </row>
    <row r="51" ht="10.5" customHeight="1" s="65">
      <c r="A51" s="72" t="inlineStr">
        <is>
          <t>FUNDING_GATE_LONG_MAX</t>
        </is>
      </c>
      <c r="B51" s="72" t="inlineStr">
        <is>
          <t>0.0_ALT</t>
        </is>
      </c>
      <c r="C51" s="72" t="n"/>
      <c r="D51" s="72" t="n"/>
      <c r="E51" s="72" t="n"/>
      <c r="F51" s="72" t="n"/>
      <c r="G51" s="72" t="n"/>
      <c r="H51" s="72" t="n"/>
      <c r="I51" s="72">
        <f>IFERROR(VLOOKUP($A24,Results_30d_Deltas!$A$2:$H$5000,6,FALSE),"")</f>
        <v/>
      </c>
      <c r="J51" s="72" t="n"/>
      <c r="K51" s="72" t="n"/>
      <c r="L51" s="72" t="n"/>
      <c r="M51" s="72" t="n"/>
      <c r="N51" s="72" t="n"/>
      <c r="O51" s="72" t="n"/>
      <c r="P51" s="8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2" t="n"/>
      <c r="IN51" s="72" t="inlineStr">
        <is>
          <t>ez_manage.py:4730 top()</t>
        </is>
      </c>
      <c r="IO51" s="72" t="inlineStr">
        <is>
          <t>v12_quick_engine.py:1864 x6</t>
        </is>
      </c>
      <c r="IP51" s="72" t="n"/>
    </row>
    <row r="52" ht="10.5" customHeight="1" s="65">
      <c r="A52" s="71" t="inlineStr">
        <is>
          <t>FUNDING_GATE_MTF_REQUIRED</t>
        </is>
      </c>
      <c r="B52" s="72" t="inlineStr">
        <is>
          <t>0.0</t>
        </is>
      </c>
      <c r="C52" s="72" t="n"/>
      <c r="D52" s="72" t="n"/>
      <c r="E52" s="72" t="n"/>
      <c r="F52" s="72" t="n"/>
      <c r="G52" s="72" t="n"/>
      <c r="H52" s="72" t="n"/>
      <c r="I52" s="72">
        <f>IFERROR(VLOOKUP($A25,Results_30d_Deltas!$A$2:$H$5000,6,FALSE),"")</f>
        <v/>
      </c>
      <c r="J52" s="72" t="n"/>
      <c r="K52" s="72" t="n"/>
      <c r="L52" s="72" t="n"/>
      <c r="M52" s="72" t="n"/>
      <c r="N52" s="72" t="n"/>
      <c r="O52" s="72" t="n"/>
      <c r="P52" s="8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8" t="n"/>
      <c r="GI52" s="78" t="n"/>
      <c r="GJ52" s="78" t="n"/>
      <c r="GK52" s="78" t="n"/>
      <c r="GL52" s="78" t="n"/>
      <c r="GM52" s="77" t="n"/>
      <c r="GN52" s="77" t="n"/>
      <c r="GO52" s="77" t="n"/>
      <c r="GP52" s="77" t="n"/>
      <c r="GQ52" s="77" t="n"/>
      <c r="GR52" s="78" t="n"/>
      <c r="GS52" s="78" t="n"/>
      <c r="GT52" s="78" t="n"/>
      <c r="GU52" s="78" t="n"/>
      <c r="GV52" s="78"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2" t="n"/>
      <c r="IN52" s="72" t="inlineStr">
        <is>
          <t>ez_manage.py:4732 top()</t>
        </is>
      </c>
      <c r="IO52" s="72" t="inlineStr">
        <is>
          <t>v12_quick_engine.py:1866 x5</t>
        </is>
      </c>
      <c r="IP52" s="72" t="n"/>
    </row>
    <row r="53" ht="10.5" customHeight="1" s="65">
      <c r="A53" s="72" t="inlineStr">
        <is>
          <t>FUNDING_GATE_MTF_REQUIRED</t>
        </is>
      </c>
      <c r="B53" s="72" t="inlineStr">
        <is>
          <t>0.0_ALT</t>
        </is>
      </c>
      <c r="C53" s="72" t="n"/>
      <c r="D53" s="72" t="n"/>
      <c r="E53" s="72" t="n"/>
      <c r="F53" s="72" t="n"/>
      <c r="G53" s="72" t="n"/>
      <c r="H53" s="72" t="n"/>
      <c r="I53" s="72">
        <f>IFERROR(VLOOKUP($A26,Results_30d_Deltas!$A$2:$H$5000,6,FALSE),"")</f>
        <v/>
      </c>
      <c r="J53" s="72" t="n"/>
      <c r="K53" s="72" t="n"/>
      <c r="L53" s="72" t="n"/>
      <c r="M53" s="72" t="n"/>
      <c r="N53" s="72" t="n"/>
      <c r="O53" s="72" t="n"/>
      <c r="P53" s="8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8" t="n"/>
      <c r="GI53" s="78" t="n"/>
      <c r="GJ53" s="78" t="n"/>
      <c r="GK53" s="78" t="n"/>
      <c r="GL53" s="78" t="n"/>
      <c r="GM53" s="77" t="n"/>
      <c r="GN53" s="77" t="n"/>
      <c r="GO53" s="77" t="n"/>
      <c r="GP53" s="77" t="n"/>
      <c r="GQ53" s="77" t="n"/>
      <c r="GR53" s="78" t="n"/>
      <c r="GS53" s="78" t="n"/>
      <c r="GT53" s="78" t="n"/>
      <c r="GU53" s="78" t="n"/>
      <c r="GV53" s="78"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2" t="n"/>
      <c r="IN53" s="72" t="inlineStr">
        <is>
          <t>ez_manage.py:4732 top()</t>
        </is>
      </c>
      <c r="IO53" s="72" t="inlineStr">
        <is>
          <t>v12_quick_engine.py:1866 x5</t>
        </is>
      </c>
      <c r="IP53" s="72" t="n"/>
    </row>
    <row r="54" ht="10.5" customHeight="1" s="65">
      <c r="A54" s="71" t="inlineStr">
        <is>
          <t>FUNDING_GATE_SHORT_MIN</t>
        </is>
      </c>
      <c r="B54" s="72" t="inlineStr">
        <is>
          <t>0.0</t>
        </is>
      </c>
      <c r="C54" s="72" t="n"/>
      <c r="D54" s="72" t="n"/>
      <c r="E54" s="72" t="n"/>
      <c r="F54" s="72" t="n"/>
      <c r="G54" s="72" t="n"/>
      <c r="H54" s="72" t="n"/>
      <c r="I54" s="72">
        <f>IFERROR(VLOOKUP($A27,Results_30d_Deltas!$A$2:$H$5000,6,FALSE),"")</f>
        <v/>
      </c>
      <c r="J54" s="72" t="n"/>
      <c r="K54" s="72" t="n"/>
      <c r="L54" s="72" t="n"/>
      <c r="M54" s="72" t="n"/>
      <c r="N54" s="72" t="n"/>
      <c r="O54" s="72" t="n"/>
      <c r="P54" s="8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2" t="n"/>
      <c r="IN54" s="72" t="inlineStr">
        <is>
          <t>ez_manage.py:4734 top()</t>
        </is>
      </c>
      <c r="IO54" s="72" t="inlineStr">
        <is>
          <t>v12_quick_engine.py:1870 x6</t>
        </is>
      </c>
      <c r="IP54" s="72" t="n"/>
    </row>
    <row r="55" ht="10.5" customHeight="1" s="65">
      <c r="A55" s="72" t="inlineStr">
        <is>
          <t>FUNDING_GATE_SHORT_MIN</t>
        </is>
      </c>
      <c r="B55" s="72" t="inlineStr">
        <is>
          <t>0.0_ALT</t>
        </is>
      </c>
      <c r="C55" s="72" t="n"/>
      <c r="D55" s="72" t="n"/>
      <c r="E55" s="72" t="n"/>
      <c r="F55" s="72" t="n"/>
      <c r="G55" s="72" t="n"/>
      <c r="H55" s="72" t="n"/>
      <c r="I55" s="72">
        <f>IFERROR(VLOOKUP($A28,Results_30d_Deltas!$A$2:$H$5000,6,FALSE),"")</f>
        <v/>
      </c>
      <c r="J55" s="72" t="n"/>
      <c r="K55" s="72" t="n"/>
      <c r="L55" s="72" t="n"/>
      <c r="M55" s="72" t="n"/>
      <c r="N55" s="72" t="n"/>
      <c r="O55" s="72" t="n"/>
      <c r="P55" s="8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2" t="n"/>
      <c r="IN55" s="72" t="inlineStr">
        <is>
          <t>ez_manage.py:4734 top()</t>
        </is>
      </c>
      <c r="IO55" s="72" t="inlineStr">
        <is>
          <t>v12_quick_engine.py:1870 x6</t>
        </is>
      </c>
      <c r="IP55" s="72" t="n"/>
    </row>
    <row r="56" ht="15.75" customHeight="1" s="65">
      <c r="A56" s="69" t="inlineStr">
        <is>
          <t>MTS_BOTTOM_STRONG_THRESHOLD</t>
        </is>
      </c>
      <c r="B56" s="80" t="inlineStr">
        <is>
          <t>30</t>
        </is>
      </c>
      <c r="C56" s="80" t="n"/>
      <c r="D56" s="80" t="inlineStr">
        <is>
          <t>ENTRY, 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row>
    <row r="57" ht="15.75" customHeight="1" s="65">
      <c r="A57" s="69" t="inlineStr">
        <is>
          <t>BANDAID_OFF_LOSER_RECOVER_PCT</t>
        </is>
      </c>
      <c r="B57" s="80" t="inlineStr">
        <is>
          <t>1.0</t>
        </is>
      </c>
      <c r="C57" s="80" t="n"/>
      <c r="D57" s="80" t="inlineStr">
        <is>
          <t>AUGMENT, ENTRY, EXIT, GLOBAL_CHECK, REDUCE,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row>
    <row r="58" ht="15.75" customHeight="1" s="65">
      <c r="A58" s="69" t="inlineStr">
        <is>
          <t>HA_WICK_QUALITY_TF</t>
        </is>
      </c>
      <c r="B58" s="80" t="inlineStr">
        <is>
          <t>4h</t>
        </is>
      </c>
      <c r="C58" s="80" t="n"/>
      <c r="D58" s="80" t="inlineStr">
        <is>
          <t>ENTRY, GLOBAL_CHECK, STOCKS_EXIT</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row>
    <row r="59" ht="15.75" customHeight="1" s="65">
      <c r="A59" s="70" t="inlineStr">
        <is>
          <t>BANDAID_OFF_LOSER_RECOVER_PCT</t>
        </is>
      </c>
      <c r="B59" s="80" t="inlineStr">
        <is>
          <t>0.5</t>
        </is>
      </c>
      <c r="C59" s="80" t="n"/>
      <c r="D59" s="80" t="inlineStr">
        <is>
          <t>AUGMENT, ENTRY, EXIT, GLOBAL_CHECK, REDUCE,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row>
    <row r="60" ht="15.75" customHeight="1" s="65">
      <c r="A60" s="69" t="inlineStr">
        <is>
          <t>HLR_TOP_MIN_TFS</t>
        </is>
      </c>
      <c r="B60" s="80" t="inlineStr">
        <is>
          <t>2</t>
        </is>
      </c>
      <c r="C60" s="80" t="n"/>
      <c r="D60" s="80" t="inlineStr">
        <is>
          <t>GLOBAL_CHECK, REENTRY,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row>
    <row r="61" ht="15.75" customHeight="1" s="65">
      <c r="A61" s="69" t="inlineStr">
        <is>
          <t>LH_HL_FILTER_MODE</t>
        </is>
      </c>
      <c r="B61" s="80" t="inlineStr">
        <is>
          <t>STRICT_2BAR</t>
        </is>
      </c>
      <c r="C61" s="80" t="n"/>
      <c r="D61" s="80" t="inlineStr">
        <is>
          <t>ENTRY, 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row>
    <row r="62" ht="15.75" customHeight="1" s="65">
      <c r="A62" s="69" t="inlineStr">
        <is>
          <t>HA_WICK_QUALITY_SCORE</t>
        </is>
      </c>
      <c r="B62" s="80" t="inlineStr">
        <is>
          <t>15</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row>
    <row r="63" ht="15.75" customHeight="1" s="65">
      <c r="A63" s="70" t="inlineStr">
        <is>
          <t>HA_WICK_QUALITY_SCORE</t>
        </is>
      </c>
      <c r="B63" s="80" t="inlineStr">
        <is>
          <t>15_ALT</t>
        </is>
      </c>
      <c r="C63" s="80" t="n"/>
      <c r="D63" s="80" t="inlineStr">
        <is>
          <t>ENTRY, GLOBAL_CHECK, STOCKS_EXIT</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row>
    <row r="64" ht="15.75" customHeight="1" s="65">
      <c r="A64" s="69" t="inlineStr">
        <is>
          <t>MTS_BOTTOM_BONUS_THRESHOLD</t>
        </is>
      </c>
      <c r="B64" s="80" t="inlineStr">
        <is>
          <t>31.25</t>
        </is>
      </c>
      <c r="C64" s="80" t="n"/>
      <c r="D64" s="80" t="inlineStr">
        <is>
          <t>ENTRY, 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row>
    <row r="65" ht="15.75" customHeight="1" s="65">
      <c r="A65" s="69" t="inlineStr">
        <is>
          <t>DUP_GUARD_FILTER_TF</t>
        </is>
      </c>
      <c r="B65" s="80" t="inlineStr">
        <is>
          <t>4h</t>
        </is>
      </c>
      <c r="C65" s="80" t="n"/>
      <c r="D65" s="80" t="inlineStr">
        <is>
          <t>GLOBAL_CHECK</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row>
    <row r="66" ht="15.75" customHeight="1" s="65">
      <c r="A66" s="69" t="inlineStr">
        <is>
          <t>FUNDING_GATE_FILTER_TF</t>
        </is>
      </c>
      <c r="B66" s="80" t="inlineStr">
        <is>
          <t>D</t>
        </is>
      </c>
      <c r="C66" s="80" t="n"/>
      <c r="D66" s="80" t="inlineStr">
        <is>
          <t>GLOBAL_CHECK</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row>
    <row r="67" ht="15.75" customHeight="1" s="65">
      <c r="A67" s="70" t="inlineStr">
        <is>
          <t>MTS_BOTTOM_STRONG_THRESHOLD</t>
        </is>
      </c>
      <c r="B67" s="80" t="inlineStr">
        <is>
          <t>50</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row>
    <row r="68" ht="15.75" customHeight="1" s="65">
      <c r="A68" s="70" t="inlineStr">
        <is>
          <t>MTS_BOTTOM_BONUS_THRESHOLD</t>
        </is>
      </c>
      <c r="B68" s="80" t="inlineStr">
        <is>
          <t>25</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row>
    <row r="69" ht="15.75" customHeight="1" s="65">
      <c r="A69" s="69" t="inlineStr">
        <is>
          <t>OI_CONFIRM_ENABLED</t>
        </is>
      </c>
      <c r="B69" s="80" t="inlineStr">
        <is>
          <t>True</t>
        </is>
      </c>
      <c r="C69" s="80" t="n"/>
      <c r="D69" s="80" t="inlineStr">
        <is>
          <t>ENTRY, 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row>
    <row r="70" ht="15.75" customHeight="1" s="65">
      <c r="A70" s="70" t="inlineStr">
        <is>
          <t>DUP_GUARD_FILTER_TF</t>
        </is>
      </c>
      <c r="B70" s="80" t="inlineStr">
        <is>
          <t>D</t>
        </is>
      </c>
      <c r="C70" s="80" t="n"/>
      <c r="D70" s="80" t="inlineStr">
        <is>
          <t>GLOBAL_CHECK</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row>
    <row r="71" ht="15.75" customHeight="1" s="65">
      <c r="A71" s="70" t="inlineStr">
        <is>
          <t>DUP_GUARD_FILTER_TF</t>
        </is>
      </c>
      <c r="B71" s="80" t="inlineStr">
        <is>
          <t>OFF</t>
        </is>
      </c>
      <c r="C71" s="80" t="n"/>
      <c r="D71" s="80" t="inlineStr">
        <is>
          <t>GLOBAL_CHECK</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row>
    <row r="72" ht="15.75" customHeight="1" s="65">
      <c r="A72" s="69" t="inlineStr">
        <is>
          <t>MTF_GR_MIN_IND</t>
        </is>
      </c>
      <c r="B72" s="80" t="inlineStr">
        <is>
          <t>5</t>
        </is>
      </c>
      <c r="C72" s="80" t="n"/>
      <c r="D72" s="80" t="inlineStr">
        <is>
          <t>GLOBAL_CHECK,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row>
    <row r="73" ht="15.75" customHeight="1" s="65">
      <c r="A73" s="70" t="inlineStr">
        <is>
          <t>MTF_GR_MIN_IND</t>
        </is>
      </c>
      <c r="B73" s="80" t="inlineStr">
        <is>
          <t>5_ALT</t>
        </is>
      </c>
      <c r="C73" s="80" t="n"/>
      <c r="D73" s="80" t="inlineStr">
        <is>
          <t>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row>
    <row r="74" ht="15.75" customHeight="1" s="65">
      <c r="A74" s="69" t="inlineStr">
        <is>
          <t>OI_CONFIRM_MIN_PRICE_PCT</t>
        </is>
      </c>
      <c r="B74" s="80" t="inlineStr">
        <is>
          <t>1.0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row>
    <row r="75" ht="15.75" customHeight="1" s="65">
      <c r="A75" s="70" t="inlineStr">
        <is>
          <t>DUP_GUARD_FILTER_TF</t>
        </is>
      </c>
      <c r="B75" s="80" t="inlineStr">
        <is>
          <t>1h</t>
        </is>
      </c>
      <c r="C75" s="80" t="n"/>
      <c r="D75" s="80" t="inlineStr">
        <is>
          <t>GLOBAL_CHECK</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row>
    <row r="76" ht="15.75" customHeight="1" s="65">
      <c r="A76" s="69" t="inlineStr">
        <is>
          <t>HLR_SMA_BAND_PCT</t>
        </is>
      </c>
      <c r="B76" s="80" t="inlineStr">
        <is>
          <t>1.0</t>
        </is>
      </c>
      <c r="C76" s="80" t="n"/>
      <c r="D76" s="80" t="inlineStr">
        <is>
          <t>ENTRY, 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row>
    <row r="77" ht="15.75" customHeight="1" s="65">
      <c r="A77" s="70" t="inlineStr">
        <is>
          <t>HA_WICK_QUALITY_TF</t>
        </is>
      </c>
      <c r="B77" s="80" t="inlineStr">
        <is>
          <t>D</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row>
    <row r="78" ht="15.75" customHeight="1" s="65">
      <c r="A78" s="69" t="inlineStr">
        <is>
          <t>OI_CONFIRM_MIN_CHANGE_PCT</t>
        </is>
      </c>
      <c r="B78" s="80" t="inlineStr">
        <is>
          <t>2.0</t>
        </is>
      </c>
      <c r="C78" s="80" t="n"/>
      <c r="D78" s="80" t="inlineStr">
        <is>
          <t>ENTRY, 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row>
    <row r="79" ht="15.75" customHeight="1" s="65">
      <c r="A79" s="70" t="inlineStr">
        <is>
          <t>HLR_SMA_BAND_PCT</t>
        </is>
      </c>
      <c r="B79" s="80" t="inlineStr">
        <is>
          <t>0.5</t>
        </is>
      </c>
      <c r="C79" s="80" t="n"/>
      <c r="D79" s="80" t="inlineStr">
        <is>
          <t>ENTRY, 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row>
    <row r="80" ht="15.75" customHeight="1" s="65">
      <c r="A80" s="70" t="inlineStr">
        <is>
          <t>MTS_BOTTOM_BONUS_THRESHOLD</t>
        </is>
      </c>
      <c r="B80" s="80" t="inlineStr">
        <is>
          <t>18.75</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row>
    <row r="81" ht="15.75" customHeight="1" s="65">
      <c r="A81" s="69" t="inlineStr">
        <is>
          <t>COOLDOWN_LOCKS_FILTER_TF</t>
        </is>
      </c>
      <c r="B81" s="80" t="inlineStr">
        <is>
          <t>4h</t>
        </is>
      </c>
      <c r="C81" s="80" t="n"/>
      <c r="D81" s="80" t="inlineStr">
        <is>
          <t>GLOBAL_CHECK</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row>
    <row r="82" ht="15.75" customHeight="1" s="65">
      <c r="A82" s="69" t="inlineStr">
        <is>
          <t>FG_FEAR_THRESHOLD</t>
        </is>
      </c>
      <c r="B82" s="80" t="inlineStr">
        <is>
          <t>31.25</t>
        </is>
      </c>
      <c r="C82" s="80" t="n"/>
      <c r="D82" s="80" t="inlineStr">
        <is>
          <t>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row>
    <row r="83" ht="15.75" customHeight="1" s="65">
      <c r="A83" s="69" t="inlineStr">
        <is>
          <t>FG_GREED_THRESHOLD</t>
        </is>
      </c>
      <c r="B83" s="80" t="inlineStr">
        <is>
          <t>75</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row>
    <row r="84" ht="15.75" customHeight="1" s="65">
      <c r="A84" s="70" t="inlineStr">
        <is>
          <t>FG_FEAR_THRESHOLD</t>
        </is>
      </c>
      <c r="B84" s="80" t="inlineStr">
        <is>
          <t>25</t>
        </is>
      </c>
      <c r="C84" s="80" t="n"/>
      <c r="D84" s="80" t="inlineStr">
        <is>
          <t>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row>
    <row r="85" ht="15.75" customHeight="1" s="65">
      <c r="A85" s="70" t="inlineStr">
        <is>
          <t>FG_GREED_THRESHOLD</t>
        </is>
      </c>
      <c r="B85" s="80" t="inlineStr">
        <is>
          <t>93.75</t>
        </is>
      </c>
      <c r="C85" s="80" t="n"/>
      <c r="D85" s="80" t="inlineStr">
        <is>
          <t>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row>
    <row r="86" ht="15.75" customHeight="1" s="65">
      <c r="A86" s="70" t="inlineStr">
        <is>
          <t>FG_GREED_THRESHOLD</t>
        </is>
      </c>
      <c r="B86" s="80" t="inlineStr">
        <is>
          <t>56.25</t>
        </is>
      </c>
      <c r="C86" s="80" t="n"/>
      <c r="D86" s="80" t="inlineStr">
        <is>
          <t>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row>
    <row r="87" ht="15.75" customHeight="1" s="65">
      <c r="A87" s="70" t="inlineStr">
        <is>
          <t>COOLDOWN_LOCKS_FILTER_TF</t>
        </is>
      </c>
      <c r="B87" s="80" t="inlineStr">
        <is>
          <t>1h</t>
        </is>
      </c>
      <c r="C87" s="80" t="n"/>
      <c r="D87" s="80" t="inlineStr">
        <is>
          <t>GLOBAL_CHECK</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row>
    <row r="88" ht="15.75" customHeight="1" s="65">
      <c r="A88" s="70" t="inlineStr">
        <is>
          <t>FG_FEAR_THRESHOLD</t>
        </is>
      </c>
      <c r="B88" s="80" t="inlineStr">
        <is>
          <t>18.75</t>
        </is>
      </c>
      <c r="C88" s="80" t="n"/>
      <c r="D88" s="80" t="inlineStr">
        <is>
          <t>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row>
    <row r="89" ht="15.75" customHeight="1" s="65">
      <c r="A89" s="69" t="inlineStr">
        <is>
          <t>DC_MOMENT_STRONG_THRESHOLD</t>
        </is>
      </c>
      <c r="B89" s="80" t="inlineStr">
        <is>
          <t>50</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row>
    <row r="90" ht="15.75" customHeight="1" s="65">
      <c r="A90" s="69" t="inlineStr">
        <is>
          <t>MANDATORY_REENTRY_WT_FILTER_VELOCITY_RATIO</t>
        </is>
      </c>
      <c r="B90" s="80" t="inlineStr">
        <is>
          <t>0.90</t>
        </is>
      </c>
      <c r="C90" s="80" t="n"/>
      <c r="D90" s="80" t="inlineStr">
        <is>
          <t>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row>
    <row r="91" ht="15.75" customHeight="1" s="65">
      <c r="A91" s="70" t="inlineStr">
        <is>
          <t>MANDATORY_REENTRY_WT_FILTER_VELOCITY_RATIO</t>
        </is>
      </c>
      <c r="B91" s="80" t="inlineStr">
        <is>
          <t>0.90_ALT</t>
        </is>
      </c>
      <c r="C91" s="80" t="n"/>
      <c r="D91" s="80" t="inlineStr">
        <is>
          <t>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row>
    <row r="92" ht="15.75" customHeight="1" s="65">
      <c r="A92" s="70" t="inlineStr">
        <is>
          <t>COOLDOWN_LOCKS_FILTER_TF</t>
        </is>
      </c>
      <c r="B92" s="80" t="inlineStr">
        <is>
          <t>OFF</t>
        </is>
      </c>
      <c r="C92" s="80" t="n"/>
      <c r="D92" s="80" t="inlineStr">
        <is>
          <t>GLOBAL_CHECK</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row>
    <row r="93" ht="15.75" customHeight="1" s="65">
      <c r="A93" s="70" t="inlineStr">
        <is>
          <t>OI_CONFIRM_MIN_PRICE_PCT</t>
        </is>
      </c>
      <c r="B93" s="80" t="inlineStr">
        <is>
          <t>0.5</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row>
    <row r="94" ht="15.75" customHeight="1" s="65">
      <c r="A94" s="69" t="inlineStr">
        <is>
          <t>ADX_RANGING_THRESHOLD</t>
        </is>
      </c>
      <c r="B94" s="80" t="inlineStr">
        <is>
          <t>10</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row>
    <row r="95" ht="15.75" customHeight="1" s="65">
      <c r="A95" s="70" t="inlineStr">
        <is>
          <t>COOLDOWN_LOCKS_FILTER_TF</t>
        </is>
      </c>
      <c r="B95" s="80" t="inlineStr">
        <is>
          <t>D</t>
        </is>
      </c>
      <c r="C95" s="80" t="n"/>
      <c r="D95" s="80" t="inlineStr">
        <is>
          <t>GLOBAL_CHECK</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row>
    <row r="96" ht="15.75" customHeight="1" s="65">
      <c r="A96" s="70" t="inlineStr">
        <is>
          <t>DC_MOMENT_STRONG_THRESHOLD</t>
        </is>
      </c>
      <c r="B96" s="80" t="inlineStr">
        <is>
          <t>30</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row>
    <row r="97" ht="15.75" customHeight="1" s="65">
      <c r="A97" s="69" t="inlineStr">
        <is>
          <t>MOVER_THRESHOLD</t>
        </is>
      </c>
      <c r="B97" s="80" t="inlineStr">
        <is>
          <t>5</t>
        </is>
      </c>
      <c r="C97" s="80" t="n"/>
      <c r="D97" s="80" t="inlineStr">
        <is>
          <t>ENTRY, 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row>
    <row r="98" ht="15.75" customHeight="1" s="65">
      <c r="A98" s="69" t="inlineStr">
        <is>
          <t>BAND_ARROW_ENABLED</t>
        </is>
      </c>
      <c r="B98" s="80" t="inlineStr">
        <is>
          <t>True</t>
        </is>
      </c>
      <c r="C98" s="80" t="n"/>
      <c r="D98" s="80" t="inlineStr">
        <is>
          <t>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row>
    <row r="99" ht="15.75" customHeight="1" s="65">
      <c r="A99" s="69" t="inlineStr">
        <is>
          <t>LH_HL_FILTER_ENABLED</t>
        </is>
      </c>
      <c r="B99" s="80" t="inlineStr">
        <is>
          <t>True</t>
        </is>
      </c>
      <c r="C99" s="80" t="n"/>
      <c r="D99" s="80" t="inlineStr">
        <is>
          <t>ENTRY, GLOBAL_CHECK,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row>
    <row r="100" ht="15.75" customHeight="1" s="65">
      <c r="A100" s="69" t="inlineStr">
        <is>
          <t>HA_WICK_QUALITY_ENABLED</t>
        </is>
      </c>
      <c r="B100" s="80" t="inlineStr">
        <is>
          <t>True</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row>
    <row r="101" ht="15.75" customHeight="1" s="65">
      <c r="A101" s="69" t="inlineStr">
        <is>
          <t>LR_BAND_LADDER_STOCH_EXTREME</t>
        </is>
      </c>
      <c r="B101" s="80" t="inlineStr">
        <is>
          <t>30.0</t>
        </is>
      </c>
      <c r="C101" s="80" t="n"/>
      <c r="D101" s="80" t="inlineStr">
        <is>
          <t>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row>
    <row r="102" ht="15.75" customHeight="1" s="65">
      <c r="A102" s="70" t="inlineStr">
        <is>
          <t>LR_BAND_LADDER_STOCH_EXTREME</t>
        </is>
      </c>
      <c r="B102" s="80" t="inlineStr">
        <is>
          <t>30.0_ALT</t>
        </is>
      </c>
      <c r="C102" s="80" t="n"/>
      <c r="D102" s="80" t="inlineStr">
        <is>
          <t>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row>
    <row r="103" ht="15.75" customHeight="1" s="65">
      <c r="A103" s="70" t="inlineStr">
        <is>
          <t>MTS_BOTTOM_BONUS_THRESHOLD</t>
        </is>
      </c>
      <c r="B103" s="80" t="inlineStr">
        <is>
          <t>12.5</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row>
    <row r="104" ht="15.75" customHeight="1" s="65">
      <c r="A104" s="70" t="inlineStr">
        <is>
          <t>BANDAID_OFF_LOSER_RECOVER_PCT</t>
        </is>
      </c>
      <c r="B104" s="80" t="inlineStr">
        <is>
          <t>2.0</t>
        </is>
      </c>
      <c r="C104" s="80" t="n"/>
      <c r="D104" s="80" t="inlineStr">
        <is>
          <t>AUGMENT, ENTRY, EXIT, GLOBAL_CHECK, REDUCE, STOCKS_EXIT</t>
        </is>
      </c>
      <c r="E104" s="80" t="n"/>
      <c r="F104" s="72" t="n"/>
      <c r="G104" s="80">
        <f>IFERROR(VLOOKUP($A61&amp;"_"&amp;$B61,Results_Deltas!$A$2:$P$15000,5,FALSE),"")</f>
        <v/>
      </c>
      <c r="H104" s="80" t="inlineStr">
        <is>
          <t>Blanket (page end)</t>
        </is>
      </c>
      <c r="I104" s="72" t="n"/>
      <c r="J104" s="72" t="n"/>
      <c r="K104" s="72" t="n"/>
      <c r="L104" s="72" t="inlineStr">
        <is>
          <t>NO</t>
        </is>
      </c>
      <c r="M104" s="72" t="n">
        <v>2.270865435373083</v>
      </c>
      <c r="N104" s="72" t="n">
        <v>26</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row>
    <row r="105" ht="15.75" customHeight="1" s="65">
      <c r="A105" s="70" t="inlineStr">
        <is>
          <t>MOVER_THRESHOLD</t>
        </is>
      </c>
      <c r="B105" s="80" t="inlineStr">
        <is>
          <t>3.75</t>
        </is>
      </c>
      <c r="C105" s="80" t="n"/>
      <c r="D105" s="80" t="inlineStr">
        <is>
          <t>ENTRY, GLOBAL_CHECK, STOCKS_EXIT</t>
        </is>
      </c>
      <c r="E105" s="80" t="n"/>
      <c r="F105" s="72" t="n"/>
      <c r="G105" s="80">
        <f>IFERROR(VLOOKUP($A189&amp;"_"&amp;$B189,Results_Deltas!$A$2:$P$15000,5,FALSE),"")</f>
        <v/>
      </c>
      <c r="H105" s="80" t="inlineStr">
        <is>
          <t>Blanket (page end)</t>
        </is>
      </c>
      <c r="I105" s="72" t="n"/>
      <c r="J105" s="72" t="n"/>
      <c r="K105" s="72" t="n"/>
      <c r="L105" s="72" t="inlineStr">
        <is>
          <t>NO</t>
        </is>
      </c>
      <c r="M105" s="72" t="n">
        <v>2.284329288905711</v>
      </c>
      <c r="N105" s="72" t="n">
        <v>25</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row>
    <row r="106" ht="15.75" customHeight="1" s="65">
      <c r="A106" s="69" t="inlineStr">
        <is>
          <t>MANDATORY_REENTRY_WT_FILTER_MIN_TFS</t>
        </is>
      </c>
      <c r="B106" s="80" t="inlineStr">
        <is>
          <t>2</t>
        </is>
      </c>
      <c r="C106" s="80" t="n"/>
      <c r="D106" s="80" t="inlineStr">
        <is>
          <t>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row>
    <row r="107" ht="15.75" customHeight="1" s="65">
      <c r="A107" s="70" t="inlineStr">
        <is>
          <t>MTS_BOTTOM_STRONG_THRESHOLD</t>
        </is>
      </c>
      <c r="B107" s="80" t="inlineStr">
        <is>
          <t>40</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row>
    <row r="108" ht="15.75" customHeight="1" s="65">
      <c r="A108" s="70" t="inlineStr">
        <is>
          <t>ADX_RANGING_THRESHOLD</t>
        </is>
      </c>
      <c r="B108" s="80" t="inlineStr">
        <is>
          <t>25</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row>
    <row r="109" ht="15.75" customHeight="1" s="65">
      <c r="A109" s="69" t="inlineStr">
        <is>
          <t>MTS_GATE_ENABLED</t>
        </is>
      </c>
      <c r="B109" s="80" t="inlineStr">
        <is>
          <t>True</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row>
    <row r="110" ht="15.75" customHeight="1" s="65">
      <c r="A110" s="70" t="inlineStr">
        <is>
          <t>MOVER_THRESHOLD</t>
        </is>
      </c>
      <c r="B110" s="80" t="inlineStr">
        <is>
          <t>2.5</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row>
    <row r="111" ht="15.75" customHeight="1" s="65">
      <c r="A111" s="70" t="inlineStr">
        <is>
          <t>LH_HL_FILTER_MODE</t>
        </is>
      </c>
      <c r="B111" s="80" t="inlineStr">
        <is>
          <t>STRICT_2BAR_ALT</t>
        </is>
      </c>
      <c r="C111" s="80" t="n"/>
      <c r="D111" s="80" t="inlineStr">
        <is>
          <t>ENTRY, 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row>
    <row r="112" ht="15.75" customHeight="1" s="65">
      <c r="A112" s="70" t="inlineStr">
        <is>
          <t>HA_WICK_QUALITY_TF</t>
        </is>
      </c>
      <c r="B112" s="80" t="inlineStr">
        <is>
          <t>OFF</t>
        </is>
      </c>
      <c r="C112" s="80" t="n"/>
      <c r="D112" s="80" t="inlineStr">
        <is>
          <t>ENTRY, 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row>
    <row r="113" ht="15.75" customHeight="1" s="65">
      <c r="A113" s="69" t="inlineStr">
        <is>
          <t>GR_FILTER_VEC_ENABLED</t>
        </is>
      </c>
      <c r="B113" s="80" t="inlineStr">
        <is>
          <t>True</t>
        </is>
      </c>
      <c r="C113" s="80" t="n"/>
      <c r="D113" s="80" t="inlineStr">
        <is>
          <t>GLOBAL_CHECK</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row>
    <row r="114" ht="15.75" customHeight="1" s="65">
      <c r="A114" s="70" t="inlineStr">
        <is>
          <t>FUNDING_GATE_FILTER_TF</t>
        </is>
      </c>
      <c r="B114" s="80" t="inlineStr">
        <is>
          <t>4h</t>
        </is>
      </c>
      <c r="C114" s="80" t="n"/>
      <c r="D114" s="80" t="inlineStr">
        <is>
          <t>GLOBAL_CHECK</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row>
    <row r="115" ht="15.75" customHeight="1" s="65">
      <c r="A115" s="70" t="inlineStr">
        <is>
          <t>HA_WICK_QUALITY_TF</t>
        </is>
      </c>
      <c r="B115" s="80" t="inlineStr">
        <is>
          <t>1h</t>
        </is>
      </c>
      <c r="C115" s="80" t="n"/>
      <c r="D115" s="80" t="inlineStr">
        <is>
          <t>ENTRY, 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row>
    <row r="116" ht="15.75" customHeight="1" s="65">
      <c r="A116" s="70" t="inlineStr">
        <is>
          <t>MTS_BOTTOM_STRONG_THRESHOLD</t>
        </is>
      </c>
      <c r="B116" s="80" t="inlineStr">
        <is>
          <t>20</t>
        </is>
      </c>
      <c r="C116" s="80" t="n"/>
      <c r="D116" s="80" t="inlineStr">
        <is>
          <t>ENTRY, 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row>
    <row r="117" ht="15.75" customHeight="1" s="65">
      <c r="A117" s="70" t="inlineStr">
        <is>
          <t>OI_CONFIRM_MIN_PRICE_PCT</t>
        </is>
      </c>
      <c r="B117" s="80" t="inlineStr">
        <is>
          <t>2.0</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row>
    <row r="118" ht="15.75" customHeight="1" s="65">
      <c r="A118" s="70" t="inlineStr">
        <is>
          <t>OI_CONFIRM_MIN_CHANGE_PCT</t>
        </is>
      </c>
      <c r="B118" s="80" t="inlineStr">
        <is>
          <t>1.0</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row>
    <row r="119" ht="15.75" customHeight="1" s="65">
      <c r="A119" s="70" t="inlineStr">
        <is>
          <t>FUNDING_GATE_FILTER_TF</t>
        </is>
      </c>
      <c r="B119" s="80" t="inlineStr">
        <is>
          <t>1h</t>
        </is>
      </c>
      <c r="C119" s="80" t="n"/>
      <c r="D119" s="80" t="inlineStr">
        <is>
          <t>GLOBAL_CHECK</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row>
    <row r="120" ht="15.75" customHeight="1" s="65">
      <c r="A120" s="69" t="inlineStr">
        <is>
          <t>GR_FILTER_VEC_MIN_TFS</t>
        </is>
      </c>
      <c r="B120" s="80" t="inlineStr">
        <is>
          <t>1</t>
        </is>
      </c>
      <c r="C120" s="80" t="n"/>
      <c r="D120" s="80" t="inlineStr">
        <is>
          <t>GLOBAL_CHECK</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row>
    <row r="121" ht="15.75" customHeight="1" s="65">
      <c r="A121" s="70" t="inlineStr">
        <is>
          <t>FUNDING_GATE_FILTER_TF</t>
        </is>
      </c>
      <c r="B121" s="80" t="inlineStr">
        <is>
          <t>OFF</t>
        </is>
      </c>
      <c r="C121" s="80" t="n"/>
      <c r="D121" s="80" t="inlineStr">
        <is>
          <t>GLOBAL_CHECK</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row>
    <row r="122" ht="15.75" customHeight="1" s="65">
      <c r="A122" s="69" t="inlineStr">
        <is>
          <t>EMA_9_21_FILTER_MIN_TFS</t>
        </is>
      </c>
      <c r="B122" s="80" t="inlineStr">
        <is>
          <t>0</t>
        </is>
      </c>
      <c r="C122" s="80" t="n"/>
      <c r="D122" s="80" t="inlineStr">
        <is>
          <t>GLOBAL_CHECK</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row>
    <row r="123" ht="15.75" customHeight="1" s="65">
      <c r="A123" s="69" t="inlineStr">
        <is>
          <t>EMA_BLANKET_FILTER_ENABLED</t>
        </is>
      </c>
      <c r="B123" s="80" t="inlineStr">
        <is>
          <t>False</t>
        </is>
      </c>
      <c r="C123" s="80" t="n"/>
      <c r="D123" s="80" t="inlineStr">
        <is>
          <t>GLOBAL_CHECK</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row>
    <row r="124" ht="15.75" customHeight="1" s="65">
      <c r="A124" s="69" t="inlineStr">
        <is>
          <t>NEW_POSITION_MAX_LOSS_THRESHOLD</t>
        </is>
      </c>
      <c r="B124" s="80" t="inlineStr">
        <is>
          <t>2.0</t>
        </is>
      </c>
      <c r="C124" s="80" t="n"/>
      <c r="D124" s="80" t="inlineStr">
        <is>
          <t>AUGMENT, EXIT, GLOBAL_CHECK, REDUCE,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row>
    <row r="125" ht="15.75" customHeight="1" s="65">
      <c r="A125" s="70" t="inlineStr">
        <is>
          <t>MOVER_THRESHOLD</t>
        </is>
      </c>
      <c r="B125" s="80" t="inlineStr">
        <is>
          <t>6.25</t>
        </is>
      </c>
      <c r="C125" s="80" t="n"/>
      <c r="D125" s="80" t="inlineStr">
        <is>
          <t>ENTRY, 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row>
    <row r="126" ht="15.75" customHeight="1" s="65">
      <c r="A126" s="69" t="inlineStr">
        <is>
          <t>DELTA_HTF_GATE</t>
        </is>
      </c>
      <c r="B126" s="80" t="inlineStr">
        <is>
          <t>4h</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row>
    <row r="127" ht="15.75" customHeight="1" s="65">
      <c r="A127" s="70" t="inlineStr">
        <is>
          <t>DELTA_HTF_GATE</t>
        </is>
      </c>
      <c r="B127" s="80" t="inlineStr">
        <is>
          <t>4h_ALT</t>
        </is>
      </c>
      <c r="C127" s="80" t="n"/>
      <c r="D127" s="80" t="inlineStr">
        <is>
          <t>ENTRY, 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row>
    <row r="128" ht="15.75" customHeight="1" s="65">
      <c r="A128" s="69" t="inlineStr">
        <is>
          <t>LIVE_VEC_EMERGENCY_BRAKE_ENABLED</t>
        </is>
      </c>
      <c r="B128" s="80" t="inlineStr">
        <is>
          <t>True</t>
        </is>
      </c>
      <c r="C128" s="80" t="n"/>
      <c r="D128" s="80" t="inlineStr">
        <is>
          <t>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row>
    <row r="129" ht="15.75" customHeight="1" s="65">
      <c r="A129" s="69" t="inlineStr">
        <is>
          <t>CRYPTO_SPIKE_FADE_THRESHOLD_PCT</t>
        </is>
      </c>
      <c r="B129" s="80" t="inlineStr">
        <is>
          <t>12.5</t>
        </is>
      </c>
      <c r="C129" s="80" t="n"/>
      <c r="D129" s="80" t="inlineStr">
        <is>
          <t>GLOBAL_CHECK, STOCKS_EXIT</t>
        </is>
      </c>
      <c r="E129" s="80" t="n"/>
      <c r="F129" s="72" t="n"/>
      <c r="G129" s="80">
        <f>IFERROR(VLOOKUP($A72&amp;"_"&amp;$B72,Results_Deltas!$A$2:$P$15000,5,FALSE),"")</f>
        <v/>
      </c>
      <c r="H129" s="80" t="inlineStr">
        <is>
          <t>Blanket (page end)</t>
        </is>
      </c>
      <c r="I129" s="72" t="n"/>
      <c r="J129" s="72" t="n"/>
      <c r="K129" s="72" t="n"/>
      <c r="L129" s="72" t="inlineStr">
        <is>
          <t>YES</t>
        </is>
      </c>
      <c r="M129" s="72" t="n">
        <v>2.736928835871394</v>
      </c>
      <c r="N129" s="72" t="n">
        <v>35</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row>
    <row r="130" ht="15.75" customHeight="1" s="65">
      <c r="A130" s="70" t="inlineStr">
        <is>
          <t>EMA_9_21_FILTER_MIN_TFS</t>
        </is>
      </c>
      <c r="B130" s="80" t="inlineStr">
        <is>
          <t>2</t>
        </is>
      </c>
      <c r="C130" s="80" t="n"/>
      <c r="D130" s="80" t="inlineStr">
        <is>
          <t>GLOBAL_CHECK</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row>
    <row r="131" ht="15.75" customHeight="1" s="65">
      <c r="A131" s="69" t="inlineStr">
        <is>
          <t>LR_BAND_LADDER_TF_BOTTOM</t>
        </is>
      </c>
      <c r="B131" s="80" t="inlineStr">
        <is>
          <t>1</t>
        </is>
      </c>
      <c r="C131" s="80" t="n"/>
      <c r="D131" s="80" t="inlineStr">
        <is>
          <t>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row>
    <row r="132" ht="15.75" customHeight="1" s="65">
      <c r="A132" s="69" t="inlineStr">
        <is>
          <t>EMA_BLANKET_FILTER_MIN_TFS</t>
        </is>
      </c>
      <c r="B132" s="80" t="inlineStr">
        <is>
          <t>0</t>
        </is>
      </c>
      <c r="C132" s="80" t="n"/>
      <c r="D132" s="80" t="inlineStr">
        <is>
          <t>GLOBAL_CHECK</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row>
    <row r="133" ht="15.75" customHeight="1" s="65">
      <c r="A133" s="70" t="inlineStr">
        <is>
          <t>OI_CONFIRM_MIN_CHANGE_PCT</t>
        </is>
      </c>
      <c r="B133" s="80" t="inlineStr">
        <is>
          <t>0</t>
        </is>
      </c>
      <c r="C133" s="80" t="n"/>
      <c r="D133" s="80" t="inlineStr">
        <is>
          <t>ENTRY, 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row>
    <row r="134" ht="15.75" customHeight="1" s="65">
      <c r="A134" s="69" t="inlineStr">
        <is>
          <t>NEWBORN_LOSS_KILL_GAIN_THRESHOLD_PCT</t>
        </is>
      </c>
      <c r="B134" s="80" t="inlineStr">
        <is>
          <t>1.0</t>
        </is>
      </c>
      <c r="C134" s="80" t="n"/>
      <c r="D134" s="80" t="inlineStr">
        <is>
          <t>AUGMENT, EXIT, GLOBAL_CHECK, REDUCE,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row>
    <row r="135" ht="15.75" customHeight="1" s="65">
      <c r="A135" s="70" t="inlineStr">
        <is>
          <t>MANDATORY_REENTRY_WT_FILTER_MIN_TFS</t>
        </is>
      </c>
      <c r="B135" s="80" t="inlineStr">
        <is>
          <t>1</t>
        </is>
      </c>
      <c r="C135" s="80" t="n"/>
      <c r="D135" s="80" t="inlineStr">
        <is>
          <t>GLOBAL_CHECK,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row>
    <row r="136" ht="15.75" customHeight="1" s="65">
      <c r="A136" s="70" t="inlineStr">
        <is>
          <t>MANDATORY_REENTRY_WT_FILTER_MIN_TFS</t>
        </is>
      </c>
      <c r="B136" s="80" t="inlineStr">
        <is>
          <t>3</t>
        </is>
      </c>
      <c r="C136" s="80" t="n"/>
      <c r="D136" s="80" t="inlineStr">
        <is>
          <t>GLOBAL_CHECK,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row>
    <row r="137" ht="15.75" customHeight="1" s="65">
      <c r="A137" s="70" t="inlineStr">
        <is>
          <t>EMA_BLANKET_FILTER_MIN_TFS</t>
        </is>
      </c>
      <c r="B137" s="80" t="inlineStr">
        <is>
          <t>2</t>
        </is>
      </c>
      <c r="C137" s="80" t="n"/>
      <c r="D137" s="80" t="inlineStr">
        <is>
          <t>GLOBAL_CHECK</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row>
    <row r="138" ht="15.75" customHeight="1" s="65">
      <c r="A138" s="69" t="inlineStr">
        <is>
          <t>DELTA_REENTRY_FILTER_ENABLED</t>
        </is>
      </c>
      <c r="B138" s="80" t="inlineStr">
        <is>
          <t>True</t>
        </is>
      </c>
      <c r="C138" s="80" t="n"/>
      <c r="D138" s="80" t="inlineStr">
        <is>
          <t>ENTRY, 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row>
    <row r="139" ht="15.75" customHeight="1" s="65">
      <c r="A139" s="69" t="inlineStr">
        <is>
          <t>LR_BAND_LADDER_TF_TOP</t>
        </is>
      </c>
      <c r="B139" s="80" t="inlineStr">
        <is>
          <t>1</t>
        </is>
      </c>
      <c r="C139" s="80" t="n"/>
      <c r="D139" s="80" t="inlineStr">
        <is>
          <t>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row>
    <row r="140" ht="15.75" customHeight="1" s="65">
      <c r="A140" s="70" t="inlineStr">
        <is>
          <t>CRYPTO_SPIKE_FADE_THRESHOLD_PCT</t>
        </is>
      </c>
      <c r="B140" s="80" t="inlineStr">
        <is>
          <t>7.5</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row>
    <row r="141" ht="15.75" customHeight="1" s="65">
      <c r="A141" s="70" t="inlineStr">
        <is>
          <t>NEWBORN_LOSS_KILL_GAIN_THRESHOLD_PCT</t>
        </is>
      </c>
      <c r="B141" s="80" t="inlineStr">
        <is>
          <t>0.5</t>
        </is>
      </c>
      <c r="C141" s="80" t="n"/>
      <c r="D141" s="80" t="inlineStr">
        <is>
          <t>AUGMENT, EXIT, GLOBAL_CHECK, REDUCE,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row>
    <row r="142" ht="15.75" customHeight="1" s="65">
      <c r="A142" s="70" t="inlineStr">
        <is>
          <t>FG_GREED_THRESHOLD</t>
        </is>
      </c>
      <c r="B142" s="80" t="inlineStr">
        <is>
          <t>37.5</t>
        </is>
      </c>
      <c r="C142" s="80" t="n"/>
      <c r="D142" s="80" t="inlineStr">
        <is>
          <t>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row>
    <row r="143" ht="15.75" customHeight="1" s="65">
      <c r="A143" s="70" t="inlineStr">
        <is>
          <t>DUP_GUARD_FILTER_TF</t>
        </is>
      </c>
      <c r="B143" s="80" t="inlineStr">
        <is>
          <t>15m</t>
        </is>
      </c>
      <c r="C143" s="80" t="n"/>
      <c r="D143" s="80" t="inlineStr">
        <is>
          <t>GLOBAL_CHECK</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row>
    <row r="144" ht="15.75" customHeight="1" s="65">
      <c r="A144" s="70" t="inlineStr">
        <is>
          <t>DC_MOMENT_STRONG_THRESHOLD</t>
        </is>
      </c>
      <c r="B144" s="80" t="inlineStr">
        <is>
          <t>40</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row>
    <row r="145" ht="15.75" customHeight="1" s="65">
      <c r="A145" s="70" t="inlineStr">
        <is>
          <t>OI_CONFIRM_MIN_CHANGE_PCT</t>
        </is>
      </c>
      <c r="B145" s="80" t="inlineStr">
        <is>
          <t>0.5</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row>
    <row r="146" ht="15.75" customHeight="1" s="65">
      <c r="A146" s="70" t="inlineStr">
        <is>
          <t>ADX_RANGING_THRESHOLD</t>
        </is>
      </c>
      <c r="B146" s="80" t="inlineStr">
        <is>
          <t>15</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row>
    <row r="147" ht="15.75" customHeight="1" s="65">
      <c r="A147" s="70" t="inlineStr">
        <is>
          <t>HLR_SMA_BAND_PCT</t>
        </is>
      </c>
      <c r="B147" s="80" t="inlineStr">
        <is>
          <t>2.0</t>
        </is>
      </c>
      <c r="C147" s="80" t="n"/>
      <c r="D147" s="80" t="inlineStr">
        <is>
          <t>ENTRY, 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row>
    <row r="148" ht="15.75" customHeight="1" s="65">
      <c r="A148" s="70" t="inlineStr">
        <is>
          <t>BAND_ARROW_ENABLED</t>
        </is>
      </c>
      <c r="B148" s="80" t="inlineStr">
        <is>
          <t>False</t>
        </is>
      </c>
      <c r="C148" s="80" t="n"/>
      <c r="D148" s="80" t="inlineStr">
        <is>
          <t>GLOBAL_CHECK, STOCKS_EXIT</t>
        </is>
      </c>
      <c r="E148" s="80" t="n"/>
      <c r="F148" s="72" t="n"/>
      <c r="G148" s="80">
        <f>IFERROR(VLOOKUP($A64&amp;"_"&amp;$B64,Results_Deltas!$A$2:$P$15000,5,FALSE),"")</f>
        <v/>
      </c>
      <c r="H148" s="80" t="inlineStr">
        <is>
          <t>Blanket (page end)</t>
        </is>
      </c>
      <c r="I148" s="72" t="n"/>
      <c r="J148" s="72" t="n"/>
      <c r="K148" s="72" t="n"/>
      <c r="L148" s="72" t="inlineStr">
        <is>
          <t>NO</t>
        </is>
      </c>
      <c r="M148" s="72" t="n">
        <v>3.248946427154157</v>
      </c>
      <c r="N148" s="72" t="n">
        <v>34</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row>
    <row r="149" ht="15.75" customHeight="1" s="65">
      <c r="A149" s="70" t="inlineStr">
        <is>
          <t>COOLDOWN_LOCKS_FILTER_TF</t>
        </is>
      </c>
      <c r="B149" s="80" t="inlineStr">
        <is>
          <t>15m</t>
        </is>
      </c>
      <c r="C149" s="80" t="n"/>
      <c r="D149" s="80" t="inlineStr">
        <is>
          <t>GLOBAL_CHECK</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row>
    <row r="150" ht="15.75" customHeight="1" s="65">
      <c r="A150" s="69" t="inlineStr">
        <is>
          <t>HTF_TREND_VETO_BYPASS_ENABLED</t>
        </is>
      </c>
      <c r="B150" s="80" t="inlineStr">
        <is>
          <t>True</t>
        </is>
      </c>
      <c r="C150" s="80" t="n"/>
      <c r="D150" s="80" t="inlineStr">
        <is>
          <t>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row>
    <row r="151" ht="15.75" customHeight="1" s="65">
      <c r="A151" s="70" t="inlineStr">
        <is>
          <t>HLR_TOP_MIN_TFS</t>
        </is>
      </c>
      <c r="B151" s="80" t="inlineStr">
        <is>
          <t>1</t>
        </is>
      </c>
      <c r="C151" s="80" t="n"/>
      <c r="D151" s="80" t="inlineStr">
        <is>
          <t>GLOBAL_CHECK, REENTRY,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row>
    <row r="152" ht="15.75" customHeight="1" s="65">
      <c r="A152" s="70" t="inlineStr">
        <is>
          <t>NEW_POSITION_MAX_LOSS_THRESHOLD</t>
        </is>
      </c>
      <c r="B152" s="80" t="inlineStr">
        <is>
          <t>0.5</t>
        </is>
      </c>
      <c r="C152" s="80" t="n"/>
      <c r="D152" s="80" t="inlineStr">
        <is>
          <t>AUGMENT, EXIT, GLOBAL_CHECK, REDUCE,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row>
    <row r="153" ht="15.75" customHeight="1" s="65">
      <c r="A153" s="70" t="inlineStr">
        <is>
          <t>HA_WICK_QUALITY_ENABLED</t>
        </is>
      </c>
      <c r="B153" s="80" t="inlineStr">
        <is>
          <t>False</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row>
    <row r="154" ht="15.75" customHeight="1" s="65">
      <c r="A154" s="70" t="inlineStr">
        <is>
          <t>HA_WICK_QUALITY_TF</t>
        </is>
      </c>
      <c r="B154" s="80" t="inlineStr">
        <is>
          <t>15m</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row>
    <row r="155" ht="15.75" customHeight="1" s="65">
      <c r="A155" s="69" t="inlineStr">
        <is>
          <t>LEADERBOARD_FILTER</t>
        </is>
      </c>
      <c r="B155" s="80" t="inlineStr">
        <is>
          <t>False</t>
        </is>
      </c>
      <c r="C155" s="80" t="n"/>
      <c r="D155" s="80" t="inlineStr">
        <is>
          <t>AUGMENT, ENTRY, EXIT, GLOBAL_CHECK, REDUCE,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row>
    <row r="156" ht="15.75" customHeight="1" s="65">
      <c r="A156" s="70" t="inlineStr">
        <is>
          <t>LH_HL_FILTER_ENABLED</t>
        </is>
      </c>
      <c r="B156" s="80" t="inlineStr">
        <is>
          <t>False</t>
        </is>
      </c>
      <c r="C156" s="80" t="n"/>
      <c r="D156" s="80" t="inlineStr">
        <is>
          <t>ENTRY, 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row>
    <row r="157" ht="15.75" customHeight="1" s="65">
      <c r="A157" s="69" t="inlineStr">
        <is>
          <t>LH_HL_FILTER_REQUIRE_BOTH</t>
        </is>
      </c>
      <c r="B157" s="80" t="inlineStr">
        <is>
          <t>False</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row>
    <row r="158" ht="15.75" customHeight="1" s="65">
      <c r="A158" s="70" t="inlineStr">
        <is>
          <t>MTS_GATE_ENABLED</t>
        </is>
      </c>
      <c r="B158" s="80" t="inlineStr">
        <is>
          <t>False</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row>
    <row r="159" ht="15.75" customHeight="1" s="65">
      <c r="A159" s="70" t="inlineStr">
        <is>
          <t>OI_CONFIRM_ENABLED</t>
        </is>
      </c>
      <c r="B159" s="80" t="inlineStr">
        <is>
          <t>False</t>
        </is>
      </c>
      <c r="C159" s="80" t="n"/>
      <c r="D159" s="80" t="inlineStr">
        <is>
          <t>ENTRY, 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row>
    <row r="160" ht="15.75" customHeight="1" s="65">
      <c r="A160" s="70" t="inlineStr">
        <is>
          <t>DC_MOMENT_STRONG_THRESHOLD</t>
        </is>
      </c>
      <c r="B160" s="80" t="inlineStr">
        <is>
          <t>20</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row>
    <row r="161" ht="15.75" customHeight="1" s="65">
      <c r="A161" s="70" t="inlineStr">
        <is>
          <t>FUNDING_GATE_FILTER_TF</t>
        </is>
      </c>
      <c r="B161" s="80" t="inlineStr">
        <is>
          <t>15m</t>
        </is>
      </c>
      <c r="C161" s="80" t="n"/>
      <c r="D161" s="80" t="inlineStr">
        <is>
          <t>GLOBAL_CHECK</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row>
    <row r="162" ht="15.75" customHeight="1" s="65">
      <c r="A162" s="70" t="inlineStr">
        <is>
          <t>GR_FILTER_VEC_MIN_TFS</t>
        </is>
      </c>
      <c r="B162" s="80" t="inlineStr">
        <is>
          <t>2</t>
        </is>
      </c>
      <c r="C162" s="80" t="n"/>
      <c r="D162" s="80" t="inlineStr">
        <is>
          <t>GLOBAL_CHECK</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row>
    <row r="163" ht="15.75" customHeight="1" s="65">
      <c r="A163" s="70" t="inlineStr">
        <is>
          <t>HTF_TREND_VETO_BYPASS_ENABLED</t>
        </is>
      </c>
      <c r="B163" s="80" t="inlineStr">
        <is>
          <t>False</t>
        </is>
      </c>
      <c r="C163" s="80" t="n"/>
      <c r="D163" s="80" t="inlineStr">
        <is>
          <t>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row>
    <row r="164" ht="15.75" customHeight="1" s="65">
      <c r="A164" s="70" t="inlineStr">
        <is>
          <t>NEW_POSITION_MAX_LOSS_THRESHOLD</t>
        </is>
      </c>
      <c r="B164" s="80" t="inlineStr">
        <is>
          <t>1.0</t>
        </is>
      </c>
      <c r="C164" s="80" t="n"/>
      <c r="D164" s="80" t="inlineStr">
        <is>
          <t>AUGMENT, EXIT, GLOBAL_CHECK, REDUCE,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row>
    <row r="165" ht="15.75" customHeight="1" s="65">
      <c r="A165" s="70" t="inlineStr">
        <is>
          <t>GR_FILTER_VEC_ENABLED</t>
        </is>
      </c>
      <c r="B165" s="80" t="inlineStr">
        <is>
          <t>False</t>
        </is>
      </c>
      <c r="C165" s="80" t="n"/>
      <c r="D165" s="80" t="inlineStr">
        <is>
          <t>GLOBAL_CHECK</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row>
    <row r="166" ht="15.75" customHeight="1" s="65">
      <c r="A166" s="70" t="inlineStr">
        <is>
          <t>FG_FEAR_THRESHOLD</t>
        </is>
      </c>
      <c r="B166" s="80" t="inlineStr">
        <is>
          <t>12.5</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row>
    <row r="167" ht="15.75" customHeight="1" s="65">
      <c r="A167" s="70" t="inlineStr">
        <is>
          <t>OI_CONFIRM_MIN_PRICE_PCT</t>
        </is>
      </c>
      <c r="B167" s="80" t="inlineStr">
        <is>
          <t>0</t>
        </is>
      </c>
      <c r="C167" s="80" t="n"/>
      <c r="D167" s="80" t="inlineStr">
        <is>
          <t>ENTRY, 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row>
    <row r="168" ht="15.75" customHeight="1" s="65">
      <c r="A168" s="70" t="inlineStr">
        <is>
          <t>NEWBORN_LOSS_KILL_GAIN_THRESHOLD_PCT</t>
        </is>
      </c>
      <c r="B168" s="80" t="inlineStr">
        <is>
          <t>2.0</t>
        </is>
      </c>
      <c r="C168" s="80" t="n"/>
      <c r="D168" s="80" t="inlineStr">
        <is>
          <t>AUGMENT, EXIT, GLOBAL_CHECK, REDUCE,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row>
    <row r="169" ht="15.75" customHeight="1" s="65">
      <c r="A169" s="69" t="inlineStr">
        <is>
          <t>MANDATORY_REENTRY_WT_FILTER_REQUIRE_FLIP</t>
        </is>
      </c>
      <c r="B169" s="80" t="inlineStr">
        <is>
          <t>False</t>
        </is>
      </c>
      <c r="C169" s="80" t="n"/>
      <c r="D169" s="80" t="inlineStr">
        <is>
          <t>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row>
    <row r="170" ht="15.75" customHeight="1" s="65">
      <c r="A170" s="70" t="inlineStr">
        <is>
          <t>LIVE_VEC_EMERGENCY_BRAKE_ENABLED</t>
        </is>
      </c>
      <c r="B170" s="80" t="inlineStr">
        <is>
          <t>False</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row>
    <row r="171" ht="15.75" customHeight="1" s="65">
      <c r="A171" s="70" t="inlineStr">
        <is>
          <t>EMA_BLANKET_FILTER_ENABLED</t>
        </is>
      </c>
      <c r="B171" s="80" t="inlineStr">
        <is>
          <t>True</t>
        </is>
      </c>
      <c r="C171" s="80" t="n"/>
      <c r="D171" s="80" t="inlineStr">
        <is>
          <t>GLOBAL_CHECK</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row>
    <row r="172" ht="15.75" customHeight="1" s="65">
      <c r="A172" s="70" t="inlineStr">
        <is>
          <t>DELTA_REENTRY_FILTER_ENABLED</t>
        </is>
      </c>
      <c r="B172" s="80" t="inlineStr">
        <is>
          <t>False</t>
        </is>
      </c>
      <c r="C172" s="80" t="n"/>
      <c r="D172" s="80" t="inlineStr">
        <is>
          <t>ENTRY, 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row>
    <row r="173" ht="15.75" customHeight="1" s="65">
      <c r="A173" s="70" t="inlineStr">
        <is>
          <t>EMA_BLANKET_FILTER_MIN_TFS</t>
        </is>
      </c>
      <c r="B173" s="80" t="inlineStr">
        <is>
          <t>1</t>
        </is>
      </c>
      <c r="C173" s="80" t="n"/>
      <c r="D173" s="80" t="inlineStr">
        <is>
          <t>GLOBAL_CHECK</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row>
    <row r="174" ht="15.75" customHeight="1" s="65">
      <c r="A174" s="70" t="inlineStr">
        <is>
          <t>EMA_9_21_FILTER_MIN_TFS</t>
        </is>
      </c>
      <c r="B174" s="80" t="inlineStr">
        <is>
          <t>1</t>
        </is>
      </c>
      <c r="C174" s="80" t="n"/>
      <c r="D174" s="80" t="inlineStr">
        <is>
          <t>GLOBAL_CHECK</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row>
    <row r="175" ht="15.75" customHeight="1" s="65">
      <c r="A175" s="70" t="inlineStr">
        <is>
          <t>CRYPTO_SPIKE_FADE_THRESHOLD_PCT</t>
        </is>
      </c>
      <c r="B175" s="80" t="inlineStr">
        <is>
          <t>5</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row>
    <row r="176" ht="15.75" customHeight="1" s="65">
      <c r="A176" s="70" t="inlineStr">
        <is>
          <t>LR_BAND_LADDER_TF_TOP</t>
        </is>
      </c>
      <c r="B176" s="80" t="inlineStr">
        <is>
          <t>0</t>
        </is>
      </c>
      <c r="C176" s="80" t="n"/>
      <c r="D176" s="80" t="inlineStr">
        <is>
          <t>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row>
    <row r="177" ht="15.75" customHeight="1" s="65">
      <c r="A177" s="70" t="inlineStr">
        <is>
          <t>CRYPTO_SPIKE_FADE_THRESHOLD_PCT</t>
        </is>
      </c>
      <c r="B177" s="80" t="inlineStr">
        <is>
          <t>10</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row>
    <row r="178" ht="15.75" customHeight="1" s="65">
      <c r="A178" s="70" t="inlineStr">
        <is>
          <t>LR_BAND_LADDER_TF_BOTTOM</t>
        </is>
      </c>
      <c r="B178" s="80" t="inlineStr">
        <is>
          <t>0</t>
        </is>
      </c>
      <c r="C178" s="80" t="n"/>
      <c r="D178" s="80" t="inlineStr">
        <is>
          <t>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row>
    <row r="179" ht="15.75" customHeight="1" s="65">
      <c r="A179" s="70" t="inlineStr">
        <is>
          <t>BANDAID_OFF_LOSER_RECOVER_PCT</t>
        </is>
      </c>
      <c r="B179" s="80" t="inlineStr">
        <is>
          <t>0</t>
        </is>
      </c>
      <c r="C179" s="80" t="n"/>
      <c r="D179" s="80" t="inlineStr">
        <is>
          <t>AUGMENT, ENTRY, EXIT, GLOBAL_CHECK, REDUCE,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row>
    <row r="180" ht="15.75" customHeight="1" s="65">
      <c r="A180" s="69" t="inlineStr">
        <is>
          <t>EZ_MANAGE_THROTTLER_RATE</t>
        </is>
      </c>
      <c r="B180" s="80" t="inlineStr">
        <is>
          <t>0.0</t>
        </is>
      </c>
      <c r="C180" s="80" t="n"/>
      <c r="D180" s="80" t="inlineStr">
        <is>
          <t>GLOBAL_CHECK,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row>
    <row r="181" ht="15.75" customHeight="1" s="65">
      <c r="A181" s="70" t="inlineStr">
        <is>
          <t>EZ_MANAGE_THROTTLER_RATE</t>
        </is>
      </c>
      <c r="B181" s="80" t="inlineStr">
        <is>
          <t>0.0_ALT</t>
        </is>
      </c>
      <c r="C181" s="80" t="n"/>
      <c r="D181" s="80" t="inlineStr">
        <is>
          <t>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row>
    <row r="182" ht="15.75" customHeight="1" s="65">
      <c r="A182" s="70" t="inlineStr">
        <is>
          <t>HLR_SMA_BAND_PCT</t>
        </is>
      </c>
      <c r="B182" s="80" t="inlineStr">
        <is>
          <t>0</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row>
    <row r="183" ht="15.75" customHeight="1" s="65">
      <c r="A183" s="70" t="inlineStr">
        <is>
          <t>HLR_TOP_MIN_TFS</t>
        </is>
      </c>
      <c r="B183" s="80" t="inlineStr">
        <is>
          <t>0</t>
        </is>
      </c>
      <c r="C183" s="80" t="n"/>
      <c r="D183" s="80" t="inlineStr">
        <is>
          <t>GLOBAL_CHECK, REENTRY,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row>
    <row r="184" ht="15.75" customHeight="1" s="65">
      <c r="A184" s="70" t="inlineStr">
        <is>
          <t>LEADERBOARD_FILTER</t>
        </is>
      </c>
      <c r="B184" s="80" t="inlineStr">
        <is>
          <t>False_ALT</t>
        </is>
      </c>
      <c r="C184" s="80" t="n"/>
      <c r="D184" s="80" t="inlineStr">
        <is>
          <t>AUGMENT, ENTRY, EXIT, GLOBAL_CHECK, REDUCE,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row>
    <row r="185" ht="15.75" customHeight="1" s="65">
      <c r="A185" s="70" t="inlineStr">
        <is>
          <t>LH_HL_FILTER_REQUIRE_BOTH</t>
        </is>
      </c>
      <c r="B185" s="80" t="inlineStr">
        <is>
          <t>False_ALT</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row>
    <row r="186" ht="15.75" customHeight="1" s="65">
      <c r="A186" s="69" t="inlineStr">
        <is>
          <t>MI_TF_AGREE_MIN</t>
        </is>
      </c>
      <c r="B186" s="80" t="inlineStr">
        <is>
          <t>0.0</t>
        </is>
      </c>
      <c r="C186" s="80" t="n"/>
      <c r="D186" s="80" t="inlineStr">
        <is>
          <t>ENTRY, 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row>
    <row r="187" ht="15.75" customHeight="1" s="65">
      <c r="A187" s="70" t="inlineStr">
        <is>
          <t>MI_TF_AGREE_MIN</t>
        </is>
      </c>
      <c r="B187" s="80" t="inlineStr">
        <is>
          <t>0.0_ALT</t>
        </is>
      </c>
      <c r="C187" s="80" t="n"/>
      <c r="D187" s="80" t="inlineStr">
        <is>
          <t>ENTRY, 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row>
    <row r="188" ht="15.75" customHeight="1" s="65">
      <c r="A188" s="69" t="inlineStr">
        <is>
          <t>EXECUTE_NOW_SINGLE_GATE_ENFORCE</t>
        </is>
      </c>
      <c r="B188" s="80" t="inlineStr">
        <is>
          <t>0.0</t>
        </is>
      </c>
      <c r="C188" s="80" t="n"/>
      <c r="D188" s="80" t="inlineStr">
        <is>
          <t>ENTRY, 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row>
    <row r="189" ht="15.75" customHeight="1" s="65">
      <c r="A189" s="70" t="inlineStr">
        <is>
          <t>EXECUTE_NOW_SINGLE_GATE_ENFORCE</t>
        </is>
      </c>
      <c r="B189" s="80" t="inlineStr">
        <is>
          <t>0.0_ALT</t>
        </is>
      </c>
      <c r="C189" s="80" t="n"/>
      <c r="D189" s="80" t="inlineStr">
        <is>
          <t>ENTRY, 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row>
    <row r="190" ht="15.75" customHeight="1" s="65">
      <c r="A190" s="70" t="inlineStr">
        <is>
          <t>GR_FILTER_VEC_MIN_TFS</t>
        </is>
      </c>
      <c r="B190" s="80" t="inlineStr">
        <is>
          <t>0</t>
        </is>
      </c>
      <c r="C190" s="80" t="n"/>
      <c r="D190" s="80" t="inlineStr">
        <is>
          <t>GLOBAL_CHECK</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row>
    <row r="191" ht="15.75" customHeight="1" s="65">
      <c r="A191" s="69" t="inlineStr">
        <is>
          <t>GOLDEN_RULE_BASE_USD</t>
        </is>
      </c>
      <c r="B191" s="80" t="inlineStr">
        <is>
          <t>0.0</t>
        </is>
      </c>
      <c r="C191" s="80" t="n"/>
      <c r="D191" s="80" t="inlineStr">
        <is>
          <t>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row>
    <row r="192" ht="15.75" customHeight="1" s="65">
      <c r="A192" s="70" t="inlineStr">
        <is>
          <t>GOLDEN_RULE_BASE_USD</t>
        </is>
      </c>
      <c r="B192" s="80" t="inlineStr">
        <is>
          <t>0.0_ALT</t>
        </is>
      </c>
      <c r="C192" s="80" t="n"/>
      <c r="D192" s="80" t="inlineStr">
        <is>
          <t>GLOBAL_CHECK,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row>
    <row r="193" ht="15.75" customHeight="1" s="65">
      <c r="A193" s="69" t="inlineStr">
        <is>
          <t>HTF_TREND_VETO_BYPASS_REASONS</t>
        </is>
      </c>
      <c r="B193" s="80" t="inlineStr">
        <is>
          <t>0.0</t>
        </is>
      </c>
      <c r="C193" s="80" t="n"/>
      <c r="D193" s="80" t="inlineStr">
        <is>
          <t>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row>
    <row r="194" ht="15.75" customHeight="1" s="65">
      <c r="A194" s="70" t="inlineStr">
        <is>
          <t>HTF_TREND_VETO_BYPASS_REASONS</t>
        </is>
      </c>
      <c r="B194" s="80" t="inlineStr">
        <is>
          <t>0.0_ALT</t>
        </is>
      </c>
      <c r="C194" s="80" t="n"/>
      <c r="D194" s="80" t="inlineStr">
        <is>
          <t>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row>
    <row r="195" ht="15.75" customHeight="1" s="65">
      <c r="A195" s="69" t="inlineStr">
        <is>
          <t>MTF_FILTER_STRONG_BUY_QUICK_BYPASS</t>
        </is>
      </c>
      <c r="B195" s="80" t="inlineStr">
        <is>
          <t>0.0</t>
        </is>
      </c>
      <c r="C195" s="80" t="n"/>
      <c r="D195" s="80" t="inlineStr">
        <is>
          <t>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row>
    <row r="196" ht="15.75" customHeight="1" s="65">
      <c r="A196" s="70" t="inlineStr">
        <is>
          <t>MTF_FILTER_STRONG_BUY_QUICK_BYPASS</t>
        </is>
      </c>
      <c r="B196" s="80" t="inlineStr">
        <is>
          <t>0.0_ALT</t>
        </is>
      </c>
      <c r="C196" s="80" t="n"/>
      <c r="D196" s="80" t="inlineStr">
        <is>
          <t>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row>
    <row r="197" ht="15.75" customHeight="1" s="65">
      <c r="A197" s="69" t="inlineStr">
        <is>
          <t>MANDATORY_REENTRY_WT_FILTER_MIN_VELOCITY</t>
        </is>
      </c>
      <c r="B197" s="80" t="inlineStr">
        <is>
          <t>0.0</t>
        </is>
      </c>
      <c r="C197" s="80" t="n"/>
      <c r="D197" s="80" t="inlineStr">
        <is>
          <t>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row>
    <row r="198" ht="15.75" customHeight="1" s="65">
      <c r="A198" s="70" t="inlineStr">
        <is>
          <t>MANDATORY_REENTRY_WT_FILTER_MIN_VELOCITY</t>
        </is>
      </c>
      <c r="B198" s="80" t="inlineStr">
        <is>
          <t>0.0_ALT</t>
        </is>
      </c>
      <c r="C198" s="80" t="n"/>
      <c r="D198" s="80" t="inlineStr">
        <is>
          <t>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row>
    <row r="199" ht="15.75" customHeight="1" s="65">
      <c r="A199" s="70" t="inlineStr">
        <is>
          <t>MANDATORY_REENTRY_WT_FILTER_REQUIRE_FLIP</t>
        </is>
      </c>
      <c r="B199" s="80" t="inlineStr">
        <is>
          <t>False_ALT</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row>
    <row r="200" ht="15.75" customHeight="1" s="65">
      <c r="A200" s="70" t="inlineStr">
        <is>
          <t>NEW_POSITION_MAX_LOSS_THRESHOLD</t>
        </is>
      </c>
      <c r="B200" s="80" t="inlineStr">
        <is>
          <t>0</t>
        </is>
      </c>
      <c r="C200" s="80" t="n"/>
      <c r="D200" s="80" t="inlineStr">
        <is>
          <t>AUGMENT, EXIT, GLOBAL_CHECK, REDUCE,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row>
    <row r="201" ht="15.75" customHeight="1" s="65">
      <c r="A201" s="69" t="inlineStr">
        <is>
          <t>NEWBORN_LOSS_KILL_REQUIRE_VEL_AGAINST</t>
        </is>
      </c>
      <c r="B201" s="80" t="inlineStr">
        <is>
          <t>0.0</t>
        </is>
      </c>
      <c r="C201" s="80" t="n"/>
      <c r="D201" s="80" t="inlineStr">
        <is>
          <t>AUGMENT, EXIT, GLOBAL_CHECK, REDUCE,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row>
    <row r="202" ht="15.75" customHeight="1" s="65">
      <c r="A202" s="70" t="inlineStr">
        <is>
          <t>NEWBORN_LOSS_KILL_REQUIRE_VEL_AGAINST</t>
        </is>
      </c>
      <c r="B202" s="80" t="inlineStr">
        <is>
          <t>0.0_ALT</t>
        </is>
      </c>
      <c r="C202" s="80" t="n"/>
      <c r="D202" s="80" t="inlineStr">
        <is>
          <t>AUGMENT, EXIT, GLOBAL_CHECK, REDUCE,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row>
    <row r="203" ht="15.75" customHeight="1" s="65">
      <c r="A203" s="70" t="inlineStr">
        <is>
          <t>NEWBORN_LOSS_KILL_GAIN_THRESHOLD_PCT</t>
        </is>
      </c>
      <c r="B203" s="80" t="inlineStr">
        <is>
          <t>0</t>
        </is>
      </c>
      <c r="C203" s="80" t="n"/>
      <c r="D203" s="80" t="inlineStr">
        <is>
          <t>AUGMENT, EXIT, GLOBAL_CHECK, REDUCE, STOCKS_EXIT</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row>
    <row r="204" ht="15.75" customHeight="1" s="65">
      <c r="A204" s="69" t="inlineStr">
        <is>
          <t>GR_FILTER_ALL_ENTRIES</t>
        </is>
      </c>
      <c r="B204" s="80" t="inlineStr">
        <is>
          <t>0.0</t>
        </is>
      </c>
      <c r="C204" s="80" t="n"/>
      <c r="D204" s="80" t="inlineStr">
        <is>
          <t>GLOBAL_CHECK,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row>
    <row r="205" ht="15.75" customHeight="1" s="65">
      <c r="A205" s="70" t="inlineStr">
        <is>
          <t>GR_FILTER_ALL_ENTRIES</t>
        </is>
      </c>
      <c r="B205" s="80" t="inlineStr">
        <is>
          <t>0.0_ALT</t>
        </is>
      </c>
      <c r="C205" s="80" t="n"/>
      <c r="D205" s="80" t="inlineStr">
        <is>
          <t>GLOBAL_CHECK, STOCKS_EXIT</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row>
    <row r="206" ht="15.75" customHeight="1" s="65">
      <c r="A206" s="70" t="n"/>
      <c r="B206" s="80" t="n"/>
      <c r="C206" s="80" t="n"/>
      <c r="D206" s="80" t="n"/>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row>
    <row r="207" ht="15.75" customHeight="1" s="65">
      <c r="A207" s="70" t="n"/>
      <c r="B207" s="80" t="n"/>
      <c r="C207" s="80" t="n"/>
      <c r="D207" s="80" t="n"/>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row>
    <row r="208" ht="15.75" customHeight="1" s="65">
      <c r="A208" s="69" t="n"/>
      <c r="B208" s="80" t="n"/>
      <c r="C208" s="80" t="n"/>
      <c r="D208" s="80" t="n"/>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row>
    <row r="209" ht="15.75" customHeight="1" s="65">
      <c r="A209" s="69" t="n"/>
      <c r="B209" s="80" t="n"/>
      <c r="C209" s="80" t="n"/>
      <c r="D209" s="80" t="n"/>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row>
    <row r="210" ht="15.75" customHeight="1" s="65">
      <c r="A210" s="69" t="n"/>
      <c r="B210" s="80" t="n"/>
      <c r="C210" s="80" t="n"/>
      <c r="D210" s="80" t="n"/>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row>
    <row r="211" ht="15.75" customHeight="1" s="65">
      <c r="A211" s="70" t="n"/>
      <c r="B211" s="80" t="n"/>
      <c r="C211" s="80" t="n"/>
      <c r="D211" s="80" t="n"/>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row>
    <row r="212" ht="15.75" customHeight="1" s="65">
      <c r="A212" s="70" t="n"/>
      <c r="B212" s="80" t="n"/>
      <c r="C212" s="80" t="n"/>
      <c r="D212" s="80" t="n"/>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row>
    <row r="213" ht="15.75" customHeight="1" s="65">
      <c r="A213" s="70" t="n"/>
      <c r="B213" s="80" t="n"/>
      <c r="C213" s="80" t="n"/>
      <c r="D213" s="80" t="n"/>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row>
    <row r="214" ht="15.75" customHeight="1" s="65">
      <c r="A214" s="69" t="n"/>
      <c r="B214" s="80" t="n"/>
      <c r="C214" s="80" t="n"/>
      <c r="D214" s="80" t="n"/>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row>
    <row r="215" ht="15.75" customHeight="1" s="65">
      <c r="A215" s="70" t="n"/>
      <c r="B215" s="80" t="n"/>
      <c r="C215" s="80" t="n"/>
      <c r="D215" s="80" t="n"/>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row>
    <row r="216" ht="15.75" customHeight="1" s="65">
      <c r="A216" s="70" t="n"/>
      <c r="B216" s="80" t="n"/>
      <c r="C216" s="80" t="n"/>
      <c r="D216" s="80" t="n"/>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row>
    <row r="217" ht="15.75" customHeight="1" s="65">
      <c r="A217" s="70" t="n"/>
      <c r="B217" s="80" t="n"/>
      <c r="C217" s="80" t="n"/>
      <c r="D217" s="80" t="n"/>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row>
    <row r="218" ht="15.75" customHeight="1" s="65">
      <c r="A218" s="70" t="n"/>
      <c r="B218" s="80" t="n"/>
      <c r="C218" s="80" t="n"/>
      <c r="D218" s="80" t="n"/>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row>
    <row r="219" ht="15.75" customHeight="1" s="65">
      <c r="A219" s="69" t="n"/>
      <c r="B219" s="80" t="n"/>
      <c r="C219" s="80" t="n"/>
      <c r="D219" s="80" t="n"/>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row>
    <row r="220" ht="15.75" customHeight="1" s="65">
      <c r="A220" s="70" t="n"/>
      <c r="B220" s="80" t="n"/>
      <c r="C220" s="80" t="n"/>
      <c r="D220" s="80" t="n"/>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row>
    <row r="221" ht="15.75" customHeight="1" s="65">
      <c r="A221" s="70" t="n"/>
      <c r="B221" s="80" t="n"/>
      <c r="C221" s="80" t="n"/>
      <c r="D221" s="80" t="n"/>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row>
    <row r="222" ht="15.75" customHeight="1" s="65">
      <c r="A222" s="70" t="n"/>
      <c r="B222" s="80" t="n"/>
      <c r="C222" s="80" t="n"/>
      <c r="D222" s="80" t="n"/>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row>
    <row r="223" ht="15.75" customHeight="1" s="65">
      <c r="A223" s="70" t="n"/>
      <c r="B223" s="80" t="n"/>
      <c r="C223" s="80" t="n"/>
      <c r="D223" s="80" t="n"/>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row>
    <row r="224" ht="15.75" customHeight="1" s="65">
      <c r="A224" s="32" t="n"/>
      <c r="B224" s="32" t="n"/>
      <c r="C224" s="31" t="n"/>
      <c r="D224" s="31" t="n"/>
      <c r="E224" s="31" t="n"/>
      <c r="F224" s="31" t="n"/>
      <c r="G224" s="31" t="n"/>
      <c r="H224" s="31" t="n"/>
      <c r="I224" s="31" t="n"/>
      <c r="J224" s="31" t="n"/>
      <c r="K224" s="31" t="n"/>
      <c r="L224" s="31" t="n"/>
      <c r="M224" s="33" t="n"/>
      <c r="O224" s="33"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4" t="n"/>
      <c r="HV224" s="36" t="n"/>
      <c r="HW224" s="36" t="n"/>
      <c r="HX224" s="36" t="n"/>
      <c r="HY224" s="36" t="n"/>
      <c r="HZ224" s="36" t="n"/>
      <c r="IA224" s="34" t="n"/>
      <c r="IB224" s="34" t="n"/>
      <c r="IC224" s="34" t="n"/>
      <c r="ID224" s="34" t="n"/>
      <c r="IE224" s="34" t="n"/>
      <c r="IF224" s="34" t="n"/>
      <c r="IG224" s="34" t="n"/>
      <c r="IH224" s="34" t="n"/>
      <c r="II224" s="34" t="n"/>
      <c r="IJ224" s="34" t="n"/>
      <c r="IK224" s="34" t="n"/>
      <c r="IL224" s="34" t="n"/>
      <c r="IM224" s="31" t="n"/>
      <c r="IN224" s="31" t="n"/>
      <c r="IO224" s="31" t="n"/>
      <c r="IP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Q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11 REDUCE_SIGNAL_RATER - 42 bases -&gt; 143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DYN_STRUCT_TRAIL_ENABLED</t>
        </is>
      </c>
      <c r="B3" s="72" t="inlineStr">
        <is>
          <t>True</t>
        </is>
      </c>
      <c r="C3" s="72" t="n"/>
      <c r="D3" s="72" t="n"/>
      <c r="E3" s="72" t="n"/>
      <c r="F3" s="72" t="n"/>
      <c r="G3" s="72" t="n"/>
      <c r="H3" s="72" t="n"/>
      <c r="I3" s="72">
        <f>IFERROR(VLOOKUP($A36,Results_30d_Deltas!$A$2:$H$5000,6,FALSE),"")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ez_manage.py:5979 top()</t>
        </is>
      </c>
      <c r="IP3" s="72" t="inlineStr">
        <is>
          <t>v12_quick_engine.py:865 x8</t>
        </is>
      </c>
      <c r="IQ3" s="72" t="n"/>
    </row>
    <row r="4" ht="10.5" customHeight="1" s="65">
      <c r="A4" s="71" t="inlineStr">
        <is>
          <t>ATR_TRAIL_SWEEP_ENABLED</t>
        </is>
      </c>
      <c r="B4" s="72" t="inlineStr">
        <is>
          <t>True</t>
        </is>
      </c>
      <c r="C4" s="72" t="n"/>
      <c r="D4" s="72" t="n"/>
      <c r="E4" s="72" t="n"/>
      <c r="F4" s="72" t="n"/>
      <c r="G4" s="72" t="n"/>
      <c r="H4" s="72" t="n"/>
      <c r="I4" s="72">
        <f>IFERROR(VLOOKUP($A25,Results_30d_Deltas!$A$2:$H$5000,6,FALSE),"")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ez_manage.py:5955 top()</t>
        </is>
      </c>
      <c r="IP4" s="72" t="inlineStr">
        <is>
          <t>v12_quick_engine.py:215 x7</t>
        </is>
      </c>
      <c r="IQ4" s="72" t="n"/>
    </row>
    <row r="5" ht="10.5" customHeight="1" s="65">
      <c r="A5" s="71" t="inlineStr">
        <is>
          <t>ALL_TF_AGAINST_CLOSE_COOLDOWN_SEC</t>
        </is>
      </c>
      <c r="B5" s="72" t="inlineStr">
        <is>
          <t>2.0</t>
        </is>
      </c>
      <c r="C5" s="72" t="n"/>
      <c r="D5" s="72" t="n"/>
      <c r="E5" s="72" t="n"/>
      <c r="F5" s="72" t="n"/>
      <c r="G5" s="72" t="n"/>
      <c r="H5" s="72" t="n"/>
      <c r="I5" s="72">
        <f>IFERROR(VLOOKUP($A23,Results_30d_Deltas!$A$2:$H$5000,6,FALSE),"")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ez_manage.py:4324 top()</t>
        </is>
      </c>
      <c r="IP5" s="72" t="inlineStr">
        <is>
          <t>v12_quick_engine.py:168 x9</t>
        </is>
      </c>
      <c r="IQ5" s="72" t="n"/>
    </row>
    <row r="6" ht="10.5" customHeight="1" s="65">
      <c r="A6" s="71" t="inlineStr">
        <is>
          <t>ALL_TF_AGAINST_CLOSE_MIN_TFS</t>
        </is>
      </c>
      <c r="B6" s="72" t="inlineStr">
        <is>
          <t>1.0</t>
        </is>
      </c>
      <c r="C6" s="72" t="n"/>
      <c r="D6" s="72" t="n"/>
      <c r="E6" s="72" t="n"/>
      <c r="F6" s="72" t="n"/>
      <c r="G6" s="72" t="n"/>
      <c r="H6" s="72" t="n"/>
      <c r="I6" s="72">
        <f>IFERROR(VLOOKUP($A9,Results_30d_Deltas!$A$2:$H$5000,6,FALSE),"")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ez_manage.py:2932 top()</t>
        </is>
      </c>
      <c r="IP6" s="72" t="inlineStr">
        <is>
          <t>v12_quick_engine.py:181 x11</t>
        </is>
      </c>
      <c r="IQ6" s="72" t="n"/>
    </row>
    <row r="7" ht="10.5" customHeight="1" s="65">
      <c r="A7" s="71" t="inlineStr">
        <is>
          <t>WT_REDUCE_FRAC_LOW</t>
        </is>
      </c>
      <c r="B7" s="72" t="inlineStr">
        <is>
          <t>1.0</t>
        </is>
      </c>
      <c r="C7" s="72" t="n"/>
      <c r="D7" s="72" t="n"/>
      <c r="E7" s="72" t="n"/>
      <c r="F7" s="72" t="n"/>
      <c r="G7" s="72" t="n"/>
      <c r="H7" s="72" t="n"/>
      <c r="I7" s="72">
        <f>IFERROR(VLOOKUP($A140,Results_30d_Deltas!$A$2:$H$5000,6,FALSE),"")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8" t="n"/>
      <c r="BP7" s="78" t="n"/>
      <c r="BQ7" s="78" t="n"/>
      <c r="BR7" s="78" t="n"/>
      <c r="BS7" s="78"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ez_manage.py:4308 top()</t>
        </is>
      </c>
      <c r="IP7" s="72" t="inlineStr">
        <is>
          <t>v12_quick_engine.py:2948 x10</t>
        </is>
      </c>
      <c r="IQ7" s="72" t="n"/>
    </row>
    <row r="8" ht="10.5" customHeight="1" s="65">
      <c r="A8" s="71" t="inlineStr">
        <is>
          <t>HTF_AGAINST_FORCE_CLOSE_CONFIRM_4H</t>
        </is>
      </c>
      <c r="B8" s="72" t="inlineStr">
        <is>
          <t>0</t>
        </is>
      </c>
      <c r="C8" s="72" t="n"/>
      <c r="D8" s="72" t="n"/>
      <c r="E8" s="72" t="n"/>
      <c r="F8" s="72" t="n"/>
      <c r="G8" s="72" t="n"/>
      <c r="H8" s="72" t="n"/>
      <c r="I8" s="72">
        <f>IFERROR(VLOOKUP($A39,Results_30d_Deltas!$A$2:$H$5000,6,FALSE),"")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ez_manage.py:4868 top()</t>
        </is>
      </c>
      <c r="IP8" s="72" t="inlineStr">
        <is>
          <t>v12_quick_engine.py:2039 x7</t>
        </is>
      </c>
      <c r="IQ8" s="72" t="n"/>
    </row>
    <row r="9" ht="10.5" customHeight="1" s="65">
      <c r="A9" s="72" t="inlineStr">
        <is>
          <t>HTF_AGAINST_FORCE_CLOSE_CONFIRM_4H</t>
        </is>
      </c>
      <c r="B9" s="72" t="inlineStr">
        <is>
          <t>2.0</t>
        </is>
      </c>
      <c r="C9" s="72" t="n"/>
      <c r="D9" s="72" t="n"/>
      <c r="E9" s="72" t="n"/>
      <c r="F9" s="72" t="n"/>
      <c r="G9" s="72" t="n"/>
      <c r="H9" s="72" t="n"/>
      <c r="I9" s="72">
        <f>IFERROR(VLOOKUP($A42,Results_30d_Deltas!$A$2:$H$5000,6,FALSE),"")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ez_manage.py:4868 top()</t>
        </is>
      </c>
      <c r="IP9" s="72" t="inlineStr">
        <is>
          <t>v12_quick_engine.py:2039 x7</t>
        </is>
      </c>
      <c r="IQ9" s="72" t="n"/>
    </row>
    <row r="10" ht="10.5" customHeight="1" s="65">
      <c r="A10" s="71" t="inlineStr">
        <is>
          <t>HTF_AGAINST_FORCE_CLOSE_ENABLED</t>
        </is>
      </c>
      <c r="B10" s="72" t="inlineStr">
        <is>
          <t>False</t>
        </is>
      </c>
      <c r="C10" s="72" t="n"/>
      <c r="D10" s="72" t="n"/>
      <c r="E10" s="72" t="n"/>
      <c r="F10" s="72" t="n"/>
      <c r="G10" s="72" t="n"/>
      <c r="H10" s="72" t="n"/>
      <c r="I10" s="72">
        <f>IFERROR(VLOOKUP($A43,Results_30d_Deltas!$A$2:$H$5000,6,FALSE),"")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8" t="n"/>
      <c r="ER10" s="78" t="n"/>
      <c r="ES10" s="78" t="n"/>
      <c r="ET10" s="78" t="n"/>
      <c r="EU10" s="78"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ez_manage.py:4869 top()</t>
        </is>
      </c>
      <c r="IP10" s="72" t="inlineStr">
        <is>
          <t>v12_quick_engine.py:2040 x3</t>
        </is>
      </c>
      <c r="IQ10" s="72" t="n"/>
    </row>
    <row r="11" ht="10.5" customHeight="1" s="65">
      <c r="A11" s="72" t="inlineStr">
        <is>
          <t>ALL_TF_AGAINST_CLOSE_MIN_TFS</t>
        </is>
      </c>
      <c r="B11" s="72" t="inlineStr">
        <is>
          <t>0.5</t>
        </is>
      </c>
      <c r="C11" s="72" t="n"/>
      <c r="D11" s="72" t="n"/>
      <c r="E11" s="72" t="n"/>
      <c r="F11" s="72" t="n"/>
      <c r="G11" s="72" t="n"/>
      <c r="H11" s="72" t="n"/>
      <c r="I11" s="72">
        <f>IFERROR(VLOOKUP($A8,Results_30d_Deltas!$A$2:$H$5000,6,FALSE),"")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ez_manage.py:2932 top()</t>
        </is>
      </c>
      <c r="IP11" s="72" t="inlineStr">
        <is>
          <t>v12_quick_engine.py:181 x11</t>
        </is>
      </c>
      <c r="IQ11" s="72" t="n"/>
    </row>
    <row r="12" ht="10.5" customHeight="1" s="65">
      <c r="A12" s="71" t="inlineStr">
        <is>
          <t>BAND_ARROW_SLOPE_DEADBAND</t>
        </is>
      </c>
      <c r="B12" s="72" t="inlineStr">
        <is>
          <t>2.0</t>
        </is>
      </c>
      <c r="C12" s="72" t="n"/>
      <c r="D12" s="72" t="n"/>
      <c r="E12" s="72" t="n"/>
      <c r="F12" s="72" t="n"/>
      <c r="G12" s="72" t="n"/>
      <c r="H12" s="72" t="n"/>
      <c r="I12" s="72">
        <f>IFERROR(VLOOKUP($A29,Results_30d_Deltas!$A$2:$H$5000,6,FALSE),"")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ez_manage.py:2954 top()</t>
        </is>
      </c>
      <c r="IP12" s="72" t="inlineStr">
        <is>
          <t>v12_quick_engine.py:263 x12</t>
        </is>
      </c>
      <c r="IQ12" s="72" t="n"/>
    </row>
    <row r="13" ht="10.5" customHeight="1" s="65">
      <c r="A13" s="71" t="inlineStr">
        <is>
          <t>WT_REDUCE_FRAC_HIGH</t>
        </is>
      </c>
      <c r="B13" s="72" t="inlineStr">
        <is>
          <t>0.5</t>
        </is>
      </c>
      <c r="C13" s="72" t="n"/>
      <c r="D13" s="72" t="n"/>
      <c r="E13" s="72" t="n"/>
      <c r="F13" s="72" t="n"/>
      <c r="G13" s="72" t="n"/>
      <c r="H13" s="72" t="n"/>
      <c r="I13" s="72">
        <f>IFERROR(VLOOKUP($A135,Results_30d_Deltas!$A$2:$H$5000,6,FALSE),"")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8" t="n"/>
      <c r="BP13" s="78" t="n"/>
      <c r="BQ13" s="78" t="n"/>
      <c r="BR13" s="78" t="n"/>
      <c r="BS13" s="78"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ez_manage.py:4307 top()</t>
        </is>
      </c>
      <c r="IP13" s="72" t="inlineStr">
        <is>
          <t>v12_quick_engine.py:3772 x2</t>
        </is>
      </c>
      <c r="IQ13" s="72" t="n"/>
    </row>
    <row r="14" ht="10.5" customHeight="1" s="65">
      <c r="A14" s="71" t="inlineStr">
        <is>
          <t>WT_PERCENTILE_ENTRY_OS_D</t>
        </is>
      </c>
      <c r="B14" s="72" t="inlineStr">
        <is>
          <t>5.0</t>
        </is>
      </c>
      <c r="C14" s="72" t="n"/>
      <c r="D14" s="72" t="n"/>
      <c r="E14" s="72" t="n"/>
      <c r="F14" s="72" t="n"/>
      <c r="G14" s="72" t="n"/>
      <c r="H14" s="72" t="n"/>
      <c r="I14" s="72">
        <f>IFERROR(VLOOKUP($A113,Results_30d_Deltas!$A$2:$H$5000,6,FALSE),"")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ez_manage.py:5926 top()</t>
        </is>
      </c>
      <c r="IP14" s="72" t="inlineStr">
        <is>
          <t>v12_quick_engine.py:3766 x2</t>
        </is>
      </c>
      <c r="IQ14" s="72" t="n"/>
    </row>
    <row r="15" ht="10.5" customHeight="1" s="65">
      <c r="A15" s="71" t="inlineStr">
        <is>
          <t>HTF_EXIT_VETO_MIN_ALIGNED</t>
        </is>
      </c>
      <c r="B15" s="72" t="inlineStr">
        <is>
          <t>0.5</t>
        </is>
      </c>
      <c r="C15" s="72" t="n"/>
      <c r="D15" s="72" t="n"/>
      <c r="E15" s="72" t="n"/>
      <c r="F15" s="72" t="n"/>
      <c r="G15" s="72" t="n"/>
      <c r="H15" s="72" t="n"/>
      <c r="I15" s="72">
        <f>IFERROR(VLOOKUP($A52,Results_30d_Deltas!$A$2:$H$5000,6,FALSE),"")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ez_manage.py:4875 top()</t>
        </is>
      </c>
      <c r="IP15" s="72" t="inlineStr">
        <is>
          <t>v12_quick_engine.py:2051 x3</t>
        </is>
      </c>
      <c r="IQ15" s="72" t="n"/>
    </row>
    <row r="16" ht="10.5" customHeight="1" s="65">
      <c r="A16" s="72" t="inlineStr">
        <is>
          <t>HTF_EXIT_VETO_MIN_ALIGNED</t>
        </is>
      </c>
      <c r="B16" s="72" t="inlineStr">
        <is>
          <t>1.0</t>
        </is>
      </c>
      <c r="C16" s="72" t="n"/>
      <c r="D16" s="72" t="n"/>
      <c r="E16" s="72" t="n"/>
      <c r="F16" s="72" t="n"/>
      <c r="G16" s="72" t="n"/>
      <c r="H16" s="72" t="n"/>
      <c r="I16" s="72">
        <f>IFERROR(VLOOKUP($A53,Results_30d_Deltas!$A$2:$H$5000,6,FALSE),"")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8" t="n"/>
      <c r="ER16" s="78" t="n"/>
      <c r="ES16" s="78" t="n"/>
      <c r="ET16" s="78" t="n"/>
      <c r="EU16" s="78"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ez_manage.py:4875 top()</t>
        </is>
      </c>
      <c r="IP16" s="72" t="inlineStr">
        <is>
          <t>v12_quick_engine.py:2051 x3</t>
        </is>
      </c>
      <c r="IQ16" s="72" t="n"/>
    </row>
    <row r="17" ht="10.5" customHeight="1" s="65">
      <c r="A17" s="71" t="inlineStr">
        <is>
          <t>WT_PERCENTILE_EXIT_OS_4H</t>
        </is>
      </c>
      <c r="B17" s="72" t="inlineStr">
        <is>
          <t>1.0</t>
        </is>
      </c>
      <c r="C17" s="72" t="n"/>
      <c r="D17" s="72" t="n"/>
      <c r="E17" s="72" t="n"/>
      <c r="F17" s="72" t="n"/>
      <c r="G17" s="72" t="n"/>
      <c r="H17" s="72" t="n"/>
      <c r="I17" s="72">
        <f>IFERROR(VLOOKUP($A128,Results_30d_Deltas!$A$2:$H$5000,6,FALSE),"")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ez_manage.py:5930 top()</t>
        </is>
      </c>
      <c r="IP17" s="72" t="inlineStr">
        <is>
          <t>v12_quick_engine.py:3770 x5</t>
        </is>
      </c>
      <c r="IQ17" s="72" t="n"/>
    </row>
    <row r="18" ht="10.5" customHeight="1" s="65">
      <c r="A18" s="71" t="inlineStr">
        <is>
          <t>HTF_EXIT_VETO_ENABLED</t>
        </is>
      </c>
      <c r="B18" s="72" t="inlineStr">
        <is>
          <t>True</t>
        </is>
      </c>
      <c r="C18" s="72" t="n"/>
      <c r="D18" s="72" t="n"/>
      <c r="E18" s="72" t="n"/>
      <c r="F18" s="72" t="n"/>
      <c r="G18" s="72" t="n"/>
      <c r="H18" s="72" t="n"/>
      <c r="I18" s="72">
        <f>IFERROR(VLOOKUP($A46,Results_30d_Deltas!$A$2:$H$5000,6,FALSE),"")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ez_manage.py:4873 top()</t>
        </is>
      </c>
      <c r="IP18" s="72" t="inlineStr">
        <is>
          <t>v12_quick_engine.py:2049 x2</t>
        </is>
      </c>
      <c r="IQ18" s="72" t="n"/>
    </row>
    <row r="19" ht="10.5" customHeight="1" s="65">
      <c r="A19" s="71" t="inlineStr">
        <is>
          <t>WT_PERCENTILE_ENTRY_OB_D</t>
        </is>
      </c>
      <c r="B19" s="72" t="inlineStr">
        <is>
          <t>67.5</t>
        </is>
      </c>
      <c r="C19" s="72" t="n"/>
      <c r="D19" s="72" t="n"/>
      <c r="E19" s="72" t="n"/>
      <c r="F19" s="72" t="n"/>
      <c r="G19" s="72" t="n"/>
      <c r="H19" s="72" t="n"/>
      <c r="I19" s="72">
        <f>IFERROR(VLOOKUP($A109,Results_30d_Deltas!$A$2:$H$5000,6,FALSE),"")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8" t="n"/>
      <c r="FN19" s="78" t="n"/>
      <c r="FO19" s="78" t="n"/>
      <c r="FP19" s="78" t="n"/>
      <c r="FQ19" s="78"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ez_manage.py:5925 top()</t>
        </is>
      </c>
      <c r="IP19" s="72" t="inlineStr">
        <is>
          <t>v12_quick_engine.py:3765 x2</t>
        </is>
      </c>
      <c r="IQ19" s="72" t="n"/>
    </row>
    <row r="20" ht="10.5" customHeight="1" s="65">
      <c r="A20" s="71" t="inlineStr">
        <is>
          <t>MACD_EXIT_TF</t>
        </is>
      </c>
      <c r="B20" s="72" t="inlineStr">
        <is>
          <t>4h</t>
        </is>
      </c>
      <c r="C20" s="72" t="n"/>
      <c r="D20" s="72" t="n"/>
      <c r="E20" s="72" t="n"/>
      <c r="F20" s="72" t="n"/>
      <c r="G20" s="72" t="n"/>
      <c r="H20" s="72" t="n"/>
      <c r="I20" s="72">
        <f>IFERROR(VLOOKUP($A67,Results_30d_Deltas!$A$2:$H$5000,6,FALSE),"")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ez_manage.py:3498 top()</t>
        </is>
      </c>
      <c r="IP20" s="72" t="inlineStr">
        <is>
          <t>v12_quick_engine.py:2233 x2</t>
        </is>
      </c>
      <c r="IQ20" s="72" t="n"/>
    </row>
    <row r="21" ht="10.5" customHeight="1" s="65">
      <c r="A21" s="72" t="inlineStr">
        <is>
          <t>HTF_EXIT_VETO_ENABLED</t>
        </is>
      </c>
      <c r="B21" s="72" t="inlineStr">
        <is>
          <t>False</t>
        </is>
      </c>
      <c r="C21" s="72" t="n"/>
      <c r="D21" s="72" t="n"/>
      <c r="E21" s="72" t="n"/>
      <c r="F21" s="72" t="n"/>
      <c r="G21" s="72" t="n"/>
      <c r="H21" s="72" t="n"/>
      <c r="I21" s="72">
        <f>IFERROR(VLOOKUP($A45,Results_30d_Deltas!$A$2:$H$5000,6,FALSE),"")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8" t="n"/>
      <c r="ER21" s="78" t="n"/>
      <c r="ES21" s="78" t="n"/>
      <c r="ET21" s="78" t="n"/>
      <c r="EU21" s="78"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ez_manage.py:4873 top()</t>
        </is>
      </c>
      <c r="IP21" s="72" t="inlineStr">
        <is>
          <t>v12_quick_engine.py:2049 x2</t>
        </is>
      </c>
      <c r="IQ21" s="72" t="n"/>
    </row>
    <row r="22" ht="10.5" customHeight="1" s="65">
      <c r="A22" s="72" t="inlineStr">
        <is>
          <t>WT_REDUCE_FRAC_LOW</t>
        </is>
      </c>
      <c r="B22" s="72" t="inlineStr">
        <is>
          <t>0.5</t>
        </is>
      </c>
      <c r="C22" s="72" t="n"/>
      <c r="D22" s="72" t="n"/>
      <c r="E22" s="72" t="n"/>
      <c r="F22" s="72" t="n"/>
      <c r="G22" s="72" t="n"/>
      <c r="H22" s="72" t="n"/>
      <c r="I22" s="72">
        <f>IFERROR(VLOOKUP($A139,Results_30d_Deltas!$A$2:$H$5000,6,FALSE),"")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8" t="n"/>
      <c r="BP22" s="78" t="n"/>
      <c r="BQ22" s="78" t="n"/>
      <c r="BR22" s="78" t="n"/>
      <c r="BS22" s="78"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ez_manage.py:4308 top()</t>
        </is>
      </c>
      <c r="IP22" s="72" t="inlineStr">
        <is>
          <t>v12_quick_engine.py:2948 x10</t>
        </is>
      </c>
      <c r="IQ22" s="72" t="n"/>
    </row>
    <row r="23" ht="10.5" customHeight="1" s="65">
      <c r="A23" s="71" t="inlineStr">
        <is>
          <t>WT_PERCENTILE_EXIT_OB_4H</t>
        </is>
      </c>
      <c r="B23" s="72" t="inlineStr">
        <is>
          <t>2.0</t>
        </is>
      </c>
      <c r="C23" s="72" t="n"/>
      <c r="D23" s="72" t="n"/>
      <c r="E23" s="72" t="n"/>
      <c r="F23" s="72" t="n"/>
      <c r="G23" s="72" t="n"/>
      <c r="H23" s="72" t="n"/>
      <c r="I23" s="72">
        <f>IFERROR(VLOOKUP($A121,Results_30d_Deltas!$A$2:$H$5000,6,FALSE),"")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ez_manage.py:5928 top()</t>
        </is>
      </c>
      <c r="IP23" s="72" t="inlineStr">
        <is>
          <t>v12_quick_engine.py:3768 x5</t>
        </is>
      </c>
      <c r="IQ23" s="72" t="n"/>
    </row>
    <row r="24" ht="10.5" customHeight="1" s="65">
      <c r="A24" s="71" t="inlineStr">
        <is>
          <t>LOSS_EXIT_STALE_PRICE_ALLOW_NEAR_BE_ENABLED</t>
        </is>
      </c>
      <c r="B24" s="72" t="inlineStr">
        <is>
          <t>True</t>
        </is>
      </c>
      <c r="C24" s="72" t="n"/>
      <c r="D24" s="72" t="n"/>
      <c r="E24" s="72" t="n"/>
      <c r="F24" s="72" t="n"/>
      <c r="G24" s="72" t="n"/>
      <c r="H24" s="72" t="n"/>
      <c r="I24" s="72">
        <f>IFERROR(VLOOKUP($A56,Results_30d_Deltas!$A$2:$H$5000,6,FALSE),"")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8" t="n"/>
      <c r="GY24" s="78" t="n"/>
      <c r="GZ24" s="78" t="n"/>
      <c r="HA24" s="78" t="n"/>
      <c r="HB24" s="78"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ez_manage.py:3455 top()</t>
        </is>
      </c>
      <c r="IP24" s="72" t="inlineStr">
        <is>
          <t>v12_quick_engine.py:2169 x4</t>
        </is>
      </c>
      <c r="IQ24" s="72" t="n"/>
    </row>
    <row r="25" ht="10.5" customHeight="1" s="65">
      <c r="A25" s="71" t="inlineStr">
        <is>
          <t>QUICK_REDUCE_TECHNICAL_ONLY</t>
        </is>
      </c>
      <c r="B25" s="72" t="inlineStr">
        <is>
          <t>2.0</t>
        </is>
      </c>
      <c r="C25" s="72" t="n"/>
      <c r="D25" s="72" t="n"/>
      <c r="E25" s="72" t="n"/>
      <c r="F25" s="72" t="n"/>
      <c r="G25" s="72" t="n"/>
      <c r="H25" s="72" t="n"/>
      <c r="I25" s="72">
        <f>IFERROR(VLOOKUP($A6,Results_30d_Deltas!$A$2:$H$5000,6,FALSE),"")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8" t="n"/>
      <c r="BP25" s="78" t="n"/>
      <c r="BQ25" s="78" t="n"/>
      <c r="BR25" s="78" t="n"/>
      <c r="BS25" s="78"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8" t="n"/>
      <c r="DN25" s="78" t="n"/>
      <c r="DO25" s="78" t="n"/>
      <c r="DP25" s="78" t="n"/>
      <c r="DQ25" s="78"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8" t="n"/>
      <c r="FS25" s="78" t="n"/>
      <c r="FT25" s="78"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ez_manage.py:5218 top()</t>
        </is>
      </c>
      <c r="IP25" s="72" t="inlineStr">
        <is>
          <t>v12_quick_engine.py:2747 x2</t>
        </is>
      </c>
      <c r="IQ25" s="72" t="n"/>
    </row>
    <row r="26" ht="10.5" customHeight="1" s="65">
      <c r="A26" s="72" t="inlineStr">
        <is>
          <t>DYN_STRUCT_TRAIL_ENABLED</t>
        </is>
      </c>
      <c r="B26" s="72" t="inlineStr">
        <is>
          <t>False</t>
        </is>
      </c>
      <c r="C26" s="72" t="n"/>
      <c r="D26" s="72" t="n"/>
      <c r="E26" s="72" t="n"/>
      <c r="F26" s="72" t="n"/>
      <c r="G26" s="72" t="n"/>
      <c r="H26" s="72" t="n"/>
      <c r="I26" s="72">
        <f>IFERROR(VLOOKUP($A35,Results_30d_Deltas!$A$2:$H$5000,6,FALSE),"")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ez_manage.py:5979 top()</t>
        </is>
      </c>
      <c r="IP26" s="72" t="inlineStr">
        <is>
          <t>v12_quick_engine.py:865 x8</t>
        </is>
      </c>
      <c r="IQ26" s="72" t="n"/>
    </row>
    <row r="27" ht="10.5" customHeight="1" s="65">
      <c r="A27" s="71" t="inlineStr">
        <is>
          <t>MI_ENTRY_STRUCT_BONUS</t>
        </is>
      </c>
      <c r="B27" s="72" t="inlineStr">
        <is>
          <t>8</t>
        </is>
      </c>
      <c r="C27" s="72" t="n"/>
      <c r="D27" s="72" t="n"/>
      <c r="E27" s="72" t="n"/>
      <c r="F27" s="72" t="n"/>
      <c r="G27" s="72" t="n"/>
      <c r="H27" s="72" t="n"/>
      <c r="I27" s="72">
        <f>IFERROR(VLOOKUP($A80,Results_30d_Deltas!$A$2:$H$5000,6,FALSE),"")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8" t="n"/>
      <c r="FN27" s="78" t="n"/>
      <c r="FO27" s="78" t="n"/>
      <c r="FP27" s="78" t="n"/>
      <c r="FQ27" s="78"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ez_manage.py:3562 top()</t>
        </is>
      </c>
      <c r="IP27" s="72" t="inlineStr">
        <is>
          <t>v12_quick_engine.py:2335 x8</t>
        </is>
      </c>
      <c r="IQ27" s="72" t="n"/>
    </row>
    <row r="28" ht="10.5" customHeight="1" s="65">
      <c r="A28" s="71" t="inlineStr">
        <is>
          <t>HLR_TOP_EXIT_ENABLED</t>
        </is>
      </c>
      <c r="B28" s="72" t="inlineStr">
        <is>
          <t>False</t>
        </is>
      </c>
      <c r="C28" s="72" t="n"/>
      <c r="D28" s="72" t="n"/>
      <c r="E28" s="72" t="n"/>
      <c r="F28" s="72" t="n"/>
      <c r="G28" s="72" t="n"/>
      <c r="H28" s="72" t="n"/>
      <c r="I28" s="72">
        <f>IFERROR(VLOOKUP($A37,Results_30d_Deltas!$A$2:$H$5000,6,FALSE),"")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8" t="n"/>
      <c r="DQ28" s="78"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ez_manage.py:4858 top()</t>
        </is>
      </c>
      <c r="IP28" s="72" t="inlineStr">
        <is>
          <t>v12_quick_engine.py:2031 x5</t>
        </is>
      </c>
      <c r="IQ28" s="72" t="n"/>
    </row>
    <row r="29" ht="10.5" customHeight="1" s="65">
      <c r="A29" s="72" t="inlineStr">
        <is>
          <t>ATR_TRAIL_SWEEP_ENABLED</t>
        </is>
      </c>
      <c r="B29" s="72" t="inlineStr">
        <is>
          <t>False</t>
        </is>
      </c>
      <c r="C29" s="72" t="n"/>
      <c r="D29" s="72" t="n"/>
      <c r="E29" s="72" t="n"/>
      <c r="F29" s="72" t="n"/>
      <c r="G29" s="72" t="n"/>
      <c r="H29" s="72" t="n"/>
      <c r="I29" s="72">
        <f>IFERROR(VLOOKUP($A24,Results_30d_Deltas!$A$2:$H$5000,6,FALSE),"")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ez_manage.py:5955 top()</t>
        </is>
      </c>
      <c r="IP29" s="72" t="inlineStr">
        <is>
          <t>v12_quick_engine.py:215 x7</t>
        </is>
      </c>
      <c r="IQ29" s="72" t="n"/>
    </row>
    <row r="30" ht="10.5" customHeight="1" s="65">
      <c r="A30" s="72" t="inlineStr">
        <is>
          <t>HTF_AGAINST_FORCE_CLOSE_ENABLED</t>
        </is>
      </c>
      <c r="B30" s="72" t="inlineStr">
        <is>
          <t>True</t>
        </is>
      </c>
      <c r="C30" s="72" t="n"/>
      <c r="D30" s="72" t="n"/>
      <c r="E30" s="72" t="n"/>
      <c r="F30" s="72" t="n"/>
      <c r="G30" s="72" t="n"/>
      <c r="H30" s="72" t="n"/>
      <c r="I30" s="72">
        <f>IFERROR(VLOOKUP($A44,Results_30d_Deltas!$A$2:$H$5000,6,FALSE),"")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8" t="n"/>
      <c r="ER30" s="78" t="n"/>
      <c r="ES30" s="78" t="n"/>
      <c r="ET30" s="78" t="n"/>
      <c r="EU30" s="78"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ez_manage.py:4869 top()</t>
        </is>
      </c>
      <c r="IP30" s="72" t="inlineStr">
        <is>
          <t>v12_quick_engine.py:2040 x3</t>
        </is>
      </c>
      <c r="IQ30" s="72" t="n"/>
    </row>
    <row r="31" ht="10.5" customHeight="1" s="65">
      <c r="A31" s="71" t="inlineStr">
        <is>
          <t>DC_HOPELESS_EXIT_ENABLED</t>
        </is>
      </c>
      <c r="B31" s="72" t="inlineStr">
        <is>
          <t>False</t>
        </is>
      </c>
      <c r="C31" s="72" t="n"/>
      <c r="D31" s="72" t="n"/>
      <c r="E31" s="72" t="n"/>
      <c r="F31" s="72" t="n"/>
      <c r="G31" s="72" t="n"/>
      <c r="H31" s="72" t="n"/>
      <c r="I31" s="72">
        <f>IFERROR(VLOOKUP($A16,Results_30d_Deltas!$A$2:$H$5000,6,FALSE),"")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ez_manage.py:4572 top()</t>
        </is>
      </c>
      <c r="IP31" s="72" t="inlineStr">
        <is>
          <t>v12_quick_engine.py:541 x9</t>
        </is>
      </c>
      <c r="IQ31" s="72" t="n"/>
    </row>
    <row r="32" ht="10.5" customHeight="1" s="65">
      <c r="A32" s="71" t="inlineStr">
        <is>
          <t>WT_PERCENTILE_EXIT_ENABLED</t>
        </is>
      </c>
      <c r="B32" s="72" t="inlineStr">
        <is>
          <t>False</t>
        </is>
      </c>
      <c r="C32" s="72" t="n"/>
      <c r="D32" s="72" t="n"/>
      <c r="E32" s="72" t="n"/>
      <c r="F32" s="72" t="n"/>
      <c r="G32" s="72" t="n"/>
      <c r="H32" s="72" t="n"/>
      <c r="I32" s="72">
        <f>IFERROR(VLOOKUP($A18,Results_30d_Deltas!$A$2:$H$5000,6,FALSE),"")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ez_manage.py:5927 top()</t>
        </is>
      </c>
      <c r="IP32" s="72" t="inlineStr">
        <is>
          <t>v12_quick_engine.py:3767 x3</t>
        </is>
      </c>
      <c r="IQ32" s="72" t="n"/>
    </row>
    <row r="33" ht="10.5" customHeight="1" s="65">
      <c r="A33" s="72" t="inlineStr">
        <is>
          <t>LOSS_EXIT_STALE_PRICE_ALLOW_NEAR_BE_ENABLED</t>
        </is>
      </c>
      <c r="B33" s="72" t="inlineStr">
        <is>
          <t>False</t>
        </is>
      </c>
      <c r="C33" s="72" t="n"/>
      <c r="D33" s="72" t="n"/>
      <c r="E33" s="72" t="n"/>
      <c r="F33" s="72" t="n"/>
      <c r="G33" s="72" t="n"/>
      <c r="H33" s="72" t="n"/>
      <c r="I33" s="72">
        <f>IFERROR(VLOOKUP($A55,Results_30d_Deltas!$A$2:$H$5000,6,FALSE),"")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8" t="n"/>
      <c r="GY33" s="78" t="n"/>
      <c r="GZ33" s="78" t="n"/>
      <c r="HA33" s="78" t="n"/>
      <c r="HB33" s="78"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ez_manage.py:3455 top()</t>
        </is>
      </c>
      <c r="IP33" s="72" t="inlineStr">
        <is>
          <t>v12_quick_engine.py:2169 x4</t>
        </is>
      </c>
      <c r="IQ33" s="72" t="n"/>
    </row>
    <row r="34" ht="10.5" customHeight="1" s="65">
      <c r="A34" s="71" t="inlineStr">
        <is>
          <t>LOSS_EXIT_STOP_FUNCTIONS_KILL_ENABLED</t>
        </is>
      </c>
      <c r="B34" s="72" t="inlineStr">
        <is>
          <t>False</t>
        </is>
      </c>
      <c r="C34" s="72" t="n"/>
      <c r="D34" s="72" t="n"/>
      <c r="E34" s="72" t="n"/>
      <c r="F34" s="72" t="n"/>
      <c r="G34" s="72" t="n"/>
      <c r="H34" s="72" t="n"/>
      <c r="I34" s="72">
        <f>IFERROR(VLOOKUP($A57,Results_30d_Deltas!$A$2:$H$5000,6,FALSE),"")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8" t="n"/>
      <c r="EH34" s="78" t="n"/>
      <c r="EI34" s="78" t="n"/>
      <c r="EJ34" s="78" t="n"/>
      <c r="EK34" s="78"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8" t="n"/>
      <c r="GY34" s="78" t="n"/>
      <c r="GZ34" s="78" t="n"/>
      <c r="HA34" s="78" t="n"/>
      <c r="HB34" s="78"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ez_manage.py:3456 top()</t>
        </is>
      </c>
      <c r="IP34" s="72" t="inlineStr">
        <is>
          <t>v12_quick_engine.py:867 x5</t>
        </is>
      </c>
      <c r="IQ34" s="72" t="n"/>
    </row>
    <row r="35" ht="10.5" customHeight="1" s="65">
      <c r="A35" s="71" t="inlineStr">
        <is>
          <t>MACD_EXIT_ENABLED</t>
        </is>
      </c>
      <c r="B35" s="72" t="inlineStr">
        <is>
          <t>False</t>
        </is>
      </c>
      <c r="C35" s="72" t="n"/>
      <c r="D35" s="72" t="n"/>
      <c r="E35" s="72" t="n"/>
      <c r="F35" s="72" t="n"/>
      <c r="G35" s="72" t="n"/>
      <c r="H35" s="72" t="n"/>
      <c r="I35" s="72">
        <f>IFERROR(VLOOKUP($A59,Results_30d_Deltas!$A$2:$H$5000,6,FALSE),"")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8"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ez_manage.py:3496 top()</t>
        </is>
      </c>
      <c r="IP35" s="72" t="inlineStr">
        <is>
          <t>v12_quick_engine.py:2231 x2</t>
        </is>
      </c>
      <c r="IQ35" s="72" t="n"/>
    </row>
    <row r="36" ht="10.5" customHeight="1" s="65">
      <c r="A36" s="72" t="inlineStr">
        <is>
          <t>MACD_EXIT_TF</t>
        </is>
      </c>
      <c r="B36" s="72" t="inlineStr">
        <is>
          <t>15m</t>
        </is>
      </c>
      <c r="C36" s="72" t="n"/>
      <c r="D36" s="72" t="n"/>
      <c r="E36" s="72" t="n"/>
      <c r="F36" s="72" t="n"/>
      <c r="G36" s="72" t="n"/>
      <c r="H36" s="72" t="n"/>
      <c r="I36" s="72">
        <f>IFERROR(VLOOKUP($A69,Results_30d_Deltas!$A$2:$H$5000,6,FALSE),"")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ez_manage.py:3498 top()</t>
        </is>
      </c>
      <c r="IP36" s="72" t="inlineStr">
        <is>
          <t>v12_quick_engine.py:2233 x2</t>
        </is>
      </c>
      <c r="IQ36" s="72" t="n"/>
    </row>
    <row r="37" ht="10.5" customHeight="1" s="65">
      <c r="A37" s="71" t="inlineStr">
        <is>
          <t>MI_DIV_EXIT_ENABLED</t>
        </is>
      </c>
      <c r="B37" s="72" t="inlineStr">
        <is>
          <t>False</t>
        </is>
      </c>
      <c r="C37" s="72" t="n"/>
      <c r="D37" s="72" t="n"/>
      <c r="E37" s="72" t="n"/>
      <c r="F37" s="72" t="n"/>
      <c r="G37" s="72" t="n"/>
      <c r="H37" s="72" t="n"/>
      <c r="I37" s="72">
        <f>IFERROR(VLOOKUP($A70,Results_30d_Deltas!$A$2:$H$5000,6,FALSE),"")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ez_manage.py:3560 top()</t>
        </is>
      </c>
      <c r="IP37" s="72" t="inlineStr">
        <is>
          <t>v12_quick_engine.py:2329 x8</t>
        </is>
      </c>
      <c r="IQ37" s="72" t="n"/>
    </row>
    <row r="38" ht="10.5" customHeight="1" s="65">
      <c r="A38" s="71" t="inlineStr">
        <is>
          <t>MI_EXHAUST_EXIT_ENABLED</t>
        </is>
      </c>
      <c r="B38" s="72" t="inlineStr">
        <is>
          <t>False</t>
        </is>
      </c>
      <c r="C38" s="72" t="n"/>
      <c r="D38" s="72" t="n"/>
      <c r="E38" s="72" t="n"/>
      <c r="F38" s="72" t="n"/>
      <c r="G38" s="72" t="n"/>
      <c r="H38" s="72" t="n"/>
      <c r="I38" s="72">
        <f>IFERROR(VLOOKUP($A84,Results_30d_Deltas!$A$2:$H$5000,6,FALSE),"")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8" t="n"/>
      <c r="DQ38" s="78"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ez_manage.py:3563 top()</t>
        </is>
      </c>
      <c r="IP38" s="72" t="inlineStr">
        <is>
          <t>v12_quick_engine.py:2337 x8</t>
        </is>
      </c>
      <c r="IQ38" s="72" t="n"/>
    </row>
    <row r="39" ht="10.5" customHeight="1" s="65">
      <c r="A39" s="72" t="inlineStr">
        <is>
          <t>MI_ENTRY_STRUCT_BONUS</t>
        </is>
      </c>
      <c r="B39" s="72" t="inlineStr">
        <is>
          <t>15</t>
        </is>
      </c>
      <c r="C39" s="72" t="n"/>
      <c r="D39" s="72" t="n"/>
      <c r="E39" s="72" t="n"/>
      <c r="F39" s="72" t="n"/>
      <c r="G39" s="72" t="n"/>
      <c r="H39" s="72" t="n"/>
      <c r="I39" s="72">
        <f>IFERROR(VLOOKUP($A83,Results_30d_Deltas!$A$2:$H$5000,6,FALSE),"")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8" t="n"/>
      <c r="FN39" s="78" t="n"/>
      <c r="FO39" s="78" t="n"/>
      <c r="FP39" s="78" t="n"/>
      <c r="FQ39" s="78"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ez_manage.py:3562 top()</t>
        </is>
      </c>
      <c r="IP39" s="72" t="inlineStr">
        <is>
          <t>v12_quick_engine.py:2335 x8</t>
        </is>
      </c>
      <c r="IQ39" s="72" t="n"/>
    </row>
    <row r="40" ht="10.5" customHeight="1" s="65">
      <c r="A40" s="72" t="inlineStr">
        <is>
          <t>ALL_TF_AGAINST_CLOSE_COOLDOWN_SEC</t>
        </is>
      </c>
      <c r="B40" s="72" t="inlineStr">
        <is>
          <t>1.0</t>
        </is>
      </c>
      <c r="C40" s="72" t="n"/>
      <c r="D40" s="72" t="n"/>
      <c r="E40" s="72" t="n"/>
      <c r="F40" s="72" t="n"/>
      <c r="G40" s="72" t="n"/>
      <c r="H40" s="72" t="n"/>
      <c r="I40" s="72">
        <f>IFERROR(VLOOKUP($A22,Results_30d_Deltas!$A$2:$H$5000,6,FALSE),"")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ez_manage.py:4324 top()</t>
        </is>
      </c>
      <c r="IP40" s="72" t="inlineStr">
        <is>
          <t>v12_quick_engine.py:168 x9</t>
        </is>
      </c>
      <c r="IQ40" s="72" t="n"/>
    </row>
    <row r="41" ht="10.5" customHeight="1" s="65">
      <c r="A41" s="72" t="inlineStr">
        <is>
          <t>HTF_AGAINST_FORCE_CLOSE_CONFIRM_4H</t>
        </is>
      </c>
      <c r="B41" s="72" t="inlineStr">
        <is>
          <t>0.5</t>
        </is>
      </c>
      <c r="C41" s="72" t="n"/>
      <c r="D41" s="72" t="n"/>
      <c r="E41" s="72" t="n"/>
      <c r="F41" s="72" t="n"/>
      <c r="G41" s="72" t="n"/>
      <c r="H41" s="72" t="n"/>
      <c r="I41" s="72">
        <f>IFERROR(VLOOKUP($A40,Results_30d_Deltas!$A$2:$H$5000,6,FALSE),"")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8" t="n"/>
      <c r="ER41" s="78" t="n"/>
      <c r="ES41" s="78" t="n"/>
      <c r="ET41" s="78" t="n"/>
      <c r="EU41" s="78"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ez_manage.py:4868 top()</t>
        </is>
      </c>
      <c r="IP41" s="72" t="inlineStr">
        <is>
          <t>v12_quick_engine.py:2039 x7</t>
        </is>
      </c>
      <c r="IQ41" s="72" t="n"/>
    </row>
    <row r="42" ht="10.5" customHeight="1" s="65">
      <c r="A42" s="71" t="inlineStr">
        <is>
          <t>BREAKEVEN_DC_FIELD_MODE</t>
        </is>
      </c>
      <c r="B42" s="72" t="inlineStr">
        <is>
          <t>DC4</t>
        </is>
      </c>
      <c r="C42" s="72" t="n"/>
      <c r="D42" s="72" t="n"/>
      <c r="E42" s="72" t="n"/>
      <c r="F42" s="72" t="n"/>
      <c r="G42" s="72" t="n"/>
      <c r="H42" s="72" t="n"/>
      <c r="I42" s="72">
        <f>IFERROR(VLOOKUP($A30,Results_30d_Deltas!$A$2:$H$5000,6,FALSE),"")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8" t="n"/>
      <c r="AQ42" s="78" t="n"/>
      <c r="AR42" s="78" t="n"/>
      <c r="AS42" s="78" t="n"/>
      <c r="AT42" s="78"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ez_manage.py:4394 top()</t>
        </is>
      </c>
      <c r="IP42" s="72" t="inlineStr">
        <is>
          <t>v12_quick_engine.py:333 x13</t>
        </is>
      </c>
      <c r="IQ42" s="72" t="n"/>
    </row>
    <row r="43" ht="10.5" customHeight="1" s="65">
      <c r="A43" s="71" t="inlineStr">
        <is>
          <t>MI_ENTRY_ENABLED</t>
        </is>
      </c>
      <c r="B43" s="72" t="inlineStr">
        <is>
          <t>False</t>
        </is>
      </c>
      <c r="C43" s="72" t="n"/>
      <c r="D43" s="72" t="n"/>
      <c r="E43" s="72" t="n"/>
      <c r="F43" s="72" t="n"/>
      <c r="G43" s="72" t="n"/>
      <c r="H43" s="72" t="n"/>
      <c r="I43" s="72">
        <f>IFERROR(VLOOKUP($A72,Results_30d_Deltas!$A$2:$H$5000,6,FALSE),"")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8" t="n"/>
      <c r="FN43" s="78" t="n"/>
      <c r="FO43" s="78" t="n"/>
      <c r="FP43" s="78" t="n"/>
      <c r="FQ43" s="78"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ez_manage.py:4996 top()</t>
        </is>
      </c>
      <c r="IP43" s="72" t="inlineStr">
        <is>
          <t>v12_quick_engine.py:2331 x16</t>
        </is>
      </c>
      <c r="IQ43" s="72" t="n"/>
    </row>
    <row r="44" ht="10.5" customHeight="1" s="65">
      <c r="A44" s="71" t="inlineStr">
        <is>
          <t>WT_EXHAUST_ENTRY_GATE_ENABLED</t>
        </is>
      </c>
      <c r="B44" s="72" t="inlineStr">
        <is>
          <t>False</t>
        </is>
      </c>
      <c r="C44" s="72" t="n"/>
      <c r="D44" s="72" t="n"/>
      <c r="E44" s="72" t="n"/>
      <c r="F44" s="72" t="n"/>
      <c r="G44" s="72" t="n"/>
      <c r="H44" s="72" t="n"/>
      <c r="I44" s="72">
        <f>IFERROR(VLOOKUP($A96,Results_30d_Deltas!$A$2:$H$5000,6,FALSE),"")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8" t="n"/>
      <c r="FN44" s="78" t="n"/>
      <c r="FO44" s="78" t="n"/>
      <c r="FP44" s="78" t="n"/>
      <c r="FQ44" s="78"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ez_manage.py:5914 top()</t>
        </is>
      </c>
      <c r="IP44" s="72" t="inlineStr">
        <is>
          <t>v12_quick_engine.py:3750 x2</t>
        </is>
      </c>
      <c r="IQ44" s="72" t="n"/>
    </row>
    <row r="45" ht="10.5" customHeight="1" s="65">
      <c r="A45" s="71" t="inlineStr">
        <is>
          <t>WT_PERCENTILE_ENTRY_GATE_ENABLED</t>
        </is>
      </c>
      <c r="B45" s="72" t="inlineStr">
        <is>
          <t>False</t>
        </is>
      </c>
      <c r="C45" s="72" t="n"/>
      <c r="D45" s="72" t="n"/>
      <c r="E45" s="72" t="n"/>
      <c r="F45" s="72" t="n"/>
      <c r="G45" s="72" t="n"/>
      <c r="H45" s="72" t="n"/>
      <c r="I45" s="72">
        <f>IFERROR(VLOOKUP($A106,Results_30d_Deltas!$A$2:$H$5000,6,FALSE),"")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8" t="n"/>
      <c r="FN45" s="78" t="n"/>
      <c r="FO45" s="78" t="n"/>
      <c r="FP45" s="78" t="n"/>
      <c r="FQ45" s="78"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ez_manage.py:5924 top()</t>
        </is>
      </c>
      <c r="IP45" s="72" t="inlineStr">
        <is>
          <t>v12_quick_engine.py:3764 x2</t>
        </is>
      </c>
      <c r="IQ45" s="72" t="n"/>
    </row>
    <row r="46" ht="10.5" customHeight="1" s="65">
      <c r="A46" s="72" t="inlineStr">
        <is>
          <t>WT_EXHAUST_ENTRY_GATE_ENABLED</t>
        </is>
      </c>
      <c r="B46" s="72" t="inlineStr">
        <is>
          <t>True</t>
        </is>
      </c>
      <c r="C46" s="72" t="n"/>
      <c r="D46" s="72" t="n"/>
      <c r="E46" s="72" t="n"/>
      <c r="F46" s="72" t="n"/>
      <c r="G46" s="72" t="n"/>
      <c r="H46" s="72" t="n"/>
      <c r="I46" s="72">
        <f>IFERROR(VLOOKUP($A97,Results_30d_Deltas!$A$2:$H$5000,6,FALSE),"")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8" t="n"/>
      <c r="FN46" s="78" t="n"/>
      <c r="FO46" s="78" t="n"/>
      <c r="FP46" s="78" t="n"/>
      <c r="FQ46" s="78"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ez_manage.py:5914 top()</t>
        </is>
      </c>
      <c r="IP46" s="72" t="inlineStr">
        <is>
          <t>v12_quick_engine.py:3750 x2</t>
        </is>
      </c>
      <c r="IQ46" s="72" t="n"/>
    </row>
    <row r="47" ht="10.5" customHeight="1" s="65">
      <c r="A47" s="72" t="inlineStr">
        <is>
          <t>MACD_EXIT_TF</t>
        </is>
      </c>
      <c r="B47" s="72" t="inlineStr">
        <is>
          <t>D</t>
        </is>
      </c>
      <c r="C47" s="72" t="n"/>
      <c r="D47" s="72" t="n"/>
      <c r="E47" s="72" t="n"/>
      <c r="F47" s="72" t="n"/>
      <c r="G47" s="72" t="n"/>
      <c r="H47" s="72" t="n"/>
      <c r="I47" s="72">
        <f>IFERROR(VLOOKUP($A66,Results_30d_Deltas!$A$2:$H$5000,6,FALSE),"")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ez_manage.py:3498 top()</t>
        </is>
      </c>
      <c r="IP47" s="72" t="inlineStr">
        <is>
          <t>v12_quick_engine.py:2233 x2</t>
        </is>
      </c>
      <c r="IQ47" s="72" t="n"/>
    </row>
    <row r="48" ht="10.5" customHeight="1" s="65">
      <c r="A48" s="72" t="inlineStr">
        <is>
          <t>ALL_TF_AGAINST_CLOSE_COOLDOWN_SEC</t>
        </is>
      </c>
      <c r="B48" s="72" t="inlineStr">
        <is>
          <t>0.5</t>
        </is>
      </c>
      <c r="C48" s="72" t="n"/>
      <c r="D48" s="72" t="n"/>
      <c r="E48" s="72" t="n"/>
      <c r="F48" s="72" t="n"/>
      <c r="G48" s="72" t="n"/>
      <c r="H48" s="72" t="n"/>
      <c r="I48" s="72">
        <f>IFERROR(VLOOKUP($A21,Results_30d_Deltas!$A$2:$H$5000,6,FALSE),"")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ez_manage.py:4324 top()</t>
        </is>
      </c>
      <c r="IP48" s="72" t="inlineStr">
        <is>
          <t>v12_quick_engine.py:168 x9</t>
        </is>
      </c>
      <c r="IQ48" s="72" t="n"/>
    </row>
    <row r="49" ht="10.5" customHeight="1" s="65">
      <c r="A49" s="72" t="inlineStr">
        <is>
          <t>MI_ENTRY_ENABLED</t>
        </is>
      </c>
      <c r="B49" s="72" t="inlineStr">
        <is>
          <t>True</t>
        </is>
      </c>
      <c r="C49" s="72" t="n"/>
      <c r="D49" s="72" t="n"/>
      <c r="E49" s="72" t="n"/>
      <c r="F49" s="72" t="n"/>
      <c r="G49" s="72" t="n"/>
      <c r="H49" s="72" t="n"/>
      <c r="I49" s="72">
        <f>IFERROR(VLOOKUP($A73,Results_30d_Deltas!$A$2:$H$5000,6,FALSE),"")</f>
        <v/>
      </c>
      <c r="J49" s="72" t="n"/>
      <c r="K49" s="72" t="n"/>
      <c r="L49" s="72" t="n"/>
      <c r="M49" s="72" t="n"/>
      <c r="N49" s="72" t="n"/>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8" t="n"/>
      <c r="FN49" s="78" t="n"/>
      <c r="FO49" s="78" t="n"/>
      <c r="FP49" s="78" t="n"/>
      <c r="FQ49" s="78"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ez_manage.py:4996 top()</t>
        </is>
      </c>
      <c r="IP49" s="72" t="inlineStr">
        <is>
          <t>v12_quick_engine.py:2331 x16</t>
        </is>
      </c>
      <c r="IQ49" s="72" t="n"/>
    </row>
    <row r="50" ht="10.5" customHeight="1" s="65">
      <c r="A50" s="72" t="inlineStr">
        <is>
          <t>BAND_ARROW_SLOPE_DEADBAND</t>
        </is>
      </c>
      <c r="B50" s="72" t="inlineStr">
        <is>
          <t>1.0</t>
        </is>
      </c>
      <c r="C50" s="72" t="n"/>
      <c r="D50" s="72" t="n"/>
      <c r="E50" s="72" t="n"/>
      <c r="F50" s="72" t="n"/>
      <c r="G50" s="72" t="n"/>
      <c r="H50" s="72" t="n"/>
      <c r="I50" s="72">
        <f>IFERROR(VLOOKUP($A28,Results_30d_Deltas!$A$2:$H$5000,6,FALSE),"")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ez_manage.py:2954 top()</t>
        </is>
      </c>
      <c r="IP50" s="72" t="inlineStr">
        <is>
          <t>v12_quick_engine.py:263 x12</t>
        </is>
      </c>
      <c r="IQ50" s="72" t="n"/>
    </row>
    <row r="51" ht="10.5" customHeight="1" s="65">
      <c r="A51" s="72" t="inlineStr">
        <is>
          <t>WT_PERCENTILE_ENTRY_OS_D</t>
        </is>
      </c>
      <c r="B51" s="72" t="inlineStr">
        <is>
          <t>15.0</t>
        </is>
      </c>
      <c r="C51" s="72" t="n"/>
      <c r="D51" s="72" t="n"/>
      <c r="E51" s="72" t="n"/>
      <c r="F51" s="72" t="n"/>
      <c r="G51" s="72" t="n"/>
      <c r="H51" s="72" t="n"/>
      <c r="I51" s="72">
        <f>IFERROR(VLOOKUP($A117,Results_30d_Deltas!$A$2:$H$5000,6,FALSE),"")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8" t="n"/>
      <c r="FN51" s="78" t="n"/>
      <c r="FO51" s="78" t="n"/>
      <c r="FP51" s="78" t="n"/>
      <c r="FQ51" s="78"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ez_manage.py:5926 top()</t>
        </is>
      </c>
      <c r="IP51" s="72" t="inlineStr">
        <is>
          <t>v12_quick_engine.py:3766 x2</t>
        </is>
      </c>
      <c r="IQ51" s="72" t="n"/>
    </row>
    <row r="52" ht="10.5" customHeight="1" s="65">
      <c r="A52" s="71" t="inlineStr">
        <is>
          <t>MI_ENTRY_EXHAUST_BONUS</t>
        </is>
      </c>
      <c r="B52" s="72" t="inlineStr">
        <is>
          <t>10</t>
        </is>
      </c>
      <c r="C52" s="72" t="n"/>
      <c r="D52" s="72" t="n"/>
      <c r="E52" s="72" t="n"/>
      <c r="F52" s="72" t="n"/>
      <c r="G52" s="72" t="n"/>
      <c r="H52" s="72" t="n"/>
      <c r="I52" s="72">
        <f>IFERROR(VLOOKUP($A77,Results_30d_Deltas!$A$2:$H$5000,6,FALSE),"")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8" t="n"/>
      <c r="FN52" s="78" t="n"/>
      <c r="FO52" s="78" t="n"/>
      <c r="FP52" s="78" t="n"/>
      <c r="FQ52" s="78"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ez_manage.py:3561 top()</t>
        </is>
      </c>
      <c r="IP52" s="72" t="inlineStr">
        <is>
          <t>v12_quick_engine.py:2333 x8</t>
        </is>
      </c>
      <c r="IQ52" s="72" t="n"/>
    </row>
    <row r="53" ht="10.5" customHeight="1" s="65">
      <c r="A53" s="72" t="inlineStr">
        <is>
          <t>WT_PERCENTILE_ENTRY_OB_D</t>
        </is>
      </c>
      <c r="B53" s="72" t="inlineStr">
        <is>
          <t>135.0</t>
        </is>
      </c>
      <c r="C53" s="72" t="n"/>
      <c r="D53" s="72" t="n"/>
      <c r="E53" s="72" t="n"/>
      <c r="F53" s="72" t="n"/>
      <c r="G53" s="72" t="n"/>
      <c r="H53" s="72" t="n"/>
      <c r="I53" s="72">
        <f>IFERROR(VLOOKUP($A112,Results_30d_Deltas!$A$2:$H$5000,6,FALSE),"")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8" t="n"/>
      <c r="FN53" s="78" t="n"/>
      <c r="FO53" s="78" t="n"/>
      <c r="FP53" s="78" t="n"/>
      <c r="FQ53" s="78"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ez_manage.py:5925 top()</t>
        </is>
      </c>
      <c r="IP53" s="72" t="inlineStr">
        <is>
          <t>v12_quick_engine.py:3765 x2</t>
        </is>
      </c>
      <c r="IQ53" s="72" t="n"/>
    </row>
    <row r="54" ht="10.5" customHeight="1" s="65">
      <c r="A54" s="72" t="inlineStr">
        <is>
          <t>WT_REDUCE_FRAC_HIGH</t>
        </is>
      </c>
      <c r="B54" s="72" t="inlineStr">
        <is>
          <t>1.0</t>
        </is>
      </c>
      <c r="C54" s="72" t="n"/>
      <c r="D54" s="72" t="n"/>
      <c r="E54" s="72" t="n"/>
      <c r="F54" s="72" t="n"/>
      <c r="G54" s="72" t="n"/>
      <c r="H54" s="72" t="n"/>
      <c r="I54" s="72">
        <f>IFERROR(VLOOKUP($A136,Results_30d_Deltas!$A$2:$H$5000,6,FALSE),"")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8" t="n"/>
      <c r="BP54" s="78" t="n"/>
      <c r="BQ54" s="78" t="n"/>
      <c r="BR54" s="78" t="n"/>
      <c r="BS54" s="78"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ez_manage.py:4307 top()</t>
        </is>
      </c>
      <c r="IP54" s="72" t="inlineStr">
        <is>
          <t>v12_quick_engine.py:3772 x2</t>
        </is>
      </c>
      <c r="IQ54" s="72" t="n"/>
    </row>
    <row r="55" ht="10.5" customHeight="1" s="65">
      <c r="A55" s="72" t="inlineStr">
        <is>
          <t>WT_PERCENTILE_ENTRY_OS_D</t>
        </is>
      </c>
      <c r="B55" s="72" t="inlineStr">
        <is>
          <t>7.5</t>
        </is>
      </c>
      <c r="C55" s="72" t="n"/>
      <c r="D55" s="72" t="n"/>
      <c r="E55" s="72" t="n"/>
      <c r="F55" s="72" t="n"/>
      <c r="G55" s="72" t="n"/>
      <c r="H55" s="72" t="n"/>
      <c r="I55" s="72">
        <f>IFERROR(VLOOKUP($A114,Results_30d_Deltas!$A$2:$H$5000,6,FALSE),"")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8" t="n"/>
      <c r="FN55" s="78" t="n"/>
      <c r="FO55" s="78" t="n"/>
      <c r="FP55" s="78" t="n"/>
      <c r="FQ55" s="78"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ez_manage.py:5926 top()</t>
        </is>
      </c>
      <c r="IP55" s="72" t="inlineStr">
        <is>
          <t>v12_quick_engine.py:3766 x2</t>
        </is>
      </c>
      <c r="IQ55" s="72" t="n"/>
    </row>
    <row r="56" ht="10.5" customHeight="1" s="65">
      <c r="A56" s="72" t="inlineStr">
        <is>
          <t>MI_ENTRY_EXHAUST_BONUS</t>
        </is>
      </c>
      <c r="B56" s="72" t="inlineStr">
        <is>
          <t>12</t>
        </is>
      </c>
      <c r="C56" s="72" t="n"/>
      <c r="D56" s="72" t="n"/>
      <c r="E56" s="72" t="n"/>
      <c r="F56" s="72" t="n"/>
      <c r="G56" s="72" t="n"/>
      <c r="H56" s="72" t="n"/>
      <c r="I56" s="72">
        <f>IFERROR(VLOOKUP($A78,Results_30d_Deltas!$A$2:$H$5000,6,FALSE),"")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8" t="n"/>
      <c r="FN56" s="78" t="n"/>
      <c r="FO56" s="78" t="n"/>
      <c r="FP56" s="78" t="n"/>
      <c r="FQ56" s="78"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ez_manage.py:3561 top()</t>
        </is>
      </c>
      <c r="IP56" s="72" t="inlineStr">
        <is>
          <t>v12_quick_engine.py:2333 x8</t>
        </is>
      </c>
      <c r="IQ56" s="72" t="n"/>
    </row>
    <row r="57" ht="10.5" customHeight="1" s="65">
      <c r="A57" s="71" t="inlineStr">
        <is>
          <t>REGIME_RANGING_WT_REDUCE_FRAC_LOW</t>
        </is>
      </c>
      <c r="B57" s="72" t="inlineStr">
        <is>
          <t>0.2</t>
        </is>
      </c>
      <c r="C57" s="72" t="n"/>
      <c r="D57" s="72" t="n"/>
      <c r="E57" s="72" t="n"/>
      <c r="F57" s="72" t="n"/>
      <c r="G57" s="72" t="n"/>
      <c r="H57" s="72" t="n"/>
      <c r="I57" s="72">
        <f>IFERROR(VLOOKUP($A91,Results_30d_Deltas!$A$2:$H$5000,6,FALSE),"")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8" t="n"/>
      <c r="BP57" s="78" t="n"/>
      <c r="BQ57" s="78" t="n"/>
      <c r="BR57" s="78" t="n"/>
      <c r="BS57" s="78"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ez_manage.py:5356 top()</t>
        </is>
      </c>
      <c r="IP57" s="72" t="inlineStr">
        <is>
          <t>v12_quick_engine.py:2948 x4</t>
        </is>
      </c>
      <c r="IQ57" s="72" t="n"/>
    </row>
    <row r="58" ht="10.5" customHeight="1" s="65">
      <c r="A58" s="72" t="inlineStr">
        <is>
          <t>ALL_TF_AGAINST_CLOSE_MIN_TFS</t>
        </is>
      </c>
      <c r="B58" s="72" t="inlineStr">
        <is>
          <t>0</t>
        </is>
      </c>
      <c r="C58" s="72" t="n"/>
      <c r="D58" s="72" t="n"/>
      <c r="E58" s="72" t="n"/>
      <c r="F58" s="72" t="n"/>
      <c r="G58" s="72" t="n"/>
      <c r="H58" s="72" t="n"/>
      <c r="I58" s="72">
        <f>IFERROR(VLOOKUP($A7,Results_30d_Deltas!$A$2:$H$5000,6,FALSE),"")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ez_manage.py:2932 top()</t>
        </is>
      </c>
      <c r="IP58" s="72" t="inlineStr">
        <is>
          <t>v12_quick_engine.py:181 x11</t>
        </is>
      </c>
      <c r="IQ58" s="72" t="n"/>
    </row>
    <row r="59" ht="10.5" customHeight="1" s="65">
      <c r="A59" s="72" t="inlineStr">
        <is>
          <t>WT_PERCENTILE_EXIT_OS_4H</t>
        </is>
      </c>
      <c r="B59" s="72" t="inlineStr">
        <is>
          <t>0.5</t>
        </is>
      </c>
      <c r="C59" s="72" t="n"/>
      <c r="D59" s="72" t="n"/>
      <c r="E59" s="72" t="n"/>
      <c r="F59" s="72" t="n"/>
      <c r="G59" s="72">
        <f>IFERROR(VLOOKUP($A127&amp;"_"&amp;$B127,Results_Deltas!$A$2:$P$15000,5,FALSE),"")</f>
        <v/>
      </c>
      <c r="H59" s="72">
        <f>IFERROR(VLOOKUP($A127,Results_30d_Deltas!$A$2:$H$5000,7,FALSE)-E126,"")</f>
        <v/>
      </c>
      <c r="I59" s="72">
        <f>IFERROR(VLOOKUP($A127,Results_30d_Deltas!$A$2:$H$5000,6,FALSE),"")</f>
        <v/>
      </c>
      <c r="J59" s="72" t="n"/>
      <c r="K59" s="72" t="n"/>
      <c r="L59" s="72" t="inlineStr">
        <is>
          <t>NO</t>
        </is>
      </c>
      <c r="M59" s="72" t="n">
        <v>2.881539131084198</v>
      </c>
      <c r="N59" s="72" t="n">
        <v>50</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ez_manage.py:5930 top()</t>
        </is>
      </c>
      <c r="IP59" s="72" t="inlineStr">
        <is>
          <t>v12_quick_engine.py:3770 x5</t>
        </is>
      </c>
      <c r="IQ59" s="72" t="n"/>
    </row>
    <row r="60" ht="10.5" customHeight="1" s="65">
      <c r="A60" s="71" t="inlineStr">
        <is>
          <t>WT_REDUCE_FRAC_MED</t>
        </is>
      </c>
      <c r="B60" s="72" t="inlineStr">
        <is>
          <t>1.0</t>
        </is>
      </c>
      <c r="C60" s="72" t="n"/>
      <c r="D60" s="72" t="n"/>
      <c r="E60" s="72" t="n"/>
      <c r="F60" s="72" t="n"/>
      <c r="G60" s="72" t="n"/>
      <c r="H60" s="72" t="n"/>
      <c r="I60" s="72">
        <f>IFERROR(VLOOKUP($A144,Results_30d_Deltas!$A$2:$H$5000,6,FALSE),"")</f>
        <v/>
      </c>
      <c r="J60" s="72" t="n"/>
      <c r="K60" s="72" t="n"/>
      <c r="L60" s="72" t="n"/>
      <c r="M60" s="72" t="n"/>
      <c r="N60" s="72" t="n"/>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8" t="n"/>
      <c r="BP60" s="78" t="n"/>
      <c r="BQ60" s="78" t="n"/>
      <c r="BR60" s="78" t="n"/>
      <c r="BS60" s="78"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ez_manage.py:4309 top()</t>
        </is>
      </c>
      <c r="IP60" s="72" t="inlineStr">
        <is>
          <t>v12_quick_engine.py:2949 x14</t>
        </is>
      </c>
      <c r="IQ60" s="72" t="n"/>
    </row>
    <row r="61" ht="10.5" customHeight="1" s="65">
      <c r="A61" s="72" t="inlineStr">
        <is>
          <t>REGIME_RANGING_WT_REDUCE_FRAC_LOW</t>
        </is>
      </c>
      <c r="B61" s="72" t="inlineStr">
        <is>
          <t>0.6</t>
        </is>
      </c>
      <c r="C61" s="72" t="n"/>
      <c r="D61" s="72" t="n"/>
      <c r="E61" s="72" t="n"/>
      <c r="F61" s="72" t="n"/>
      <c r="G61" s="72" t="n"/>
      <c r="H61" s="72" t="n"/>
      <c r="I61" s="72">
        <f>IFERROR(VLOOKUP($A95,Results_30d_Deltas!$A$2:$H$5000,6,FALSE),"")</f>
        <v/>
      </c>
      <c r="J61" s="72" t="n"/>
      <c r="K61" s="72" t="n"/>
      <c r="L61" s="72" t="n"/>
      <c r="M61" s="72" t="n"/>
      <c r="N61" s="72" t="n"/>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8" t="n"/>
      <c r="BP61" s="78" t="n"/>
      <c r="BQ61" s="78" t="n"/>
      <c r="BR61" s="78" t="n"/>
      <c r="BS61" s="78"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ez_manage.py:5356 top()</t>
        </is>
      </c>
      <c r="IP61" s="72" t="inlineStr">
        <is>
          <t>v12_quick_engine.py:2948 x4</t>
        </is>
      </c>
      <c r="IQ61" s="72" t="n"/>
    </row>
    <row r="62" ht="10.5" customHeight="1" s="65">
      <c r="A62" s="72" t="inlineStr">
        <is>
          <t>HLR_TOP_EXIT_ENABLED</t>
        </is>
      </c>
      <c r="B62" s="72" t="inlineStr">
        <is>
          <t>True</t>
        </is>
      </c>
      <c r="C62" s="72" t="n"/>
      <c r="D62" s="72" t="n"/>
      <c r="E62" s="72" t="n"/>
      <c r="F62" s="72" t="n"/>
      <c r="G62" s="72" t="n"/>
      <c r="H62" s="72" t="n"/>
      <c r="I62" s="72">
        <f>IFERROR(VLOOKUP($A38,Results_30d_Deltas!$A$2:$H$5000,6,FALSE),"")</f>
        <v/>
      </c>
      <c r="J62" s="72" t="n"/>
      <c r="K62" s="72" t="n"/>
      <c r="L62" s="72" t="n"/>
      <c r="M62" s="72" t="n"/>
      <c r="N62" s="72" t="n"/>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ez_manage.py:4858 top()</t>
        </is>
      </c>
      <c r="IP62" s="72" t="inlineStr">
        <is>
          <t>v12_quick_engine.py:2031 x5</t>
        </is>
      </c>
      <c r="IQ62" s="72" t="n"/>
    </row>
    <row r="63" ht="10.5" customHeight="1" s="65">
      <c r="A63" s="72" t="inlineStr">
        <is>
          <t>ALL_TF_AGAINST_CLOSE_MIN_TFS</t>
        </is>
      </c>
      <c r="B63" s="72" t="inlineStr">
        <is>
          <t>2.0</t>
        </is>
      </c>
      <c r="C63" s="72" t="n"/>
      <c r="D63" s="72" t="n"/>
      <c r="E63" s="72" t="n"/>
      <c r="F63" s="72" t="n"/>
      <c r="G63" s="72" t="n"/>
      <c r="H63" s="72" t="n"/>
      <c r="I63" s="72">
        <f>IFERROR(VLOOKUP($A10,Results_30d_Deltas!$A$2:$H$5000,6,FALSE),"")</f>
        <v/>
      </c>
      <c r="J63" s="72" t="n"/>
      <c r="K63" s="72" t="n"/>
      <c r="L63" s="72" t="n"/>
      <c r="M63" s="72" t="n"/>
      <c r="N63" s="72" t="n"/>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ez_manage.py:2932 top()</t>
        </is>
      </c>
      <c r="IP63" s="72" t="inlineStr">
        <is>
          <t>v12_quick_engine.py:181 x11</t>
        </is>
      </c>
      <c r="IQ63" s="72" t="n"/>
    </row>
    <row r="64" ht="10.5" customHeight="1" s="65">
      <c r="A64" s="72" t="inlineStr">
        <is>
          <t>MI_DIV_EXIT_ENABLED</t>
        </is>
      </c>
      <c r="B64" s="72" t="inlineStr">
        <is>
          <t>True</t>
        </is>
      </c>
      <c r="C64" s="72" t="n"/>
      <c r="D64" s="72" t="n"/>
      <c r="E64" s="72" t="n"/>
      <c r="F64" s="72" t="n"/>
      <c r="G64" s="72" t="n"/>
      <c r="H64" s="72" t="n"/>
      <c r="I64" s="72">
        <f>IFERROR(VLOOKUP($A71,Results_30d_Deltas!$A$2:$H$5000,6,FALSE),"")</f>
        <v/>
      </c>
      <c r="J64" s="72" t="n"/>
      <c r="K64" s="72" t="n"/>
      <c r="L64" s="72" t="n"/>
      <c r="M64" s="72" t="n"/>
      <c r="N64" s="72" t="n"/>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ez_manage.py:3560 top()</t>
        </is>
      </c>
      <c r="IP64" s="72" t="inlineStr">
        <is>
          <t>v12_quick_engine.py:2329 x8</t>
        </is>
      </c>
      <c r="IQ64" s="72" t="n"/>
    </row>
    <row r="65" ht="10.5" customHeight="1" s="65">
      <c r="A65" s="71" t="inlineStr">
        <is>
          <t>SATOSHIT_EXIT_LONG_RSI_MIN_TRADIER</t>
        </is>
      </c>
      <c r="B65" s="72" t="inlineStr">
        <is>
          <t>68.75</t>
        </is>
      </c>
      <c r="C65" s="72" t="n"/>
      <c r="D65" s="72" t="n"/>
      <c r="E65" s="72" t="n"/>
      <c r="F65" s="72" t="n"/>
      <c r="G65" s="72" t="n"/>
      <c r="H65" s="72" t="n"/>
      <c r="I65" s="72">
        <f>IFERROR(VLOOKUP($A14,Results_30d_Deltas!$A$2:$H$5000,6,FALSE),"")</f>
        <v/>
      </c>
      <c r="J65" s="72" t="n"/>
      <c r="K65" s="72" t="n"/>
      <c r="L65" s="72" t="n"/>
      <c r="M65" s="72" t="n"/>
      <c r="N65" s="72" t="n"/>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ez_manage.py:5452 top()</t>
        </is>
      </c>
      <c r="IP65" s="72" t="inlineStr">
        <is>
          <t>v12_quick_engine.py:3061 x7</t>
        </is>
      </c>
      <c r="IQ65" s="72" t="n"/>
    </row>
    <row r="66" ht="10.5" customHeight="1" s="65">
      <c r="A66" s="71" t="inlineStr">
        <is>
          <t>HTF_EXIT_VETO_MAX_LOSS_PCT</t>
        </is>
      </c>
      <c r="B66" s="72" t="inlineStr">
        <is>
          <t>2.0</t>
        </is>
      </c>
      <c r="C66" s="72" t="n"/>
      <c r="D66" s="72" t="n"/>
      <c r="E66" s="72" t="n"/>
      <c r="F66" s="72" t="n"/>
      <c r="G66" s="72" t="n"/>
      <c r="H66" s="72" t="n"/>
      <c r="I66" s="72">
        <f>IFERROR(VLOOKUP($A50,Results_30d_Deltas!$A$2:$H$5000,6,FALSE),"")</f>
        <v/>
      </c>
      <c r="J66" s="72" t="n"/>
      <c r="K66" s="72" t="n"/>
      <c r="L66" s="72" t="n"/>
      <c r="M66" s="72" t="n"/>
      <c r="N66" s="72" t="n"/>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8" t="n"/>
      <c r="ER66" s="78" t="n"/>
      <c r="ES66" s="78" t="n"/>
      <c r="ET66" s="78" t="n"/>
      <c r="EU66" s="78"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8" t="n"/>
      <c r="GY66" s="78" t="n"/>
      <c r="GZ66" s="78" t="n"/>
      <c r="HA66" s="78" t="n"/>
      <c r="HB66" s="78"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ez_manage.py:4874 top()</t>
        </is>
      </c>
      <c r="IP66" s="72" t="inlineStr">
        <is>
          <t>v12_quick_engine.py:2050 x5</t>
        </is>
      </c>
      <c r="IQ66" s="72" t="n"/>
    </row>
    <row r="67" ht="10.5" customHeight="1" s="65">
      <c r="A67" s="72" t="inlineStr">
        <is>
          <t>WT_PERCENTILE_ENTRY_OS_D</t>
        </is>
      </c>
      <c r="B67" s="72" t="inlineStr">
        <is>
          <t>12.5</t>
        </is>
      </c>
      <c r="C67" s="72" t="n"/>
      <c r="D67" s="72" t="n"/>
      <c r="E67" s="72" t="n"/>
      <c r="F67" s="72" t="n"/>
      <c r="G67" s="72" t="n"/>
      <c r="H67" s="72" t="n"/>
      <c r="I67" s="72">
        <f>IFERROR(VLOOKUP($A116,Results_30d_Deltas!$A$2:$H$5000,6,FALSE),"")</f>
        <v/>
      </c>
      <c r="J67" s="72" t="n"/>
      <c r="K67" s="72" t="n"/>
      <c r="L67" s="72" t="n"/>
      <c r="M67" s="72" t="n"/>
      <c r="N67" s="72" t="n"/>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8" t="n"/>
      <c r="FN67" s="78" t="n"/>
      <c r="FO67" s="78" t="n"/>
      <c r="FP67" s="78" t="n"/>
      <c r="FQ67" s="78"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ez_manage.py:5926 top()</t>
        </is>
      </c>
      <c r="IP67" s="72" t="inlineStr">
        <is>
          <t>v12_quick_engine.py:3766 x2</t>
        </is>
      </c>
      <c r="IQ67" s="72" t="n"/>
    </row>
    <row r="68" ht="10.5" customHeight="1" s="65">
      <c r="A68" s="71" t="inlineStr">
        <is>
          <t>MACD_EXIT_MIN_GAIN</t>
        </is>
      </c>
      <c r="B68" s="72" t="inlineStr">
        <is>
          <t>2.0</t>
        </is>
      </c>
      <c r="C68" s="72" t="n"/>
      <c r="D68" s="72" t="n"/>
      <c r="E68" s="72" t="n"/>
      <c r="F68" s="72" t="n"/>
      <c r="G68" s="72" t="n"/>
      <c r="H68" s="72" t="n"/>
      <c r="I68" s="72">
        <f>IFERROR(VLOOKUP($A64,Results_30d_Deltas!$A$2:$H$5000,6,FALSE),"")</f>
        <v/>
      </c>
      <c r="J68" s="72" t="n"/>
      <c r="K68" s="72" t="n"/>
      <c r="L68" s="72" t="n"/>
      <c r="M68" s="72" t="n"/>
      <c r="N68" s="72" t="n"/>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8" t="n"/>
      <c r="AQ68" s="78" t="n"/>
      <c r="AR68" s="78" t="n"/>
      <c r="AS68" s="78" t="n"/>
      <c r="AT68" s="78"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ez_manage.py:3497 top()</t>
        </is>
      </c>
      <c r="IP68" s="72" t="inlineStr">
        <is>
          <t>v12_quick_engine.py:2232 x2</t>
        </is>
      </c>
      <c r="IQ68" s="72" t="n"/>
    </row>
    <row r="69" ht="10.5" customHeight="1" s="65">
      <c r="A69" s="72" t="inlineStr">
        <is>
          <t>SATOSHIT_EXIT_LONG_RSI_MIN_TRADIER</t>
        </is>
      </c>
      <c r="B69" s="72" t="inlineStr">
        <is>
          <t>41.25</t>
        </is>
      </c>
      <c r="C69" s="72" t="n"/>
      <c r="D69" s="72" t="n"/>
      <c r="E69" s="72" t="n"/>
      <c r="F69" s="72" t="n"/>
      <c r="G69" s="72" t="n"/>
      <c r="H69" s="72" t="n"/>
      <c r="I69" s="72">
        <f>IFERROR(VLOOKUP($A12,Results_30d_Deltas!$A$2:$H$5000,6,FALSE),"")</f>
        <v/>
      </c>
      <c r="J69" s="72" t="n"/>
      <c r="K69" s="72" t="n"/>
      <c r="L69" s="72" t="n"/>
      <c r="M69" s="72" t="n"/>
      <c r="N69" s="72" t="n"/>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ez_manage.py:5452 top()</t>
        </is>
      </c>
      <c r="IP69" s="72" t="inlineStr">
        <is>
          <t>v12_quick_engine.py:3061 x7</t>
        </is>
      </c>
      <c r="IQ69" s="72" t="n"/>
    </row>
    <row r="70" ht="10.5" customHeight="1" s="65">
      <c r="A70" s="72" t="inlineStr">
        <is>
          <t>WT_REDUCE_FRAC_MED</t>
        </is>
      </c>
      <c r="B70" s="72" t="inlineStr">
        <is>
          <t>0.5</t>
        </is>
      </c>
      <c r="C70" s="72" t="n"/>
      <c r="D70" s="72" t="n"/>
      <c r="E70" s="72" t="n"/>
      <c r="F70" s="72" t="n"/>
      <c r="G70" s="72" t="n"/>
      <c r="H70" s="72" t="n"/>
      <c r="I70" s="72">
        <f>IFERROR(VLOOKUP($A143,Results_30d_Deltas!$A$2:$H$5000,6,FALSE),"")</f>
        <v/>
      </c>
      <c r="J70" s="72" t="n"/>
      <c r="K70" s="72" t="n"/>
      <c r="L70" s="72" t="n"/>
      <c r="M70" s="72" t="n"/>
      <c r="N70" s="72" t="n"/>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8" t="n"/>
      <c r="BP70" s="78" t="n"/>
      <c r="BQ70" s="78" t="n"/>
      <c r="BR70" s="78" t="n"/>
      <c r="BS70" s="78"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ez_manage.py:4309 top()</t>
        </is>
      </c>
      <c r="IP70" s="72" t="inlineStr">
        <is>
          <t>v12_quick_engine.py:2949 x14</t>
        </is>
      </c>
      <c r="IQ70" s="72" t="n"/>
    </row>
    <row r="71" ht="10.5" customHeight="1" s="65">
      <c r="A71" s="72" t="inlineStr">
        <is>
          <t>SATOSHIT_EXIT_LONG_RSI_MIN_TRADIER</t>
        </is>
      </c>
      <c r="B71" s="72" t="inlineStr">
        <is>
          <t>27.5</t>
        </is>
      </c>
      <c r="C71" s="72" t="n"/>
      <c r="D71" s="72" t="n"/>
      <c r="E71" s="72" t="n"/>
      <c r="F71" s="72" t="n"/>
      <c r="G71" s="72" t="n"/>
      <c r="H71" s="72" t="n"/>
      <c r="I71" s="72">
        <f>IFERROR(VLOOKUP($A11,Results_30d_Deltas!$A$2:$H$5000,6,FALSE),"")</f>
        <v/>
      </c>
      <c r="J71" s="72" t="n"/>
      <c r="K71" s="72" t="n"/>
      <c r="L71" s="72" t="n"/>
      <c r="M71" s="72" t="n"/>
      <c r="N71" s="72" t="n"/>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ez_manage.py:5452 top()</t>
        </is>
      </c>
      <c r="IP71" s="72" t="inlineStr">
        <is>
          <t>v12_quick_engine.py:3061 x7</t>
        </is>
      </c>
      <c r="IQ71" s="72" t="n"/>
    </row>
    <row r="72" ht="10.5" customHeight="1" s="65">
      <c r="A72" s="71" t="inlineStr">
        <is>
          <t>WT_EXHAUST_EXIT_REQUIRE_GAIN</t>
        </is>
      </c>
      <c r="B72" s="72" t="inlineStr">
        <is>
          <t>2.0</t>
        </is>
      </c>
      <c r="C72" s="72" t="n"/>
      <c r="D72" s="72" t="n"/>
      <c r="E72" s="72" t="n"/>
      <c r="F72" s="72" t="n"/>
      <c r="G72" s="72" t="n"/>
      <c r="H72" s="72" t="n"/>
      <c r="I72" s="72">
        <f>IFERROR(VLOOKUP($A105,Results_30d_Deltas!$A$2:$H$5000,6,FALSE),"")</f>
        <v/>
      </c>
      <c r="J72" s="72" t="n"/>
      <c r="K72" s="72" t="n"/>
      <c r="L72" s="72" t="n"/>
      <c r="M72" s="72" t="n"/>
      <c r="N72" s="72" t="n"/>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8" t="n"/>
      <c r="AQ72" s="78" t="n"/>
      <c r="AR72" s="78" t="n"/>
      <c r="AS72" s="78" t="n"/>
      <c r="AT72" s="78"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ez_manage.py:5917 top()</t>
        </is>
      </c>
      <c r="IP72" s="72" t="inlineStr">
        <is>
          <t>v12_quick_engine.py:3753 x3</t>
        </is>
      </c>
      <c r="IQ72" s="72" t="n"/>
    </row>
    <row r="73" ht="10.5" customHeight="1" s="65">
      <c r="A73" s="72" t="inlineStr">
        <is>
          <t>MI_ENTRY_STRUCT_BONUS</t>
        </is>
      </c>
      <c r="B73" s="72" t="inlineStr">
        <is>
          <t>12</t>
        </is>
      </c>
      <c r="C73" s="72" t="n"/>
      <c r="D73" s="72" t="n"/>
      <c r="E73" s="72" t="n"/>
      <c r="F73" s="72" t="n"/>
      <c r="G73" s="72" t="n"/>
      <c r="H73" s="72" t="n"/>
      <c r="I73" s="72">
        <f>IFERROR(VLOOKUP($A82,Results_30d_Deltas!$A$2:$H$5000,6,FALSE),"")</f>
        <v/>
      </c>
      <c r="J73" s="72" t="n"/>
      <c r="K73" s="72" t="n"/>
      <c r="L73" s="72" t="n"/>
      <c r="M73" s="72" t="n"/>
      <c r="N73" s="72" t="n"/>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8" t="n"/>
      <c r="FN73" s="78" t="n"/>
      <c r="FO73" s="78" t="n"/>
      <c r="FP73" s="78" t="n"/>
      <c r="FQ73" s="78"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ez_manage.py:3562 top()</t>
        </is>
      </c>
      <c r="IP73" s="72" t="inlineStr">
        <is>
          <t>v12_quick_engine.py:2335 x8</t>
        </is>
      </c>
      <c r="IQ73" s="72" t="n"/>
    </row>
    <row r="74" ht="10.5" customHeight="1" s="65">
      <c r="A74" s="71" t="inlineStr">
        <is>
          <t>REGIME_RANGING_EXIT_GAIN_MIN</t>
        </is>
      </c>
      <c r="B74" s="72" t="inlineStr">
        <is>
          <t>0.225</t>
        </is>
      </c>
      <c r="C74" s="72" t="n"/>
      <c r="D74" s="72" t="n"/>
      <c r="E74" s="72" t="n"/>
      <c r="F74" s="72" t="n"/>
      <c r="G74" s="72" t="n"/>
      <c r="H74" s="72" t="n"/>
      <c r="I74" s="72">
        <f>IFERROR(VLOOKUP($A90,Results_30d_Deltas!$A$2:$H$5000,6,FALSE),"")</f>
        <v/>
      </c>
      <c r="J74" s="72" t="n"/>
      <c r="K74" s="72" t="n"/>
      <c r="L74" s="72" t="n"/>
      <c r="M74" s="72" t="n"/>
      <c r="N74" s="72" t="n"/>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8" t="n"/>
      <c r="AQ74" s="78" t="n"/>
      <c r="AR74" s="78" t="n"/>
      <c r="AS74" s="78" t="n"/>
      <c r="AT74" s="78"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ez_manage.py:5346 top()</t>
        </is>
      </c>
      <c r="IP74" s="72" t="inlineStr">
        <is>
          <t>v12_quick_engine.py:2938 x6</t>
        </is>
      </c>
      <c r="IQ74" s="72" t="n"/>
    </row>
    <row r="75" ht="10.5" customHeight="1" s="65">
      <c r="A75" s="72" t="inlineStr">
        <is>
          <t>REGIME_RANGING_EXIT_GAIN_MIN</t>
        </is>
      </c>
      <c r="B75" s="72" t="inlineStr">
        <is>
          <t>0.1125</t>
        </is>
      </c>
      <c r="C75" s="72" t="n"/>
      <c r="D75" s="72" t="n"/>
      <c r="E75" s="72" t="n"/>
      <c r="F75" s="72" t="n"/>
      <c r="G75" s="72" t="n"/>
      <c r="H75" s="72" t="n"/>
      <c r="I75" s="72">
        <f>IFERROR(VLOOKUP($A87,Results_30d_Deltas!$A$2:$H$5000,6,FALSE),"")</f>
        <v/>
      </c>
      <c r="J75" s="72" t="n"/>
      <c r="K75" s="72" t="n"/>
      <c r="L75" s="72" t="n"/>
      <c r="M75" s="72" t="n"/>
      <c r="N75" s="72" t="n"/>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8" t="n"/>
      <c r="DQ75" s="78"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ez_manage.py:5346 top()</t>
        </is>
      </c>
      <c r="IP75" s="72" t="inlineStr">
        <is>
          <t>v12_quick_engine.py:2938 x6</t>
        </is>
      </c>
      <c r="IQ75" s="72" t="n"/>
    </row>
    <row r="76" ht="10.5" customHeight="1" s="65">
      <c r="A76" s="71" t="inlineStr">
        <is>
          <t>DC_HOPELESS_EXIT_MIN_AGE_S</t>
        </is>
      </c>
      <c r="B76" s="72" t="inlineStr">
        <is>
          <t>2.0</t>
        </is>
      </c>
      <c r="C76" s="72" t="n"/>
      <c r="D76" s="72" t="n"/>
      <c r="E76" s="72" t="n"/>
      <c r="F76" s="72" t="n"/>
      <c r="G76" s="72" t="n"/>
      <c r="H76" s="72" t="n"/>
      <c r="I76" s="72">
        <f>IFERROR(VLOOKUP($A34,Results_30d_Deltas!$A$2:$H$5000,6,FALSE),"")</f>
        <v/>
      </c>
      <c r="J76" s="72" t="n"/>
      <c r="K76" s="72" t="n"/>
      <c r="L76" s="72" t="n"/>
      <c r="M76" s="72" t="n"/>
      <c r="N76" s="72" t="n"/>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ez_manage.py:4573 top()</t>
        </is>
      </c>
      <c r="IP76" s="72" t="inlineStr">
        <is>
          <t>v12_quick_engine.py:547 x9</t>
        </is>
      </c>
      <c r="IQ76" s="72" t="n"/>
    </row>
    <row r="77" ht="10.5" customHeight="1" s="65">
      <c r="A77" s="71" t="inlineStr">
        <is>
          <t>WT_PERCENTILE_EXIT_OB_D</t>
        </is>
      </c>
      <c r="B77" s="72" t="inlineStr">
        <is>
          <t>2.0</t>
        </is>
      </c>
      <c r="C77" s="72" t="n"/>
      <c r="D77" s="72" t="n"/>
      <c r="E77" s="72" t="n"/>
      <c r="F77" s="72" t="n"/>
      <c r="G77" s="72" t="n"/>
      <c r="H77" s="72" t="n"/>
      <c r="I77" s="72">
        <f>IFERROR(VLOOKUP($A125,Results_30d_Deltas!$A$2:$H$5000,6,FALSE),"")</f>
        <v/>
      </c>
      <c r="J77" s="72" t="n"/>
      <c r="K77" s="72" t="n"/>
      <c r="L77" s="72" t="n"/>
      <c r="M77" s="72" t="n"/>
      <c r="N77" s="72" t="n"/>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ez_manage.py:5929 top()</t>
        </is>
      </c>
      <c r="IP77" s="72" t="inlineStr">
        <is>
          <t>v12_quick_engine.py:3769 x3</t>
        </is>
      </c>
      <c r="IQ77" s="72" t="n"/>
    </row>
    <row r="78" ht="10.5" customHeight="1" s="65">
      <c r="A78" s="72" t="inlineStr">
        <is>
          <t>WT_PERCENTILE_ENTRY_OB_D</t>
        </is>
      </c>
      <c r="B78" s="72" t="inlineStr">
        <is>
          <t>45.0</t>
        </is>
      </c>
      <c r="C78" s="72" t="n"/>
      <c r="D78" s="72" t="n"/>
      <c r="E78" s="72" t="n"/>
      <c r="F78" s="72" t="n"/>
      <c r="G78" s="72" t="n"/>
      <c r="H78" s="72" t="n"/>
      <c r="I78" s="72">
        <f>IFERROR(VLOOKUP($A108,Results_30d_Deltas!$A$2:$H$5000,6,FALSE),"")</f>
        <v/>
      </c>
      <c r="J78" s="72" t="n"/>
      <c r="K78" s="72" t="n"/>
      <c r="L78" s="72" t="n"/>
      <c r="M78" s="72" t="n"/>
      <c r="N78" s="72" t="n"/>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8" t="n"/>
      <c r="FN78" s="78" t="n"/>
      <c r="FO78" s="78" t="n"/>
      <c r="FP78" s="78" t="n"/>
      <c r="FQ78" s="78"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ez_manage.py:5925 top()</t>
        </is>
      </c>
      <c r="IP78" s="72" t="inlineStr">
        <is>
          <t>v12_quick_engine.py:3765 x2</t>
        </is>
      </c>
      <c r="IQ78" s="72" t="n"/>
    </row>
    <row r="79" ht="10.5" customHeight="1" s="65">
      <c r="A79" s="72" t="inlineStr">
        <is>
          <t>REGIME_RANGING_EXIT_GAIN_MIN</t>
        </is>
      </c>
      <c r="B79" s="72" t="inlineStr">
        <is>
          <t>0.1875</t>
        </is>
      </c>
      <c r="C79" s="72" t="n"/>
      <c r="D79" s="72" t="n"/>
      <c r="E79" s="72" t="n"/>
      <c r="F79" s="72" t="n"/>
      <c r="G79" s="72" t="n"/>
      <c r="H79" s="72" t="n"/>
      <c r="I79" s="72">
        <f>IFERROR(VLOOKUP($A89,Results_30d_Deltas!$A$2:$H$5000,6,FALSE),"")</f>
        <v/>
      </c>
      <c r="J79" s="72" t="n"/>
      <c r="K79" s="72" t="n"/>
      <c r="L79" s="72" t="n"/>
      <c r="M79" s="72" t="n"/>
      <c r="N79" s="72" t="n"/>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8" t="n"/>
      <c r="AQ79" s="78" t="n"/>
      <c r="AR79" s="78" t="n"/>
      <c r="AS79" s="78" t="n"/>
      <c r="AT79" s="78"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ez_manage.py:5346 top()</t>
        </is>
      </c>
      <c r="IP79" s="72" t="inlineStr">
        <is>
          <t>v12_quick_engine.py:2938 x6</t>
        </is>
      </c>
      <c r="IQ79" s="72" t="n"/>
    </row>
    <row r="80" ht="10.5" customHeight="1" s="65">
      <c r="A80" s="72" t="inlineStr">
        <is>
          <t>BAND_ARROW_SLOPE_DEADBAND</t>
        </is>
      </c>
      <c r="B80" s="72" t="inlineStr">
        <is>
          <t>0.5</t>
        </is>
      </c>
      <c r="C80" s="72" t="n"/>
      <c r="D80" s="72" t="n"/>
      <c r="E80" s="72" t="n"/>
      <c r="F80" s="72" t="n"/>
      <c r="G80" s="72" t="n"/>
      <c r="H80" s="72" t="n"/>
      <c r="I80" s="72">
        <f>IFERROR(VLOOKUP($A27,Results_30d_Deltas!$A$2:$H$5000,6,FALSE),"")</f>
        <v/>
      </c>
      <c r="J80" s="72" t="n"/>
      <c r="K80" s="72" t="n"/>
      <c r="L80" s="72" t="n"/>
      <c r="M80" s="72" t="n"/>
      <c r="N80" s="72" t="n"/>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ez_manage.py:2954 top()</t>
        </is>
      </c>
      <c r="IP80" s="72" t="inlineStr">
        <is>
          <t>v12_quick_engine.py:263 x12</t>
        </is>
      </c>
      <c r="IQ80" s="72" t="n"/>
    </row>
    <row r="81" ht="10.5" customHeight="1" s="65">
      <c r="A81" s="71" t="inlineStr">
        <is>
          <t>WT_EXHAUST_EXIT_MIN_GAIN_PCT</t>
        </is>
      </c>
      <c r="B81" s="72" t="inlineStr">
        <is>
          <t>0.5</t>
        </is>
      </c>
      <c r="C81" s="72" t="n"/>
      <c r="D81" s="72" t="n"/>
      <c r="E81" s="72" t="n"/>
      <c r="F81" s="72" t="n"/>
      <c r="G81" s="72" t="n"/>
      <c r="H81" s="72" t="n"/>
      <c r="I81" s="72">
        <f>IFERROR(VLOOKUP($A99,Results_30d_Deltas!$A$2:$H$5000,6,FALSE),"")</f>
        <v/>
      </c>
      <c r="J81" s="72" t="n"/>
      <c r="K81" s="72" t="n"/>
      <c r="L81" s="72" t="n"/>
      <c r="M81" s="72" t="n"/>
      <c r="N81" s="72" t="n"/>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8" t="n"/>
      <c r="AQ81" s="78" t="n"/>
      <c r="AR81" s="78" t="n"/>
      <c r="AS81" s="78" t="n"/>
      <c r="AT81" s="78"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ez_manage.py:5916 top()</t>
        </is>
      </c>
      <c r="IP81" s="72" t="inlineStr">
        <is>
          <t>v12_quick_engine.py:3752 x3</t>
        </is>
      </c>
      <c r="IQ81" s="72" t="n"/>
    </row>
    <row r="82" ht="10.5" customHeight="1" s="65">
      <c r="A82" s="71" t="inlineStr">
        <is>
          <t>WT_PERCENTILE_EXIT_OS_D</t>
        </is>
      </c>
      <c r="B82" s="72" t="inlineStr">
        <is>
          <t>1.0</t>
        </is>
      </c>
      <c r="C82" s="72" t="n"/>
      <c r="D82" s="72" t="n"/>
      <c r="E82" s="72" t="n"/>
      <c r="F82" s="72" t="n"/>
      <c r="G82" s="72" t="n"/>
      <c r="H82" s="72" t="n"/>
      <c r="I82" s="72">
        <f>IFERROR(VLOOKUP($A132,Results_30d_Deltas!$A$2:$H$5000,6,FALSE),"")</f>
        <v/>
      </c>
      <c r="J82" s="72" t="n"/>
      <c r="K82" s="72" t="n"/>
      <c r="L82" s="72" t="n"/>
      <c r="M82" s="72" t="n"/>
      <c r="N82" s="72" t="n"/>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ez_manage.py:5931 top()</t>
        </is>
      </c>
      <c r="IP82" s="72" t="inlineStr">
        <is>
          <t>v12_quick_engine.py:3771 x3</t>
        </is>
      </c>
      <c r="IQ82" s="72" t="n"/>
    </row>
    <row r="83" ht="10.5" customHeight="1" s="65">
      <c r="A83" s="72" t="inlineStr">
        <is>
          <t>WT_EXHAUST_EXIT_MIN_GAIN_PCT</t>
        </is>
      </c>
      <c r="B83" s="72" t="inlineStr">
        <is>
          <t>1.0</t>
        </is>
      </c>
      <c r="C83" s="72" t="n"/>
      <c r="D83" s="72" t="n"/>
      <c r="E83" s="72" t="n"/>
      <c r="F83" s="72" t="n"/>
      <c r="G83" s="72" t="n"/>
      <c r="H83" s="72" t="n"/>
      <c r="I83" s="72">
        <f>IFERROR(VLOOKUP($A100,Results_30d_Deltas!$A$2:$H$5000,6,FALSE),"")</f>
        <v/>
      </c>
      <c r="J83" s="72" t="n"/>
      <c r="K83" s="72" t="n"/>
      <c r="L83" s="72" t="n"/>
      <c r="M83" s="72" t="n"/>
      <c r="N83" s="72" t="n"/>
      <c r="O83" s="72" t="n"/>
      <c r="P83" s="72" t="n"/>
      <c r="Q83" s="82" t="n"/>
      <c r="R83" s="82" t="n"/>
      <c r="S83" s="82" t="n"/>
      <c r="T83" s="82" t="n"/>
      <c r="U83" s="82" t="n"/>
      <c r="V83" s="82"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8" t="n"/>
      <c r="AQ83" s="78" t="n"/>
      <c r="AR83" s="78" t="n"/>
      <c r="AS83" s="78" t="n"/>
      <c r="AT83" s="78"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8" t="n"/>
      <c r="CY83" s="78" t="n"/>
      <c r="CZ83" s="78" t="n"/>
      <c r="DA83" s="78" t="n"/>
      <c r="DB83" s="78" t="n"/>
      <c r="DC83" s="78" t="n"/>
      <c r="DD83" s="78" t="n"/>
      <c r="DE83" s="78" t="n"/>
      <c r="DF83" s="78" t="n"/>
      <c r="DG83" s="78" t="n"/>
      <c r="DH83" s="78" t="n"/>
      <c r="DI83" s="78" t="n"/>
      <c r="DJ83" s="78" t="n"/>
      <c r="DK83" s="78" t="n"/>
      <c r="DL83" s="78" t="n"/>
      <c r="DM83" s="78" t="n"/>
      <c r="DN83" s="78" t="n"/>
      <c r="DO83" s="78" t="n"/>
      <c r="DP83" s="78" t="n"/>
      <c r="DQ83" s="78"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ez_manage.py:5916 top()</t>
        </is>
      </c>
      <c r="IP83" s="72" t="inlineStr">
        <is>
          <t>v12_quick_engine.py:3752 x3</t>
        </is>
      </c>
      <c r="IQ83" s="72" t="n"/>
    </row>
    <row r="84" ht="10.5" customHeight="1" s="65">
      <c r="A84" s="72" t="inlineStr">
        <is>
          <t>WT_PERCENTILE_EXIT_OS_D</t>
        </is>
      </c>
      <c r="B84" s="72" t="inlineStr">
        <is>
          <t>0.5</t>
        </is>
      </c>
      <c r="C84" s="72" t="n"/>
      <c r="D84" s="72" t="n"/>
      <c r="E84" s="72" t="n"/>
      <c r="F84" s="72" t="n"/>
      <c r="G84" s="72" t="n"/>
      <c r="H84" s="72" t="n"/>
      <c r="I84" s="72">
        <f>IFERROR(VLOOKUP($A131,Results_30d_Deltas!$A$2:$H$5000,6,FALSE),"")</f>
        <v/>
      </c>
      <c r="J84" s="72" t="n"/>
      <c r="K84" s="72" t="n"/>
      <c r="L84" s="72" t="n"/>
      <c r="M84" s="72" t="n"/>
      <c r="N84" s="72" t="n"/>
      <c r="O84" s="72" t="n"/>
      <c r="P84" s="72" t="n"/>
      <c r="Q84" s="82" t="n"/>
      <c r="R84" s="82" t="n"/>
      <c r="S84" s="82" t="n"/>
      <c r="T84" s="82" t="n"/>
      <c r="U84" s="82" t="n"/>
      <c r="V84" s="82"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8" t="n"/>
      <c r="DQ84" s="78"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ez_manage.py:5931 top()</t>
        </is>
      </c>
      <c r="IP84" s="72" t="inlineStr">
        <is>
          <t>v12_quick_engine.py:3771 x3</t>
        </is>
      </c>
      <c r="IQ84" s="72" t="n"/>
    </row>
    <row r="85" ht="10.5" customHeight="1" s="65">
      <c r="A85" s="72" t="inlineStr">
        <is>
          <t>MI_ENTRY_EXHAUST_BONUS</t>
        </is>
      </c>
      <c r="B85" s="72" t="inlineStr">
        <is>
          <t>4</t>
        </is>
      </c>
      <c r="C85" s="72" t="n"/>
      <c r="D85" s="72" t="n"/>
      <c r="E85" s="72" t="n"/>
      <c r="F85" s="72" t="n"/>
      <c r="G85" s="72" t="n"/>
      <c r="H85" s="72" t="n"/>
      <c r="I85" s="72">
        <f>IFERROR(VLOOKUP($A74,Results_30d_Deltas!$A$2:$H$5000,6,FALSE),"")</f>
        <v/>
      </c>
      <c r="J85" s="72" t="n"/>
      <c r="K85" s="72" t="n"/>
      <c r="L85" s="72" t="n"/>
      <c r="M85" s="72" t="n"/>
      <c r="N85" s="72" t="n"/>
      <c r="O85" s="72" t="n"/>
      <c r="P85" s="72" t="n"/>
      <c r="Q85" s="82" t="n"/>
      <c r="R85" s="82" t="n"/>
      <c r="S85" s="82" t="n"/>
      <c r="T85" s="82" t="n"/>
      <c r="U85" s="82" t="n"/>
      <c r="V85" s="82"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8" t="n"/>
      <c r="FN85" s="78" t="n"/>
      <c r="FO85" s="78" t="n"/>
      <c r="FP85" s="78" t="n"/>
      <c r="FQ85" s="78"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ez_manage.py:3561 top()</t>
        </is>
      </c>
      <c r="IP85" s="72" t="inlineStr">
        <is>
          <t>v12_quick_engine.py:2333 x8</t>
        </is>
      </c>
      <c r="IQ85" s="72" t="n"/>
    </row>
    <row r="86" ht="10.5" customHeight="1" s="65">
      <c r="A86" s="72" t="inlineStr">
        <is>
          <t>WT_PERCENTILE_ENTRY_OB_D</t>
        </is>
      </c>
      <c r="B86" s="72" t="inlineStr">
        <is>
          <t>112.5</t>
        </is>
      </c>
      <c r="C86" s="72" t="n"/>
      <c r="D86" s="72" t="n"/>
      <c r="E86" s="72" t="n"/>
      <c r="F86" s="72" t="n"/>
      <c r="G86" s="72" t="n"/>
      <c r="H86" s="72" t="n"/>
      <c r="I86" s="72">
        <f>IFERROR(VLOOKUP($A111,Results_30d_Deltas!$A$2:$H$5000,6,FALSE),"")</f>
        <v/>
      </c>
      <c r="J86" s="72" t="n"/>
      <c r="K86" s="72" t="n"/>
      <c r="L86" s="72" t="n"/>
      <c r="M86" s="72" t="n"/>
      <c r="N86" s="72" t="n"/>
      <c r="O86" s="72" t="n"/>
      <c r="P86" s="72" t="n"/>
      <c r="Q86" s="82" t="n"/>
      <c r="R86" s="82" t="n"/>
      <c r="S86" s="82" t="n"/>
      <c r="T86" s="82" t="n"/>
      <c r="U86" s="82" t="n"/>
      <c r="V86" s="82"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8" t="n"/>
      <c r="FN86" s="78" t="n"/>
      <c r="FO86" s="78" t="n"/>
      <c r="FP86" s="78" t="n"/>
      <c r="FQ86" s="78"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ez_manage.py:5925 top()</t>
        </is>
      </c>
      <c r="IP86" s="72" t="inlineStr">
        <is>
          <t>v12_quick_engine.py:3765 x2</t>
        </is>
      </c>
      <c r="IQ86" s="72" t="n"/>
    </row>
    <row r="87" ht="10.5" customHeight="1" s="65">
      <c r="A87" s="72" t="inlineStr">
        <is>
          <t>HTF_EXIT_VETO_MIN_ALIGNED</t>
        </is>
      </c>
      <c r="B87" s="72" t="inlineStr">
        <is>
          <t>2.0</t>
        </is>
      </c>
      <c r="C87" s="72" t="n"/>
      <c r="D87" s="72" t="n"/>
      <c r="E87" s="72" t="n"/>
      <c r="F87" s="72" t="n"/>
      <c r="G87" s="72" t="n"/>
      <c r="H87" s="72" t="n"/>
      <c r="I87" s="72">
        <f>IFERROR(VLOOKUP($A54,Results_30d_Deltas!$A$2:$H$5000,6,FALSE),"")</f>
        <v/>
      </c>
      <c r="J87" s="72" t="n"/>
      <c r="K87" s="72" t="n"/>
      <c r="L87" s="72" t="n"/>
      <c r="M87" s="72" t="n"/>
      <c r="N87" s="72" t="n"/>
      <c r="O87" s="72" t="n"/>
      <c r="P87" s="72" t="n"/>
      <c r="Q87" s="82" t="n"/>
      <c r="R87" s="82" t="n"/>
      <c r="S87" s="82" t="n"/>
      <c r="T87" s="82" t="n"/>
      <c r="U87" s="82" t="n"/>
      <c r="V87" s="82"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8" t="n"/>
      <c r="DQ87" s="78"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8" t="n"/>
      <c r="ER87" s="78" t="n"/>
      <c r="ES87" s="78" t="n"/>
      <c r="ET87" s="78" t="n"/>
      <c r="EU87" s="78"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ez_manage.py:4875 top()</t>
        </is>
      </c>
      <c r="IP87" s="72" t="inlineStr">
        <is>
          <t>v12_quick_engine.py:2051 x3</t>
        </is>
      </c>
      <c r="IQ87" s="72" t="n"/>
    </row>
    <row r="88" ht="10.5" customHeight="1" s="65">
      <c r="A88" s="72" t="inlineStr">
        <is>
          <t>MI_ENTRY_EXHAUST_BONUS</t>
        </is>
      </c>
      <c r="B88" s="72" t="inlineStr">
        <is>
          <t>6</t>
        </is>
      </c>
      <c r="C88" s="72" t="n"/>
      <c r="D88" s="72" t="n"/>
      <c r="E88" s="72" t="n"/>
      <c r="F88" s="72" t="n"/>
      <c r="G88" s="72" t="n"/>
      <c r="H88" s="72" t="n"/>
      <c r="I88" s="72">
        <f>IFERROR(VLOOKUP($A75,Results_30d_Deltas!$A$2:$H$5000,6,FALSE),"")</f>
        <v/>
      </c>
      <c r="J88" s="72" t="n"/>
      <c r="K88" s="72" t="n"/>
      <c r="L88" s="72" t="n"/>
      <c r="M88" s="72" t="n"/>
      <c r="N88" s="72" t="n"/>
      <c r="O88" s="72" t="n"/>
      <c r="P88" s="72" t="n"/>
      <c r="Q88" s="82" t="n"/>
      <c r="R88" s="82" t="n"/>
      <c r="S88" s="82" t="n"/>
      <c r="T88" s="82" t="n"/>
      <c r="U88" s="82" t="n"/>
      <c r="V88" s="82"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8" t="n"/>
      <c r="FN88" s="78" t="n"/>
      <c r="FO88" s="78" t="n"/>
      <c r="FP88" s="78" t="n"/>
      <c r="FQ88" s="78"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ez_manage.py:3561 top()</t>
        </is>
      </c>
      <c r="IP88" s="72" t="inlineStr">
        <is>
          <t>v12_quick_engine.py:2333 x8</t>
        </is>
      </c>
      <c r="IQ88" s="72" t="n"/>
    </row>
    <row r="89" ht="10.5" customHeight="1" s="65">
      <c r="A89" s="72" t="inlineStr">
        <is>
          <t>WT_PERCENTILE_ENTRY_GATE_ENABLED</t>
        </is>
      </c>
      <c r="B89" s="72" t="inlineStr">
        <is>
          <t>True</t>
        </is>
      </c>
      <c r="C89" s="72" t="n"/>
      <c r="D89" s="72" t="n"/>
      <c r="E89" s="72" t="n"/>
      <c r="F89" s="72" t="n"/>
      <c r="G89" s="72" t="n"/>
      <c r="H89" s="72" t="n"/>
      <c r="I89" s="72">
        <f>IFERROR(VLOOKUP($A107,Results_30d_Deltas!$A$2:$H$5000,6,FALSE),"")</f>
        <v/>
      </c>
      <c r="J89" s="72" t="n"/>
      <c r="K89" s="72" t="n"/>
      <c r="L89" s="72" t="n"/>
      <c r="M89" s="72" t="n"/>
      <c r="N89" s="72" t="n"/>
      <c r="O89" s="72" t="n"/>
      <c r="P89" s="72" t="n"/>
      <c r="Q89" s="82" t="n"/>
      <c r="R89" s="82" t="n"/>
      <c r="S89" s="82" t="n"/>
      <c r="T89" s="82" t="n"/>
      <c r="U89" s="82" t="n"/>
      <c r="V89" s="82"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ez_manage.py:5924 top()</t>
        </is>
      </c>
      <c r="IP89" s="72" t="inlineStr">
        <is>
          <t>v12_quick_engine.py:3764 x2</t>
        </is>
      </c>
      <c r="IQ89" s="72" t="n"/>
    </row>
    <row r="90" ht="10.5" customHeight="1" s="65">
      <c r="A90" s="72" t="inlineStr">
        <is>
          <t>MI_ENTRY_STRUCT_BONUS</t>
        </is>
      </c>
      <c r="B90" s="72" t="inlineStr">
        <is>
          <t>5</t>
        </is>
      </c>
      <c r="C90" s="72" t="n"/>
      <c r="D90" s="72" t="n"/>
      <c r="E90" s="72" t="n"/>
      <c r="F90" s="72" t="n"/>
      <c r="G90" s="72" t="n"/>
      <c r="H90" s="72" t="n"/>
      <c r="I90" s="72">
        <f>IFERROR(VLOOKUP($A79,Results_30d_Deltas!$A$2:$H$5000,6,FALSE),"")</f>
        <v/>
      </c>
      <c r="J90" s="72" t="n"/>
      <c r="K90" s="72" t="n"/>
      <c r="L90" s="72" t="n"/>
      <c r="M90" s="72" t="n"/>
      <c r="N90" s="72" t="n"/>
      <c r="O90" s="72" t="n"/>
      <c r="P90" s="72" t="n"/>
      <c r="Q90" s="82" t="n"/>
      <c r="R90" s="82" t="n"/>
      <c r="S90" s="82" t="n"/>
      <c r="T90" s="82" t="n"/>
      <c r="U90" s="82" t="n"/>
      <c r="V90" s="82"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ez_manage.py:3562 top()</t>
        </is>
      </c>
      <c r="IP90" s="72" t="inlineStr">
        <is>
          <t>v12_quick_engine.py:2335 x8</t>
        </is>
      </c>
      <c r="IQ90" s="72" t="n"/>
    </row>
    <row r="91" ht="10.5" customHeight="1" s="65">
      <c r="A91" s="72" t="inlineStr">
        <is>
          <t>WT_REDUCE_FRAC_LOW</t>
        </is>
      </c>
      <c r="B91" s="72" t="inlineStr">
        <is>
          <t>2.0</t>
        </is>
      </c>
      <c r="C91" s="72" t="n"/>
      <c r="D91" s="72" t="n"/>
      <c r="E91" s="72" t="n"/>
      <c r="F91" s="72" t="n"/>
      <c r="G91" s="72" t="n"/>
      <c r="H91" s="72" t="n"/>
      <c r="I91" s="72">
        <f>IFERROR(VLOOKUP($A141,Results_30d_Deltas!$A$2:$H$5000,6,FALSE),"")</f>
        <v/>
      </c>
      <c r="J91" s="72" t="n"/>
      <c r="K91" s="72" t="n"/>
      <c r="L91" s="72" t="n"/>
      <c r="M91" s="72" t="n"/>
      <c r="N91" s="72" t="n"/>
      <c r="O91" s="72" t="n"/>
      <c r="P91" s="72" t="n"/>
      <c r="Q91" s="82" t="n"/>
      <c r="R91" s="82" t="n"/>
      <c r="S91" s="82" t="n"/>
      <c r="T91" s="82" t="n"/>
      <c r="U91" s="82" t="n"/>
      <c r="V91" s="82"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8" t="n"/>
      <c r="BP91" s="78" t="n"/>
      <c r="BQ91" s="78" t="n"/>
      <c r="BR91" s="78" t="n"/>
      <c r="BS91" s="78"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8" t="n"/>
      <c r="DN91" s="78" t="n"/>
      <c r="DO91" s="78" t="n"/>
      <c r="DP91" s="78" t="n"/>
      <c r="DQ91" s="78"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ez_manage.py:4308 top()</t>
        </is>
      </c>
      <c r="IP91" s="72" t="inlineStr">
        <is>
          <t>v12_quick_engine.py:2948 x10</t>
        </is>
      </c>
      <c r="IQ91" s="72" t="n"/>
    </row>
    <row r="92" ht="10.5" customHeight="1" s="65">
      <c r="A92" s="72" t="inlineStr">
        <is>
          <t>MACD_EXIT_TF</t>
        </is>
      </c>
      <c r="B92" s="72" t="inlineStr">
        <is>
          <t>1h</t>
        </is>
      </c>
      <c r="C92" s="72" t="n"/>
      <c r="D92" s="72" t="n"/>
      <c r="E92" s="72" t="n"/>
      <c r="F92" s="72" t="n"/>
      <c r="G92" s="72" t="n"/>
      <c r="H92" s="72" t="n"/>
      <c r="I92" s="72">
        <f>IFERROR(VLOOKUP($A68,Results_30d_Deltas!$A$2:$H$5000,6,FALSE),"")</f>
        <v/>
      </c>
      <c r="J92" s="72" t="n"/>
      <c r="K92" s="72" t="n"/>
      <c r="L92" s="72" t="n"/>
      <c r="M92" s="72" t="n"/>
      <c r="N92" s="72" t="n"/>
      <c r="O92" s="72" t="n"/>
      <c r="P92" s="72" t="n"/>
      <c r="Q92" s="82" t="n"/>
      <c r="R92" s="82" t="n"/>
      <c r="S92" s="82" t="n"/>
      <c r="T92" s="82" t="n"/>
      <c r="U92" s="82" t="n"/>
      <c r="V92" s="82"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8" t="n"/>
      <c r="DQ92" s="78"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ez_manage.py:3498 top()</t>
        </is>
      </c>
      <c r="IP92" s="72" t="inlineStr">
        <is>
          <t>v12_quick_engine.py:2233 x2</t>
        </is>
      </c>
      <c r="IQ92" s="72" t="n"/>
    </row>
    <row r="93" ht="10.5" customHeight="1" s="65">
      <c r="A93" s="72" t="inlineStr">
        <is>
          <t>WT_PERCENTILE_EXIT_OS_4H</t>
        </is>
      </c>
      <c r="B93" s="72" t="inlineStr">
        <is>
          <t>2.0</t>
        </is>
      </c>
      <c r="C93" s="72" t="n"/>
      <c r="D93" s="72" t="n"/>
      <c r="E93" s="72" t="n"/>
      <c r="F93" s="72" t="n"/>
      <c r="G93" s="72" t="n"/>
      <c r="H93" s="72" t="n"/>
      <c r="I93" s="72">
        <f>IFERROR(VLOOKUP($A129,Results_30d_Deltas!$A$2:$H$5000,6,FALSE),"")</f>
        <v/>
      </c>
      <c r="J93" s="72" t="n"/>
      <c r="K93" s="72" t="n"/>
      <c r="L93" s="72" t="n"/>
      <c r="M93" s="72" t="n"/>
      <c r="N93" s="72" t="n"/>
      <c r="O93" s="72" t="n"/>
      <c r="P93" s="72" t="n"/>
      <c r="Q93" s="82" t="n"/>
      <c r="R93" s="82" t="n"/>
      <c r="S93" s="82" t="n"/>
      <c r="T93" s="82" t="n"/>
      <c r="U93" s="82" t="n"/>
      <c r="V93" s="82"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8" t="n"/>
      <c r="DQ93" s="78"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ez_manage.py:5930 top()</t>
        </is>
      </c>
      <c r="IP93" s="72" t="inlineStr">
        <is>
          <t>v12_quick_engine.py:3770 x5</t>
        </is>
      </c>
      <c r="IQ93" s="72" t="n"/>
    </row>
    <row r="94" ht="10.5" customHeight="1" s="65">
      <c r="A94" s="72" t="inlineStr">
        <is>
          <t>WT_PERCENTILE_EXIT_OS_D</t>
        </is>
      </c>
      <c r="B94" s="72" t="inlineStr">
        <is>
          <t>2.0</t>
        </is>
      </c>
      <c r="C94" s="72" t="n"/>
      <c r="D94" s="72" t="n"/>
      <c r="E94" s="72" t="n"/>
      <c r="F94" s="72" t="n"/>
      <c r="G94" s="72" t="n"/>
      <c r="H94" s="72" t="n"/>
      <c r="I94" s="72">
        <f>IFERROR(VLOOKUP($A133,Results_30d_Deltas!$A$2:$H$5000,6,FALSE),"")</f>
        <v/>
      </c>
      <c r="J94" s="72" t="n"/>
      <c r="K94" s="72" t="n"/>
      <c r="L94" s="72" t="n"/>
      <c r="M94" s="72" t="n"/>
      <c r="N94" s="72" t="n"/>
      <c r="O94" s="72" t="n"/>
      <c r="P94" s="72" t="n"/>
      <c r="Q94" s="82" t="n"/>
      <c r="R94" s="82" t="n"/>
      <c r="S94" s="82" t="n"/>
      <c r="T94" s="82" t="n"/>
      <c r="U94" s="82" t="n"/>
      <c r="V94" s="82"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8" t="n"/>
      <c r="CY94" s="78" t="n"/>
      <c r="CZ94" s="78" t="n"/>
      <c r="DA94" s="78" t="n"/>
      <c r="DB94" s="78" t="n"/>
      <c r="DC94" s="78" t="n"/>
      <c r="DD94" s="78" t="n"/>
      <c r="DE94" s="78" t="n"/>
      <c r="DF94" s="78" t="n"/>
      <c r="DG94" s="78" t="n"/>
      <c r="DH94" s="78" t="n"/>
      <c r="DI94" s="78" t="n"/>
      <c r="DJ94" s="78" t="n"/>
      <c r="DK94" s="78" t="n"/>
      <c r="DL94" s="78" t="n"/>
      <c r="DM94" s="78" t="n"/>
      <c r="DN94" s="78" t="n"/>
      <c r="DO94" s="78" t="n"/>
      <c r="DP94" s="78" t="n"/>
      <c r="DQ94" s="78"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ez_manage.py:5931 top()</t>
        </is>
      </c>
      <c r="IP94" s="72" t="inlineStr">
        <is>
          <t>v12_quick_engine.py:3771 x3</t>
        </is>
      </c>
      <c r="IQ94" s="72" t="n"/>
    </row>
    <row r="95" ht="10.5" customHeight="1" s="65">
      <c r="A95" s="72" t="inlineStr">
        <is>
          <t>WT_PERCENTILE_EXIT_OB_D</t>
        </is>
      </c>
      <c r="B95" s="72" t="inlineStr">
        <is>
          <t>1.0</t>
        </is>
      </c>
      <c r="C95" s="72" t="n"/>
      <c r="D95" s="72" t="n"/>
      <c r="E95" s="72" t="n"/>
      <c r="F95" s="72" t="n"/>
      <c r="G95" s="72" t="n"/>
      <c r="H95" s="72" t="n"/>
      <c r="I95" s="72">
        <f>IFERROR(VLOOKUP($A124,Results_30d_Deltas!$A$2:$H$5000,6,FALSE),"")</f>
        <v/>
      </c>
      <c r="J95" s="72" t="n"/>
      <c r="K95" s="72" t="n"/>
      <c r="L95" s="72" t="n"/>
      <c r="M95" s="72" t="n"/>
      <c r="N95" s="72" t="n"/>
      <c r="O95" s="72" t="n"/>
      <c r="P95" s="72" t="n"/>
      <c r="Q95" s="82" t="n"/>
      <c r="R95" s="82" t="n"/>
      <c r="S95" s="82" t="n"/>
      <c r="T95" s="82" t="n"/>
      <c r="U95" s="82" t="n"/>
      <c r="V95" s="82"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ez_manage.py:5929 top()</t>
        </is>
      </c>
      <c r="IP95" s="72" t="inlineStr">
        <is>
          <t>v12_quick_engine.py:3769 x3</t>
        </is>
      </c>
      <c r="IQ95" s="72" t="n"/>
    </row>
    <row r="96" ht="10.5" customHeight="1" s="65">
      <c r="A96" s="72" t="inlineStr">
        <is>
          <t>MACD_EXIT_TF</t>
        </is>
      </c>
      <c r="B96" s="72" t="inlineStr">
        <is>
          <t>OFF</t>
        </is>
      </c>
      <c r="C96" s="72" t="n"/>
      <c r="D96" s="72" t="n"/>
      <c r="E96" s="72" t="n"/>
      <c r="F96" s="72" t="n"/>
      <c r="G96" s="72" t="n"/>
      <c r="H96" s="72" t="n"/>
      <c r="I96" s="72">
        <f>IFERROR(VLOOKUP($A65,Results_30d_Deltas!$A$2:$H$5000,6,FALSE),"")</f>
        <v/>
      </c>
      <c r="J96" s="72" t="n"/>
      <c r="K96" s="72" t="n"/>
      <c r="L96" s="72" t="n"/>
      <c r="M96" s="72" t="n"/>
      <c r="N96" s="72" t="n"/>
      <c r="O96" s="72" t="n"/>
      <c r="P96" s="72" t="n"/>
      <c r="Q96" s="82" t="n"/>
      <c r="R96" s="82" t="n"/>
      <c r="S96" s="82" t="n"/>
      <c r="T96" s="82" t="n"/>
      <c r="U96" s="82" t="n"/>
      <c r="V96" s="82"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ez_manage.py:3498 top()</t>
        </is>
      </c>
      <c r="IP96" s="72" t="inlineStr">
        <is>
          <t>v12_quick_engine.py:2233 x2</t>
        </is>
      </c>
      <c r="IQ96" s="72" t="n"/>
    </row>
    <row r="97" ht="10.5" customHeight="1" s="65">
      <c r="A97" s="72" t="inlineStr">
        <is>
          <t>WT_PERCENTILE_EXIT_OB_4H</t>
        </is>
      </c>
      <c r="B97" s="72" t="inlineStr">
        <is>
          <t>1.0</t>
        </is>
      </c>
      <c r="C97" s="72" t="n"/>
      <c r="D97" s="72" t="n"/>
      <c r="E97" s="72" t="n"/>
      <c r="F97" s="72" t="n"/>
      <c r="G97" s="72" t="n"/>
      <c r="H97" s="72" t="n"/>
      <c r="I97" s="72">
        <f>IFERROR(VLOOKUP($A120,Results_30d_Deltas!$A$2:$H$5000,6,FALSE),"")</f>
        <v/>
      </c>
      <c r="J97" s="72" t="n"/>
      <c r="K97" s="72" t="n"/>
      <c r="L97" s="72" t="n"/>
      <c r="M97" s="72" t="n"/>
      <c r="N97" s="72" t="n"/>
      <c r="O97" s="72" t="n"/>
      <c r="P97" s="72" t="n"/>
      <c r="Q97" s="82" t="n"/>
      <c r="R97" s="82" t="n"/>
      <c r="S97" s="82" t="n"/>
      <c r="T97" s="82" t="n"/>
      <c r="U97" s="82" t="n"/>
      <c r="V97" s="82"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8" t="n"/>
      <c r="CY97" s="78" t="n"/>
      <c r="CZ97" s="78" t="n"/>
      <c r="DA97" s="78" t="n"/>
      <c r="DB97" s="78" t="n"/>
      <c r="DC97" s="78" t="n"/>
      <c r="DD97" s="78" t="n"/>
      <c r="DE97" s="78" t="n"/>
      <c r="DF97" s="78" t="n"/>
      <c r="DG97" s="78" t="n"/>
      <c r="DH97" s="78" t="n"/>
      <c r="DI97" s="78" t="n"/>
      <c r="DJ97" s="78" t="n"/>
      <c r="DK97" s="78" t="n"/>
      <c r="DL97" s="78" t="n"/>
      <c r="DM97" s="78" t="n"/>
      <c r="DN97" s="78" t="n"/>
      <c r="DO97" s="78" t="n"/>
      <c r="DP97" s="78" t="n"/>
      <c r="DQ97" s="78"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ez_manage.py:5928 top()</t>
        </is>
      </c>
      <c r="IP97" s="72" t="inlineStr">
        <is>
          <t>v12_quick_engine.py:3768 x5</t>
        </is>
      </c>
      <c r="IQ97" s="72" t="n"/>
    </row>
    <row r="98" ht="10.5" customHeight="1" s="65">
      <c r="A98" s="72" t="inlineStr">
        <is>
          <t>QUICK_REDUCE_TECHNICAL_ONLY</t>
        </is>
      </c>
      <c r="B98" s="72" t="inlineStr">
        <is>
          <t>0.5</t>
        </is>
      </c>
      <c r="C98" s="72" t="n"/>
      <c r="D98" s="72" t="n"/>
      <c r="E98" s="72" t="n"/>
      <c r="F98" s="72" t="n"/>
      <c r="G98" s="72" t="n"/>
      <c r="H98" s="72" t="n"/>
      <c r="I98" s="72">
        <f>IFERROR(VLOOKUP($A4,Results_30d_Deltas!$A$2:$H$5000,6,FALSE),"")</f>
        <v/>
      </c>
      <c r="J98" s="72" t="n"/>
      <c r="K98" s="72" t="n"/>
      <c r="L98" s="72" t="n"/>
      <c r="M98" s="72" t="n"/>
      <c r="N98" s="72" t="n"/>
      <c r="O98" s="72" t="n"/>
      <c r="P98" s="72" t="n"/>
      <c r="Q98" s="82" t="n"/>
      <c r="R98" s="82" t="n"/>
      <c r="S98" s="82" t="n"/>
      <c r="T98" s="82" t="n"/>
      <c r="U98" s="82" t="n"/>
      <c r="V98" s="82"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8" t="n"/>
      <c r="BP98" s="78" t="n"/>
      <c r="BQ98" s="78" t="n"/>
      <c r="BR98" s="78" t="n"/>
      <c r="BS98" s="78"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8" t="n"/>
      <c r="DN98" s="78" t="n"/>
      <c r="DO98" s="78" t="n"/>
      <c r="DP98" s="78" t="n"/>
      <c r="DQ98" s="78"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8" t="n"/>
      <c r="FS98" s="78" t="n"/>
      <c r="FT98" s="78"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ez_manage.py:5218 top()</t>
        </is>
      </c>
      <c r="IP98" s="72" t="inlineStr">
        <is>
          <t>v12_quick_engine.py:2747 x2</t>
        </is>
      </c>
      <c r="IQ98" s="72" t="n"/>
    </row>
    <row r="99" ht="10.5" customHeight="1" s="65">
      <c r="A99" s="72" t="inlineStr">
        <is>
          <t>MACD_EXIT_ENABLED</t>
        </is>
      </c>
      <c r="B99" s="72" t="inlineStr">
        <is>
          <t>True</t>
        </is>
      </c>
      <c r="C99" s="72" t="n"/>
      <c r="D99" s="72" t="n"/>
      <c r="E99" s="72" t="n"/>
      <c r="F99" s="72" t="n"/>
      <c r="G99" s="72" t="n"/>
      <c r="H99" s="72" t="n"/>
      <c r="I99" s="72">
        <f>IFERROR(VLOOKUP($A60,Results_30d_Deltas!$A$2:$H$5000,6,FALSE),"")</f>
        <v/>
      </c>
      <c r="J99" s="72" t="n"/>
      <c r="K99" s="72" t="n"/>
      <c r="L99" s="72" t="n"/>
      <c r="M99" s="72" t="n"/>
      <c r="N99" s="72" t="n"/>
      <c r="O99" s="72" t="n"/>
      <c r="P99" s="72" t="n"/>
      <c r="Q99" s="82" t="n"/>
      <c r="R99" s="82" t="n"/>
      <c r="S99" s="82" t="n"/>
      <c r="T99" s="82" t="n"/>
      <c r="U99" s="82" t="n"/>
      <c r="V99" s="82"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8" t="n"/>
      <c r="DQ99" s="78"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ez_manage.py:3496 top()</t>
        </is>
      </c>
      <c r="IP99" s="72" t="inlineStr">
        <is>
          <t>v12_quick_engine.py:2231 x2</t>
        </is>
      </c>
      <c r="IQ99" s="72" t="n"/>
    </row>
    <row r="100" ht="10.5" customHeight="1" s="65">
      <c r="A100" s="72" t="inlineStr">
        <is>
          <t>QUICK_REDUCE_TECHNICAL_ONLY</t>
        </is>
      </c>
      <c r="B100" s="72" t="inlineStr">
        <is>
          <t>1.0</t>
        </is>
      </c>
      <c r="C100" s="72" t="n"/>
      <c r="D100" s="72" t="n"/>
      <c r="E100" s="72" t="n"/>
      <c r="F100" s="72" t="n"/>
      <c r="G100" s="72" t="n"/>
      <c r="H100" s="72" t="n"/>
      <c r="I100" s="72">
        <f>IFERROR(VLOOKUP($A5,Results_30d_Deltas!$A$2:$H$5000,6,FALSE),"")</f>
        <v/>
      </c>
      <c r="J100" s="72" t="n"/>
      <c r="K100" s="72" t="n"/>
      <c r="L100" s="72" t="n"/>
      <c r="M100" s="72" t="n"/>
      <c r="N100" s="72" t="n"/>
      <c r="O100" s="72" t="n"/>
      <c r="P100" s="72" t="n"/>
      <c r="Q100" s="82" t="n"/>
      <c r="R100" s="82" t="n"/>
      <c r="S100" s="82" t="n"/>
      <c r="T100" s="82" t="n"/>
      <c r="U100" s="82" t="n"/>
      <c r="V100" s="82"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8" t="n"/>
      <c r="BP100" s="78" t="n"/>
      <c r="BQ100" s="78" t="n"/>
      <c r="BR100" s="78" t="n"/>
      <c r="BS100" s="78"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8" t="n"/>
      <c r="DN100" s="78" t="n"/>
      <c r="DO100" s="78" t="n"/>
      <c r="DP100" s="78" t="n"/>
      <c r="DQ100" s="78"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8" t="n"/>
      <c r="FS100" s="78" t="n"/>
      <c r="FT100" s="78"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ez_manage.py:5218 top()</t>
        </is>
      </c>
      <c r="IP100" s="72" t="inlineStr">
        <is>
          <t>v12_quick_engine.py:2747 x2</t>
        </is>
      </c>
      <c r="IQ100" s="72" t="n"/>
    </row>
    <row r="101" ht="10.5" customHeight="1" s="65">
      <c r="A101" s="72" t="inlineStr">
        <is>
          <t>WT_PERCENTILE_EXIT_OB_4H</t>
        </is>
      </c>
      <c r="B101" s="72" t="inlineStr">
        <is>
          <t>0.5</t>
        </is>
      </c>
      <c r="C101" s="72" t="n"/>
      <c r="D101" s="72" t="n"/>
      <c r="E101" s="72" t="n"/>
      <c r="F101" s="72" t="n"/>
      <c r="G101" s="72">
        <f>IFERROR(VLOOKUP($A119&amp;"_"&amp;$B119,Results_Deltas!$A$2:$P$15000,5,FALSE),"")</f>
        <v/>
      </c>
      <c r="H101" s="72">
        <f>IFERROR(VLOOKUP($A119,Results_30d_Deltas!$A$2:$H$5000,7,FALSE)-E118,"")</f>
        <v/>
      </c>
      <c r="I101" s="72">
        <f>IFERROR(VLOOKUP($A119,Results_30d_Deltas!$A$2:$H$5000,6,FALSE),"")</f>
        <v/>
      </c>
      <c r="J101" s="72" t="n"/>
      <c r="K101" s="72" t="n"/>
      <c r="L101" s="72" t="inlineStr">
        <is>
          <t>NO</t>
        </is>
      </c>
      <c r="M101" s="72" t="n">
        <v>3.982297718650931</v>
      </c>
      <c r="N101" s="72" t="n">
        <v>23</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8" t="n"/>
      <c r="DQ101" s="78"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ez_manage.py:5928 top()</t>
        </is>
      </c>
      <c r="IP101" s="72" t="inlineStr">
        <is>
          <t>v12_quick_engine.py:3768 x5</t>
        </is>
      </c>
      <c r="IQ101" s="72" t="n"/>
    </row>
    <row r="102" ht="10.5" customHeight="1" s="65">
      <c r="A102" s="72" t="inlineStr">
        <is>
          <t>WT_PERCENTILE_EXIT_OB_D</t>
        </is>
      </c>
      <c r="B102" s="72" t="inlineStr">
        <is>
          <t>0.5</t>
        </is>
      </c>
      <c r="C102" s="72" t="n"/>
      <c r="D102" s="72" t="n"/>
      <c r="E102" s="72" t="n"/>
      <c r="F102" s="72" t="n"/>
      <c r="G102" s="72" t="n"/>
      <c r="H102" s="72" t="n"/>
      <c r="I102" s="72">
        <f>IFERROR(VLOOKUP($A123,Results_30d_Deltas!$A$2:$H$5000,6,FALSE),"")</f>
        <v/>
      </c>
      <c r="J102" s="72" t="n"/>
      <c r="K102" s="72" t="n"/>
      <c r="L102" s="72" t="n"/>
      <c r="M102" s="72" t="n"/>
      <c r="N102" s="72" t="n"/>
      <c r="O102" s="72" t="n"/>
      <c r="P102" s="72" t="n"/>
      <c r="Q102" s="82" t="n"/>
      <c r="R102" s="82" t="n"/>
      <c r="S102" s="82" t="n"/>
      <c r="T102" s="82" t="n"/>
      <c r="U102" s="82" t="n"/>
      <c r="V102" s="82"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8" t="n"/>
      <c r="DQ102" s="78"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ez_manage.py:5929 top()</t>
        </is>
      </c>
      <c r="IP102" s="72" t="inlineStr">
        <is>
          <t>v12_quick_engine.py:3769 x3</t>
        </is>
      </c>
      <c r="IQ102" s="72" t="n"/>
    </row>
    <row r="103" ht="10.5" customHeight="1" s="65">
      <c r="A103" s="72" t="inlineStr">
        <is>
          <t>WT_REDUCE_FRAC_HIGH</t>
        </is>
      </c>
      <c r="B103" s="72" t="inlineStr">
        <is>
          <t>2.0</t>
        </is>
      </c>
      <c r="C103" s="72" t="n"/>
      <c r="D103" s="72" t="n"/>
      <c r="E103" s="72" t="n"/>
      <c r="F103" s="72" t="n"/>
      <c r="G103" s="72" t="n"/>
      <c r="H103" s="72" t="n"/>
      <c r="I103" s="72">
        <f>IFERROR(VLOOKUP($A137,Results_30d_Deltas!$A$2:$H$5000,6,FALSE),"")</f>
        <v/>
      </c>
      <c r="J103" s="72" t="n"/>
      <c r="K103" s="72" t="n"/>
      <c r="L103" s="72" t="n"/>
      <c r="M103" s="72" t="n"/>
      <c r="N103" s="72" t="n"/>
      <c r="O103" s="72" t="n"/>
      <c r="P103" s="72" t="n"/>
      <c r="Q103" s="82" t="n"/>
      <c r="R103" s="82" t="n"/>
      <c r="S103" s="82" t="n"/>
      <c r="T103" s="82" t="n"/>
      <c r="U103" s="82" t="n"/>
      <c r="V103" s="82"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8" t="n"/>
      <c r="BP103" s="78" t="n"/>
      <c r="BQ103" s="78" t="n"/>
      <c r="BR103" s="78" t="n"/>
      <c r="BS103" s="78"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8" t="n"/>
      <c r="DN103" s="78" t="n"/>
      <c r="DO103" s="78" t="n"/>
      <c r="DP103" s="78" t="n"/>
      <c r="DQ103" s="78"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ez_manage.py:4307 top()</t>
        </is>
      </c>
      <c r="IP103" s="72" t="inlineStr">
        <is>
          <t>v12_quick_engine.py:3772 x2</t>
        </is>
      </c>
      <c r="IQ103" s="72" t="n"/>
    </row>
    <row r="104" ht="10.5" customHeight="1" s="65">
      <c r="A104" s="72" t="inlineStr">
        <is>
          <t>WT_REDUCE_FRAC_MED</t>
        </is>
      </c>
      <c r="B104" s="72" t="inlineStr">
        <is>
          <t>2.0</t>
        </is>
      </c>
      <c r="C104" s="72" t="n"/>
      <c r="D104" s="72" t="n"/>
      <c r="E104" s="72" t="n"/>
      <c r="F104" s="72" t="n"/>
      <c r="G104" s="72" t="n"/>
      <c r="H104" s="72" t="n"/>
      <c r="I104" s="72">
        <f>IFERROR(VLOOKUP($A145,Results_30d_Deltas!$A$2:$H$5000,6,FALSE),"")</f>
        <v/>
      </c>
      <c r="J104" s="72" t="n"/>
      <c r="K104" s="72" t="n"/>
      <c r="L104" s="72" t="n"/>
      <c r="M104" s="72" t="n"/>
      <c r="N104" s="72" t="n"/>
      <c r="O104" s="72" t="n"/>
      <c r="P104" s="72" t="n"/>
      <c r="Q104" s="82" t="n"/>
      <c r="R104" s="82" t="n"/>
      <c r="S104" s="82" t="n"/>
      <c r="T104" s="82" t="n"/>
      <c r="U104" s="82" t="n"/>
      <c r="V104" s="82"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8" t="n"/>
      <c r="BP104" s="78" t="n"/>
      <c r="BQ104" s="78" t="n"/>
      <c r="BR104" s="78" t="n"/>
      <c r="BS104" s="78"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ez_manage.py:4309 top()</t>
        </is>
      </c>
      <c r="IP104" s="72" t="inlineStr">
        <is>
          <t>v12_quick_engine.py:2949 x14</t>
        </is>
      </c>
      <c r="IQ104" s="72" t="n"/>
    </row>
    <row r="105" ht="10.5" customHeight="1" s="65">
      <c r="A105" s="72" t="inlineStr">
        <is>
          <t>REGIME_RANGING_WT_REDUCE_FRAC_LOW</t>
        </is>
      </c>
      <c r="B105" s="72" t="inlineStr">
        <is>
          <t>0.3</t>
        </is>
      </c>
      <c r="C105" s="72" t="n"/>
      <c r="D105" s="72" t="n"/>
      <c r="E105" s="72" t="n"/>
      <c r="F105" s="72" t="n"/>
      <c r="G105" s="72" t="n"/>
      <c r="H105" s="72" t="n"/>
      <c r="I105" s="72">
        <f>IFERROR(VLOOKUP($A92,Results_30d_Deltas!$A$2:$H$5000,6,FALSE),"")</f>
        <v/>
      </c>
      <c r="J105" s="72" t="n"/>
      <c r="K105" s="72" t="n"/>
      <c r="L105" s="72" t="n"/>
      <c r="M105" s="72" t="n"/>
      <c r="N105" s="72" t="n"/>
      <c r="O105" s="72" t="n"/>
      <c r="P105" s="72" t="n"/>
      <c r="Q105" s="82" t="n"/>
      <c r="R105" s="82" t="n"/>
      <c r="S105" s="82" t="n"/>
      <c r="T105" s="82" t="n"/>
      <c r="U105" s="82" t="n"/>
      <c r="V105" s="82"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8" t="n"/>
      <c r="BP105" s="78" t="n"/>
      <c r="BQ105" s="78" t="n"/>
      <c r="BR105" s="78" t="n"/>
      <c r="BS105" s="78"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8" t="n"/>
      <c r="DN105" s="78" t="n"/>
      <c r="DO105" s="78" t="n"/>
      <c r="DP105" s="78" t="n"/>
      <c r="DQ105" s="78"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ez_manage.py:5356 top()</t>
        </is>
      </c>
      <c r="IP105" s="72" t="inlineStr">
        <is>
          <t>v12_quick_engine.py:2948 x4</t>
        </is>
      </c>
      <c r="IQ105" s="72" t="n"/>
    </row>
    <row r="106" ht="10.5" customHeight="1" s="65">
      <c r="A106" s="72" t="inlineStr">
        <is>
          <t>MACD_EXIT_MIN_GAIN</t>
        </is>
      </c>
      <c r="B106" s="72" t="inlineStr">
        <is>
          <t>1.0</t>
        </is>
      </c>
      <c r="C106" s="72" t="n"/>
      <c r="D106" s="72" t="n"/>
      <c r="E106" s="72" t="n"/>
      <c r="F106" s="72" t="n"/>
      <c r="G106" s="72" t="n"/>
      <c r="H106" s="72" t="n"/>
      <c r="I106" s="72">
        <f>IFERROR(VLOOKUP($A63,Results_30d_Deltas!$A$2:$H$5000,6,FALSE),"")</f>
        <v/>
      </c>
      <c r="J106" s="72" t="n"/>
      <c r="K106" s="72" t="n"/>
      <c r="L106" s="72" t="n"/>
      <c r="M106" s="72" t="n"/>
      <c r="N106" s="72" t="n"/>
      <c r="O106" s="72" t="n"/>
      <c r="P106" s="72" t="n"/>
      <c r="Q106" s="82" t="n"/>
      <c r="R106" s="82" t="n"/>
      <c r="S106" s="82" t="n"/>
      <c r="T106" s="82" t="n"/>
      <c r="U106" s="82" t="n"/>
      <c r="V106" s="82"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8" t="n"/>
      <c r="AQ106" s="78" t="n"/>
      <c r="AR106" s="78" t="n"/>
      <c r="AS106" s="78" t="n"/>
      <c r="AT106" s="78"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ez_manage.py:3497 top()</t>
        </is>
      </c>
      <c r="IP106" s="72" t="inlineStr">
        <is>
          <t>v12_quick_engine.py:2232 x2</t>
        </is>
      </c>
      <c r="IQ106" s="72" t="n"/>
    </row>
    <row r="107" ht="10.5" customHeight="1" s="65">
      <c r="A107" s="72" t="inlineStr">
        <is>
          <t>REGIME_RANGING_WT_REDUCE_FRAC_LOW</t>
        </is>
      </c>
      <c r="B107" s="72" t="inlineStr">
        <is>
          <t>0.5</t>
        </is>
      </c>
      <c r="C107" s="72" t="n"/>
      <c r="D107" s="72" t="n"/>
      <c r="E107" s="72" t="n"/>
      <c r="F107" s="72" t="n"/>
      <c r="G107" s="72" t="n"/>
      <c r="H107" s="72" t="n"/>
      <c r="I107" s="72">
        <f>IFERROR(VLOOKUP($A94,Results_30d_Deltas!$A$2:$H$5000,6,FALSE),"")</f>
        <v/>
      </c>
      <c r="J107" s="72" t="n"/>
      <c r="K107" s="72" t="n"/>
      <c r="L107" s="72" t="n"/>
      <c r="M107" s="72" t="n"/>
      <c r="N107" s="72" t="n"/>
      <c r="O107" s="72" t="n"/>
      <c r="P107" s="72" t="n"/>
      <c r="Q107" s="82" t="n"/>
      <c r="R107" s="82" t="n"/>
      <c r="S107" s="82" t="n"/>
      <c r="T107" s="82" t="n"/>
      <c r="U107" s="82" t="n"/>
      <c r="V107" s="82"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8" t="n"/>
      <c r="BP107" s="78" t="n"/>
      <c r="BQ107" s="78" t="n"/>
      <c r="BR107" s="78" t="n"/>
      <c r="BS107" s="78"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8" t="n"/>
      <c r="DN107" s="78" t="n"/>
      <c r="DO107" s="78" t="n"/>
      <c r="DP107" s="78" t="n"/>
      <c r="DQ107" s="78"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ez_manage.py:5356 top()</t>
        </is>
      </c>
      <c r="IP107" s="72" t="inlineStr">
        <is>
          <t>v12_quick_engine.py:2948 x4</t>
        </is>
      </c>
      <c r="IQ107" s="72" t="n"/>
    </row>
    <row r="108" ht="10.5" customHeight="1" s="65">
      <c r="A108" s="72" t="inlineStr">
        <is>
          <t>WT_EXHAUST_EXIT_MIN_GAIN_PCT</t>
        </is>
      </c>
      <c r="B108" s="72" t="inlineStr">
        <is>
          <t>2.0</t>
        </is>
      </c>
      <c r="C108" s="72" t="n"/>
      <c r="D108" s="72" t="n"/>
      <c r="E108" s="72" t="n"/>
      <c r="F108" s="72" t="n"/>
      <c r="G108" s="72" t="n"/>
      <c r="H108" s="72" t="n"/>
      <c r="I108" s="72">
        <f>IFERROR(VLOOKUP($A101,Results_30d_Deltas!$A$2:$H$5000,6,FALSE),"")</f>
        <v/>
      </c>
      <c r="J108" s="72" t="n"/>
      <c r="K108" s="72" t="n"/>
      <c r="L108" s="72" t="n"/>
      <c r="M108" s="72" t="n"/>
      <c r="N108" s="72" t="n"/>
      <c r="O108" s="72" t="n"/>
      <c r="P108" s="72" t="n"/>
      <c r="Q108" s="82" t="n"/>
      <c r="R108" s="82" t="n"/>
      <c r="S108" s="82" t="n"/>
      <c r="T108" s="82" t="n"/>
      <c r="U108" s="82" t="n"/>
      <c r="V108" s="82"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ez_manage.py:5916 top()</t>
        </is>
      </c>
      <c r="IP108" s="72" t="inlineStr">
        <is>
          <t>v12_quick_engine.py:3752 x3</t>
        </is>
      </c>
      <c r="IQ108" s="72" t="n"/>
    </row>
    <row r="109" ht="10.5" customHeight="1" s="65">
      <c r="A109" s="72" t="inlineStr">
        <is>
          <t>HTF_EXIT_VETO_MAX_LOSS_PCT</t>
        </is>
      </c>
      <c r="B109" s="72" t="inlineStr">
        <is>
          <t>0.5</t>
        </is>
      </c>
      <c r="C109" s="72" t="n"/>
      <c r="D109" s="72" t="n"/>
      <c r="E109" s="72" t="n"/>
      <c r="F109" s="72" t="n"/>
      <c r="G109" s="72" t="n"/>
      <c r="H109" s="72" t="n"/>
      <c r="I109" s="72">
        <f>IFERROR(VLOOKUP($A48,Results_30d_Deltas!$A$2:$H$5000,6,FALSE),"")</f>
        <v/>
      </c>
      <c r="J109" s="72" t="n"/>
      <c r="K109" s="72" t="n"/>
      <c r="L109" s="72" t="n"/>
      <c r="M109" s="72" t="n"/>
      <c r="N109" s="72" t="n"/>
      <c r="O109" s="72" t="n"/>
      <c r="P109" s="72" t="n"/>
      <c r="Q109" s="82" t="n"/>
      <c r="R109" s="82" t="n"/>
      <c r="S109" s="82" t="n"/>
      <c r="T109" s="82" t="n"/>
      <c r="U109" s="82" t="n"/>
      <c r="V109" s="82"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8" t="n"/>
      <c r="ER109" s="78" t="n"/>
      <c r="ES109" s="78" t="n"/>
      <c r="ET109" s="78" t="n"/>
      <c r="EU109" s="78"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8" t="n"/>
      <c r="GY109" s="78" t="n"/>
      <c r="GZ109" s="78" t="n"/>
      <c r="HA109" s="78" t="n"/>
      <c r="HB109" s="78"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ez_manage.py:4874 top()</t>
        </is>
      </c>
      <c r="IP109" s="72" t="inlineStr">
        <is>
          <t>v12_quick_engine.py:2050 x5</t>
        </is>
      </c>
      <c r="IQ109" s="72" t="n"/>
    </row>
    <row r="110" ht="10.5" customHeight="1" s="65">
      <c r="A110" s="72" t="inlineStr">
        <is>
          <t>LOSS_EXIT_STOP_FUNCTIONS_KILL_ENABLED</t>
        </is>
      </c>
      <c r="B110" s="72" t="inlineStr">
        <is>
          <t>True</t>
        </is>
      </c>
      <c r="C110" s="72" t="n"/>
      <c r="D110" s="72" t="n"/>
      <c r="E110" s="72" t="n"/>
      <c r="F110" s="72" t="n"/>
      <c r="G110" s="72" t="n"/>
      <c r="H110" s="72" t="n"/>
      <c r="I110" s="72">
        <f>IFERROR(VLOOKUP($A58,Results_30d_Deltas!$A$2:$H$5000,6,FALSE),"")</f>
        <v/>
      </c>
      <c r="J110" s="72" t="n"/>
      <c r="K110" s="72" t="n"/>
      <c r="L110" s="72" t="n"/>
      <c r="M110" s="72" t="n"/>
      <c r="N110" s="72" t="n"/>
      <c r="O110" s="72" t="n"/>
      <c r="P110" s="72" t="n"/>
      <c r="Q110" s="82" t="n"/>
      <c r="R110" s="82" t="n"/>
      <c r="S110" s="82" t="n"/>
      <c r="T110" s="82" t="n"/>
      <c r="U110" s="82" t="n"/>
      <c r="V110" s="82"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8" t="n"/>
      <c r="DQ110" s="78" t="n"/>
      <c r="DR110" s="77" t="n"/>
      <c r="DS110" s="77" t="n"/>
      <c r="DT110" s="77" t="n"/>
      <c r="DU110" s="77" t="n"/>
      <c r="DV110" s="77" t="n"/>
      <c r="DW110" s="77" t="n"/>
      <c r="DX110" s="77" t="n"/>
      <c r="DY110" s="77" t="n"/>
      <c r="DZ110" s="77" t="n"/>
      <c r="EA110" s="77" t="n"/>
      <c r="EB110" s="77" t="n"/>
      <c r="EC110" s="77" t="n"/>
      <c r="ED110" s="77" t="n"/>
      <c r="EE110" s="77" t="n"/>
      <c r="EF110" s="77" t="n"/>
      <c r="EG110" s="78" t="n"/>
      <c r="EH110" s="78" t="n"/>
      <c r="EI110" s="78" t="n"/>
      <c r="EJ110" s="78" t="n"/>
      <c r="EK110" s="78"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8" t="n"/>
      <c r="GY110" s="78" t="n"/>
      <c r="GZ110" s="78" t="n"/>
      <c r="HA110" s="78" t="n"/>
      <c r="HB110" s="78"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ez_manage.py:3456 top()</t>
        </is>
      </c>
      <c r="IP110" s="72" t="inlineStr">
        <is>
          <t>v12_quick_engine.py:867 x5</t>
        </is>
      </c>
      <c r="IQ110" s="72" t="n"/>
    </row>
    <row r="111" ht="10.5" customHeight="1" s="65">
      <c r="A111" s="72" t="inlineStr">
        <is>
          <t>HTF_EXIT_VETO_MAX_LOSS_PCT</t>
        </is>
      </c>
      <c r="B111" s="72" t="inlineStr">
        <is>
          <t>1.0</t>
        </is>
      </c>
      <c r="C111" s="72" t="n"/>
      <c r="D111" s="72" t="n"/>
      <c r="E111" s="72" t="n"/>
      <c r="F111" s="72" t="n"/>
      <c r="G111" s="72" t="n"/>
      <c r="H111" s="72" t="n"/>
      <c r="I111" s="72">
        <f>IFERROR(VLOOKUP($A49,Results_30d_Deltas!$A$2:$H$5000,6,FALSE),"")</f>
        <v/>
      </c>
      <c r="J111" s="72" t="n"/>
      <c r="K111" s="72" t="n"/>
      <c r="L111" s="72" t="n"/>
      <c r="M111" s="72" t="n"/>
      <c r="N111" s="72" t="n"/>
      <c r="O111" s="72" t="n"/>
      <c r="P111" s="72" t="n"/>
      <c r="Q111" s="82" t="n"/>
      <c r="R111" s="82" t="n"/>
      <c r="S111" s="82" t="n"/>
      <c r="T111" s="82" t="n"/>
      <c r="U111" s="82" t="n"/>
      <c r="V111" s="82"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8" t="n"/>
      <c r="ER111" s="78" t="n"/>
      <c r="ES111" s="78" t="n"/>
      <c r="ET111" s="78" t="n"/>
      <c r="EU111" s="78"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8" t="n"/>
      <c r="GY111" s="78" t="n"/>
      <c r="GZ111" s="78" t="n"/>
      <c r="HA111" s="78" t="n"/>
      <c r="HB111" s="78"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ez_manage.py:4874 top()</t>
        </is>
      </c>
      <c r="IP111" s="72" t="inlineStr">
        <is>
          <t>v12_quick_engine.py:2050 x5</t>
        </is>
      </c>
      <c r="IQ111" s="72" t="n"/>
    </row>
    <row r="112" ht="10.5" customHeight="1" s="65">
      <c r="A112" s="72" t="inlineStr">
        <is>
          <t>WT_EXHAUST_EXIT_REQUIRE_GAIN</t>
        </is>
      </c>
      <c r="B112" s="72" t="inlineStr">
        <is>
          <t>0.5</t>
        </is>
      </c>
      <c r="C112" s="72" t="n"/>
      <c r="D112" s="72" t="n"/>
      <c r="E112" s="72" t="n"/>
      <c r="F112" s="72" t="n"/>
      <c r="G112" s="72" t="n"/>
      <c r="H112" s="72" t="n"/>
      <c r="I112" s="72">
        <f>IFERROR(VLOOKUP($A103,Results_30d_Deltas!$A$2:$H$5000,6,FALSE),"")</f>
        <v/>
      </c>
      <c r="J112" s="72" t="n"/>
      <c r="K112" s="72" t="n"/>
      <c r="L112" s="72" t="n"/>
      <c r="M112" s="72" t="n"/>
      <c r="N112" s="72" t="n"/>
      <c r="O112" s="72" t="n"/>
      <c r="P112" s="72" t="n"/>
      <c r="Q112" s="82" t="n"/>
      <c r="R112" s="82" t="n"/>
      <c r="S112" s="82" t="n"/>
      <c r="T112" s="82" t="n"/>
      <c r="U112" s="82" t="n"/>
      <c r="V112" s="82"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ez_manage.py:5917 top()</t>
        </is>
      </c>
      <c r="IP112" s="72" t="inlineStr">
        <is>
          <t>v12_quick_engine.py:3753 x3</t>
        </is>
      </c>
      <c r="IQ112" s="72" t="n"/>
    </row>
    <row r="113" ht="10.5" customHeight="1" s="65">
      <c r="A113" s="72" t="inlineStr">
        <is>
          <t>SATOSHIT_EXIT_LONG_RSI_MIN_TRADIER</t>
        </is>
      </c>
      <c r="B113" s="72" t="inlineStr">
        <is>
          <t>82.5</t>
        </is>
      </c>
      <c r="C113" s="72" t="n"/>
      <c r="D113" s="72" t="n"/>
      <c r="E113" s="72" t="n"/>
      <c r="F113" s="72" t="n"/>
      <c r="G113" s="72" t="n"/>
      <c r="H113" s="72" t="n"/>
      <c r="I113" s="72">
        <f>IFERROR(VLOOKUP($A15,Results_30d_Deltas!$A$2:$H$5000,6,FALSE),"")</f>
        <v/>
      </c>
      <c r="J113" s="72" t="n"/>
      <c r="K113" s="72" t="n"/>
      <c r="L113" s="72" t="n"/>
      <c r="M113" s="72" t="n"/>
      <c r="N113" s="72" t="n"/>
      <c r="O113" s="72" t="n"/>
      <c r="P113" s="72" t="n"/>
      <c r="Q113" s="82" t="n"/>
      <c r="R113" s="82" t="n"/>
      <c r="S113" s="82" t="n"/>
      <c r="T113" s="82" t="n"/>
      <c r="U113" s="82" t="n"/>
      <c r="V113" s="82"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8" t="n"/>
      <c r="DQ113" s="78"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ez_manage.py:5452 top()</t>
        </is>
      </c>
      <c r="IP113" s="72" t="inlineStr">
        <is>
          <t>v12_quick_engine.py:3061 x7</t>
        </is>
      </c>
      <c r="IQ113" s="72" t="n"/>
    </row>
    <row r="114" ht="10.5" customHeight="1" s="65">
      <c r="A114" s="72" t="inlineStr">
        <is>
          <t>MI_EXHAUST_EXIT_ENABLED</t>
        </is>
      </c>
      <c r="B114" s="72" t="inlineStr">
        <is>
          <t>True</t>
        </is>
      </c>
      <c r="C114" s="72" t="n"/>
      <c r="D114" s="72" t="n"/>
      <c r="E114" s="72" t="n"/>
      <c r="F114" s="72" t="n"/>
      <c r="G114" s="72" t="n"/>
      <c r="H114" s="72" t="n"/>
      <c r="I114" s="72">
        <f>IFERROR(VLOOKUP($A85,Results_30d_Deltas!$A$2:$H$5000,6,FALSE),"")</f>
        <v/>
      </c>
      <c r="J114" s="72" t="n"/>
      <c r="K114" s="72" t="n"/>
      <c r="L114" s="72" t="n"/>
      <c r="M114" s="72" t="n"/>
      <c r="N114" s="72" t="n"/>
      <c r="O114" s="72" t="n"/>
      <c r="P114" s="72" t="n"/>
      <c r="Q114" s="82" t="n"/>
      <c r="R114" s="82" t="n"/>
      <c r="S114" s="82" t="n"/>
      <c r="T114" s="82" t="n"/>
      <c r="U114" s="82" t="n"/>
      <c r="V114" s="82"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8" t="n"/>
      <c r="DQ114" s="78"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ez_manage.py:3563 top()</t>
        </is>
      </c>
      <c r="IP114" s="72" t="inlineStr">
        <is>
          <t>v12_quick_engine.py:2337 x8</t>
        </is>
      </c>
      <c r="IQ114" s="72" t="n"/>
    </row>
    <row r="115" ht="10.5" customHeight="1" s="65">
      <c r="A115" s="72" t="inlineStr">
        <is>
          <t>MACD_EXIT_MIN_GAIN</t>
        </is>
      </c>
      <c r="B115" s="72" t="inlineStr">
        <is>
          <t>0.5</t>
        </is>
      </c>
      <c r="C115" s="72" t="n"/>
      <c r="D115" s="72" t="n"/>
      <c r="E115" s="72" t="n"/>
      <c r="F115" s="72" t="n"/>
      <c r="G115" s="72" t="n"/>
      <c r="H115" s="72" t="n"/>
      <c r="I115" s="72">
        <f>IFERROR(VLOOKUP($A62,Results_30d_Deltas!$A$2:$H$5000,6,FALSE),"")</f>
        <v/>
      </c>
      <c r="J115" s="72" t="n"/>
      <c r="K115" s="72" t="n"/>
      <c r="L115" s="72" t="n"/>
      <c r="M115" s="72" t="n"/>
      <c r="N115" s="72" t="n"/>
      <c r="O115" s="72" t="n"/>
      <c r="P115" s="72" t="n"/>
      <c r="Q115" s="82" t="n"/>
      <c r="R115" s="82" t="n"/>
      <c r="S115" s="82" t="n"/>
      <c r="T115" s="82" t="n"/>
      <c r="U115" s="82" t="n"/>
      <c r="V115" s="82"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8" t="n"/>
      <c r="AQ115" s="78" t="n"/>
      <c r="AR115" s="78" t="n"/>
      <c r="AS115" s="78" t="n"/>
      <c r="AT115" s="78"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8" t="n"/>
      <c r="DQ115" s="78"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ez_manage.py:3497 top()</t>
        </is>
      </c>
      <c r="IP115" s="72" t="inlineStr">
        <is>
          <t>v12_quick_engine.py:2232 x2</t>
        </is>
      </c>
      <c r="IQ115" s="72" t="n"/>
    </row>
    <row r="116" ht="10.5" customHeight="1" s="65">
      <c r="A116" s="72" t="inlineStr">
        <is>
          <t>DC_HOPELESS_EXIT_MIN_AGE_S</t>
        </is>
      </c>
      <c r="B116" s="72" t="inlineStr">
        <is>
          <t>0.5</t>
        </is>
      </c>
      <c r="C116" s="72" t="n"/>
      <c r="D116" s="72" t="n"/>
      <c r="E116" s="72" t="n"/>
      <c r="F116" s="72" t="n"/>
      <c r="G116" s="72" t="n"/>
      <c r="H116" s="72" t="n"/>
      <c r="I116" s="72">
        <f>IFERROR(VLOOKUP($A32,Results_30d_Deltas!$A$2:$H$5000,6,FALSE),"")</f>
        <v/>
      </c>
      <c r="J116" s="72" t="n"/>
      <c r="K116" s="72" t="n"/>
      <c r="L116" s="72" t="n"/>
      <c r="M116" s="72" t="n"/>
      <c r="N116" s="72" t="n"/>
      <c r="O116" s="72" t="n"/>
      <c r="P116" s="72" t="n"/>
      <c r="Q116" s="82" t="n"/>
      <c r="R116" s="82" t="n"/>
      <c r="S116" s="82" t="n"/>
      <c r="T116" s="82" t="n"/>
      <c r="U116" s="82" t="n"/>
      <c r="V116" s="82"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8" t="n"/>
      <c r="DQ116" s="78"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ez_manage.py:4573 top()</t>
        </is>
      </c>
      <c r="IP116" s="72" t="inlineStr">
        <is>
          <t>v12_quick_engine.py:547 x9</t>
        </is>
      </c>
      <c r="IQ116" s="72" t="n"/>
    </row>
    <row r="117" ht="10.5" customHeight="1" s="65">
      <c r="A117" s="72" t="inlineStr">
        <is>
          <t>REGIME_RANGING_EXIT_GAIN_MIN</t>
        </is>
      </c>
      <c r="B117" s="72" t="inlineStr">
        <is>
          <t>0.075</t>
        </is>
      </c>
      <c r="C117" s="72" t="n"/>
      <c r="D117" s="72" t="n"/>
      <c r="E117" s="72" t="n"/>
      <c r="F117" s="72" t="n"/>
      <c r="G117" s="72" t="n"/>
      <c r="H117" s="72" t="n"/>
      <c r="I117" s="72">
        <f>IFERROR(VLOOKUP($A86,Results_30d_Deltas!$A$2:$H$5000,6,FALSE),"")</f>
        <v/>
      </c>
      <c r="J117" s="72" t="n"/>
      <c r="K117" s="72" t="n"/>
      <c r="L117" s="72" t="n"/>
      <c r="M117" s="72" t="n"/>
      <c r="N117" s="72" t="n"/>
      <c r="O117" s="72" t="n"/>
      <c r="P117" s="72" t="n"/>
      <c r="Q117" s="82" t="n"/>
      <c r="R117" s="82" t="n"/>
      <c r="S117" s="82" t="n"/>
      <c r="T117" s="82" t="n"/>
      <c r="U117" s="82" t="n"/>
      <c r="V117" s="82"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8" t="n"/>
      <c r="AQ117" s="78" t="n"/>
      <c r="AR117" s="78" t="n"/>
      <c r="AS117" s="78" t="n"/>
      <c r="AT117" s="78"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8" t="n"/>
      <c r="CY117" s="78" t="n"/>
      <c r="CZ117" s="78" t="n"/>
      <c r="DA117" s="78" t="n"/>
      <c r="DB117" s="78" t="n"/>
      <c r="DC117" s="78" t="n"/>
      <c r="DD117" s="78" t="n"/>
      <c r="DE117" s="78" t="n"/>
      <c r="DF117" s="78" t="n"/>
      <c r="DG117" s="78" t="n"/>
      <c r="DH117" s="78" t="n"/>
      <c r="DI117" s="78" t="n"/>
      <c r="DJ117" s="78" t="n"/>
      <c r="DK117" s="78" t="n"/>
      <c r="DL117" s="78" t="n"/>
      <c r="DM117" s="78" t="n"/>
      <c r="DN117" s="78" t="n"/>
      <c r="DO117" s="78" t="n"/>
      <c r="DP117" s="78" t="n"/>
      <c r="DQ117" s="78"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ez_manage.py:5346 top()</t>
        </is>
      </c>
      <c r="IP117" s="72" t="inlineStr">
        <is>
          <t>v12_quick_engine.py:2938 x6</t>
        </is>
      </c>
      <c r="IQ117" s="72" t="n"/>
    </row>
    <row r="118" ht="10.5" customHeight="1" s="65">
      <c r="A118" s="72" t="inlineStr">
        <is>
          <t>WT_EXHAUST_EXIT_REQUIRE_GAIN</t>
        </is>
      </c>
      <c r="B118" s="72" t="inlineStr">
        <is>
          <t>1.0</t>
        </is>
      </c>
      <c r="C118" s="72" t="n"/>
      <c r="D118" s="72" t="n"/>
      <c r="E118" s="72" t="n"/>
      <c r="F118" s="72" t="n"/>
      <c r="G118" s="72" t="n"/>
      <c r="H118" s="72" t="n"/>
      <c r="I118" s="72">
        <f>IFERROR(VLOOKUP($A104,Results_30d_Deltas!$A$2:$H$5000,6,FALSE),"")</f>
        <v/>
      </c>
      <c r="J118" s="72" t="n"/>
      <c r="K118" s="72" t="n"/>
      <c r="L118" s="72" t="n"/>
      <c r="M118" s="72" t="n"/>
      <c r="N118" s="72" t="n"/>
      <c r="O118" s="72" t="n"/>
      <c r="P118" s="72" t="n"/>
      <c r="Q118" s="82" t="n"/>
      <c r="R118" s="82" t="n"/>
      <c r="S118" s="82" t="n"/>
      <c r="T118" s="82" t="n"/>
      <c r="U118" s="82" t="n"/>
      <c r="V118" s="82"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8" t="n"/>
      <c r="AQ118" s="78" t="n"/>
      <c r="AR118" s="78" t="n"/>
      <c r="AS118" s="78" t="n"/>
      <c r="AT118" s="78"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ez_manage.py:5917 top()</t>
        </is>
      </c>
      <c r="IP118" s="72" t="inlineStr">
        <is>
          <t>v12_quick_engine.py:3753 x3</t>
        </is>
      </c>
      <c r="IQ118" s="72" t="n"/>
    </row>
    <row r="119" ht="10.5" customHeight="1" s="65">
      <c r="A119" s="72" t="inlineStr">
        <is>
          <t>WT_PERCENTILE_EXIT_ENABLED</t>
        </is>
      </c>
      <c r="B119" s="72" t="inlineStr">
        <is>
          <t>True</t>
        </is>
      </c>
      <c r="C119" s="72" t="n"/>
      <c r="D119" s="72" t="n"/>
      <c r="E119" s="72" t="n"/>
      <c r="F119" s="72" t="n"/>
      <c r="G119" s="72" t="n"/>
      <c r="H119" s="72" t="n"/>
      <c r="I119" s="72">
        <f>IFERROR(VLOOKUP($A19,Results_30d_Deltas!$A$2:$H$5000,6,FALSE),"")</f>
        <v/>
      </c>
      <c r="J119" s="72" t="n"/>
      <c r="K119" s="72" t="n"/>
      <c r="L119" s="72" t="n"/>
      <c r="M119" s="72" t="n"/>
      <c r="N119" s="72" t="n"/>
      <c r="O119" s="72" t="n"/>
      <c r="P119" s="72" t="n"/>
      <c r="Q119" s="82" t="n"/>
      <c r="R119" s="82" t="n"/>
      <c r="S119" s="82" t="n"/>
      <c r="T119" s="82" t="n"/>
      <c r="U119" s="82" t="n"/>
      <c r="V119" s="82"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8" t="n"/>
      <c r="DQ119" s="78"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ez_manage.py:5927 top()</t>
        </is>
      </c>
      <c r="IP119" s="72" t="inlineStr">
        <is>
          <t>v12_quick_engine.py:3767 x3</t>
        </is>
      </c>
      <c r="IQ119" s="72" t="n"/>
    </row>
    <row r="120" ht="10.5" customHeight="1" s="65">
      <c r="A120" s="72" t="inlineStr">
        <is>
          <t>DC_HOPELESS_EXIT_MIN_AGE_S</t>
        </is>
      </c>
      <c r="B120" s="72" t="inlineStr">
        <is>
          <t>1.0</t>
        </is>
      </c>
      <c r="C120" s="72" t="n"/>
      <c r="D120" s="72" t="n"/>
      <c r="E120" s="72" t="n"/>
      <c r="F120" s="72" t="n"/>
      <c r="G120" s="72" t="n"/>
      <c r="H120" s="72" t="n"/>
      <c r="I120" s="72">
        <f>IFERROR(VLOOKUP($A33,Results_30d_Deltas!$A$2:$H$5000,6,FALSE),"")</f>
        <v/>
      </c>
      <c r="J120" s="72" t="n"/>
      <c r="K120" s="72" t="n"/>
      <c r="L120" s="72" t="n"/>
      <c r="M120" s="72" t="n"/>
      <c r="N120" s="72" t="n"/>
      <c r="O120" s="72" t="n"/>
      <c r="P120" s="72" t="n"/>
      <c r="Q120" s="82" t="n"/>
      <c r="R120" s="82" t="n"/>
      <c r="S120" s="82" t="n"/>
      <c r="T120" s="82" t="n"/>
      <c r="U120" s="82" t="n"/>
      <c r="V120" s="82"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8" t="n"/>
      <c r="DQ120" s="78"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ez_manage.py:4573 top()</t>
        </is>
      </c>
      <c r="IP120" s="72" t="inlineStr">
        <is>
          <t>v12_quick_engine.py:547 x9</t>
        </is>
      </c>
      <c r="IQ120" s="72" t="n"/>
    </row>
    <row r="121" ht="10.5" customHeight="1" s="65">
      <c r="A121" s="72" t="inlineStr">
        <is>
          <t>DC_HOPELESS_EXIT_ENABLED</t>
        </is>
      </c>
      <c r="B121" s="72" t="inlineStr">
        <is>
          <t>True</t>
        </is>
      </c>
      <c r="C121" s="72" t="n"/>
      <c r="D121" s="72" t="n"/>
      <c r="E121" s="72" t="n"/>
      <c r="F121" s="72" t="n"/>
      <c r="G121" s="72" t="n"/>
      <c r="H121" s="72" t="n"/>
      <c r="I121" s="72">
        <f>IFERROR(VLOOKUP($A17,Results_30d_Deltas!$A$2:$H$5000,6,FALSE),"")</f>
        <v/>
      </c>
      <c r="J121" s="72" t="n"/>
      <c r="K121" s="72" t="n"/>
      <c r="L121" s="72" t="n"/>
      <c r="M121" s="72" t="n"/>
      <c r="N121" s="72" t="n"/>
      <c r="O121" s="72" t="n"/>
      <c r="P121" s="72" t="n"/>
      <c r="Q121" s="82" t="n"/>
      <c r="R121" s="82" t="n"/>
      <c r="S121" s="82" t="n"/>
      <c r="T121" s="82" t="n"/>
      <c r="U121" s="82" t="n"/>
      <c r="V121" s="82"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8" t="n"/>
      <c r="DQ121" s="78"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ez_manage.py:4572 top()</t>
        </is>
      </c>
      <c r="IP121" s="72" t="inlineStr">
        <is>
          <t>v12_quick_engine.py:541 x9</t>
        </is>
      </c>
      <c r="IQ121" s="72" t="n"/>
    </row>
    <row r="122" ht="10.5" customHeight="1" s="65">
      <c r="A122" s="72" t="inlineStr">
        <is>
          <t>WT_PERCENTILE_EXIT_OB_4H</t>
        </is>
      </c>
      <c r="B122" s="72" t="inlineStr">
        <is>
          <t>0</t>
        </is>
      </c>
      <c r="C122" s="72" t="n"/>
      <c r="D122" s="72" t="n"/>
      <c r="E122" s="72" t="n"/>
      <c r="F122" s="72" t="n"/>
      <c r="G122" s="72" t="n"/>
      <c r="H122" s="72" t="n"/>
      <c r="I122" s="72">
        <f>IFERROR(VLOOKUP($A118,Results_30d_Deltas!$A$2:$H$5000,6,FALSE),"")</f>
        <v/>
      </c>
      <c r="J122" s="72" t="n"/>
      <c r="K122" s="72" t="n"/>
      <c r="L122" s="72" t="n"/>
      <c r="M122" s="72" t="n"/>
      <c r="N122" s="72" t="n"/>
      <c r="O122" s="72" t="n"/>
      <c r="P122" s="72" t="n"/>
      <c r="Q122" s="82" t="n"/>
      <c r="R122" s="82" t="n"/>
      <c r="S122" s="82" t="n"/>
      <c r="T122" s="82" t="n"/>
      <c r="U122" s="82" t="n"/>
      <c r="V122" s="82"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8" t="n"/>
      <c r="DQ122" s="78"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ez_manage.py:5928 top()</t>
        </is>
      </c>
      <c r="IP122" s="72" t="inlineStr">
        <is>
          <t>v12_quick_engine.py:3768 x5</t>
        </is>
      </c>
      <c r="IQ122" s="72" t="n"/>
    </row>
    <row r="123" ht="10.5" customHeight="1" s="65">
      <c r="A123" s="72" t="inlineStr">
        <is>
          <t>WT_PERCENTILE_EXIT_OS_4H</t>
        </is>
      </c>
      <c r="B123" s="72" t="inlineStr">
        <is>
          <t>0</t>
        </is>
      </c>
      <c r="C123" s="72" t="n"/>
      <c r="D123" s="72" t="n"/>
      <c r="E123" s="72" t="n"/>
      <c r="F123" s="72" t="n"/>
      <c r="G123" s="72" t="n"/>
      <c r="H123" s="72" t="n"/>
      <c r="I123" s="72">
        <f>IFERROR(VLOOKUP($A126,Results_30d_Deltas!$A$2:$H$5000,6,FALSE),"")</f>
        <v/>
      </c>
      <c r="J123" s="72" t="n"/>
      <c r="K123" s="72" t="n"/>
      <c r="L123" s="72" t="n"/>
      <c r="M123" s="72" t="n"/>
      <c r="N123" s="72" t="n"/>
      <c r="O123" s="72" t="n"/>
      <c r="P123" s="72" t="n"/>
      <c r="Q123" s="82" t="n"/>
      <c r="R123" s="82" t="n"/>
      <c r="S123" s="82" t="n"/>
      <c r="T123" s="82" t="n"/>
      <c r="U123" s="82" t="n"/>
      <c r="V123" s="82"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ez_manage.py:5930 top()</t>
        </is>
      </c>
      <c r="IP123" s="72" t="inlineStr">
        <is>
          <t>v12_quick_engine.py:3770 x5</t>
        </is>
      </c>
      <c r="IQ123" s="72" t="n"/>
    </row>
    <row r="124" ht="10.5" customHeight="1" s="65">
      <c r="A124" s="72" t="inlineStr">
        <is>
          <t>ALL_TF_AGAINST_CLOSE_COOLDOWN_SEC</t>
        </is>
      </c>
      <c r="B124" s="72" t="inlineStr">
        <is>
          <t>0</t>
        </is>
      </c>
      <c r="C124" s="72" t="n"/>
      <c r="D124" s="72" t="n"/>
      <c r="E124" s="72" t="n"/>
      <c r="F124" s="72" t="n"/>
      <c r="G124" s="72" t="n"/>
      <c r="H124" s="72" t="n"/>
      <c r="I124" s="72">
        <f>IFERROR(VLOOKUP($A20,Results_30d_Deltas!$A$2:$H$5000,6,FALSE),"")</f>
        <v/>
      </c>
      <c r="J124" s="72" t="n"/>
      <c r="K124" s="72" t="n"/>
      <c r="L124" s="72" t="n"/>
      <c r="M124" s="72" t="n"/>
      <c r="N124" s="72" t="n"/>
      <c r="O124" s="72" t="n"/>
      <c r="P124" s="72" t="n"/>
      <c r="Q124" s="82" t="n"/>
      <c r="R124" s="82" t="n"/>
      <c r="S124" s="82" t="n"/>
      <c r="T124" s="82" t="n"/>
      <c r="U124" s="82" t="n"/>
      <c r="V124" s="82"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ez_manage.py:4324 top()</t>
        </is>
      </c>
      <c r="IP124" s="72" t="inlineStr">
        <is>
          <t>v12_quick_engine.py:168 x9</t>
        </is>
      </c>
      <c r="IQ124" s="72" t="n"/>
    </row>
    <row r="125" ht="10.5" customHeight="1" s="65">
      <c r="A125" s="72" t="inlineStr">
        <is>
          <t>BAND_ARROW_SLOPE_DEADBAND</t>
        </is>
      </c>
      <c r="B125" s="72" t="inlineStr">
        <is>
          <t>0</t>
        </is>
      </c>
      <c r="C125" s="72" t="n"/>
      <c r="D125" s="72" t="n"/>
      <c r="E125" s="72" t="n"/>
      <c r="F125" s="72" t="n"/>
      <c r="G125" s="72" t="n"/>
      <c r="H125" s="72" t="n"/>
      <c r="I125" s="72">
        <f>IFERROR(VLOOKUP($A26,Results_30d_Deltas!$A$2:$H$5000,6,FALSE),"")</f>
        <v/>
      </c>
      <c r="J125" s="72" t="n"/>
      <c r="K125" s="72" t="n"/>
      <c r="L125" s="72" t="n"/>
      <c r="M125" s="72" t="n"/>
      <c r="N125" s="72" t="n"/>
      <c r="O125" s="72" t="n"/>
      <c r="P125" s="72" t="n"/>
      <c r="Q125" s="82" t="n"/>
      <c r="R125" s="82" t="n"/>
      <c r="S125" s="82" t="n"/>
      <c r="T125" s="82" t="n"/>
      <c r="U125" s="82" t="n"/>
      <c r="V125" s="82"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ez_manage.py:2954 top()</t>
        </is>
      </c>
      <c r="IP125" s="72" t="inlineStr">
        <is>
          <t>v12_quick_engine.py:263 x12</t>
        </is>
      </c>
      <c r="IQ125" s="72" t="n"/>
    </row>
    <row r="126" ht="10.5" customHeight="1" s="65">
      <c r="A126" s="72" t="inlineStr">
        <is>
          <t>HTF_AGAINST_FORCE_CLOSE_CONFIRM_4H</t>
        </is>
      </c>
      <c r="B126" s="72" t="inlineStr">
        <is>
          <t>1.0</t>
        </is>
      </c>
      <c r="C126" s="72" t="n"/>
      <c r="D126" s="72" t="n"/>
      <c r="E126" s="72" t="n"/>
      <c r="F126" s="72" t="n"/>
      <c r="G126" s="72" t="n"/>
      <c r="H126" s="72" t="n"/>
      <c r="I126" s="72">
        <f>IFERROR(VLOOKUP($A41,Results_30d_Deltas!$A$2:$H$5000,6,FALSE),"")</f>
        <v/>
      </c>
      <c r="J126" s="72" t="n"/>
      <c r="K126" s="72" t="n"/>
      <c r="L126" s="72" t="n"/>
      <c r="M126" s="72" t="n"/>
      <c r="N126" s="72" t="n"/>
      <c r="O126" s="72" t="n"/>
      <c r="P126" s="72" t="n"/>
      <c r="Q126" s="82" t="n"/>
      <c r="R126" s="82" t="n"/>
      <c r="S126" s="82" t="n"/>
      <c r="T126" s="82" t="n"/>
      <c r="U126" s="82" t="n"/>
      <c r="V126" s="82"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8" t="n"/>
      <c r="ER126" s="78" t="n"/>
      <c r="ES126" s="78" t="n"/>
      <c r="ET126" s="78" t="n"/>
      <c r="EU126" s="78"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ez_manage.py:4868 top()</t>
        </is>
      </c>
      <c r="IP126" s="72" t="inlineStr">
        <is>
          <t>v12_quick_engine.py:2039 x7</t>
        </is>
      </c>
      <c r="IQ126" s="72" t="n"/>
    </row>
    <row r="127" ht="10.5" customHeight="1" s="65">
      <c r="A127" s="72" t="inlineStr">
        <is>
          <t>QUICK_REDUCE_TECHNICAL_ONLY</t>
        </is>
      </c>
      <c r="B127" s="72" t="inlineStr">
        <is>
          <t>0</t>
        </is>
      </c>
      <c r="C127" s="72" t="n"/>
      <c r="D127" s="72" t="n"/>
      <c r="E127" s="72" t="n"/>
      <c r="F127" s="72" t="n"/>
      <c r="G127" s="72" t="n"/>
      <c r="H127" s="72" t="n"/>
      <c r="I127" s="72">
        <f>IFERROR(VLOOKUP($A3,Results_30d_Deltas!$A$2:$H$5000,6,FALSE),"")</f>
        <v/>
      </c>
      <c r="J127" s="72" t="n"/>
      <c r="K127" s="72" t="n"/>
      <c r="L127" s="72" t="n"/>
      <c r="M127" s="72" t="n"/>
      <c r="N127" s="72" t="n"/>
      <c r="O127" s="72" t="n"/>
      <c r="P127" s="72" t="n"/>
      <c r="Q127" s="82" t="n"/>
      <c r="R127" s="82" t="n"/>
      <c r="S127" s="82" t="n"/>
      <c r="T127" s="82" t="n"/>
      <c r="U127" s="82" t="n"/>
      <c r="V127" s="82"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8" t="n"/>
      <c r="BP127" s="78" t="n"/>
      <c r="BQ127" s="78" t="n"/>
      <c r="BR127" s="78" t="n"/>
      <c r="BS127" s="78"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8" t="n"/>
      <c r="DN127" s="78" t="n"/>
      <c r="DO127" s="78" t="n"/>
      <c r="DP127" s="78" t="n"/>
      <c r="DQ127" s="78"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8" t="n"/>
      <c r="FS127" s="78" t="n"/>
      <c r="FT127" s="78"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ez_manage.py:5218 top()</t>
        </is>
      </c>
      <c r="IP127" s="72" t="inlineStr">
        <is>
          <t>v12_quick_engine.py:2747 x2</t>
        </is>
      </c>
      <c r="IQ127" s="72" t="n"/>
    </row>
    <row r="128" ht="10.5" customHeight="1" s="65">
      <c r="A128" s="72" t="inlineStr">
        <is>
          <t>SATOSHIT_EXIT_LONG_RSI_MIN_TRADIER</t>
        </is>
      </c>
      <c r="B128" s="72" t="inlineStr">
        <is>
          <t>55.0</t>
        </is>
      </c>
      <c r="C128" s="72" t="n"/>
      <c r="D128" s="72" t="n"/>
      <c r="E128" s="72" t="n"/>
      <c r="F128" s="72" t="n"/>
      <c r="G128" s="72" t="n"/>
      <c r="H128" s="72" t="n"/>
      <c r="I128" s="72">
        <f>IFERROR(VLOOKUP($A13,Results_30d_Deltas!$A$2:$H$5000,6,FALSE),"")</f>
        <v/>
      </c>
      <c r="J128" s="72" t="n"/>
      <c r="K128" s="72" t="n"/>
      <c r="L128" s="72" t="n"/>
      <c r="M128" s="72" t="n"/>
      <c r="N128" s="72" t="n"/>
      <c r="O128" s="72" t="n"/>
      <c r="P128" s="72" t="n"/>
      <c r="Q128" s="82" t="n"/>
      <c r="R128" s="82" t="n"/>
      <c r="S128" s="82" t="n"/>
      <c r="T128" s="82" t="n"/>
      <c r="U128" s="82" t="n"/>
      <c r="V128" s="82"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8" t="n"/>
      <c r="DQ128" s="78"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ez_manage.py:5452 top()</t>
        </is>
      </c>
      <c r="IP128" s="72" t="inlineStr">
        <is>
          <t>v12_quick_engine.py:3061 x7</t>
        </is>
      </c>
      <c r="IQ128" s="72" t="n"/>
    </row>
    <row r="129" ht="10.5" customHeight="1" s="65">
      <c r="A129" s="72" t="inlineStr">
        <is>
          <t>DC_HOPELESS_EXIT_MIN_AGE_S</t>
        </is>
      </c>
      <c r="B129" s="72" t="inlineStr">
        <is>
          <t>0</t>
        </is>
      </c>
      <c r="C129" s="72" t="n"/>
      <c r="D129" s="72" t="n"/>
      <c r="E129" s="72" t="n"/>
      <c r="F129" s="72" t="n"/>
      <c r="G129" s="72" t="n"/>
      <c r="H129" s="72" t="n"/>
      <c r="I129" s="72">
        <f>IFERROR(VLOOKUP($A31,Results_30d_Deltas!$A$2:$H$5000,6,FALSE),"")</f>
        <v/>
      </c>
      <c r="J129" s="72" t="n"/>
      <c r="K129" s="72" t="n"/>
      <c r="L129" s="72" t="n"/>
      <c r="M129" s="72" t="n"/>
      <c r="N129" s="72" t="n"/>
      <c r="O129" s="72" t="n"/>
      <c r="P129" s="72" t="n"/>
      <c r="Q129" s="82" t="n"/>
      <c r="R129" s="82" t="n"/>
      <c r="S129" s="82" t="n"/>
      <c r="T129" s="82" t="n"/>
      <c r="U129" s="82" t="n"/>
      <c r="V129" s="82"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8" t="n"/>
      <c r="DQ129" s="78"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ez_manage.py:4573 top()</t>
        </is>
      </c>
      <c r="IP129" s="72" t="inlineStr">
        <is>
          <t>v12_quick_engine.py:547 x9</t>
        </is>
      </c>
      <c r="IQ129" s="72" t="n"/>
    </row>
    <row r="130" ht="10.5" customHeight="1" s="65">
      <c r="A130" s="72" t="inlineStr">
        <is>
          <t>HTF_EXIT_VETO_MAX_LOSS_PCT</t>
        </is>
      </c>
      <c r="B130" s="72" t="inlineStr">
        <is>
          <t>0</t>
        </is>
      </c>
      <c r="C130" s="72" t="n"/>
      <c r="D130" s="72" t="n"/>
      <c r="E130" s="72" t="n"/>
      <c r="F130" s="72" t="n"/>
      <c r="G130" s="72" t="n"/>
      <c r="H130" s="72" t="n"/>
      <c r="I130" s="72">
        <f>IFERROR(VLOOKUP($A47,Results_30d_Deltas!$A$2:$H$5000,6,FALSE),"")</f>
        <v/>
      </c>
      <c r="J130" s="72" t="n"/>
      <c r="K130" s="72" t="n"/>
      <c r="L130" s="72" t="n"/>
      <c r="M130" s="72" t="n"/>
      <c r="N130" s="72" t="n"/>
      <c r="O130" s="72" t="n"/>
      <c r="P130" s="72" t="n"/>
      <c r="Q130" s="82" t="n"/>
      <c r="R130" s="82" t="n"/>
      <c r="S130" s="82" t="n"/>
      <c r="T130" s="82" t="n"/>
      <c r="U130" s="82" t="n"/>
      <c r="V130" s="82"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8" t="n"/>
      <c r="DQ130" s="78"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8" t="n"/>
      <c r="ER130" s="78" t="n"/>
      <c r="ES130" s="78" t="n"/>
      <c r="ET130" s="78" t="n"/>
      <c r="EU130" s="78"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8" t="n"/>
      <c r="GY130" s="78" t="n"/>
      <c r="GZ130" s="78" t="n"/>
      <c r="HA130" s="78" t="n"/>
      <c r="HB130" s="78"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ez_manage.py:4874 top()</t>
        </is>
      </c>
      <c r="IP130" s="72" t="inlineStr">
        <is>
          <t>v12_quick_engine.py:2050 x5</t>
        </is>
      </c>
      <c r="IQ130" s="72" t="n"/>
    </row>
    <row r="131" ht="10.5" customHeight="1" s="65">
      <c r="A131" s="72" t="inlineStr">
        <is>
          <t>HTF_EXIT_VETO_MIN_ALIGNED</t>
        </is>
      </c>
      <c r="B131" s="72" t="inlineStr">
        <is>
          <t>0</t>
        </is>
      </c>
      <c r="C131" s="72" t="n"/>
      <c r="D131" s="72" t="n"/>
      <c r="E131" s="72" t="n"/>
      <c r="F131" s="72" t="n"/>
      <c r="G131" s="72" t="n"/>
      <c r="H131" s="72" t="n"/>
      <c r="I131" s="72">
        <f>IFERROR(VLOOKUP($A51,Results_30d_Deltas!$A$2:$H$5000,6,FALSE),"")</f>
        <v/>
      </c>
      <c r="J131" s="72" t="n"/>
      <c r="K131" s="72" t="n"/>
      <c r="L131" s="72" t="n"/>
      <c r="M131" s="72" t="n"/>
      <c r="N131" s="72" t="n"/>
      <c r="O131" s="72" t="n"/>
      <c r="P131" s="72" t="n"/>
      <c r="Q131" s="82" t="n"/>
      <c r="R131" s="82" t="n"/>
      <c r="S131" s="82" t="n"/>
      <c r="T131" s="82" t="n"/>
      <c r="U131" s="82" t="n"/>
      <c r="V131" s="82"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8" t="n"/>
      <c r="ER131" s="78" t="n"/>
      <c r="ES131" s="78" t="n"/>
      <c r="ET131" s="78" t="n"/>
      <c r="EU131" s="78"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ez_manage.py:4875 top()</t>
        </is>
      </c>
      <c r="IP131" s="72" t="inlineStr">
        <is>
          <t>v12_quick_engine.py:2051 x3</t>
        </is>
      </c>
      <c r="IQ131" s="72" t="n"/>
    </row>
    <row r="132" ht="10.5" customHeight="1" s="65">
      <c r="A132" s="72" t="inlineStr">
        <is>
          <t>MACD_EXIT_MIN_GAIN</t>
        </is>
      </c>
      <c r="B132" s="72" t="inlineStr">
        <is>
          <t>0</t>
        </is>
      </c>
      <c r="C132" s="72" t="n"/>
      <c r="D132" s="72" t="n"/>
      <c r="E132" s="72" t="n"/>
      <c r="F132" s="72" t="n"/>
      <c r="G132" s="72" t="n"/>
      <c r="H132" s="72" t="n"/>
      <c r="I132" s="72">
        <f>IFERROR(VLOOKUP($A61,Results_30d_Deltas!$A$2:$H$5000,6,FALSE),"")</f>
        <v/>
      </c>
      <c r="J132" s="72" t="n"/>
      <c r="K132" s="72" t="n"/>
      <c r="L132" s="72" t="n"/>
      <c r="M132" s="72" t="n"/>
      <c r="N132" s="72" t="n"/>
      <c r="O132" s="72" t="n"/>
      <c r="P132" s="72" t="n"/>
      <c r="Q132" s="82" t="n"/>
      <c r="R132" s="82" t="n"/>
      <c r="S132" s="82" t="n"/>
      <c r="T132" s="82" t="n"/>
      <c r="U132" s="82" t="n"/>
      <c r="V132" s="82"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8" t="n"/>
      <c r="AQ132" s="78" t="n"/>
      <c r="AR132" s="78" t="n"/>
      <c r="AS132" s="78" t="n"/>
      <c r="AT132" s="78"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8" t="n"/>
      <c r="DQ132" s="78"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ez_manage.py:3497 top()</t>
        </is>
      </c>
      <c r="IP132" s="72" t="inlineStr">
        <is>
          <t>v12_quick_engine.py:2232 x2</t>
        </is>
      </c>
      <c r="IQ132" s="72" t="n"/>
    </row>
    <row r="133" ht="10.5" customHeight="1" s="65">
      <c r="A133" s="72" t="inlineStr">
        <is>
          <t>REGIME_RANGING_EXIT_GAIN_MIN</t>
        </is>
      </c>
      <c r="B133" s="72" t="inlineStr">
        <is>
          <t>0.15</t>
        </is>
      </c>
      <c r="C133" s="72" t="n"/>
      <c r="D133" s="72" t="n"/>
      <c r="E133" s="72" t="n"/>
      <c r="F133" s="72" t="n"/>
      <c r="G133" s="72" t="n"/>
      <c r="H133" s="72" t="n"/>
      <c r="I133" s="72">
        <f>IFERROR(VLOOKUP($A88,Results_30d_Deltas!$A$2:$H$5000,6,FALSE),"")</f>
        <v/>
      </c>
      <c r="J133" s="72" t="n"/>
      <c r="K133" s="72" t="n"/>
      <c r="L133" s="72" t="n"/>
      <c r="M133" s="72" t="n"/>
      <c r="N133" s="72" t="n"/>
      <c r="O133" s="72" t="n"/>
      <c r="P133" s="72" t="n"/>
      <c r="Q133" s="82" t="n"/>
      <c r="R133" s="82" t="n"/>
      <c r="S133" s="82" t="n"/>
      <c r="T133" s="82" t="n"/>
      <c r="U133" s="82" t="n"/>
      <c r="V133" s="82"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8" t="n"/>
      <c r="AQ133" s="78" t="n"/>
      <c r="AR133" s="78" t="n"/>
      <c r="AS133" s="78" t="n"/>
      <c r="AT133" s="78"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ez_manage.py:5346 top()</t>
        </is>
      </c>
      <c r="IP133" s="72" t="inlineStr">
        <is>
          <t>v12_quick_engine.py:2938 x6</t>
        </is>
      </c>
      <c r="IQ133" s="72" t="n"/>
    </row>
    <row r="134" ht="10.5" customHeight="1" s="65">
      <c r="A134" s="72" t="inlineStr">
        <is>
          <t>REGIME_RANGING_WT_REDUCE_FRAC_LOW</t>
        </is>
      </c>
      <c r="B134" s="72" t="inlineStr">
        <is>
          <t>0.4</t>
        </is>
      </c>
      <c r="C134" s="72" t="n"/>
      <c r="D134" s="72" t="n"/>
      <c r="E134" s="72" t="n"/>
      <c r="F134" s="72" t="n"/>
      <c r="G134" s="72" t="n"/>
      <c r="H134" s="72" t="n"/>
      <c r="I134" s="72">
        <f>IFERROR(VLOOKUP($A93,Results_30d_Deltas!$A$2:$H$5000,6,FALSE),"")</f>
        <v/>
      </c>
      <c r="J134" s="72" t="n"/>
      <c r="K134" s="72" t="n"/>
      <c r="L134" s="72" t="n"/>
      <c r="M134" s="72" t="n"/>
      <c r="N134" s="72" t="n"/>
      <c r="O134" s="72" t="n"/>
      <c r="P134" s="72" t="n"/>
      <c r="Q134" s="82" t="n"/>
      <c r="R134" s="82" t="n"/>
      <c r="S134" s="82" t="n"/>
      <c r="T134" s="82" t="n"/>
      <c r="U134" s="82" t="n"/>
      <c r="V134" s="82"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8" t="n"/>
      <c r="BP134" s="78" t="n"/>
      <c r="BQ134" s="78" t="n"/>
      <c r="BR134" s="78" t="n"/>
      <c r="BS134" s="78"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8" t="n"/>
      <c r="DN134" s="78" t="n"/>
      <c r="DO134" s="78" t="n"/>
      <c r="DP134" s="78" t="n"/>
      <c r="DQ134" s="78"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ez_manage.py:5356 top()</t>
        </is>
      </c>
      <c r="IP134" s="72" t="inlineStr">
        <is>
          <t>v12_quick_engine.py:2948 x4</t>
        </is>
      </c>
      <c r="IQ134" s="72" t="n"/>
    </row>
    <row r="135" ht="10.5" customHeight="1" s="65">
      <c r="A135" s="72" t="inlineStr">
        <is>
          <t>WT_EXHAUST_EXIT_MIN_GAIN_PCT</t>
        </is>
      </c>
      <c r="B135" s="72" t="inlineStr">
        <is>
          <t>0</t>
        </is>
      </c>
      <c r="C135" s="72" t="n"/>
      <c r="D135" s="72" t="n"/>
      <c r="E135" s="72" t="n"/>
      <c r="F135" s="72" t="n"/>
      <c r="G135" s="72" t="n"/>
      <c r="H135" s="72" t="n"/>
      <c r="I135" s="72">
        <f>IFERROR(VLOOKUP($A98,Results_30d_Deltas!$A$2:$H$5000,6,FALSE),"")</f>
        <v/>
      </c>
      <c r="J135" s="72" t="n"/>
      <c r="K135" s="72" t="n"/>
      <c r="L135" s="72" t="n"/>
      <c r="M135" s="72" t="n"/>
      <c r="N135" s="72" t="n"/>
      <c r="O135" s="72" t="n"/>
      <c r="P135" s="72" t="n"/>
      <c r="Q135" s="82" t="n"/>
      <c r="R135" s="82" t="n"/>
      <c r="S135" s="82" t="n"/>
      <c r="T135" s="82" t="n"/>
      <c r="U135" s="82" t="n"/>
      <c r="V135" s="82"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8" t="n"/>
      <c r="AQ135" s="78" t="n"/>
      <c r="AR135" s="78" t="n"/>
      <c r="AS135" s="78" t="n"/>
      <c r="AT135" s="78"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8" t="n"/>
      <c r="DQ135" s="78"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ez_manage.py:5916 top()</t>
        </is>
      </c>
      <c r="IP135" s="72" t="inlineStr">
        <is>
          <t>v12_quick_engine.py:3752 x3</t>
        </is>
      </c>
      <c r="IQ135" s="72" t="n"/>
    </row>
    <row r="136" ht="10.5" customHeight="1" s="65">
      <c r="A136" s="72" t="inlineStr">
        <is>
          <t>WT_EXHAUST_EXIT_REQUIRE_GAIN</t>
        </is>
      </c>
      <c r="B136" s="72" t="inlineStr">
        <is>
          <t>0</t>
        </is>
      </c>
      <c r="C136" s="72" t="n"/>
      <c r="D136" s="72" t="n"/>
      <c r="E136" s="72" t="n"/>
      <c r="F136" s="72" t="n"/>
      <c r="G136" s="72" t="n"/>
      <c r="H136" s="72" t="n"/>
      <c r="I136" s="72">
        <f>IFERROR(VLOOKUP($A102,Results_30d_Deltas!$A$2:$H$5000,6,FALSE),"")</f>
        <v/>
      </c>
      <c r="J136" s="72" t="n"/>
      <c r="K136" s="72" t="n"/>
      <c r="L136" s="72" t="n"/>
      <c r="M136" s="72" t="n"/>
      <c r="N136" s="72" t="n"/>
      <c r="O136" s="72" t="n"/>
      <c r="P136" s="72" t="n"/>
      <c r="Q136" s="82" t="n"/>
      <c r="R136" s="82" t="n"/>
      <c r="S136" s="82" t="n"/>
      <c r="T136" s="82" t="n"/>
      <c r="U136" s="82" t="n"/>
      <c r="V136" s="82"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8" t="n"/>
      <c r="AQ136" s="78" t="n"/>
      <c r="AR136" s="78" t="n"/>
      <c r="AS136" s="78" t="n"/>
      <c r="AT136" s="78"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8" t="n"/>
      <c r="DQ136" s="78"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ez_manage.py:5917 top()</t>
        </is>
      </c>
      <c r="IP136" s="72" t="inlineStr">
        <is>
          <t>v12_quick_engine.py:3753 x3</t>
        </is>
      </c>
      <c r="IQ136" s="72" t="n"/>
    </row>
    <row r="137" ht="10.5" customHeight="1" s="65">
      <c r="A137" s="72" t="inlineStr">
        <is>
          <t>WT_PERCENTILE_EXIT_OB_D</t>
        </is>
      </c>
      <c r="B137" s="72" t="inlineStr">
        <is>
          <t>0</t>
        </is>
      </c>
      <c r="C137" s="72" t="n"/>
      <c r="D137" s="72" t="n"/>
      <c r="E137" s="72" t="n"/>
      <c r="F137" s="72" t="n"/>
      <c r="G137" s="72" t="n"/>
      <c r="H137" s="72" t="n"/>
      <c r="I137" s="72">
        <f>IFERROR(VLOOKUP($A122,Results_30d_Deltas!$A$2:$H$5000,6,FALSE),"")</f>
        <v/>
      </c>
      <c r="J137" s="72" t="n"/>
      <c r="K137" s="72" t="n"/>
      <c r="L137" s="72" t="n"/>
      <c r="M137" s="72" t="n"/>
      <c r="N137" s="72" t="n"/>
      <c r="O137" s="72" t="n"/>
      <c r="P137" s="72" t="n"/>
      <c r="Q137" s="82" t="n"/>
      <c r="R137" s="82" t="n"/>
      <c r="S137" s="82" t="n"/>
      <c r="T137" s="82" t="n"/>
      <c r="U137" s="82" t="n"/>
      <c r="V137" s="82"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8" t="n"/>
      <c r="DQ137" s="78"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ez_manage.py:5929 top()</t>
        </is>
      </c>
      <c r="IP137" s="72" t="inlineStr">
        <is>
          <t>v12_quick_engine.py:3769 x3</t>
        </is>
      </c>
      <c r="IQ137" s="72" t="n"/>
    </row>
    <row r="138" ht="10.5" customHeight="1" s="65">
      <c r="A138" s="72" t="inlineStr">
        <is>
          <t>WT_PERCENTILE_EXIT_OS_D</t>
        </is>
      </c>
      <c r="B138" s="72" t="inlineStr">
        <is>
          <t>0</t>
        </is>
      </c>
      <c r="C138" s="72" t="n"/>
      <c r="D138" s="72" t="n"/>
      <c r="E138" s="72" t="n"/>
      <c r="F138" s="72" t="n"/>
      <c r="G138" s="72" t="n"/>
      <c r="H138" s="72" t="n"/>
      <c r="I138" s="72">
        <f>IFERROR(VLOOKUP($A130,Results_30d_Deltas!$A$2:$H$5000,6,FALSE),"")</f>
        <v/>
      </c>
      <c r="J138" s="72" t="n"/>
      <c r="K138" s="72" t="n"/>
      <c r="L138" s="72" t="n"/>
      <c r="M138" s="72" t="n"/>
      <c r="N138" s="72" t="n"/>
      <c r="O138" s="72" t="n"/>
      <c r="P138" s="72" t="n"/>
      <c r="Q138" s="82" t="n"/>
      <c r="R138" s="82" t="n"/>
      <c r="S138" s="82" t="n"/>
      <c r="T138" s="82" t="n"/>
      <c r="U138" s="82" t="n"/>
      <c r="V138" s="82"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8" t="n"/>
      <c r="DQ138" s="78"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ez_manage.py:5931 top()</t>
        </is>
      </c>
      <c r="IP138" s="72" t="inlineStr">
        <is>
          <t>v12_quick_engine.py:3771 x3</t>
        </is>
      </c>
      <c r="IQ138" s="72" t="n"/>
    </row>
    <row r="139" ht="10.5" customHeight="1" s="65">
      <c r="A139" s="72" t="inlineStr">
        <is>
          <t>MI_ENTRY_EXHAUST_BONUS</t>
        </is>
      </c>
      <c r="B139" s="72" t="inlineStr">
        <is>
          <t>8</t>
        </is>
      </c>
      <c r="C139" s="72" t="n"/>
      <c r="D139" s="72" t="n"/>
      <c r="E139" s="72" t="n"/>
      <c r="F139" s="72" t="n"/>
      <c r="G139" s="72" t="n"/>
      <c r="H139" s="72" t="n"/>
      <c r="I139" s="72">
        <f>IFERROR(VLOOKUP($A76,Results_30d_Deltas!$A$2:$H$5000,6,FALSE),"")</f>
        <v/>
      </c>
      <c r="J139" s="72" t="n"/>
      <c r="K139" s="72" t="n"/>
      <c r="L139" s="72" t="n"/>
      <c r="M139" s="72" t="n"/>
      <c r="N139" s="72" t="n"/>
      <c r="O139" s="72" t="n"/>
      <c r="P139" s="72" t="n"/>
      <c r="Q139" s="82" t="n"/>
      <c r="R139" s="82" t="n"/>
      <c r="S139" s="82" t="n"/>
      <c r="T139" s="82" t="n"/>
      <c r="U139" s="82" t="n"/>
      <c r="V139" s="82"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8" t="n"/>
      <c r="FN139" s="78" t="n"/>
      <c r="FO139" s="78" t="n"/>
      <c r="FP139" s="78" t="n"/>
      <c r="FQ139" s="78"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ez_manage.py:3561 top()</t>
        </is>
      </c>
      <c r="IP139" s="72" t="inlineStr">
        <is>
          <t>v12_quick_engine.py:2333 x8</t>
        </is>
      </c>
      <c r="IQ139" s="72" t="n"/>
    </row>
    <row r="140" ht="10.5" customHeight="1" s="65">
      <c r="A140" s="72" t="inlineStr">
        <is>
          <t>MI_ENTRY_STRUCT_BONUS</t>
        </is>
      </c>
      <c r="B140" s="72" t="inlineStr">
        <is>
          <t>10</t>
        </is>
      </c>
      <c r="C140" s="72" t="n"/>
      <c r="D140" s="72" t="n"/>
      <c r="E140" s="72" t="n"/>
      <c r="F140" s="72" t="n"/>
      <c r="G140" s="72" t="n"/>
      <c r="H140" s="72" t="n"/>
      <c r="I140" s="72">
        <f>IFERROR(VLOOKUP($A81,Results_30d_Deltas!$A$2:$H$5000,6,FALSE),"")</f>
        <v/>
      </c>
      <c r="J140" s="72" t="n"/>
      <c r="K140" s="72" t="n"/>
      <c r="L140" s="72" t="n"/>
      <c r="M140" s="72" t="n"/>
      <c r="N140" s="72" t="n"/>
      <c r="O140" s="72" t="n"/>
      <c r="P140" s="72" t="n"/>
      <c r="Q140" s="82" t="n"/>
      <c r="R140" s="82" t="n"/>
      <c r="S140" s="82" t="n"/>
      <c r="T140" s="82" t="n"/>
      <c r="U140" s="82" t="n"/>
      <c r="V140" s="82"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ez_manage.py:3562 top()</t>
        </is>
      </c>
      <c r="IP140" s="72" t="inlineStr">
        <is>
          <t>v12_quick_engine.py:2335 x8</t>
        </is>
      </c>
      <c r="IQ140" s="72" t="n"/>
    </row>
    <row r="141" ht="10.5" customHeight="1" s="65">
      <c r="A141" s="72" t="inlineStr">
        <is>
          <t>WT_PERCENTILE_ENTRY_OB_D</t>
        </is>
      </c>
      <c r="B141" s="72" t="inlineStr">
        <is>
          <t>90.0</t>
        </is>
      </c>
      <c r="C141" s="72" t="n"/>
      <c r="D141" s="72" t="n"/>
      <c r="E141" s="72" t="n"/>
      <c r="F141" s="72" t="n"/>
      <c r="G141" s="72" t="n"/>
      <c r="H141" s="72" t="n"/>
      <c r="I141" s="72">
        <f>IFERROR(VLOOKUP($A110,Results_30d_Deltas!$A$2:$H$5000,6,FALSE),"")</f>
        <v/>
      </c>
      <c r="J141" s="72" t="n"/>
      <c r="K141" s="72" t="n"/>
      <c r="L141" s="72" t="n"/>
      <c r="M141" s="72" t="n"/>
      <c r="N141" s="72" t="n"/>
      <c r="O141" s="72" t="n"/>
      <c r="P141" s="72" t="n"/>
      <c r="Q141" s="82" t="n"/>
      <c r="R141" s="82" t="n"/>
      <c r="S141" s="82" t="n"/>
      <c r="T141" s="82" t="n"/>
      <c r="U141" s="82" t="n"/>
      <c r="V141" s="82"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8" t="n"/>
      <c r="FN141" s="78" t="n"/>
      <c r="FO141" s="78" t="n"/>
      <c r="FP141" s="78" t="n"/>
      <c r="FQ141" s="78"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ez_manage.py:5925 top()</t>
        </is>
      </c>
      <c r="IP141" s="72" t="inlineStr">
        <is>
          <t>v12_quick_engine.py:3765 x2</t>
        </is>
      </c>
      <c r="IQ141" s="72" t="n"/>
    </row>
    <row r="142" ht="10.5" customHeight="1" s="65">
      <c r="A142" s="72" t="inlineStr">
        <is>
          <t>WT_PERCENTILE_ENTRY_OS_D</t>
        </is>
      </c>
      <c r="B142" s="72" t="inlineStr">
        <is>
          <t>10.0</t>
        </is>
      </c>
      <c r="C142" s="72" t="n"/>
      <c r="D142" s="72" t="n"/>
      <c r="E142" s="72" t="n"/>
      <c r="F142" s="72" t="n"/>
      <c r="G142" s="72" t="n"/>
      <c r="H142" s="72" t="n"/>
      <c r="I142" s="72">
        <f>IFERROR(VLOOKUP($A115,Results_30d_Deltas!$A$2:$H$5000,6,FALSE),"")</f>
        <v/>
      </c>
      <c r="J142" s="72" t="n"/>
      <c r="K142" s="72" t="n"/>
      <c r="L142" s="72" t="n"/>
      <c r="M142" s="72" t="n"/>
      <c r="N142" s="72" t="n"/>
      <c r="O142" s="72" t="n"/>
      <c r="P142" s="72" t="n"/>
      <c r="Q142" s="82" t="n"/>
      <c r="R142" s="82" t="n"/>
      <c r="S142" s="82" t="n"/>
      <c r="T142" s="82" t="n"/>
      <c r="U142" s="82" t="n"/>
      <c r="V142" s="82"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8" t="n"/>
      <c r="FN142" s="78" t="n"/>
      <c r="FO142" s="78" t="n"/>
      <c r="FP142" s="78" t="n"/>
      <c r="FQ142" s="78"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ez_manage.py:5926 top()</t>
        </is>
      </c>
      <c r="IP142" s="72" t="inlineStr">
        <is>
          <t>v12_quick_engine.py:3766 x2</t>
        </is>
      </c>
      <c r="IQ142" s="72" t="n"/>
    </row>
    <row r="143" ht="10.5" customHeight="1" s="65">
      <c r="A143" s="72" t="inlineStr">
        <is>
          <t>WT_REDUCE_FRAC_HIGH</t>
        </is>
      </c>
      <c r="B143" s="72" t="inlineStr">
        <is>
          <t>0</t>
        </is>
      </c>
      <c r="C143" s="72" t="n"/>
      <c r="D143" s="72" t="n"/>
      <c r="E143" s="72" t="n"/>
      <c r="F143" s="72" t="n"/>
      <c r="G143" s="72" t="n"/>
      <c r="H143" s="72" t="n"/>
      <c r="I143" s="72">
        <f>IFERROR(VLOOKUP($A134,Results_30d_Deltas!$A$2:$H$5000,6,FALSE),"")</f>
        <v/>
      </c>
      <c r="J143" s="72" t="n"/>
      <c r="K143" s="72" t="n"/>
      <c r="L143" s="72" t="n"/>
      <c r="M143" s="72" t="n"/>
      <c r="N143" s="72" t="n"/>
      <c r="O143" s="72" t="n"/>
      <c r="P143" s="72" t="n"/>
      <c r="Q143" s="82" t="n"/>
      <c r="R143" s="82" t="n"/>
      <c r="S143" s="82" t="n"/>
      <c r="T143" s="82" t="n"/>
      <c r="U143" s="82" t="n"/>
      <c r="V143" s="82"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8" t="n"/>
      <c r="BP143" s="78" t="n"/>
      <c r="BQ143" s="78" t="n"/>
      <c r="BR143" s="78" t="n"/>
      <c r="BS143" s="78"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ez_manage.py:4307 top()</t>
        </is>
      </c>
      <c r="IP143" s="72" t="inlineStr">
        <is>
          <t>v12_quick_engine.py:3772 x2</t>
        </is>
      </c>
      <c r="IQ143" s="72" t="n"/>
    </row>
    <row r="144" ht="10.5" customHeight="1" s="65">
      <c r="A144" s="72" t="inlineStr">
        <is>
          <t>WT_REDUCE_FRAC_LOW</t>
        </is>
      </c>
      <c r="B144" s="72" t="inlineStr">
        <is>
          <t>0</t>
        </is>
      </c>
      <c r="C144" s="72" t="n"/>
      <c r="D144" s="72" t="n"/>
      <c r="E144" s="72" t="n"/>
      <c r="F144" s="72" t="n"/>
      <c r="G144" s="72" t="n"/>
      <c r="H144" s="72" t="n"/>
      <c r="I144" s="72">
        <f>IFERROR(VLOOKUP($A138,Results_30d_Deltas!$A$2:$H$5000,6,FALSE),"")</f>
        <v/>
      </c>
      <c r="J144" s="72" t="n"/>
      <c r="K144" s="72" t="n"/>
      <c r="L144" s="72" t="n"/>
      <c r="M144" s="72" t="n"/>
      <c r="N144" s="72" t="n"/>
      <c r="O144" s="72" t="n"/>
      <c r="P144" s="72" t="n"/>
      <c r="Q144" s="82" t="n"/>
      <c r="R144" s="82" t="n"/>
      <c r="S144" s="82" t="n"/>
      <c r="T144" s="82" t="n"/>
      <c r="U144" s="82" t="n"/>
      <c r="V144" s="82"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8" t="n"/>
      <c r="BP144" s="78" t="n"/>
      <c r="BQ144" s="78" t="n"/>
      <c r="BR144" s="78" t="n"/>
      <c r="BS144" s="78"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8" t="n"/>
      <c r="DN144" s="78" t="n"/>
      <c r="DO144" s="78" t="n"/>
      <c r="DP144" s="78" t="n"/>
      <c r="DQ144" s="78"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ez_manage.py:4308 top()</t>
        </is>
      </c>
      <c r="IP144" s="72" t="inlineStr">
        <is>
          <t>v12_quick_engine.py:2948 x10</t>
        </is>
      </c>
      <c r="IQ144" s="72" t="n"/>
    </row>
    <row r="145" ht="10.5" customHeight="1" s="65">
      <c r="A145" s="72" t="inlineStr">
        <is>
          <t>WT_REDUCE_FRAC_MED</t>
        </is>
      </c>
      <c r="B145" s="72" t="inlineStr">
        <is>
          <t>0</t>
        </is>
      </c>
      <c r="C145" s="72" t="n"/>
      <c r="D145" s="72" t="n"/>
      <c r="E145" s="72" t="n"/>
      <c r="F145" s="72" t="n"/>
      <c r="G145" s="72" t="n"/>
      <c r="H145" s="72" t="n"/>
      <c r="I145" s="72">
        <f>IFERROR(VLOOKUP($A142,Results_30d_Deltas!$A$2:$H$5000,6,FALSE),"")</f>
        <v/>
      </c>
      <c r="J145" s="72" t="n"/>
      <c r="K145" s="72" t="n"/>
      <c r="L145" s="72" t="n"/>
      <c r="M145" s="72" t="n"/>
      <c r="N145" s="72" t="n"/>
      <c r="O145" s="72" t="n"/>
      <c r="P145" s="72" t="n"/>
      <c r="Q145" s="82" t="n"/>
      <c r="R145" s="82" t="n"/>
      <c r="S145" s="82" t="n"/>
      <c r="T145" s="82" t="n"/>
      <c r="U145" s="82" t="n"/>
      <c r="V145" s="82"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8" t="n"/>
      <c r="BP145" s="78" t="n"/>
      <c r="BQ145" s="78" t="n"/>
      <c r="BR145" s="78" t="n"/>
      <c r="BS145" s="78"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8" t="n"/>
      <c r="DN145" s="78" t="n"/>
      <c r="DO145" s="78" t="n"/>
      <c r="DP145" s="78" t="n"/>
      <c r="DQ145" s="78"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ez_manage.py:4309 top()</t>
        </is>
      </c>
      <c r="IP145" s="72" t="inlineStr">
        <is>
          <t>v12_quick_engine.py:2949 x14</t>
        </is>
      </c>
      <c r="IQ145" s="72" t="n"/>
    </row>
    <row r="146" ht="15.75" customHeight="1" s="65">
      <c r="A146" s="69" t="inlineStr">
        <is>
          <t>HA_WICK_QUALITY_TF</t>
        </is>
      </c>
      <c r="B146" s="80" t="inlineStr">
        <is>
          <t>4h</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BANDAID_OFF_LOSER_RECOVER_PCT</t>
        </is>
      </c>
      <c r="B147" s="80" t="inlineStr">
        <is>
          <t>1.0</t>
        </is>
      </c>
      <c r="C147" s="80" t="n"/>
      <c r="D147" s="80" t="inlineStr">
        <is>
          <t>AUGMENT, ENTRY, EXIT, GLOBAL_CHECK, REDUCE,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BANDAID_OFF_LOSER_RECOVER_PCT</t>
        </is>
      </c>
      <c r="B148" s="80" t="inlineStr">
        <is>
          <t>0.5</t>
        </is>
      </c>
      <c r="C148" s="80" t="n"/>
      <c r="D148" s="80" t="inlineStr">
        <is>
          <t>AUGMENT, ENTRY, EXIT, GLOBAL_CHECK, REDUCE,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MTS_BOTTOM_STRONG_THRESHOLD</t>
        </is>
      </c>
      <c r="B149" s="80" t="inlineStr">
        <is>
          <t>30</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69" t="inlineStr">
        <is>
          <t>OI_CONFIRM_MIN_PRICE_PCT</t>
        </is>
      </c>
      <c r="B150" s="80" t="inlineStr">
        <is>
          <t>1.0</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MTS_BOTTOM_BONUS_THRESHOLD</t>
        </is>
      </c>
      <c r="B151" s="80" t="inlineStr">
        <is>
          <t>31.25</t>
        </is>
      </c>
      <c r="C151" s="80" t="n"/>
      <c r="D151" s="80" t="inlineStr">
        <is>
          <t>ENTRY, 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HLR_TOP_MIN_TFS</t>
        </is>
      </c>
      <c r="B152" s="80" t="inlineStr">
        <is>
          <t>2</t>
        </is>
      </c>
      <c r="C152" s="80" t="n"/>
      <c r="D152" s="80" t="inlineStr">
        <is>
          <t>GLOBAL_CHECK, REENTRY,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HA_WICK_QUALITY_SCORE</t>
        </is>
      </c>
      <c r="B153" s="80" t="inlineStr">
        <is>
          <t>15</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HA_WICK_QUALITY_SCORE</t>
        </is>
      </c>
      <c r="B154" s="80" t="inlineStr">
        <is>
          <t>15_ALT</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LH_HL_FILTER_MODE</t>
        </is>
      </c>
      <c r="B155" s="80" t="inlineStr">
        <is>
          <t>STRICT_2BAR</t>
        </is>
      </c>
      <c r="C155" s="80" t="n"/>
      <c r="D155" s="80" t="inlineStr">
        <is>
          <t>ENTRY, GLOBAL_CHECK,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69" t="inlineStr">
        <is>
          <t>MARKET_QUALITY_SCORE_ENABLED</t>
        </is>
      </c>
      <c r="B156" s="80" t="inlineStr">
        <is>
          <t>True</t>
        </is>
      </c>
      <c r="C156" s="80" t="n"/>
      <c r="D156" s="80" t="inlineStr">
        <is>
          <t>ENTRY, 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MTS_BOTTOM_STRONG_THRESHOLD</t>
        </is>
      </c>
      <c r="B157" s="80" t="inlineStr">
        <is>
          <t>50</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69" t="inlineStr">
        <is>
          <t>DUP_GUARD_FILTER_TF</t>
        </is>
      </c>
      <c r="B158" s="80" t="inlineStr">
        <is>
          <t>4h</t>
        </is>
      </c>
      <c r="C158" s="80" t="n"/>
      <c r="D158" s="80" t="inlineStr">
        <is>
          <t>GLOBAL_CHECK</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COOLDOWN_LOCKS_FILTER_TF</t>
        </is>
      </c>
      <c r="B159" s="80" t="inlineStr">
        <is>
          <t>4h</t>
        </is>
      </c>
      <c r="C159" s="80" t="n"/>
      <c r="D159" s="80" t="inlineStr">
        <is>
          <t>GLOBAL_CHECK</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DUP_GUARD_FILTER_TF</t>
        </is>
      </c>
      <c r="B160" s="80" t="inlineStr">
        <is>
          <t>D</t>
        </is>
      </c>
      <c r="C160" s="80" t="n"/>
      <c r="D160" s="80" t="inlineStr">
        <is>
          <t>GLOBAL_CHECK</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HA_WICK_QUALITY_TF</t>
        </is>
      </c>
      <c r="B161" s="80" t="inlineStr">
        <is>
          <t>D</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69" t="inlineStr">
        <is>
          <t>FUNDING_GATE_FILTER_TF</t>
        </is>
      </c>
      <c r="B162" s="80" t="inlineStr">
        <is>
          <t>D</t>
        </is>
      </c>
      <c r="C162" s="80" t="n"/>
      <c r="D162" s="80" t="inlineStr">
        <is>
          <t>GLOBAL_CHECK</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MTF_GR_MIN_IND</t>
        </is>
      </c>
      <c r="B163" s="80" t="inlineStr">
        <is>
          <t>5</t>
        </is>
      </c>
      <c r="C163" s="80" t="n"/>
      <c r="D163" s="80" t="inlineStr">
        <is>
          <t>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MTF_GR_MIN_IND</t>
        </is>
      </c>
      <c r="B164" s="80" t="inlineStr">
        <is>
          <t>5_ALT</t>
        </is>
      </c>
      <c r="C164" s="80" t="n"/>
      <c r="D164" s="80" t="inlineStr">
        <is>
          <t>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MTS_BOTTOM_BONUS_THRESHOLD</t>
        </is>
      </c>
      <c r="B165" s="80" t="inlineStr">
        <is>
          <t>25</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OI_CONFIRM_ENABLED</t>
        </is>
      </c>
      <c r="B166" s="80" t="inlineStr">
        <is>
          <t>True</t>
        </is>
      </c>
      <c r="C166" s="80" t="n"/>
      <c r="D166" s="80" t="inlineStr">
        <is>
          <t>ENTRY, 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FG_GREED_THRESHOLD</t>
        </is>
      </c>
      <c r="B167" s="80" t="inlineStr">
        <is>
          <t>75</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HLR_SMA_BAND_PCT</t>
        </is>
      </c>
      <c r="B168" s="80" t="inlineStr">
        <is>
          <t>1.0</t>
        </is>
      </c>
      <c r="C168" s="80" t="n"/>
      <c r="D168" s="80" t="inlineStr">
        <is>
          <t>ENTRY, GLOBAL_CHECK,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DUP_GUARD_FILTER_TF</t>
        </is>
      </c>
      <c r="B169" s="80" t="inlineStr">
        <is>
          <t>1h</t>
        </is>
      </c>
      <c r="C169" s="80" t="n"/>
      <c r="D169" s="80" t="inlineStr">
        <is>
          <t>GLOBAL_CHECK</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OI_CONFIRM_MIN_CHANGE_PCT</t>
        </is>
      </c>
      <c r="B170" s="80" t="inlineStr">
        <is>
          <t>2.0</t>
        </is>
      </c>
      <c r="C170" s="80" t="n"/>
      <c r="D170" s="80" t="inlineStr">
        <is>
          <t>ENTRY, 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DUP_GUARD_FILTER_TF</t>
        </is>
      </c>
      <c r="B171" s="80" t="inlineStr">
        <is>
          <t>OFF</t>
        </is>
      </c>
      <c r="C171" s="80" t="n"/>
      <c r="D171" s="80" t="inlineStr">
        <is>
          <t>GLOBAL_CHECK</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HLR_SMA_BAND_PCT</t>
        </is>
      </c>
      <c r="B172" s="80" t="inlineStr">
        <is>
          <t>0.5</t>
        </is>
      </c>
      <c r="C172" s="80" t="n"/>
      <c r="D172" s="80" t="inlineStr">
        <is>
          <t>ENTRY, 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FG_GREED_THRESHOLD</t>
        </is>
      </c>
      <c r="B173" s="80" t="inlineStr">
        <is>
          <t>56.25</t>
        </is>
      </c>
      <c r="C173" s="80" t="n"/>
      <c r="D173" s="80" t="inlineStr">
        <is>
          <t>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FG_GREED_THRESHOLD</t>
        </is>
      </c>
      <c r="B174" s="80" t="inlineStr">
        <is>
          <t>93.75</t>
        </is>
      </c>
      <c r="C174" s="80" t="n"/>
      <c r="D174" s="80" t="inlineStr">
        <is>
          <t>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MTS_BOTTOM_BONUS_THRESHOLD</t>
        </is>
      </c>
      <c r="B175" s="80" t="inlineStr">
        <is>
          <t>18.75</t>
        </is>
      </c>
      <c r="C175" s="80" t="n"/>
      <c r="D175" s="80" t="inlineStr">
        <is>
          <t>ENTRY, 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FG_FEAR_THRESHOLD</t>
        </is>
      </c>
      <c r="B176" s="80" t="inlineStr">
        <is>
          <t>31.25</t>
        </is>
      </c>
      <c r="C176" s="80" t="n"/>
      <c r="D176" s="80" t="inlineStr">
        <is>
          <t>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FG_FEAR_THRESHOLD</t>
        </is>
      </c>
      <c r="B177" s="80" t="inlineStr">
        <is>
          <t>25</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MANDATORY_REENTRY_WT_FILTER_VELOCITY_RATIO</t>
        </is>
      </c>
      <c r="B178" s="80" t="inlineStr">
        <is>
          <t>0.90</t>
        </is>
      </c>
      <c r="C178" s="80" t="n"/>
      <c r="D178" s="80" t="inlineStr">
        <is>
          <t>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MANDATORY_REENTRY_WT_FILTER_VELOCITY_RATIO</t>
        </is>
      </c>
      <c r="B179" s="80" t="inlineStr">
        <is>
          <t>0.90_ALT</t>
        </is>
      </c>
      <c r="C179" s="80" t="n"/>
      <c r="D179" s="80" t="inlineStr">
        <is>
          <t>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FG_FEAR_THRESHOLD</t>
        </is>
      </c>
      <c r="B180" s="80" t="inlineStr">
        <is>
          <t>18.75</t>
        </is>
      </c>
      <c r="C180" s="80" t="n"/>
      <c r="D180" s="80" t="inlineStr">
        <is>
          <t>GLOBAL_CHECK,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OI_CONFIRM_MIN_PRICE_PCT</t>
        </is>
      </c>
      <c r="B181" s="80" t="inlineStr">
        <is>
          <t>0.5</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COOLDOWN_LOCKS_FILTER_TF</t>
        </is>
      </c>
      <c r="B182" s="80" t="inlineStr">
        <is>
          <t>1h</t>
        </is>
      </c>
      <c r="C182" s="80" t="n"/>
      <c r="D182" s="80" t="inlineStr">
        <is>
          <t>GLOBAL_CHECK</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HTF_DIRECTION_GATE_ENABLED</t>
        </is>
      </c>
      <c r="B183" s="80" t="inlineStr">
        <is>
          <t>True</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ADX_RANGING_THRESHOLD</t>
        </is>
      </c>
      <c r="B184" s="80" t="inlineStr">
        <is>
          <t>10</t>
        </is>
      </c>
      <c r="C184" s="80" t="n"/>
      <c r="D184" s="80" t="inlineStr">
        <is>
          <t>ENTRY, 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DC_MOMENT_STRONG_THRESHOLD</t>
        </is>
      </c>
      <c r="B185" s="80" t="inlineStr">
        <is>
          <t>50</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COOLDOWN_LOCKS_FILTER_TF</t>
        </is>
      </c>
      <c r="B186" s="80" t="inlineStr">
        <is>
          <t>OFF</t>
        </is>
      </c>
      <c r="C186" s="80" t="n"/>
      <c r="D186" s="80" t="inlineStr">
        <is>
          <t>GLOBAL_CHECK</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MOVER_THRESHOLD</t>
        </is>
      </c>
      <c r="B187" s="80" t="inlineStr">
        <is>
          <t>2.5</t>
        </is>
      </c>
      <c r="C187" s="80" t="n"/>
      <c r="D187" s="80" t="inlineStr">
        <is>
          <t>ENTRY, 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COOLDOWN_LOCKS_FILTER_TF</t>
        </is>
      </c>
      <c r="B188" s="80" t="inlineStr">
        <is>
          <t>D</t>
        </is>
      </c>
      <c r="C188" s="80" t="n"/>
      <c r="D188" s="80" t="inlineStr">
        <is>
          <t>GLOBAL_CHECK</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LH_HL_FILTER_ENABLED</t>
        </is>
      </c>
      <c r="B189" s="80" t="inlineStr">
        <is>
          <t>True</t>
        </is>
      </c>
      <c r="C189" s="80" t="n"/>
      <c r="D189" s="80" t="inlineStr">
        <is>
          <t>ENTRY, 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MOVER_THRESHOLD</t>
        </is>
      </c>
      <c r="B190" s="80" t="inlineStr">
        <is>
          <t>5</t>
        </is>
      </c>
      <c r="C190" s="80" t="n"/>
      <c r="D190" s="80" t="inlineStr">
        <is>
          <t>ENTRY, 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DC_MOMENT_STRONG_THRESHOLD</t>
        </is>
      </c>
      <c r="B191" s="80" t="inlineStr">
        <is>
          <t>30</t>
        </is>
      </c>
      <c r="C191" s="80" t="n"/>
      <c r="D191" s="80" t="inlineStr">
        <is>
          <t>ENTRY, 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69" t="inlineStr">
        <is>
          <t>MTS_GATE_ENABLED</t>
        </is>
      </c>
      <c r="B192" s="80" t="inlineStr">
        <is>
          <t>True</t>
        </is>
      </c>
      <c r="C192" s="80" t="n"/>
      <c r="D192" s="80" t="inlineStr">
        <is>
          <t>ENTRY, GLOBAL_CHECK,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HA_WICK_QUALITY_ENABLED</t>
        </is>
      </c>
      <c r="B193" s="80" t="inlineStr">
        <is>
          <t>True</t>
        </is>
      </c>
      <c r="C193" s="80" t="n"/>
      <c r="D193" s="80" t="inlineStr">
        <is>
          <t>ENTRY, 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MTS_BOTTOM_STRONG_THRESHOLD</t>
        </is>
      </c>
      <c r="B194" s="80" t="inlineStr">
        <is>
          <t>40</t>
        </is>
      </c>
      <c r="C194" s="80" t="n"/>
      <c r="D194" s="80" t="inlineStr">
        <is>
          <t>ENTRY, 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MOVER_THRESHOLD</t>
        </is>
      </c>
      <c r="B195" s="80" t="inlineStr">
        <is>
          <t>3.75</t>
        </is>
      </c>
      <c r="C195" s="80" t="n"/>
      <c r="D195" s="80" t="inlineStr">
        <is>
          <t>ENTRY, 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HA_WICK_QUALITY_TF</t>
        </is>
      </c>
      <c r="B196" s="80" t="inlineStr">
        <is>
          <t>OFF</t>
        </is>
      </c>
      <c r="C196" s="80" t="n"/>
      <c r="D196" s="80" t="inlineStr">
        <is>
          <t>ENTRY, 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MTS_BOTTOM_BONUS_THRESHOLD</t>
        </is>
      </c>
      <c r="B197" s="80" t="inlineStr">
        <is>
          <t>12.5</t>
        </is>
      </c>
      <c r="C197" s="80" t="n"/>
      <c r="D197" s="80" t="inlineStr">
        <is>
          <t>ENTRY, 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ADX_RANGING_THRESHOLD</t>
        </is>
      </c>
      <c r="B198" s="80" t="inlineStr">
        <is>
          <t>25</t>
        </is>
      </c>
      <c r="C198" s="80" t="n"/>
      <c r="D198" s="80" t="inlineStr">
        <is>
          <t>ENTRY, 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69" t="inlineStr">
        <is>
          <t>BAND_ARROW_ENABLED</t>
        </is>
      </c>
      <c r="B199" s="80" t="inlineStr">
        <is>
          <t>True</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69" t="inlineStr">
        <is>
          <t>MANDATORY_REENTRY_WT_FILTER_MIN_TFS</t>
        </is>
      </c>
      <c r="B200" s="80" t="inlineStr">
        <is>
          <t>2</t>
        </is>
      </c>
      <c r="C200" s="80" t="n"/>
      <c r="D200" s="80" t="inlineStr">
        <is>
          <t>GLOBAL_CHECK,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HA_WICK_QUALITY_TF</t>
        </is>
      </c>
      <c r="B201" s="80" t="inlineStr">
        <is>
          <t>1h</t>
        </is>
      </c>
      <c r="C201" s="80" t="n"/>
      <c r="D201" s="80" t="inlineStr">
        <is>
          <t>ENTRY, GLOBAL_CHECK,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LH_HL_FILTER_MODE</t>
        </is>
      </c>
      <c r="B202" s="80" t="inlineStr">
        <is>
          <t>STRICT_2BAR_ALT</t>
        </is>
      </c>
      <c r="C202" s="80" t="n"/>
      <c r="D202" s="80" t="inlineStr">
        <is>
          <t>ENTRY, GLOBAL_CHECK,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MTS_BOTTOM_STRONG_THRESHOLD</t>
        </is>
      </c>
      <c r="B203" s="80" t="inlineStr">
        <is>
          <t>20</t>
        </is>
      </c>
      <c r="C203" s="80" t="n"/>
      <c r="D203" s="80" t="inlineStr">
        <is>
          <t>ENTRY, GLOBAL_CHECK, STOCKS_EXIT</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LR_BAND_LADDER_STOCH_EXTREME</t>
        </is>
      </c>
      <c r="B204" s="80" t="inlineStr">
        <is>
          <t>30.0</t>
        </is>
      </c>
      <c r="C204" s="80" t="n"/>
      <c r="D204" s="80" t="inlineStr">
        <is>
          <t>GLOBAL_CHECK,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LR_BAND_LADDER_STOCH_EXTREME</t>
        </is>
      </c>
      <c r="B205" s="80" t="inlineStr">
        <is>
          <t>30.0_ALT</t>
        </is>
      </c>
      <c r="C205" s="80" t="n"/>
      <c r="D205" s="80" t="inlineStr">
        <is>
          <t>GLOBAL_CHECK, STOCKS_EXIT</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GR_FILTER_VEC_ENABLED</t>
        </is>
      </c>
      <c r="B206" s="80" t="inlineStr">
        <is>
          <t>True</t>
        </is>
      </c>
      <c r="C206" s="80" t="n"/>
      <c r="D206" s="80" t="inlineStr">
        <is>
          <t>GLOBAL_CHECK</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BANDAID_OFF_LOSER_RECOVER_PCT</t>
        </is>
      </c>
      <c r="B207" s="80" t="inlineStr">
        <is>
          <t>2.0</t>
        </is>
      </c>
      <c r="C207" s="80" t="n"/>
      <c r="D207" s="80" t="inlineStr">
        <is>
          <t>AUGMENT, ENTRY, EXIT, GLOBAL_CHECK, REDUCE, STOCKS_EXIT</t>
        </is>
      </c>
      <c r="E207" s="80" t="n"/>
      <c r="F207" s="72" t="n"/>
      <c r="G207" s="80">
        <f>IFERROR(VLOOKUP($A151&amp;"_"&amp;$B151,Results_Deltas!$A$2:$P$15000,5,FALSE),"")</f>
        <v/>
      </c>
      <c r="H207" s="80" t="inlineStr">
        <is>
          <t>Blanket (page end)</t>
        </is>
      </c>
      <c r="I207" s="72" t="n"/>
      <c r="J207" s="72" t="n"/>
      <c r="K207" s="72" t="n"/>
      <c r="L207" s="72" t="inlineStr">
        <is>
          <t>NO</t>
        </is>
      </c>
      <c r="M207" s="72" t="n">
        <v>2.301598721001926</v>
      </c>
      <c r="N207" s="72" t="n">
        <v>29</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MOVER_THRESHOLD</t>
        </is>
      </c>
      <c r="B208" s="80" t="inlineStr">
        <is>
          <t>6.25</t>
        </is>
      </c>
      <c r="C208" s="80" t="n"/>
      <c r="D208" s="80" t="inlineStr">
        <is>
          <t>ENTRY, GLOBAL_CHECK, STOCKS_EXIT</t>
        </is>
      </c>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FUNDING_GATE_FILTER_TF</t>
        </is>
      </c>
      <c r="B209" s="80" t="inlineStr">
        <is>
          <t>4h</t>
        </is>
      </c>
      <c r="C209" s="80" t="n"/>
      <c r="D209" s="80" t="inlineStr">
        <is>
          <t>GLOBAL_CHECK</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OI_CONFIRM_MIN_PRICE_PCT</t>
        </is>
      </c>
      <c r="B210" s="80" t="inlineStr">
        <is>
          <t>2.0</t>
        </is>
      </c>
      <c r="C210" s="80" t="n"/>
      <c r="D210" s="80" t="inlineStr">
        <is>
          <t>ENTRY, GLOBAL_CHECK,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OI_CONFIRM_MIN_CHANGE_PCT</t>
        </is>
      </c>
      <c r="B211" s="80" t="inlineStr">
        <is>
          <t>1.0</t>
        </is>
      </c>
      <c r="C211" s="80" t="n"/>
      <c r="D211" s="80" t="inlineStr">
        <is>
          <t>ENTRY, GLOBAL_CHECK,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69" t="inlineStr">
        <is>
          <t>GR_FILTER_VEC_MIN_TFS</t>
        </is>
      </c>
      <c r="B212" s="80" t="inlineStr">
        <is>
          <t>1</t>
        </is>
      </c>
      <c r="C212" s="80" t="n"/>
      <c r="D212" s="80" t="inlineStr">
        <is>
          <t>GLOBAL_CHECK</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NEW_POSITION_MAX_LOSS_THRESHOLD</t>
        </is>
      </c>
      <c r="B213" s="80" t="inlineStr">
        <is>
          <t>2.0</t>
        </is>
      </c>
      <c r="C213" s="80" t="n"/>
      <c r="D213" s="80" t="inlineStr">
        <is>
          <t>AUGMENT, EXIT, GLOBAL_CHECK, REDUCE, STOCKS_EXIT</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69" t="inlineStr">
        <is>
          <t>LR_BAND_LADDER_TF_BOTTOM</t>
        </is>
      </c>
      <c r="B214" s="80" t="inlineStr">
        <is>
          <t>1</t>
        </is>
      </c>
      <c r="C214" s="80" t="n"/>
      <c r="D214" s="80" t="inlineStr">
        <is>
          <t>GLOBAL_CHECK, STOCKS_EXIT</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CRYPTO_SPIKE_FADE_THRESHOLD_PCT</t>
        </is>
      </c>
      <c r="B215" s="80" t="inlineStr">
        <is>
          <t>12.5</t>
        </is>
      </c>
      <c r="C215" s="80" t="n"/>
      <c r="D215" s="80" t="inlineStr">
        <is>
          <t>GLOBAL_CHECK, STOCKS_EXIT</t>
        </is>
      </c>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69" t="inlineStr">
        <is>
          <t>EMA_9_21_FILTER_MIN_TFS</t>
        </is>
      </c>
      <c r="B216" s="80" t="inlineStr">
        <is>
          <t>0</t>
        </is>
      </c>
      <c r="C216" s="80" t="n"/>
      <c r="D216" s="80" t="inlineStr">
        <is>
          <t>GLOBAL_CHECK</t>
        </is>
      </c>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FUNDING_GATE_FILTER_TF</t>
        </is>
      </c>
      <c r="B217" s="80" t="inlineStr">
        <is>
          <t>1h</t>
        </is>
      </c>
      <c r="C217" s="80" t="n"/>
      <c r="D217" s="80" t="inlineStr">
        <is>
          <t>GLOBAL_CHECK</t>
        </is>
      </c>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70" t="inlineStr">
        <is>
          <t>FUNDING_GATE_FILTER_TF</t>
        </is>
      </c>
      <c r="B218" s="80" t="inlineStr">
        <is>
          <t>OFF</t>
        </is>
      </c>
      <c r="C218" s="80" t="n"/>
      <c r="D218" s="80" t="inlineStr">
        <is>
          <t>GLOBAL_CHECK</t>
        </is>
      </c>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70" t="inlineStr">
        <is>
          <t>OI_CONFIRM_MIN_CHANGE_PCT</t>
        </is>
      </c>
      <c r="B219" s="80" t="inlineStr">
        <is>
          <t>0.5</t>
        </is>
      </c>
      <c r="C219" s="80" t="n"/>
      <c r="D219" s="80" t="inlineStr">
        <is>
          <t>ENTRY, GLOBAL_CHECK, STOCKS_EXIT</t>
        </is>
      </c>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69" t="inlineStr">
        <is>
          <t>EMA_BLANKET_FILTER_ENABLED</t>
        </is>
      </c>
      <c r="B220" s="80" t="inlineStr">
        <is>
          <t>False</t>
        </is>
      </c>
      <c r="C220" s="80" t="n"/>
      <c r="D220" s="80" t="inlineStr">
        <is>
          <t>GLOBAL_CHECK</t>
        </is>
      </c>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LIVE_VEC_EMERGENCY_BRAKE_ENABLED</t>
        </is>
      </c>
      <c r="B221" s="80" t="inlineStr">
        <is>
          <t>True</t>
        </is>
      </c>
      <c r="C221" s="80" t="n"/>
      <c r="D221" s="80" t="inlineStr">
        <is>
          <t>GLOBAL_CHECK, STOCKS_EXIT</t>
        </is>
      </c>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DELTA_HTF_GATE</t>
        </is>
      </c>
      <c r="B222" s="80" t="inlineStr">
        <is>
          <t>4h</t>
        </is>
      </c>
      <c r="C222" s="80" t="n"/>
      <c r="D222" s="80" t="inlineStr">
        <is>
          <t>ENTRY, GLOBAL_CHECK, STOCKS_EXIT</t>
        </is>
      </c>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70" t="inlineStr">
        <is>
          <t>DELTA_HTF_GATE</t>
        </is>
      </c>
      <c r="B223" s="80" t="inlineStr">
        <is>
          <t>4h_ALT</t>
        </is>
      </c>
      <c r="C223" s="80" t="n"/>
      <c r="D223" s="80" t="inlineStr">
        <is>
          <t>ENTRY, GLOBAL_CHECK, STOCKS_EXIT</t>
        </is>
      </c>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69" t="inlineStr">
        <is>
          <t>LR_BAND_LADDER_TF_TOP</t>
        </is>
      </c>
      <c r="B224" s="80" t="inlineStr">
        <is>
          <t>1</t>
        </is>
      </c>
      <c r="C224" s="80" t="n"/>
      <c r="D224" s="80" t="inlineStr">
        <is>
          <t>GLOBAL_CHECK, STOCKS_EXIT</t>
        </is>
      </c>
      <c r="E224" s="80" t="n"/>
      <c r="F224" s="72" t="n"/>
      <c r="G224" s="80" t="n"/>
      <c r="H224" s="80" t="n"/>
      <c r="I224" s="72" t="n"/>
      <c r="J224" s="72" t="n"/>
      <c r="K224" s="72" t="n"/>
      <c r="L224" s="72" t="n"/>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70" t="inlineStr">
        <is>
          <t>EMA_9_21_FILTER_MIN_TFS</t>
        </is>
      </c>
      <c r="B225" s="80" t="inlineStr">
        <is>
          <t>2</t>
        </is>
      </c>
      <c r="C225" s="80" t="n"/>
      <c r="D225" s="80" t="inlineStr">
        <is>
          <t>GLOBAL_CHECK</t>
        </is>
      </c>
      <c r="E225" s="80" t="n"/>
      <c r="F225" s="72" t="n"/>
      <c r="G225" s="80" t="n"/>
      <c r="H225" s="80" t="n"/>
      <c r="I225" s="72" t="n"/>
      <c r="J225" s="72" t="n"/>
      <c r="K225" s="72" t="n"/>
      <c r="L225" s="72" t="n"/>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MANDATORY_REENTRY_WT_FILTER_MIN_TFS</t>
        </is>
      </c>
      <c r="B226" s="80" t="inlineStr">
        <is>
          <t>1</t>
        </is>
      </c>
      <c r="C226" s="80" t="n"/>
      <c r="D226" s="80" t="inlineStr">
        <is>
          <t>GLOBAL_CHECK, STOCKS_EXIT</t>
        </is>
      </c>
      <c r="E226" s="80" t="n"/>
      <c r="F226" s="72" t="n"/>
      <c r="G226" s="80" t="n"/>
      <c r="H226" s="80" t="n"/>
      <c r="I226" s="72" t="n"/>
      <c r="J226" s="72" t="n"/>
      <c r="K226" s="72" t="n"/>
      <c r="L226" s="72" t="n"/>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69" t="inlineStr">
        <is>
          <t>EMA_BLANKET_FILTER_MIN_TFS</t>
        </is>
      </c>
      <c r="B227" s="80" t="inlineStr">
        <is>
          <t>0</t>
        </is>
      </c>
      <c r="C227" s="80" t="n"/>
      <c r="D227" s="80" t="inlineStr">
        <is>
          <t>GLOBAL_CHECK</t>
        </is>
      </c>
      <c r="E227" s="80" t="n"/>
      <c r="F227" s="72" t="n"/>
      <c r="G227" s="80" t="n"/>
      <c r="H227" s="80" t="n"/>
      <c r="I227" s="72" t="n"/>
      <c r="J227" s="72" t="n"/>
      <c r="K227" s="72" t="n"/>
      <c r="L227" s="72" t="n"/>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70" t="inlineStr">
        <is>
          <t>EMA_BLANKET_FILTER_MIN_TFS</t>
        </is>
      </c>
      <c r="B228" s="80" t="inlineStr">
        <is>
          <t>2</t>
        </is>
      </c>
      <c r="C228" s="80" t="n"/>
      <c r="D228" s="80" t="inlineStr">
        <is>
          <t>GLOBAL_CHECK</t>
        </is>
      </c>
      <c r="E228" s="80" t="n"/>
      <c r="F228" s="72" t="n"/>
      <c r="G228" s="80" t="n"/>
      <c r="H228" s="80" t="n"/>
      <c r="I228" s="72" t="n"/>
      <c r="J228" s="72" t="n"/>
      <c r="K228" s="72" t="n"/>
      <c r="L228" s="72" t="n"/>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69" t="inlineStr">
        <is>
          <t>NEWBORN_LOSS_KILL_GAIN_THRESHOLD_PCT</t>
        </is>
      </c>
      <c r="B229" s="80" t="inlineStr">
        <is>
          <t>1.0</t>
        </is>
      </c>
      <c r="C229" s="80" t="n"/>
      <c r="D229" s="80" t="inlineStr">
        <is>
          <t>AUGMENT, EXIT, GLOBAL_CHECK, REDUCE, STOCKS_EXIT</t>
        </is>
      </c>
      <c r="E229" s="80" t="n"/>
      <c r="F229" s="72" t="n"/>
      <c r="G229" s="80" t="n"/>
      <c r="H229" s="80" t="n"/>
      <c r="I229" s="72" t="n"/>
      <c r="J229" s="72" t="n"/>
      <c r="K229" s="72" t="n"/>
      <c r="L229" s="72" t="n"/>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70" t="inlineStr">
        <is>
          <t>MANDATORY_REENTRY_WT_FILTER_MIN_TFS</t>
        </is>
      </c>
      <c r="B230" s="80" t="inlineStr">
        <is>
          <t>3</t>
        </is>
      </c>
      <c r="C230" s="80" t="n"/>
      <c r="D230" s="80" t="inlineStr">
        <is>
          <t>GLOBAL_CHECK, STOCKS_EXIT</t>
        </is>
      </c>
      <c r="E230" s="80" t="n"/>
      <c r="F230" s="72" t="n"/>
      <c r="G230" s="80" t="n"/>
      <c r="H230" s="80" t="n"/>
      <c r="I230" s="72" t="n"/>
      <c r="J230" s="72" t="n"/>
      <c r="K230" s="72" t="n"/>
      <c r="L230" s="72" t="n"/>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70" t="inlineStr">
        <is>
          <t>OI_CONFIRM_MIN_CHANGE_PCT</t>
        </is>
      </c>
      <c r="B231" s="80" t="inlineStr">
        <is>
          <t>0</t>
        </is>
      </c>
      <c r="C231" s="80" t="n"/>
      <c r="D231" s="80" t="inlineStr">
        <is>
          <t>ENTRY, GLOBAL_CHECK, STOCKS_EXIT</t>
        </is>
      </c>
      <c r="E231" s="80" t="n"/>
      <c r="F231" s="72" t="n"/>
      <c r="G231" s="80" t="n"/>
      <c r="H231" s="80" t="n"/>
      <c r="I231" s="72" t="n"/>
      <c r="J231" s="72" t="n"/>
      <c r="K231" s="72" t="n"/>
      <c r="L231" s="72" t="n"/>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HLR_SMA_BAND_PCT</t>
        </is>
      </c>
      <c r="B232" s="80" t="inlineStr">
        <is>
          <t>2.0</t>
        </is>
      </c>
      <c r="C232" s="80" t="n"/>
      <c r="D232" s="80" t="inlineStr">
        <is>
          <t>ENTRY, GLOBAL_CHECK, STOCKS_EXIT</t>
        </is>
      </c>
      <c r="E232" s="80" t="n"/>
      <c r="F232" s="72" t="n"/>
      <c r="G232" s="80" t="n"/>
      <c r="H232" s="80" t="n"/>
      <c r="I232" s="72" t="n"/>
      <c r="J232" s="72" t="n"/>
      <c r="K232" s="72" t="n"/>
      <c r="L232" s="72" t="n"/>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69" t="inlineStr">
        <is>
          <t>DELTA_REENTRY_FILTER_ENABLED</t>
        </is>
      </c>
      <c r="B233" s="80" t="inlineStr">
        <is>
          <t>True</t>
        </is>
      </c>
      <c r="C233" s="80" t="n"/>
      <c r="D233" s="80" t="inlineStr">
        <is>
          <t>ENTRY, GLOBAL_CHECK, STOCKS_EXIT</t>
        </is>
      </c>
      <c r="E233" s="80" t="n"/>
      <c r="F233" s="72" t="n"/>
      <c r="G233" s="80" t="n"/>
      <c r="H233" s="80" t="n"/>
      <c r="I233" s="72" t="n"/>
      <c r="J233" s="72" t="n"/>
      <c r="K233" s="72" t="n"/>
      <c r="L233" s="72" t="n"/>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70" t="inlineStr">
        <is>
          <t>DC_MOMENT_STRONG_THRESHOLD</t>
        </is>
      </c>
      <c r="B234" s="80" t="inlineStr">
        <is>
          <t>20</t>
        </is>
      </c>
      <c r="C234" s="80" t="n"/>
      <c r="D234" s="80" t="inlineStr">
        <is>
          <t>ENTRY, GLOBAL_CHECK, STOCKS_EXIT</t>
        </is>
      </c>
      <c r="E234" s="80" t="n"/>
      <c r="F234" s="72" t="n"/>
      <c r="G234" s="80" t="n"/>
      <c r="H234" s="80" t="n"/>
      <c r="I234" s="72" t="n"/>
      <c r="J234" s="72" t="n"/>
      <c r="K234" s="72" t="n"/>
      <c r="L234" s="72" t="n"/>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70" t="inlineStr">
        <is>
          <t>CRYPTO_SPIKE_FADE_THRESHOLD_PCT</t>
        </is>
      </c>
      <c r="B235" s="80" t="inlineStr">
        <is>
          <t>7.5</t>
        </is>
      </c>
      <c r="C235" s="80" t="n"/>
      <c r="D235" s="80" t="inlineStr">
        <is>
          <t>GLOBAL_CHECK, STOCKS_EXIT</t>
        </is>
      </c>
      <c r="E235" s="80" t="n"/>
      <c r="F235" s="72" t="n"/>
      <c r="G235" s="80" t="n"/>
      <c r="H235" s="80" t="n"/>
      <c r="I235" s="72" t="n"/>
      <c r="J235" s="72" t="n"/>
      <c r="K235" s="72" t="n"/>
      <c r="L235" s="72" t="n"/>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70" t="inlineStr">
        <is>
          <t>NEWBORN_LOSS_KILL_GAIN_THRESHOLD_PCT</t>
        </is>
      </c>
      <c r="B236" s="80" t="inlineStr">
        <is>
          <t>0.5</t>
        </is>
      </c>
      <c r="C236" s="80" t="n"/>
      <c r="D236" s="80" t="inlineStr">
        <is>
          <t>AUGMENT, EXIT, GLOBAL_CHECK, REDUCE, STOCKS_EXIT</t>
        </is>
      </c>
      <c r="E236" s="80" t="n"/>
      <c r="F236" s="72" t="n"/>
      <c r="G236" s="80" t="n"/>
      <c r="H236" s="80" t="n"/>
      <c r="I236" s="72" t="n"/>
      <c r="J236" s="72" t="n"/>
      <c r="K236" s="72" t="n"/>
      <c r="L236" s="72" t="n"/>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DC_MOMENT_STRONG_THRESHOLD</t>
        </is>
      </c>
      <c r="B237" s="80" t="inlineStr">
        <is>
          <t>40</t>
        </is>
      </c>
      <c r="C237" s="80" t="n"/>
      <c r="D237" s="80" t="inlineStr">
        <is>
          <t>ENTRY, GLOBAL_CHECK, STOCKS_EXIT</t>
        </is>
      </c>
      <c r="E237" s="80" t="n"/>
      <c r="F237" s="72" t="n"/>
      <c r="G237" s="80" t="n"/>
      <c r="H237" s="80" t="n"/>
      <c r="I237" s="72" t="n"/>
      <c r="J237" s="72" t="n"/>
      <c r="K237" s="72" t="n"/>
      <c r="L237" s="72" t="n"/>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70" t="inlineStr">
        <is>
          <t>ADX_RANGING_THRESHOLD</t>
        </is>
      </c>
      <c r="B238" s="80" t="inlineStr">
        <is>
          <t>15</t>
        </is>
      </c>
      <c r="C238" s="80" t="n"/>
      <c r="D238" s="80" t="inlineStr">
        <is>
          <t>ENTRY, GLOBAL_CHECK, STOCKS_EXIT</t>
        </is>
      </c>
      <c r="E238" s="80" t="n"/>
      <c r="F238" s="72" t="n"/>
      <c r="G238" s="80" t="n"/>
      <c r="H238" s="80" t="n"/>
      <c r="I238" s="72" t="n"/>
      <c r="J238" s="72" t="n"/>
      <c r="K238" s="72" t="n"/>
      <c r="L238" s="72" t="n"/>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70" t="inlineStr">
        <is>
          <t>FG_GREED_THRESHOLD</t>
        </is>
      </c>
      <c r="B239" s="80" t="inlineStr">
        <is>
          <t>37.5</t>
        </is>
      </c>
      <c r="C239" s="80" t="n"/>
      <c r="D239" s="80" t="inlineStr">
        <is>
          <t>GLOBAL_CHECK, STOCKS_EXIT</t>
        </is>
      </c>
      <c r="E239" s="80" t="n"/>
      <c r="F239" s="72" t="n"/>
      <c r="G239" s="80" t="n"/>
      <c r="H239" s="80" t="n"/>
      <c r="I239" s="72" t="n"/>
      <c r="J239" s="72" t="n"/>
      <c r="K239" s="72" t="n"/>
      <c r="L239" s="72" t="n"/>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69" t="inlineStr">
        <is>
          <t>HTF4_CONF</t>
        </is>
      </c>
      <c r="B240" s="80" t="inlineStr">
        <is>
          <t>False</t>
        </is>
      </c>
      <c r="C240" s="80" t="n"/>
      <c r="D240" s="80" t="inlineStr">
        <is>
          <t>GLOBAL_CHECK, STOCKS_EXIT</t>
        </is>
      </c>
      <c r="E240" s="80" t="n"/>
      <c r="F240" s="72" t="n"/>
      <c r="G240" s="80">
        <f>IFERROR(VLOOKUP($A234&amp;"_"&amp;$B234,Results_Deltas!$A$2:$P$15000,5,FALSE),"")</f>
        <v/>
      </c>
      <c r="H240" s="80" t="inlineStr">
        <is>
          <t>Blanket (page end)</t>
        </is>
      </c>
      <c r="I240" s="72" t="n"/>
      <c r="J240" s="72" t="n"/>
      <c r="K240" s="72" t="n"/>
      <c r="L240" s="72" t="inlineStr">
        <is>
          <t>YES</t>
        </is>
      </c>
      <c r="M240" s="72" t="n">
        <v>3.010573506918572</v>
      </c>
      <c r="N240" s="72" t="n">
        <v>36</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70" t="inlineStr">
        <is>
          <t>FG_FEAR_THRESHOLD</t>
        </is>
      </c>
      <c r="B241" s="80" t="inlineStr">
        <is>
          <t>12.5</t>
        </is>
      </c>
      <c r="C241" s="80" t="n"/>
      <c r="D241" s="80" t="inlineStr">
        <is>
          <t>GLOBAL_CHECK, STOCKS_EXIT</t>
        </is>
      </c>
      <c r="E241" s="80" t="n"/>
      <c r="F241" s="72" t="n"/>
      <c r="G241" s="80" t="n"/>
      <c r="H241" s="80" t="n"/>
      <c r="I241" s="72" t="n"/>
      <c r="J241" s="72" t="n"/>
      <c r="K241" s="72" t="n"/>
      <c r="L241" s="72" t="n"/>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69" t="inlineStr">
        <is>
          <t>HTF_TREND_VETO_BYPASS_ENABLED</t>
        </is>
      </c>
      <c r="B242" s="80" t="inlineStr">
        <is>
          <t>True</t>
        </is>
      </c>
      <c r="C242" s="80" t="n"/>
      <c r="D242" s="80" t="inlineStr">
        <is>
          <t>GLOBAL_CHECK, STOCKS_EXIT</t>
        </is>
      </c>
      <c r="E242" s="80" t="n"/>
      <c r="F242" s="72" t="n"/>
      <c r="G242" s="80" t="n"/>
      <c r="H242" s="80" t="n"/>
      <c r="I242" s="72" t="n"/>
      <c r="J242" s="72" t="n"/>
      <c r="K242" s="72" t="n"/>
      <c r="L242" s="72" t="n"/>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70" t="inlineStr">
        <is>
          <t>DUP_GUARD_FILTER_TF</t>
        </is>
      </c>
      <c r="B243" s="80" t="inlineStr">
        <is>
          <t>15m</t>
        </is>
      </c>
      <c r="C243" s="80" t="n"/>
      <c r="D243" s="80" t="inlineStr">
        <is>
          <t>GLOBAL_CHECK</t>
        </is>
      </c>
      <c r="E243" s="80" t="n"/>
      <c r="F243" s="72" t="n"/>
      <c r="G243" s="80" t="n"/>
      <c r="H243" s="80" t="n"/>
      <c r="I243" s="72" t="n"/>
      <c r="J243" s="72" t="n"/>
      <c r="K243" s="72" t="n"/>
      <c r="L243" s="72" t="n"/>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70" t="inlineStr">
        <is>
          <t>COOLDOWN_LOCKS_FILTER_TF</t>
        </is>
      </c>
      <c r="B244" s="80" t="inlineStr">
        <is>
          <t>15m</t>
        </is>
      </c>
      <c r="C244" s="80" t="n"/>
      <c r="D244" s="80" t="inlineStr">
        <is>
          <t>GLOBAL_CHECK</t>
        </is>
      </c>
      <c r="E244" s="80" t="n"/>
      <c r="F244" s="72" t="n"/>
      <c r="G244" s="80" t="n"/>
      <c r="H244" s="80" t="n"/>
      <c r="I244" s="72" t="n"/>
      <c r="J244" s="72" t="n"/>
      <c r="K244" s="72" t="n"/>
      <c r="L244" s="72" t="n"/>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NEW_POSITION_MAX_LOSS_THRESHOLD</t>
        </is>
      </c>
      <c r="B245" s="80" t="inlineStr">
        <is>
          <t>0.5</t>
        </is>
      </c>
      <c r="C245" s="80" t="n"/>
      <c r="D245" s="80" t="inlineStr">
        <is>
          <t>AUGMENT, EXIT, GLOBAL_CHECK, REDUCE, STOCKS_EXIT</t>
        </is>
      </c>
      <c r="E245" s="80" t="n"/>
      <c r="F245" s="72" t="n"/>
      <c r="G245" s="80" t="n"/>
      <c r="H245" s="80" t="n"/>
      <c r="I245" s="72" t="n"/>
      <c r="J245" s="72" t="n"/>
      <c r="K245" s="72" t="n"/>
      <c r="L245" s="72" t="n"/>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70" t="inlineStr">
        <is>
          <t>BAND_ARROW_ENABLED</t>
        </is>
      </c>
      <c r="B246" s="80" t="inlineStr">
        <is>
          <t>False</t>
        </is>
      </c>
      <c r="C246" s="80" t="n"/>
      <c r="D246" s="80" t="inlineStr">
        <is>
          <t>GLOBAL_CHECK, STOCKS_EXIT</t>
        </is>
      </c>
      <c r="E246" s="80" t="n"/>
      <c r="F246" s="72" t="n"/>
      <c r="G246" s="80" t="n"/>
      <c r="H246" s="80" t="n"/>
      <c r="I246" s="72" t="n"/>
      <c r="J246" s="72" t="n"/>
      <c r="K246" s="72" t="n"/>
      <c r="L246" s="72" t="n"/>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HA_WICK_QUALITY_ENABLED</t>
        </is>
      </c>
      <c r="B247" s="80" t="inlineStr">
        <is>
          <t>False</t>
        </is>
      </c>
      <c r="C247" s="80" t="n"/>
      <c r="D247" s="80" t="inlineStr">
        <is>
          <t>ENTRY, GLOBAL_CHECK, STOCKS_EXIT</t>
        </is>
      </c>
      <c r="E247" s="80" t="n"/>
      <c r="F247" s="72" t="n"/>
      <c r="G247" s="80" t="n"/>
      <c r="H247" s="80" t="n"/>
      <c r="I247" s="72" t="n"/>
      <c r="J247" s="72" t="n"/>
      <c r="K247" s="72" t="n"/>
      <c r="L247" s="72" t="n"/>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70" t="inlineStr">
        <is>
          <t>HA_WICK_QUALITY_TF</t>
        </is>
      </c>
      <c r="B248" s="80" t="inlineStr">
        <is>
          <t>15m</t>
        </is>
      </c>
      <c r="C248" s="80" t="n"/>
      <c r="D248" s="80" t="inlineStr">
        <is>
          <t>ENTRY, GLOBAL_CHECK, STOCKS_EXIT</t>
        </is>
      </c>
      <c r="E248" s="80" t="n"/>
      <c r="F248" s="72" t="n"/>
      <c r="G248" s="80" t="n"/>
      <c r="H248" s="80" t="n"/>
      <c r="I248" s="72" t="n"/>
      <c r="J248" s="72" t="n"/>
      <c r="K248" s="72" t="n"/>
      <c r="L248" s="72" t="n"/>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HTF_DIRECTION_GATE_ENABLED</t>
        </is>
      </c>
      <c r="B249" s="80" t="inlineStr">
        <is>
          <t>False</t>
        </is>
      </c>
      <c r="C249" s="80" t="n"/>
      <c r="D249" s="80" t="inlineStr">
        <is>
          <t>ENTRY, GLOBAL_CHECK, STOCKS_EXIT</t>
        </is>
      </c>
      <c r="E249" s="80" t="n"/>
      <c r="F249" s="72" t="n"/>
      <c r="G249" s="80" t="n"/>
      <c r="H249" s="80" t="n"/>
      <c r="I249" s="72" t="n"/>
      <c r="J249" s="72" t="n"/>
      <c r="K249" s="72" t="n"/>
      <c r="L249" s="72" t="n"/>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69" t="inlineStr">
        <is>
          <t>LEADERBOARD_FILTER</t>
        </is>
      </c>
      <c r="B250" s="80" t="inlineStr">
        <is>
          <t>False</t>
        </is>
      </c>
      <c r="C250" s="80" t="n"/>
      <c r="D250" s="80" t="inlineStr">
        <is>
          <t>AUGMENT, ENTRY, EXIT, GLOBAL_CHECK, REDUCE, STOCKS_EXIT</t>
        </is>
      </c>
      <c r="E250" s="80" t="n"/>
      <c r="F250" s="72" t="n"/>
      <c r="G250" s="80" t="n"/>
      <c r="H250" s="80" t="n"/>
      <c r="I250" s="72" t="n"/>
      <c r="J250" s="72" t="n"/>
      <c r="K250" s="72" t="n"/>
      <c r="L250" s="72" t="n"/>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70" t="inlineStr">
        <is>
          <t>LH_HL_FILTER_ENABLED</t>
        </is>
      </c>
      <c r="B251" s="80" t="inlineStr">
        <is>
          <t>False</t>
        </is>
      </c>
      <c r="C251" s="80" t="n"/>
      <c r="D251" s="80" t="inlineStr">
        <is>
          <t>ENTRY, GLOBAL_CHECK, STOCKS_EXIT</t>
        </is>
      </c>
      <c r="E251" s="80" t="n"/>
      <c r="F251" s="72" t="n"/>
      <c r="G251" s="80" t="n"/>
      <c r="H251" s="80" t="n"/>
      <c r="I251" s="72" t="n"/>
      <c r="J251" s="72" t="n"/>
      <c r="K251" s="72" t="n"/>
      <c r="L251" s="72" t="n"/>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69" t="inlineStr">
        <is>
          <t>LH_HL_FILTER_REQUIRE_BOTH</t>
        </is>
      </c>
      <c r="B252" s="80" t="inlineStr">
        <is>
          <t>False</t>
        </is>
      </c>
      <c r="C252" s="80" t="n"/>
      <c r="D252" s="80" t="inlineStr">
        <is>
          <t>ENTRY, GLOBAL_CHECK, STOCKS_EXIT</t>
        </is>
      </c>
      <c r="E252" s="80" t="n"/>
      <c r="F252" s="72" t="n"/>
      <c r="G252" s="80" t="n"/>
      <c r="H252" s="80" t="n"/>
      <c r="I252" s="72" t="n"/>
      <c r="J252" s="72" t="n"/>
      <c r="K252" s="72" t="n"/>
      <c r="L252" s="72" t="n"/>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MARKET_QUALITY_SCORE_ENABLED</t>
        </is>
      </c>
      <c r="B253" s="80" t="inlineStr">
        <is>
          <t>False</t>
        </is>
      </c>
      <c r="C253" s="80" t="n"/>
      <c r="D253" s="80" t="inlineStr">
        <is>
          <t>ENTRY, GLOBAL_CHECK, STOCKS_EXIT</t>
        </is>
      </c>
      <c r="E253" s="80" t="n"/>
      <c r="F253" s="72" t="n"/>
      <c r="G253" s="80" t="n"/>
      <c r="H253" s="80" t="n"/>
      <c r="I253" s="72" t="n"/>
      <c r="J253" s="72" t="n"/>
      <c r="K253" s="72" t="n"/>
      <c r="L253" s="72" t="n"/>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70" t="inlineStr">
        <is>
          <t>MTS_GATE_ENABLED</t>
        </is>
      </c>
      <c r="B254" s="80" t="inlineStr">
        <is>
          <t>False</t>
        </is>
      </c>
      <c r="C254" s="80" t="n"/>
      <c r="D254" s="80" t="inlineStr">
        <is>
          <t>ENTRY, GLOBAL_CHECK, STOCKS_EXIT</t>
        </is>
      </c>
      <c r="E254" s="80" t="n"/>
      <c r="F254" s="72" t="n"/>
      <c r="G254" s="80" t="n"/>
      <c r="H254" s="80" t="n"/>
      <c r="I254" s="72" t="n"/>
      <c r="J254" s="72" t="n"/>
      <c r="K254" s="72" t="n"/>
      <c r="L254" s="72" t="n"/>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OI_CONFIRM_ENABLED</t>
        </is>
      </c>
      <c r="B255" s="80" t="inlineStr">
        <is>
          <t>False</t>
        </is>
      </c>
      <c r="C255" s="80" t="n"/>
      <c r="D255" s="80" t="inlineStr">
        <is>
          <t>ENTRY, GLOBAL_CHECK, STOCKS_EXIT</t>
        </is>
      </c>
      <c r="E255" s="80" t="n"/>
      <c r="F255" s="72" t="n"/>
      <c r="G255" s="80" t="n"/>
      <c r="H255" s="80" t="n"/>
      <c r="I255" s="72" t="n"/>
      <c r="J255" s="72" t="n"/>
      <c r="K255" s="72" t="n"/>
      <c r="L255" s="72" t="n"/>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HLR_TOP_MIN_TFS</t>
        </is>
      </c>
      <c r="B256" s="80" t="inlineStr">
        <is>
          <t>1</t>
        </is>
      </c>
      <c r="C256" s="80" t="n"/>
      <c r="D256" s="80" t="inlineStr">
        <is>
          <t>GLOBAL_CHECK, REENTRY, STOCKS_EXIT</t>
        </is>
      </c>
      <c r="E256" s="80" t="n"/>
      <c r="F256" s="72" t="n"/>
      <c r="G256" s="80" t="n"/>
      <c r="H256" s="80" t="n"/>
      <c r="I256" s="72" t="n"/>
      <c r="J256" s="72" t="n"/>
      <c r="K256" s="72" t="n"/>
      <c r="L256" s="72" t="n"/>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70" t="inlineStr">
        <is>
          <t>GR_FILTER_VEC_MIN_TFS</t>
        </is>
      </c>
      <c r="B257" s="80" t="inlineStr">
        <is>
          <t>2</t>
        </is>
      </c>
      <c r="C257" s="80" t="n"/>
      <c r="D257" s="80" t="inlineStr">
        <is>
          <t>GLOBAL_CHECK</t>
        </is>
      </c>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70" t="inlineStr">
        <is>
          <t>GR_FILTER_VEC_ENABLED</t>
        </is>
      </c>
      <c r="B258" s="80" t="inlineStr">
        <is>
          <t>False</t>
        </is>
      </c>
      <c r="C258" s="80" t="n"/>
      <c r="D258" s="80" t="inlineStr">
        <is>
          <t>GLOBAL_CHECK</t>
        </is>
      </c>
      <c r="E258" s="80" t="n"/>
      <c r="F258" s="72" t="n"/>
      <c r="G258" s="80" t="n"/>
      <c r="H258" s="80" t="n"/>
      <c r="I258" s="72" t="n"/>
      <c r="J258" s="72" t="n"/>
      <c r="K258" s="72" t="n"/>
      <c r="L258" s="72" t="n"/>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70" t="inlineStr">
        <is>
          <t>HTF_TREND_VETO_BYPASS_ENABLED</t>
        </is>
      </c>
      <c r="B259" s="80" t="inlineStr">
        <is>
          <t>False</t>
        </is>
      </c>
      <c r="C259" s="80" t="n"/>
      <c r="D259" s="80" t="inlineStr">
        <is>
          <t>GLOBAL_CHECK, STOCKS_EXIT</t>
        </is>
      </c>
      <c r="E259" s="80" t="n"/>
      <c r="F259" s="72" t="n"/>
      <c r="G259" s="80" t="n"/>
      <c r="H259" s="80" t="n"/>
      <c r="I259" s="72" t="n"/>
      <c r="J259" s="72" t="n"/>
      <c r="K259" s="72" t="n"/>
      <c r="L259" s="72" t="n"/>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70" t="inlineStr">
        <is>
          <t>NEW_POSITION_MAX_LOSS_THRESHOLD</t>
        </is>
      </c>
      <c r="B260" s="80" t="inlineStr">
        <is>
          <t>1.0</t>
        </is>
      </c>
      <c r="C260" s="80" t="n"/>
      <c r="D260" s="80" t="inlineStr">
        <is>
          <t>AUGMENT, EXIT, GLOBAL_CHECK, REDUCE, STOCKS_EXIT</t>
        </is>
      </c>
      <c r="E260" s="80" t="n"/>
      <c r="F260" s="72" t="n"/>
      <c r="G260" s="80" t="n"/>
      <c r="H260" s="80" t="n"/>
      <c r="I260" s="72" t="n"/>
      <c r="J260" s="72" t="n"/>
      <c r="K260" s="72" t="n"/>
      <c r="L260" s="72" t="n"/>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70" t="inlineStr">
        <is>
          <t>NEWBORN_LOSS_KILL_GAIN_THRESHOLD_PCT</t>
        </is>
      </c>
      <c r="B261" s="80" t="inlineStr">
        <is>
          <t>2.0</t>
        </is>
      </c>
      <c r="C261" s="80" t="n"/>
      <c r="D261" s="80" t="inlineStr">
        <is>
          <t>AUGMENT, EXIT, GLOBAL_CHECK, REDUCE, STOCKS_EXIT</t>
        </is>
      </c>
      <c r="E261" s="80" t="n"/>
      <c r="F261" s="72" t="n"/>
      <c r="G261" s="80" t="n"/>
      <c r="H261" s="80" t="n"/>
      <c r="I261" s="72" t="n"/>
      <c r="J261" s="72" t="n"/>
      <c r="K261" s="72" t="n"/>
      <c r="L261" s="72" t="n"/>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70" t="inlineStr">
        <is>
          <t>FUNDING_GATE_FILTER_TF</t>
        </is>
      </c>
      <c r="B262" s="80" t="inlineStr">
        <is>
          <t>15m</t>
        </is>
      </c>
      <c r="C262" s="80" t="n"/>
      <c r="D262" s="80" t="inlineStr">
        <is>
          <t>GLOBAL_CHECK</t>
        </is>
      </c>
      <c r="E262" s="80" t="n"/>
      <c r="F262" s="72" t="n"/>
      <c r="G262" s="80" t="n"/>
      <c r="H262" s="80" t="n"/>
      <c r="I262" s="72" t="n"/>
      <c r="J262" s="72" t="n"/>
      <c r="K262" s="72" t="n"/>
      <c r="L262" s="72" t="n"/>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LIVE_VEC_EMERGENCY_BRAKE_ENABLED</t>
        </is>
      </c>
      <c r="B263" s="80" t="inlineStr">
        <is>
          <t>False</t>
        </is>
      </c>
      <c r="C263" s="80" t="n"/>
      <c r="D263" s="80" t="inlineStr">
        <is>
          <t>GLOBAL_CHECK, STOCKS_EXIT</t>
        </is>
      </c>
      <c r="E263" s="80" t="n"/>
      <c r="F263" s="72" t="n"/>
      <c r="G263" s="80" t="n"/>
      <c r="H263" s="80" t="n"/>
      <c r="I263" s="72" t="n"/>
      <c r="J263" s="72" t="n"/>
      <c r="K263" s="72" t="n"/>
      <c r="L263" s="72" t="n"/>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70" t="inlineStr">
        <is>
          <t>EMA_BLANKET_FILTER_ENABLED</t>
        </is>
      </c>
      <c r="B264" s="80" t="inlineStr">
        <is>
          <t>True</t>
        </is>
      </c>
      <c r="C264" s="80" t="n"/>
      <c r="D264" s="80" t="inlineStr">
        <is>
          <t>GLOBAL_CHECK</t>
        </is>
      </c>
      <c r="E264" s="80" t="n"/>
      <c r="F264" s="72" t="n"/>
      <c r="G264" s="80" t="n"/>
      <c r="H264" s="80" t="n"/>
      <c r="I264" s="72" t="n"/>
      <c r="J264" s="72" t="n"/>
      <c r="K264" s="72" t="n"/>
      <c r="L264" s="72" t="n"/>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DELTA_REENTRY_FILTER_ENABLED</t>
        </is>
      </c>
      <c r="B265" s="80" t="inlineStr">
        <is>
          <t>False</t>
        </is>
      </c>
      <c r="C265" s="80" t="n"/>
      <c r="D265" s="80" t="inlineStr">
        <is>
          <t>ENTRY, GLOBAL_CHECK, STOCKS_EXIT</t>
        </is>
      </c>
      <c r="E265" s="80" t="n"/>
      <c r="F265" s="72" t="n"/>
      <c r="G265" s="80" t="n"/>
      <c r="H265" s="80" t="n"/>
      <c r="I265" s="72" t="n"/>
      <c r="J265" s="72" t="n"/>
      <c r="K265" s="72" t="n"/>
      <c r="L265" s="72" t="n"/>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69" t="inlineStr">
        <is>
          <t>MANDATORY_REENTRY_WT_FILTER_REQUIRE_FLIP</t>
        </is>
      </c>
      <c r="B266" s="80" t="inlineStr">
        <is>
          <t>False</t>
        </is>
      </c>
      <c r="C266" s="80" t="n"/>
      <c r="D266" s="80" t="inlineStr">
        <is>
          <t>GLOBAL_CHECK, STOCKS_EXIT</t>
        </is>
      </c>
      <c r="E266" s="80" t="n"/>
      <c r="F266" s="72" t="n"/>
      <c r="G266" s="80" t="n"/>
      <c r="H266" s="80" t="n"/>
      <c r="I266" s="72" t="n"/>
      <c r="J266" s="72" t="n"/>
      <c r="K266" s="72" t="n"/>
      <c r="L266" s="72" t="n"/>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70" t="inlineStr">
        <is>
          <t>OI_CONFIRM_MIN_PRICE_PCT</t>
        </is>
      </c>
      <c r="B267" s="80" t="inlineStr">
        <is>
          <t>0</t>
        </is>
      </c>
      <c r="C267" s="80" t="n"/>
      <c r="D267" s="80" t="inlineStr">
        <is>
          <t>ENTRY, GLOBAL_CHECK, STOCKS_EXIT</t>
        </is>
      </c>
      <c r="E267" s="80" t="n"/>
      <c r="F267" s="72" t="n"/>
      <c r="G267" s="80" t="n"/>
      <c r="H267" s="80" t="n"/>
      <c r="I267" s="72" t="n"/>
      <c r="J267" s="72" t="n"/>
      <c r="K267" s="72" t="n"/>
      <c r="L267" s="72" t="n"/>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70" t="inlineStr">
        <is>
          <t>CRYPTO_SPIKE_FADE_THRESHOLD_PCT</t>
        </is>
      </c>
      <c r="B268" s="80" t="inlineStr">
        <is>
          <t>5</t>
        </is>
      </c>
      <c r="C268" s="80" t="n"/>
      <c r="D268" s="80" t="inlineStr">
        <is>
          <t>GLOBAL_CHECK, STOCKS_EXIT</t>
        </is>
      </c>
      <c r="E268" s="80" t="n"/>
      <c r="F268" s="72" t="n"/>
      <c r="G268" s="80" t="n"/>
      <c r="H268" s="80" t="n"/>
      <c r="I268" s="72" t="n"/>
      <c r="J268" s="72" t="n"/>
      <c r="K268" s="72" t="n"/>
      <c r="L268" s="72" t="n"/>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EMA_BLANKET_FILTER_MIN_TFS</t>
        </is>
      </c>
      <c r="B269" s="80" t="inlineStr">
        <is>
          <t>1</t>
        </is>
      </c>
      <c r="C269" s="80" t="n"/>
      <c r="D269" s="80" t="inlineStr">
        <is>
          <t>GLOBAL_CHECK</t>
        </is>
      </c>
      <c r="E269" s="80" t="n"/>
      <c r="F269" s="72" t="n"/>
      <c r="G269" s="80" t="n"/>
      <c r="H269" s="80" t="n"/>
      <c r="I269" s="72" t="n"/>
      <c r="J269" s="72" t="n"/>
      <c r="K269" s="72" t="n"/>
      <c r="L269" s="72" t="n"/>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70" t="inlineStr">
        <is>
          <t>LR_BAND_LADDER_TF_TOP</t>
        </is>
      </c>
      <c r="B270" s="80" t="inlineStr">
        <is>
          <t>0</t>
        </is>
      </c>
      <c r="C270" s="80" t="n"/>
      <c r="D270" s="80" t="inlineStr">
        <is>
          <t>GLOBAL_CHECK, STOCKS_EXIT</t>
        </is>
      </c>
      <c r="E270" s="80" t="n"/>
      <c r="F270" s="72" t="n"/>
      <c r="G270" s="80" t="n"/>
      <c r="H270" s="80" t="n"/>
      <c r="I270" s="72" t="n"/>
      <c r="J270" s="72" t="n"/>
      <c r="K270" s="72" t="n"/>
      <c r="L270" s="72" t="n"/>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70" t="inlineStr">
        <is>
          <t>EMA_9_21_FILTER_MIN_TFS</t>
        </is>
      </c>
      <c r="B271" s="80" t="inlineStr">
        <is>
          <t>1</t>
        </is>
      </c>
      <c r="C271" s="80" t="n"/>
      <c r="D271" s="80" t="inlineStr">
        <is>
          <t>GLOBAL_CHECK</t>
        </is>
      </c>
      <c r="E271" s="80" t="n"/>
      <c r="F271" s="72" t="n"/>
      <c r="G271" s="80" t="n"/>
      <c r="H271" s="80" t="n"/>
      <c r="I271" s="72" t="n"/>
      <c r="J271" s="72" t="n"/>
      <c r="K271" s="72" t="n"/>
      <c r="L271" s="72" t="n"/>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70" t="inlineStr">
        <is>
          <t>CRYPTO_SPIKE_FADE_THRESHOLD_PCT</t>
        </is>
      </c>
      <c r="B272" s="80" t="inlineStr">
        <is>
          <t>10</t>
        </is>
      </c>
      <c r="C272" s="80" t="n"/>
      <c r="D272" s="80" t="inlineStr">
        <is>
          <t>GLOBAL_CHECK, STOCKS_EXIT</t>
        </is>
      </c>
      <c r="E272" s="80" t="n"/>
      <c r="F272" s="72" t="n"/>
      <c r="G272" s="80" t="n"/>
      <c r="H272" s="80" t="n"/>
      <c r="I272" s="72" t="n"/>
      <c r="J272" s="72" t="n"/>
      <c r="K272" s="72" t="n"/>
      <c r="L272" s="72" t="n"/>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70" t="inlineStr">
        <is>
          <t>LR_BAND_LADDER_TF_BOTTOM</t>
        </is>
      </c>
      <c r="B273" s="80" t="inlineStr">
        <is>
          <t>0</t>
        </is>
      </c>
      <c r="C273" s="80" t="n"/>
      <c r="D273" s="80" t="inlineStr">
        <is>
          <t>GLOBAL_CHECK, STOCKS_EXIT</t>
        </is>
      </c>
      <c r="E273" s="80" t="n"/>
      <c r="F273" s="72" t="n"/>
      <c r="G273" s="80" t="n"/>
      <c r="H273" s="80" t="n"/>
      <c r="I273" s="72" t="n"/>
      <c r="J273" s="72" t="n"/>
      <c r="K273" s="72" t="n"/>
      <c r="L273" s="72" t="n"/>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70" t="inlineStr">
        <is>
          <t>HTF4_CONF</t>
        </is>
      </c>
      <c r="B274" s="80" t="inlineStr">
        <is>
          <t>False_ALT</t>
        </is>
      </c>
      <c r="C274" s="80" t="n"/>
      <c r="D274" s="80" t="inlineStr">
        <is>
          <t>GLOBAL_CHECK, STOCKS_EXIT</t>
        </is>
      </c>
      <c r="E274" s="80" t="n"/>
      <c r="F274" s="72" t="n"/>
      <c r="G274" s="80" t="n"/>
      <c r="H274" s="80" t="n"/>
      <c r="I274" s="72" t="n"/>
      <c r="J274" s="72" t="n"/>
      <c r="K274" s="72" t="n"/>
      <c r="L274" s="72" t="n"/>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70" t="inlineStr">
        <is>
          <t>BANDAID_OFF_LOSER_RECOVER_PCT</t>
        </is>
      </c>
      <c r="B275" s="80" t="inlineStr">
        <is>
          <t>0</t>
        </is>
      </c>
      <c r="C275" s="80" t="n"/>
      <c r="D275" s="80" t="inlineStr">
        <is>
          <t>AUGMENT, ENTRY, EXIT, GLOBAL_CHECK, REDUCE, STOCKS_EXIT</t>
        </is>
      </c>
      <c r="E275" s="80" t="n"/>
      <c r="F275" s="72" t="n"/>
      <c r="G275" s="80" t="n"/>
      <c r="H275" s="80" t="n"/>
      <c r="I275" s="72" t="n"/>
      <c r="J275" s="72" t="n"/>
      <c r="K275" s="72" t="n"/>
      <c r="L275" s="72" t="n"/>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69" t="inlineStr">
        <is>
          <t>EZ_MANAGE_THROTTLER_RATE</t>
        </is>
      </c>
      <c r="B276" s="80" t="inlineStr">
        <is>
          <t>0.0</t>
        </is>
      </c>
      <c r="C276" s="80" t="n"/>
      <c r="D276" s="80" t="inlineStr">
        <is>
          <t>GLOBAL_CHECK, STOCKS_EXIT</t>
        </is>
      </c>
      <c r="E276" s="80" t="n"/>
      <c r="F276" s="72" t="n"/>
      <c r="G276" s="80" t="n"/>
      <c r="H276" s="80" t="n"/>
      <c r="I276" s="72" t="n"/>
      <c r="J276" s="72" t="n"/>
      <c r="K276" s="72" t="n"/>
      <c r="L276" s="72" t="n"/>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EZ_MANAGE_THROTTLER_RATE</t>
        </is>
      </c>
      <c r="B277" s="80" t="inlineStr">
        <is>
          <t>0.0_ALT</t>
        </is>
      </c>
      <c r="C277" s="80" t="n"/>
      <c r="D277" s="80" t="inlineStr">
        <is>
          <t>GLOBAL_CHECK, STOCKS_EXIT</t>
        </is>
      </c>
      <c r="E277" s="80" t="n"/>
      <c r="F277" s="72" t="n"/>
      <c r="G277" s="80" t="n"/>
      <c r="H277" s="80" t="n"/>
      <c r="I277" s="72" t="n"/>
      <c r="J277" s="72" t="n"/>
      <c r="K277" s="72" t="n"/>
      <c r="L277" s="72" t="n"/>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HLR_SMA_BAND_PCT</t>
        </is>
      </c>
      <c r="B278" s="80" t="inlineStr">
        <is>
          <t>0</t>
        </is>
      </c>
      <c r="C278" s="80" t="n"/>
      <c r="D278" s="80" t="inlineStr">
        <is>
          <t>ENTRY, GLOBAL_CHECK, STOCKS_EXIT</t>
        </is>
      </c>
      <c r="E278" s="80" t="n"/>
      <c r="F278" s="72" t="n"/>
      <c r="G278" s="80" t="n"/>
      <c r="H278" s="80" t="n"/>
      <c r="I278" s="72" t="n"/>
      <c r="J278" s="72" t="n"/>
      <c r="K278" s="72" t="n"/>
      <c r="L278" s="72" t="n"/>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70" t="inlineStr">
        <is>
          <t>HLR_TOP_MIN_TFS</t>
        </is>
      </c>
      <c r="B279" s="80" t="inlineStr">
        <is>
          <t>0</t>
        </is>
      </c>
      <c r="C279" s="80" t="n"/>
      <c r="D279" s="80" t="inlineStr">
        <is>
          <t>GLOBAL_CHECK, REENTRY, STOCKS_EXIT</t>
        </is>
      </c>
      <c r="E279" s="80" t="n"/>
      <c r="F279" s="72" t="n"/>
      <c r="G279" s="80" t="n"/>
      <c r="H279" s="80" t="n"/>
      <c r="I279" s="72" t="n"/>
      <c r="J279" s="72" t="n"/>
      <c r="K279" s="72" t="n"/>
      <c r="L279" s="72" t="n"/>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69" t="inlineStr">
        <is>
          <t>HTF_GATE_MIN_CONFIRMATIONS</t>
        </is>
      </c>
      <c r="B280" s="80" t="inlineStr">
        <is>
          <t>0.0</t>
        </is>
      </c>
      <c r="C280" s="80" t="n"/>
      <c r="D280" s="80" t="inlineStr">
        <is>
          <t>ENTRY, GLOBAL_CHECK, STOCKS_EXIT</t>
        </is>
      </c>
      <c r="E280" s="80" t="n"/>
      <c r="F280" s="72" t="n"/>
      <c r="G280" s="80" t="n"/>
      <c r="H280" s="80" t="n"/>
      <c r="I280" s="72" t="n"/>
      <c r="J280" s="72" t="n"/>
      <c r="K280" s="72" t="n"/>
      <c r="L280" s="72" t="n"/>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HTF_GATE_MIN_CONFIRMATIONS</t>
        </is>
      </c>
      <c r="B281" s="80" t="inlineStr">
        <is>
          <t>0.0_ALT</t>
        </is>
      </c>
      <c r="C281" s="80" t="n"/>
      <c r="D281" s="80" t="inlineStr">
        <is>
          <t>ENTRY, GLOBAL_CHECK, STOCKS_EXIT</t>
        </is>
      </c>
      <c r="E281" s="80" t="n"/>
      <c r="F281" s="72" t="n"/>
      <c r="G281" s="80" t="n"/>
      <c r="H281" s="80" t="n"/>
      <c r="I281" s="72" t="n"/>
      <c r="J281" s="72" t="n"/>
      <c r="K281" s="72" t="n"/>
      <c r="L281" s="72" t="n"/>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70" t="inlineStr">
        <is>
          <t>LEADERBOARD_FILTER</t>
        </is>
      </c>
      <c r="B282" s="80" t="inlineStr">
        <is>
          <t>False_ALT</t>
        </is>
      </c>
      <c r="C282" s="80" t="n"/>
      <c r="D282" s="80" t="inlineStr">
        <is>
          <t>AUGMENT, ENTRY, EXIT, GLOBAL_CHECK, REDUCE, STOCKS_EXIT</t>
        </is>
      </c>
      <c r="E282" s="80" t="n"/>
      <c r="F282" s="72" t="n"/>
      <c r="G282" s="80" t="n"/>
      <c r="H282" s="80" t="n"/>
      <c r="I282" s="72" t="n"/>
      <c r="J282" s="72" t="n"/>
      <c r="K282" s="72" t="n"/>
      <c r="L282" s="72" t="n"/>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70" t="inlineStr">
        <is>
          <t>LH_HL_FILTER_REQUIRE_BOTH</t>
        </is>
      </c>
      <c r="B283" s="80" t="inlineStr">
        <is>
          <t>False_ALT</t>
        </is>
      </c>
      <c r="C283" s="80" t="n"/>
      <c r="D283" s="80" t="inlineStr">
        <is>
          <t>ENTRY, GLOBAL_CHECK, STOCKS_EXIT</t>
        </is>
      </c>
      <c r="E283" s="80" t="n"/>
      <c r="F283" s="72" t="n"/>
      <c r="G283" s="80" t="n"/>
      <c r="H283" s="80" t="n"/>
      <c r="I283" s="72" t="n"/>
      <c r="J283" s="72" t="n"/>
      <c r="K283" s="72" t="n"/>
      <c r="L283" s="72" t="n"/>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69" t="inlineStr">
        <is>
          <t>MI_TF_AGREE_MIN</t>
        </is>
      </c>
      <c r="B284" s="80" t="inlineStr">
        <is>
          <t>0.0</t>
        </is>
      </c>
      <c r="C284" s="80" t="n"/>
      <c r="D284" s="80" t="inlineStr">
        <is>
          <t>ENTRY, GLOBAL_CHECK, STOCKS_EXIT</t>
        </is>
      </c>
      <c r="E284" s="80" t="n"/>
      <c r="F284" s="72" t="n"/>
      <c r="G284" s="80" t="n"/>
      <c r="H284" s="80" t="n"/>
      <c r="I284" s="72" t="n"/>
      <c r="J284" s="72" t="n"/>
      <c r="K284" s="72" t="n"/>
      <c r="L284" s="72" t="n"/>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70" t="inlineStr">
        <is>
          <t>MI_TF_AGREE_MIN</t>
        </is>
      </c>
      <c r="B285" s="80" t="inlineStr">
        <is>
          <t>0.0_ALT</t>
        </is>
      </c>
      <c r="C285" s="80" t="n"/>
      <c r="D285" s="80" t="inlineStr">
        <is>
          <t>ENTRY, GLOBAL_CHECK, STOCKS_EXIT</t>
        </is>
      </c>
      <c r="E285" s="80" t="n"/>
      <c r="F285" s="72" t="n"/>
      <c r="G285" s="80" t="n"/>
      <c r="H285" s="80" t="n"/>
      <c r="I285" s="72" t="n"/>
      <c r="J285" s="72" t="n"/>
      <c r="K285" s="72" t="n"/>
      <c r="L285" s="72" t="n"/>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69" t="inlineStr">
        <is>
          <t>EXECUTE_NOW_SINGLE_GATE_ENFORCE</t>
        </is>
      </c>
      <c r="B286" s="80" t="inlineStr">
        <is>
          <t>0.0</t>
        </is>
      </c>
      <c r="C286" s="80" t="n"/>
      <c r="D286" s="80" t="inlineStr">
        <is>
          <t>ENTRY, GLOBAL_CHECK, STOCKS_EXIT</t>
        </is>
      </c>
      <c r="E286" s="80" t="n"/>
      <c r="F286" s="72" t="n"/>
      <c r="G286" s="80" t="n"/>
      <c r="H286" s="80" t="n"/>
      <c r="I286" s="72" t="n"/>
      <c r="J286" s="72" t="n"/>
      <c r="K286" s="72" t="n"/>
      <c r="L286" s="72" t="n"/>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EXECUTE_NOW_SINGLE_GATE_ENFORCE</t>
        </is>
      </c>
      <c r="B287" s="80" t="inlineStr">
        <is>
          <t>0.0_ALT</t>
        </is>
      </c>
      <c r="C287" s="80" t="n"/>
      <c r="D287" s="80" t="inlineStr">
        <is>
          <t>ENTRY, GLOBAL_CHECK, STOCKS_EXIT</t>
        </is>
      </c>
      <c r="E287" s="80" t="n"/>
      <c r="F287" s="72" t="n"/>
      <c r="G287" s="80" t="n"/>
      <c r="H287" s="80" t="n"/>
      <c r="I287" s="72" t="n"/>
      <c r="J287" s="72" t="n"/>
      <c r="K287" s="72" t="n"/>
      <c r="L287" s="72" t="n"/>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70" t="inlineStr">
        <is>
          <t>GR_FILTER_VEC_MIN_TFS</t>
        </is>
      </c>
      <c r="B288" s="80" t="inlineStr">
        <is>
          <t>0</t>
        </is>
      </c>
      <c r="C288" s="80" t="n"/>
      <c r="D288" s="80" t="inlineStr">
        <is>
          <t>GLOBAL_CHECK</t>
        </is>
      </c>
      <c r="E288" s="80" t="n"/>
      <c r="F288" s="72" t="n"/>
      <c r="G288" s="80" t="n"/>
      <c r="H288" s="80" t="n"/>
      <c r="I288" s="72" t="n"/>
      <c r="J288" s="72" t="n"/>
      <c r="K288" s="72" t="n"/>
      <c r="L288" s="72" t="n"/>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69" t="inlineStr">
        <is>
          <t>HTF_GATE_BYPASS_RZ</t>
        </is>
      </c>
      <c r="B289" s="80" t="inlineStr">
        <is>
          <t>0.0</t>
        </is>
      </c>
      <c r="C289" s="80" t="n"/>
      <c r="D289" s="80" t="inlineStr">
        <is>
          <t>ENTRY, GLOBAL_CHECK, STOCKS_EXIT</t>
        </is>
      </c>
      <c r="E289" s="80" t="n"/>
      <c r="F289" s="72" t="n"/>
      <c r="G289" s="80" t="n"/>
      <c r="H289" s="80" t="n"/>
      <c r="I289" s="72" t="n"/>
      <c r="J289" s="72" t="n"/>
      <c r="K289" s="72" t="n"/>
      <c r="L289" s="72" t="n"/>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HTF_GATE_BYPASS_RZ</t>
        </is>
      </c>
      <c r="B290" s="80" t="inlineStr">
        <is>
          <t>0.0_ALT</t>
        </is>
      </c>
      <c r="C290" s="80" t="n"/>
      <c r="D290" s="80" t="inlineStr">
        <is>
          <t>ENTRY, GLOBAL_CHECK, STOCKS_EXIT</t>
        </is>
      </c>
      <c r="E290" s="80" t="n"/>
      <c r="F290" s="72" t="n"/>
      <c r="G290" s="80" t="n"/>
      <c r="H290" s="80" t="n"/>
      <c r="I290" s="72" t="n"/>
      <c r="J290" s="72" t="n"/>
      <c r="K290" s="72" t="n"/>
      <c r="L290" s="72" t="n"/>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69" t="inlineStr">
        <is>
          <t>HTF_TREND_VETO_BYPASS_REASONS</t>
        </is>
      </c>
      <c r="B291" s="80" t="inlineStr">
        <is>
          <t>0.0</t>
        </is>
      </c>
      <c r="C291" s="80" t="n"/>
      <c r="D291" s="80" t="inlineStr">
        <is>
          <t>GLOBAL_CHECK, STOCKS_EXIT</t>
        </is>
      </c>
      <c r="E291" s="80" t="n"/>
      <c r="F291" s="72" t="n"/>
      <c r="G291" s="80" t="n"/>
      <c r="H291" s="80" t="n"/>
      <c r="I291" s="72" t="n"/>
      <c r="J291" s="72" t="n"/>
      <c r="K291" s="72" t="n"/>
      <c r="L291" s="72" t="n"/>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HTF_TREND_VETO_BYPASS_REASONS</t>
        </is>
      </c>
      <c r="B292" s="80" t="inlineStr">
        <is>
          <t>0.0_ALT</t>
        </is>
      </c>
      <c r="C292" s="80" t="n"/>
      <c r="D292" s="80" t="inlineStr">
        <is>
          <t>GLOBAL_CHECK, STOCKS_EXIT</t>
        </is>
      </c>
      <c r="E292" s="80" t="n"/>
      <c r="F292" s="72" t="n"/>
      <c r="G292" s="80" t="n"/>
      <c r="H292" s="80" t="n"/>
      <c r="I292" s="72" t="n"/>
      <c r="J292" s="72" t="n"/>
      <c r="K292" s="72" t="n"/>
      <c r="L292" s="72" t="n"/>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69" t="inlineStr">
        <is>
          <t>MTF_FILTER_STRONG_BUY_QUICK_BYPASS</t>
        </is>
      </c>
      <c r="B293" s="80" t="inlineStr">
        <is>
          <t>0.0</t>
        </is>
      </c>
      <c r="C293" s="80" t="n"/>
      <c r="D293" s="80" t="inlineStr">
        <is>
          <t>GLOBAL_CHECK, STOCKS_EXIT</t>
        </is>
      </c>
      <c r="E293" s="80" t="n"/>
      <c r="F293" s="72" t="n"/>
      <c r="G293" s="80" t="n"/>
      <c r="H293" s="80" t="n"/>
      <c r="I293" s="72" t="n"/>
      <c r="J293" s="72" t="n"/>
      <c r="K293" s="72" t="n"/>
      <c r="L293" s="72" t="n"/>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70" t="inlineStr">
        <is>
          <t>MTF_FILTER_STRONG_BUY_QUICK_BYPASS</t>
        </is>
      </c>
      <c r="B294" s="80" t="inlineStr">
        <is>
          <t>0.0_ALT</t>
        </is>
      </c>
      <c r="C294" s="80" t="n"/>
      <c r="D294" s="80" t="inlineStr">
        <is>
          <t>GLOBAL_CHECK, STOCKS_EXIT</t>
        </is>
      </c>
      <c r="E294" s="80" t="n"/>
      <c r="F294" s="72" t="n"/>
      <c r="G294" s="80" t="n"/>
      <c r="H294" s="80" t="n"/>
      <c r="I294" s="72" t="n"/>
      <c r="J294" s="72" t="n"/>
      <c r="K294" s="72" t="n"/>
      <c r="L294" s="72" t="n"/>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69" t="inlineStr">
        <is>
          <t>GOLDEN_RULE_BASE_USD</t>
        </is>
      </c>
      <c r="B295" s="80" t="inlineStr">
        <is>
          <t>0.0</t>
        </is>
      </c>
      <c r="C295" s="80" t="n"/>
      <c r="D295" s="80" t="inlineStr">
        <is>
          <t>GLOBAL_CHECK, STOCKS_EXIT</t>
        </is>
      </c>
      <c r="E295" s="80" t="n"/>
      <c r="F295" s="72" t="n"/>
      <c r="G295" s="80" t="n"/>
      <c r="H295" s="80" t="n"/>
      <c r="I295" s="72" t="n"/>
      <c r="J295" s="72" t="n"/>
      <c r="K295" s="72" t="n"/>
      <c r="L295" s="72" t="n"/>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GOLDEN_RULE_BASE_USD</t>
        </is>
      </c>
      <c r="B296" s="80" t="inlineStr">
        <is>
          <t>0.0_ALT</t>
        </is>
      </c>
      <c r="C296" s="80" t="n"/>
      <c r="D296" s="80" t="inlineStr">
        <is>
          <t>GLOBAL_CHECK, STOCKS_EXIT</t>
        </is>
      </c>
      <c r="E296" s="80" t="n"/>
      <c r="F296" s="72" t="n"/>
      <c r="G296" s="80" t="n"/>
      <c r="H296" s="80" t="n"/>
      <c r="I296" s="72" t="n"/>
      <c r="J296" s="72" t="n"/>
      <c r="K296" s="72" t="n"/>
      <c r="L296" s="72" t="n"/>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70" t="inlineStr">
        <is>
          <t>NEW_POSITION_MAX_LOSS_THRESHOLD</t>
        </is>
      </c>
      <c r="B297" s="80" t="inlineStr">
        <is>
          <t>0</t>
        </is>
      </c>
      <c r="C297" s="80" t="n"/>
      <c r="D297" s="80" t="inlineStr">
        <is>
          <t>AUGMENT, EXIT, GLOBAL_CHECK, REDUCE, STOCKS_EXIT</t>
        </is>
      </c>
      <c r="E297" s="80" t="n"/>
      <c r="F297" s="72" t="n"/>
      <c r="G297" s="80" t="n"/>
      <c r="H297" s="80" t="n"/>
      <c r="I297" s="72" t="n"/>
      <c r="J297" s="72" t="n"/>
      <c r="K297" s="72" t="n"/>
      <c r="L297" s="72" t="n"/>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69" t="inlineStr">
        <is>
          <t>NEWBORN_LOSS_KILL_REQUIRE_VEL_AGAINST</t>
        </is>
      </c>
      <c r="B298" s="80" t="inlineStr">
        <is>
          <t>0.0</t>
        </is>
      </c>
      <c r="C298" s="80" t="n"/>
      <c r="D298" s="80" t="inlineStr">
        <is>
          <t>AUGMENT, EXIT, GLOBAL_CHECK, REDUCE, STOCKS_EXIT</t>
        </is>
      </c>
      <c r="E298" s="80" t="n"/>
      <c r="F298" s="72" t="n"/>
      <c r="G298" s="80" t="n"/>
      <c r="H298" s="80" t="n"/>
      <c r="I298" s="72" t="n"/>
      <c r="J298" s="72" t="n"/>
      <c r="K298" s="72" t="n"/>
      <c r="L298" s="72" t="n"/>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70" t="inlineStr">
        <is>
          <t>NEWBORN_LOSS_KILL_REQUIRE_VEL_AGAINST</t>
        </is>
      </c>
      <c r="B299" s="80" t="inlineStr">
        <is>
          <t>0.0_ALT</t>
        </is>
      </c>
      <c r="C299" s="80" t="n"/>
      <c r="D299" s="80" t="inlineStr">
        <is>
          <t>AUGMENT, EXIT, GLOBAL_CHECK, REDUCE, STOCKS_EXIT</t>
        </is>
      </c>
      <c r="E299" s="80" t="n"/>
      <c r="F299" s="72" t="n"/>
      <c r="G299" s="80" t="n"/>
      <c r="H299" s="80" t="n"/>
      <c r="I299" s="72" t="n"/>
      <c r="J299" s="72" t="n"/>
      <c r="K299" s="72" t="n"/>
      <c r="L299" s="72" t="n"/>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69" t="inlineStr">
        <is>
          <t>HTF_GATE_D_MANDATORY</t>
        </is>
      </c>
      <c r="B300" s="80" t="inlineStr">
        <is>
          <t>0.0</t>
        </is>
      </c>
      <c r="C300" s="80" t="n"/>
      <c r="D300" s="80" t="inlineStr">
        <is>
          <t>ENTRY, GLOBAL_CHECK, STOCKS_EXIT</t>
        </is>
      </c>
      <c r="E300" s="80" t="n"/>
      <c r="F300" s="72" t="n"/>
      <c r="G300" s="80" t="n"/>
      <c r="H300" s="80" t="n"/>
      <c r="I300" s="72" t="n"/>
      <c r="J300" s="72" t="n"/>
      <c r="K300" s="72" t="n"/>
      <c r="L300" s="72" t="n"/>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70" t="inlineStr">
        <is>
          <t>HTF_GATE_D_MANDATORY</t>
        </is>
      </c>
      <c r="B301" s="80" t="inlineStr">
        <is>
          <t>0.0_ALT</t>
        </is>
      </c>
      <c r="C301" s="80" t="n"/>
      <c r="D301" s="80" t="inlineStr">
        <is>
          <t>ENTRY, GLOBAL_CHECK, STOCKS_EXIT</t>
        </is>
      </c>
      <c r="E301" s="80" t="n"/>
      <c r="F301" s="72" t="n"/>
      <c r="G301" s="80" t="n"/>
      <c r="H301" s="80" t="n"/>
      <c r="I301" s="72" t="n"/>
      <c r="J301" s="72" t="n"/>
      <c r="K301" s="72" t="n"/>
      <c r="L301" s="72" t="n"/>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69" t="inlineStr">
        <is>
          <t>MANDATORY_REENTRY_WT_FILTER_MIN_VELOCITY</t>
        </is>
      </c>
      <c r="B302" s="80" t="inlineStr">
        <is>
          <t>0.0</t>
        </is>
      </c>
      <c r="C302" s="80" t="n"/>
      <c r="D302" s="80" t="inlineStr">
        <is>
          <t>GLOBAL_CHECK, STOCKS_EXIT</t>
        </is>
      </c>
      <c r="E302" s="80" t="n"/>
      <c r="F302" s="72" t="n"/>
      <c r="G302" s="80" t="n"/>
      <c r="H302" s="80" t="n"/>
      <c r="I302" s="72" t="n"/>
      <c r="J302" s="72" t="n"/>
      <c r="K302" s="72" t="n"/>
      <c r="L302" s="72" t="n"/>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70" t="inlineStr">
        <is>
          <t>MANDATORY_REENTRY_WT_FILTER_MIN_VELOCITY</t>
        </is>
      </c>
      <c r="B303" s="80" t="inlineStr">
        <is>
          <t>0.0_ALT</t>
        </is>
      </c>
      <c r="C303" s="80" t="n"/>
      <c r="D303" s="80" t="inlineStr">
        <is>
          <t>GLOBAL_CHECK, STOCKS_EXIT</t>
        </is>
      </c>
      <c r="E303" s="80" t="n"/>
      <c r="F303" s="72" t="n"/>
      <c r="G303" s="80" t="n"/>
      <c r="H303" s="80" t="n"/>
      <c r="I303" s="72" t="n"/>
      <c r="J303" s="72" t="n"/>
      <c r="K303" s="72" t="n"/>
      <c r="L303" s="72" t="n"/>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70" t="inlineStr">
        <is>
          <t>MANDATORY_REENTRY_WT_FILTER_REQUIRE_FLIP</t>
        </is>
      </c>
      <c r="B304" s="80" t="inlineStr">
        <is>
          <t>False_ALT</t>
        </is>
      </c>
      <c r="C304" s="80" t="n"/>
      <c r="D304" s="80" t="inlineStr">
        <is>
          <t>GLOBAL_CHECK, STOCKS_EXIT</t>
        </is>
      </c>
      <c r="E304" s="80" t="n"/>
      <c r="F304" s="72" t="n"/>
      <c r="G304" s="80" t="n"/>
      <c r="H304" s="80" t="n"/>
      <c r="I304" s="72" t="n"/>
      <c r="J304" s="72" t="n"/>
      <c r="K304" s="72" t="n"/>
      <c r="L304" s="72" t="n"/>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NEWBORN_LOSS_KILL_GAIN_THRESHOLD_PCT</t>
        </is>
      </c>
      <c r="B305" s="80" t="inlineStr">
        <is>
          <t>0</t>
        </is>
      </c>
      <c r="C305" s="80" t="n"/>
      <c r="D305" s="80" t="inlineStr">
        <is>
          <t>AUGMENT, EXIT, GLOBAL_CHECK, REDUCE, STOCKS_EXIT</t>
        </is>
      </c>
      <c r="E305" s="80" t="n"/>
      <c r="F305" s="72" t="n"/>
      <c r="G305" s="80" t="n"/>
      <c r="H305" s="80" t="n"/>
      <c r="I305" s="72" t="n"/>
      <c r="J305" s="72" t="n"/>
      <c r="K305" s="72" t="n"/>
      <c r="L305" s="72" t="n"/>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69" t="inlineStr">
        <is>
          <t>GR_FILTER_ALL_ENTRIES</t>
        </is>
      </c>
      <c r="B306" s="80" t="inlineStr">
        <is>
          <t>0.0</t>
        </is>
      </c>
      <c r="C306" s="80" t="n"/>
      <c r="D306" s="80" t="inlineStr">
        <is>
          <t>GLOBAL_CHECK, STOCKS_EXIT</t>
        </is>
      </c>
      <c r="E306" s="80" t="n"/>
      <c r="F306" s="72" t="n"/>
      <c r="G306" s="80" t="n"/>
      <c r="H306" s="80" t="n"/>
      <c r="I306" s="72" t="n"/>
      <c r="J306" s="72" t="n"/>
      <c r="K306" s="72" t="n"/>
      <c r="L306" s="72" t="n"/>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GR_FILTER_ALL_ENTRIES</t>
        </is>
      </c>
      <c r="B307" s="80" t="inlineStr">
        <is>
          <t>0.0_ALT</t>
        </is>
      </c>
      <c r="C307" s="80" t="n"/>
      <c r="D307" s="80" t="inlineStr">
        <is>
          <t>GLOBAL_CHECK, STOCKS_EXIT</t>
        </is>
      </c>
      <c r="E307" s="80" t="n"/>
      <c r="F307" s="72" t="n"/>
      <c r="G307" s="80" t="n"/>
      <c r="H307" s="80" t="n"/>
      <c r="I307" s="72" t="n"/>
      <c r="J307" s="72" t="n"/>
      <c r="K307" s="72" t="n"/>
      <c r="L307" s="72" t="n"/>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69" t="inlineStr">
        <is>
          <t>FUNDING_GATE_LONG_MAX</t>
        </is>
      </c>
      <c r="B308" s="80" t="inlineStr">
        <is>
          <t>0.0</t>
        </is>
      </c>
      <c r="C308" s="80" t="n"/>
      <c r="D308" s="80" t="inlineStr">
        <is>
          <t>ENTRY, GLOBAL_CHECK, STOCKS_EXIT</t>
        </is>
      </c>
      <c r="E308" s="80" t="n"/>
      <c r="F308" s="72" t="n"/>
      <c r="G308" s="80" t="n"/>
      <c r="H308" s="80" t="n"/>
      <c r="I308" s="72" t="n"/>
      <c r="J308" s="72" t="n"/>
      <c r="K308" s="72" t="n"/>
      <c r="L308" s="72" t="n"/>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FUNDING_GATE_LONG_MAX</t>
        </is>
      </c>
      <c r="B309" s="80" t="inlineStr">
        <is>
          <t>0.0_ALT</t>
        </is>
      </c>
      <c r="C309" s="80" t="n"/>
      <c r="D309" s="80" t="inlineStr">
        <is>
          <t>ENTRY, GLOBAL_CHECK, STOCKS_EXIT</t>
        </is>
      </c>
      <c r="E309" s="80" t="n"/>
      <c r="F309" s="72" t="n"/>
      <c r="G309" s="80" t="n"/>
      <c r="H309" s="80" t="n"/>
      <c r="I309" s="72" t="n"/>
      <c r="J309" s="72" t="n"/>
      <c r="K309" s="72" t="n"/>
      <c r="L309" s="72" t="n"/>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69" t="inlineStr">
        <is>
          <t>FUNDING_GATE_MTF_REQUIRED</t>
        </is>
      </c>
      <c r="B310" s="80" t="inlineStr">
        <is>
          <t>0.0</t>
        </is>
      </c>
      <c r="C310" s="80" t="n"/>
      <c r="D310" s="80" t="inlineStr">
        <is>
          <t>ENTRY, GLOBAL_CHECK, STOCKS_EXIT</t>
        </is>
      </c>
      <c r="E310" s="80" t="n"/>
      <c r="F310" s="72" t="n"/>
      <c r="G310" s="80" t="n"/>
      <c r="H310" s="80" t="n"/>
      <c r="I310" s="72" t="n"/>
      <c r="J310" s="72" t="n"/>
      <c r="K310" s="72" t="n"/>
      <c r="L310" s="72" t="n"/>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FUNDING_GATE_MTF_REQUIRED</t>
        </is>
      </c>
      <c r="B311" s="80" t="inlineStr">
        <is>
          <t>0.0_ALT</t>
        </is>
      </c>
      <c r="C311" s="80" t="n"/>
      <c r="D311" s="80" t="inlineStr">
        <is>
          <t>ENTRY, GLOBAL_CHECK, STOCKS_EXIT</t>
        </is>
      </c>
      <c r="E311" s="80" t="n"/>
      <c r="F311" s="72" t="n"/>
      <c r="G311" s="80" t="n"/>
      <c r="H311" s="80" t="n"/>
      <c r="I311" s="72" t="n"/>
      <c r="J311" s="72" t="n"/>
      <c r="K311" s="72" t="n"/>
      <c r="L311" s="72" t="n"/>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69" t="inlineStr">
        <is>
          <t>FUNDING_GATE_SHORT_MIN</t>
        </is>
      </c>
      <c r="B312" s="80" t="inlineStr">
        <is>
          <t>0.0</t>
        </is>
      </c>
      <c r="C312" s="80" t="n"/>
      <c r="D312" s="80" t="inlineStr">
        <is>
          <t>ENTRY, GLOBAL_CHECK, STOCKS_EXIT</t>
        </is>
      </c>
      <c r="E312" s="80" t="n"/>
      <c r="F312" s="72" t="n"/>
      <c r="G312" s="80" t="n"/>
      <c r="H312" s="80" t="n"/>
      <c r="I312" s="72" t="n"/>
      <c r="J312" s="72" t="n"/>
      <c r="K312" s="72" t="n"/>
      <c r="L312" s="72" t="n"/>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70" t="inlineStr">
        <is>
          <t>FUNDING_GATE_SHORT_MIN</t>
        </is>
      </c>
      <c r="B313" s="80" t="inlineStr">
        <is>
          <t>0.0_ALT</t>
        </is>
      </c>
      <c r="C313" s="80" t="n"/>
      <c r="D313" s="80" t="inlineStr">
        <is>
          <t>ENTRY, GLOBAL_CHECK, STOCKS_EXIT</t>
        </is>
      </c>
      <c r="E313" s="80" t="n"/>
      <c r="F313" s="72" t="n"/>
      <c r="G313" s="80" t="n"/>
      <c r="H313" s="80" t="n"/>
      <c r="I313" s="72" t="n"/>
      <c r="J313" s="72" t="n"/>
      <c r="K313" s="72" t="n"/>
      <c r="L313" s="72" t="n"/>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Q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12 GLOBAL_RISK_GATES - 18 bases -&gt; 41 rows - 246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COUNTER_TREND_ADD_BLOCK_ENABLED</t>
        </is>
      </c>
      <c r="B3" s="72" t="inlineStr">
        <is>
          <t>False</t>
        </is>
      </c>
      <c r="C3" s="72" t="n"/>
      <c r="D3" s="72" t="n"/>
      <c r="E3" s="72" t="n"/>
      <c r="F3" s="72" t="n"/>
      <c r="G3" s="72" t="n"/>
      <c r="H3" s="72" t="n"/>
      <c r="I3" s="72">
        <f>IFERROR(VLOOKUP($A5,Results_30d_Deltas!$A$2:$H$5000,6,FALSE),"")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ez_manage.py:3055 top()</t>
        </is>
      </c>
      <c r="IP3" s="72" t="inlineStr">
        <is>
          <t>v12_quick_engine.py:1469 x2</t>
        </is>
      </c>
      <c r="IQ3" s="72" t="n"/>
    </row>
    <row r="4" ht="10.5" customHeight="1" s="65">
      <c r="A4" s="71" t="inlineStr">
        <is>
          <t>TRADES_PER_SYM_PER_DAY_MAX</t>
        </is>
      </c>
      <c r="B4" s="72" t="inlineStr">
        <is>
          <t>6</t>
        </is>
      </c>
      <c r="C4" s="72" t="n"/>
      <c r="D4" s="72" t="n"/>
      <c r="E4" s="72" t="n"/>
      <c r="F4" s="72" t="n"/>
      <c r="G4" s="72" t="n"/>
      <c r="H4" s="72" t="n"/>
      <c r="I4" s="72">
        <f>IFERROR(VLOOKUP($A36,Results_30d_Deltas!$A$2:$H$5000,6,FALSE),"")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ez_manage.py:4116 top()</t>
        </is>
      </c>
      <c r="IP4" s="72" t="inlineStr">
        <is>
          <t>v12_quick_engine.py:3383 x1</t>
        </is>
      </c>
      <c r="IQ4" s="72" t="n"/>
    </row>
    <row r="5" ht="10.5" customHeight="1" s="65">
      <c r="A5" s="72" t="inlineStr">
        <is>
          <t>TRADES_PER_SYM_PER_DAY_MAX</t>
        </is>
      </c>
      <c r="B5" s="72" t="inlineStr">
        <is>
          <t>4</t>
        </is>
      </c>
      <c r="C5" s="72" t="n"/>
      <c r="D5" s="72" t="n"/>
      <c r="E5" s="72" t="n"/>
      <c r="F5" s="72" t="n"/>
      <c r="G5" s="72" t="n"/>
      <c r="H5" s="72" t="n"/>
      <c r="I5" s="72">
        <f>IFERROR(VLOOKUP($A35,Results_30d_Deltas!$A$2:$H$5000,6,FALSE),"")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ez_manage.py:4116 top()</t>
        </is>
      </c>
      <c r="IP5" s="72" t="inlineStr">
        <is>
          <t>v12_quick_engine.py:3383 x1</t>
        </is>
      </c>
      <c r="IQ5" s="72" t="n"/>
    </row>
    <row r="6" ht="10.5" customHeight="1" s="65">
      <c r="A6" s="71" t="inlineStr">
        <is>
          <t>EXECUTE_NOW_MAX_MARK_AGE_S</t>
        </is>
      </c>
      <c r="B6" s="72" t="inlineStr">
        <is>
          <t>75.0</t>
        </is>
      </c>
      <c r="C6" s="72" t="n"/>
      <c r="D6" s="72" t="n"/>
      <c r="E6" s="72" t="n"/>
      <c r="F6" s="72" t="n"/>
      <c r="G6" s="72" t="n"/>
      <c r="H6" s="72" t="n"/>
      <c r="I6" s="72">
        <f>IFERROR(VLOOKUP($A18,Results_30d_Deltas!$A$2:$H$5000,6,FALSE),"")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ez_manage.py:4656 top()</t>
        </is>
      </c>
      <c r="IP6" s="72" t="inlineStr">
        <is>
          <t>v12_quick_engine.py:3868 x1</t>
        </is>
      </c>
      <c r="IQ6" s="72" t="n"/>
    </row>
    <row r="7" ht="10.5" customHeight="1" s="65">
      <c r="A7" s="72" t="inlineStr">
        <is>
          <t>TRADES_PER_SYM_PER_DAY_MAX</t>
        </is>
      </c>
      <c r="B7" s="72" t="inlineStr">
        <is>
          <t>10</t>
        </is>
      </c>
      <c r="C7" s="72" t="n"/>
      <c r="D7" s="72" t="n"/>
      <c r="E7" s="72" t="n"/>
      <c r="F7" s="72" t="n"/>
      <c r="G7" s="72" t="n"/>
      <c r="H7" s="72" t="n"/>
      <c r="I7" s="72">
        <f>IFERROR(VLOOKUP($A38,Results_30d_Deltas!$A$2:$H$5000,6,FALSE),"")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ez_manage.py:4116 top()</t>
        </is>
      </c>
      <c r="IP7" s="72" t="inlineStr">
        <is>
          <t>v12_quick_engine.py:3383 x1</t>
        </is>
      </c>
      <c r="IQ7" s="72" t="n"/>
    </row>
    <row r="8" ht="10.5" customHeight="1" s="65">
      <c r="A8" s="71" t="inlineStr">
        <is>
          <t>BLACKLIST_SYMBOLS</t>
        </is>
      </c>
      <c r="B8" s="72" t="inlineStr">
        <is>
          <t>()</t>
        </is>
      </c>
      <c r="C8" s="72" t="n"/>
      <c r="D8" s="72" t="n"/>
      <c r="E8" s="72" t="n"/>
      <c r="F8" s="72" t="n"/>
      <c r="G8" s="72" t="n"/>
      <c r="H8" s="72" t="n"/>
      <c r="I8" s="72">
        <f>IFERROR(VLOOKUP($A11,Results_30d_Deltas!$A$2:$H$5000,6,FALSE),"")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ez_manage.py:4377 top()</t>
        </is>
      </c>
      <c r="IP8" s="72" t="inlineStr">
        <is>
          <t>v12_quick_engine.py:3798 x5</t>
        </is>
      </c>
      <c r="IQ8" s="72" t="n"/>
    </row>
    <row r="9" ht="10.5" customHeight="1" s="65">
      <c r="A9" s="71" t="inlineStr">
        <is>
          <t>RECENT_REDUCTION_GUARD_WINDOW_S</t>
        </is>
      </c>
      <c r="B9" s="72" t="inlineStr">
        <is>
          <t>1350.0</t>
        </is>
      </c>
      <c r="C9" s="72" t="n"/>
      <c r="D9" s="72" t="n"/>
      <c r="E9" s="72" t="n"/>
      <c r="F9" s="72" t="n"/>
      <c r="G9" s="72" t="n"/>
      <c r="H9" s="72" t="n"/>
      <c r="I9" s="72">
        <f>IFERROR(VLOOKUP($A33,Results_30d_Deltas!$A$2:$H$5000,6,FALSE),"")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ez_manage.py:5266 top()</t>
        </is>
      </c>
      <c r="IP9" s="72" t="inlineStr">
        <is>
          <t>v12_quick_engine.py:4016 x1</t>
        </is>
      </c>
      <c r="IQ9" s="72" t="n"/>
    </row>
    <row r="10" ht="10.5" customHeight="1" s="65">
      <c r="A10" s="72" t="inlineStr">
        <is>
          <t>RECENT_REDUCTION_GUARD_WINDOW_S</t>
        </is>
      </c>
      <c r="B10" s="72" t="inlineStr">
        <is>
          <t>675.0</t>
        </is>
      </c>
      <c r="C10" s="72" t="n"/>
      <c r="D10" s="72" t="n"/>
      <c r="E10" s="72" t="n"/>
      <c r="F10" s="72" t="n"/>
      <c r="G10" s="72" t="n"/>
      <c r="H10" s="72" t="n"/>
      <c r="I10" s="72">
        <f>IFERROR(VLOOKUP($A30,Results_30d_Deltas!$A$2:$H$5000,6,FALSE),"")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ez_manage.py:5266 top()</t>
        </is>
      </c>
      <c r="IP10" s="72" t="inlineStr">
        <is>
          <t>v12_quick_engine.py:4016 x1</t>
        </is>
      </c>
      <c r="IQ10" s="72" t="n"/>
    </row>
    <row r="11" ht="10.5" customHeight="1" s="65">
      <c r="A11" s="72" t="inlineStr">
        <is>
          <t>RECENT_REDUCTION_GUARD_WINDOW_S</t>
        </is>
      </c>
      <c r="B11" s="72" t="inlineStr">
        <is>
          <t>900.0</t>
        </is>
      </c>
      <c r="C11" s="72" t="n"/>
      <c r="D11" s="72" t="n"/>
      <c r="E11" s="72" t="n"/>
      <c r="F11" s="72" t="n"/>
      <c r="G11" s="72" t="n"/>
      <c r="H11" s="72" t="n"/>
      <c r="I11" s="72">
        <f>IFERROR(VLOOKUP($A31,Results_30d_Deltas!$A$2:$H$5000,6,FALSE),"")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ez_manage.py:5266 top()</t>
        </is>
      </c>
      <c r="IP11" s="72" t="inlineStr">
        <is>
          <t>v12_quick_engine.py:4016 x1</t>
        </is>
      </c>
      <c r="IQ11" s="72" t="n"/>
    </row>
    <row r="12" ht="10.5" customHeight="1" s="65">
      <c r="A12" s="72" t="inlineStr">
        <is>
          <t>RECENT_REDUCTION_GUARD_WINDOW_S</t>
        </is>
      </c>
      <c r="B12" s="72" t="inlineStr">
        <is>
          <t>1125.0</t>
        </is>
      </c>
      <c r="C12" s="72" t="n"/>
      <c r="D12" s="72" t="n"/>
      <c r="E12" s="72" t="n"/>
      <c r="F12" s="72" t="n"/>
      <c r="G12" s="72">
        <f>IFERROR(VLOOKUP($A32&amp;"_"&amp;$B32,Results_Deltas!$A$2:$P$15000,5,FALSE),"")</f>
        <v/>
      </c>
      <c r="H12" s="72">
        <f>IFERROR(VLOOKUP($A32,Results_30d_Deltas!$A$2:$H$5000,7,FALSE)-E31,"")</f>
        <v/>
      </c>
      <c r="I12" s="72">
        <f>IFERROR(VLOOKUP($A32,Results_30d_Deltas!$A$2:$H$5000,6,FALSE),"")</f>
        <v/>
      </c>
      <c r="J12" s="72" t="n"/>
      <c r="K12" s="72" t="n"/>
      <c r="L12" s="72" t="inlineStr">
        <is>
          <t>NO</t>
        </is>
      </c>
      <c r="M12" s="72" t="n">
        <v>1.473388499036252</v>
      </c>
      <c r="N12" s="72" t="n">
        <v>14</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ez_manage.py:5266 top()</t>
        </is>
      </c>
      <c r="IP12" s="72" t="inlineStr">
        <is>
          <t>v12_quick_engine.py:4016 x1</t>
        </is>
      </c>
      <c r="IQ12" s="72" t="n"/>
    </row>
    <row r="13" ht="10.5" customHeight="1" s="65">
      <c r="A13" s="72" t="inlineStr">
        <is>
          <t>EXECUTE_NOW_MAX_MARK_AGE_S</t>
        </is>
      </c>
      <c r="B13" s="72" t="inlineStr">
        <is>
          <t>45.0</t>
        </is>
      </c>
      <c r="C13" s="72" t="n"/>
      <c r="D13" s="72" t="n"/>
      <c r="E13" s="72" t="n"/>
      <c r="F13" s="72" t="n"/>
      <c r="G13" s="72" t="n"/>
      <c r="H13" s="72" t="n"/>
      <c r="I13" s="72">
        <f>IFERROR(VLOOKUP($A16,Results_30d_Deltas!$A$2:$H$5000,6,FALSE),"")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ez_manage.py:4656 top()</t>
        </is>
      </c>
      <c r="IP13" s="72" t="inlineStr">
        <is>
          <t>v12_quick_engine.py:3868 x1</t>
        </is>
      </c>
      <c r="IQ13" s="72" t="n"/>
    </row>
    <row r="14" ht="10.5" customHeight="1" s="65">
      <c r="A14" s="71" t="inlineStr">
        <is>
          <t>GAP_PER_SYMBOL_AVG_THRESH_PCT</t>
        </is>
      </c>
      <c r="B14" s="72" t="inlineStr">
        <is>
          <t>0.30</t>
        </is>
      </c>
      <c r="C14" s="72" t="n"/>
      <c r="D14" s="72" t="n"/>
      <c r="E14" s="72" t="n"/>
      <c r="F14" s="72" t="n"/>
      <c r="G14" s="72" t="n"/>
      <c r="H14" s="72" t="n"/>
      <c r="I14" s="72" t="n"/>
      <c r="J14" s="72" t="n"/>
      <c r="K14" s="72" t="n"/>
      <c r="L14" s="72" t="n"/>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0.5" customHeight="1" s="65">
      <c r="A15" s="71" t="inlineStr">
        <is>
          <t>RECENT_REDUCTION_GUARD_ENABLED</t>
        </is>
      </c>
      <c r="B15" s="72" t="inlineStr">
        <is>
          <t>False</t>
        </is>
      </c>
      <c r="C15" s="72" t="n"/>
      <c r="D15" s="72" t="n"/>
      <c r="E15" s="72" t="n"/>
      <c r="F15" s="72" t="n"/>
      <c r="G15" s="72" t="n"/>
      <c r="H15" s="72" t="n"/>
      <c r="I15" s="72">
        <f>IFERROR(VLOOKUP($A7,Results_30d_Deltas!$A$2:$H$5000,6,FALSE),"")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ez_manage.py:5264 top()</t>
        </is>
      </c>
      <c r="IP15" s="72" t="inlineStr">
        <is>
          <t>v12_quick_engine.py:2806 x1</t>
        </is>
      </c>
      <c r="IQ15" s="72" t="n"/>
    </row>
    <row r="16" ht="10.5" customHeight="1" s="65">
      <c r="A16" s="72" t="inlineStr">
        <is>
          <t>EXECUTE_NOW_MAX_MARK_AGE_S</t>
        </is>
      </c>
      <c r="B16" s="72" t="inlineStr">
        <is>
          <t>30.0</t>
        </is>
      </c>
      <c r="C16" s="72" t="n"/>
      <c r="D16" s="72" t="n"/>
      <c r="E16" s="72" t="n"/>
      <c r="F16" s="72" t="n"/>
      <c r="G16" s="72" t="n"/>
      <c r="H16" s="72" t="n"/>
      <c r="I16" s="72">
        <f>IFERROR(VLOOKUP($A15,Results_30d_Deltas!$A$2:$H$5000,6,FALSE),"")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ez_manage.py:4656 top()</t>
        </is>
      </c>
      <c r="IP16" s="72" t="inlineStr">
        <is>
          <t>v12_quick_engine.py:3868 x1</t>
        </is>
      </c>
      <c r="IQ16" s="72" t="n"/>
    </row>
    <row r="17" ht="10.5" customHeight="1" s="65">
      <c r="A17" s="71" t="inlineStr">
        <is>
          <t>OPEN_RATE_BREAKER_ENABLED</t>
        </is>
      </c>
      <c r="B17" s="72" t="inlineStr">
        <is>
          <t>False</t>
        </is>
      </c>
      <c r="C17" s="72" t="n"/>
      <c r="D17" s="72" t="n"/>
      <c r="E17" s="72" t="n"/>
      <c r="F17" s="72" t="n"/>
      <c r="G17" s="72">
        <f>IFERROR(VLOOKUP($A22&amp;"_"&amp;$B22,Results_Deltas!$A$2:$P$15000,5,FALSE),"")</f>
        <v/>
      </c>
      <c r="H17" s="72">
        <f>IFERROR(VLOOKUP($A22,Results_30d_Deltas!$A$2:$H$5000,7,FALSE)-E21,"")</f>
        <v/>
      </c>
      <c r="I17" s="72">
        <f>IFERROR(VLOOKUP($A22,Results_30d_Deltas!$A$2:$H$5000,6,FALSE),"")</f>
        <v/>
      </c>
      <c r="J17" s="72" t="n"/>
      <c r="K17" s="72" t="n"/>
      <c r="L17" s="72" t="inlineStr">
        <is>
          <t>YES</t>
        </is>
      </c>
      <c r="M17" s="72" t="n">
        <v>1.962484191949474</v>
      </c>
      <c r="N17" s="72" t="n">
        <v>47</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8" t="n"/>
      <c r="EC17" s="78" t="n"/>
      <c r="ED17" s="78" t="n"/>
      <c r="EE17" s="78" t="n"/>
      <c r="EF17" s="78"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ez_manage.py:5141 top()</t>
        </is>
      </c>
      <c r="IP17" s="72" t="inlineStr">
        <is>
          <t>v12_quick_engine.py:2538 x1</t>
        </is>
      </c>
      <c r="IQ17" s="72" t="n"/>
    </row>
    <row r="18" ht="10.5" customHeight="1" s="65">
      <c r="A18" s="72" t="inlineStr">
        <is>
          <t>COUNTER_TREND_ADD_BLOCK_ENABLED</t>
        </is>
      </c>
      <c r="B18" s="72" t="inlineStr">
        <is>
          <t>True</t>
        </is>
      </c>
      <c r="C18" s="72" t="n"/>
      <c r="D18" s="72" t="n"/>
      <c r="E18" s="72" t="n"/>
      <c r="F18" s="72" t="n"/>
      <c r="G18" s="72" t="n"/>
      <c r="H18" s="72" t="n"/>
      <c r="I18" s="72">
        <f>IFERROR(VLOOKUP($A6,Results_30d_Deltas!$A$2:$H$5000,6,FALSE),"")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ez_manage.py:3055 top()</t>
        </is>
      </c>
      <c r="IP18" s="72" t="inlineStr">
        <is>
          <t>v12_quick_engine.py:1469 x2</t>
        </is>
      </c>
      <c r="IQ18" s="72" t="n"/>
    </row>
    <row r="19" ht="10.5" customHeight="1" s="65">
      <c r="A19" s="72" t="inlineStr">
        <is>
          <t>TRADES_PER_SYM_PER_DAY_MAX</t>
        </is>
      </c>
      <c r="B19" s="72" t="inlineStr">
        <is>
          <t>12</t>
        </is>
      </c>
      <c r="C19" s="72" t="n"/>
      <c r="D19" s="72" t="n"/>
      <c r="E19" s="72" t="n"/>
      <c r="F19" s="72" t="n"/>
      <c r="G19" s="72" t="n"/>
      <c r="H19" s="72" t="n"/>
      <c r="I19" s="72">
        <f>IFERROR(VLOOKUP($A39,Results_30d_Deltas!$A$2:$H$5000,6,FALSE),"")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ez_manage.py:4116 top()</t>
        </is>
      </c>
      <c r="IP19" s="72" t="inlineStr">
        <is>
          <t>v12_quick_engine.py:3383 x1</t>
        </is>
      </c>
      <c r="IQ19" s="72" t="n"/>
    </row>
    <row r="20" ht="10.5" customHeight="1" s="65">
      <c r="A20" s="72" t="inlineStr">
        <is>
          <t>RECENT_REDUCTION_GUARD_ENABLED</t>
        </is>
      </c>
      <c r="B20" s="72" t="inlineStr">
        <is>
          <t>True</t>
        </is>
      </c>
      <c r="C20" s="72" t="n"/>
      <c r="D20" s="72" t="n"/>
      <c r="E20" s="72" t="n"/>
      <c r="F20" s="72" t="n"/>
      <c r="G20" s="72" t="n"/>
      <c r="H20" s="72" t="n"/>
      <c r="I20" s="72">
        <f>IFERROR(VLOOKUP($A8,Results_30d_Deltas!$A$2:$H$5000,6,FALSE),"")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ez_manage.py:5264 top()</t>
        </is>
      </c>
      <c r="IP20" s="72" t="inlineStr">
        <is>
          <t>v12_quick_engine.py:2806 x1</t>
        </is>
      </c>
      <c r="IQ20" s="72" t="n"/>
    </row>
    <row r="21" ht="10.5" customHeight="1" s="65">
      <c r="A21" s="71" t="inlineStr">
        <is>
          <t>OPEN_RATE_MAX</t>
        </is>
      </c>
      <c r="B21" s="72" t="inlineStr">
        <is>
          <t>45</t>
        </is>
      </c>
      <c r="C21" s="72" t="n"/>
      <c r="D21" s="72" t="n"/>
      <c r="E21" s="72" t="n"/>
      <c r="F21" s="72" t="n"/>
      <c r="G21" s="72" t="n"/>
      <c r="H21" s="72" t="n"/>
      <c r="I21" s="72">
        <f>IFERROR(VLOOKUP($A28,Results_30d_Deltas!$A$2:$H$5000,6,FALSE),"")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8" t="n"/>
      <c r="EC21" s="78" t="n"/>
      <c r="ED21" s="78" t="n"/>
      <c r="EE21" s="78" t="n"/>
      <c r="EF21" s="78"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8" t="n"/>
      <c r="HN21" s="78" t="n"/>
      <c r="HO21" s="78" t="n"/>
      <c r="HP21" s="78" t="n"/>
      <c r="HQ21" s="78"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ez_manage.py:5142 top()</t>
        </is>
      </c>
      <c r="IP21" s="72" t="inlineStr">
        <is>
          <t>v12_quick_engine.py:2539 x1</t>
        </is>
      </c>
      <c r="IQ21" s="72" t="n"/>
    </row>
    <row r="22" ht="10.5" customHeight="1" s="65">
      <c r="A22" s="72" t="inlineStr">
        <is>
          <t>OPEN_RATE_MAX</t>
        </is>
      </c>
      <c r="B22" s="72" t="inlineStr">
        <is>
          <t>38</t>
        </is>
      </c>
      <c r="C22" s="72" t="n"/>
      <c r="D22" s="72" t="n"/>
      <c r="E22" s="72" t="n"/>
      <c r="F22" s="72" t="n"/>
      <c r="G22" s="72" t="n"/>
      <c r="H22" s="72" t="n"/>
      <c r="I22" s="72">
        <f>IFERROR(VLOOKUP($A27,Results_30d_Deltas!$A$2:$H$5000,6,FALSE),"")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8" t="n"/>
      <c r="EC22" s="78" t="n"/>
      <c r="ED22" s="78" t="n"/>
      <c r="EE22" s="78" t="n"/>
      <c r="EF22" s="78"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8" t="n"/>
      <c r="HN22" s="78" t="n"/>
      <c r="HO22" s="78" t="n"/>
      <c r="HP22" s="78" t="n"/>
      <c r="HQ22" s="78"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ez_manage.py:5142 top()</t>
        </is>
      </c>
      <c r="IP22" s="72" t="inlineStr">
        <is>
          <t>v12_quick_engine.py:2539 x1</t>
        </is>
      </c>
      <c r="IQ22" s="72" t="n"/>
    </row>
    <row r="23" ht="10.5" customHeight="1" s="65">
      <c r="A23" s="72" t="inlineStr">
        <is>
          <t>GAP_PER_SYMBOL_AVG_THRESH_PCT</t>
        </is>
      </c>
      <c r="B23" s="72" t="inlineStr">
        <is>
          <t>0.50</t>
        </is>
      </c>
      <c r="C23" s="72" t="n"/>
      <c r="D23" s="72" t="n"/>
      <c r="E23" s="72" t="n"/>
      <c r="F23" s="72" t="n"/>
      <c r="G23" s="72" t="n"/>
      <c r="H23" s="72" t="n"/>
      <c r="I23" s="72" t="n"/>
      <c r="J23" s="72" t="n"/>
      <c r="K23" s="72" t="n"/>
      <c r="L23" s="72" t="n"/>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0.5" customHeight="1" s="65">
      <c r="A24" s="72" t="inlineStr">
        <is>
          <t>EXECUTE_NOW_MAX_MARK_AGE_S</t>
        </is>
      </c>
      <c r="B24" s="72" t="inlineStr">
        <is>
          <t>90.0</t>
        </is>
      </c>
      <c r="C24" s="72" t="n"/>
      <c r="D24" s="72" t="n"/>
      <c r="E24" s="72" t="n"/>
      <c r="F24" s="72" t="n"/>
      <c r="G24" s="72" t="n"/>
      <c r="H24" s="72" t="n"/>
      <c r="I24" s="72">
        <f>IFERROR(VLOOKUP($A19,Results_30d_Deltas!$A$2:$H$5000,6,FALSE),"")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ez_manage.py:4656 top()</t>
        </is>
      </c>
      <c r="IP24" s="72" t="inlineStr">
        <is>
          <t>v12_quick_engine.py:3868 x1</t>
        </is>
      </c>
      <c r="IQ24" s="72" t="n"/>
    </row>
    <row r="25" ht="10.5" customHeight="1" s="65">
      <c r="A25" s="71" t="inlineStr">
        <is>
          <t>COUNTER_TREND_SMA200_BYPASS_ENABLED</t>
        </is>
      </c>
      <c r="B25" s="72" t="inlineStr">
        <is>
          <t>True</t>
        </is>
      </c>
      <c r="C25" s="72" t="n"/>
      <c r="D25" s="72" t="n"/>
      <c r="E25" s="72" t="n"/>
      <c r="F25" s="72" t="n"/>
      <c r="G25" s="72" t="n"/>
      <c r="H25" s="72" t="n"/>
      <c r="I25" s="72">
        <f>IFERROR(VLOOKUP($A14,Results_30d_Deltas!$A$2:$H$5000,6,FALSE),"")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8" t="n"/>
      <c r="HI25" s="78" t="n"/>
      <c r="HJ25" s="78" t="n"/>
      <c r="HK25" s="78" t="n"/>
      <c r="HL25" s="78"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ez_manage.py:3056 top()</t>
        </is>
      </c>
      <c r="IP25" s="72" t="inlineStr">
        <is>
          <t>v12_quick_engine.py:1470 x6</t>
        </is>
      </c>
      <c r="IQ25" s="72" t="n"/>
    </row>
    <row r="26" ht="10.5" customHeight="1" s="65">
      <c r="A26" s="71" t="inlineStr">
        <is>
          <t>UNIVERSAL_NOLOSS_GATE</t>
        </is>
      </c>
      <c r="B26" s="72" t="inlineStr">
        <is>
          <t>False</t>
        </is>
      </c>
      <c r="C26" s="72" t="n"/>
      <c r="D26" s="72" t="n"/>
      <c r="E26" s="72" t="n"/>
      <c r="F26" s="72" t="n"/>
      <c r="G26" s="72" t="n"/>
      <c r="H26" s="72" t="n"/>
      <c r="I26" s="72">
        <f>IFERROR(VLOOKUP($A3,Results_30d_Deltas!$A$2:$H$5000,6,FALSE),"")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8" t="n"/>
      <c r="HI26" s="78" t="n"/>
      <c r="HJ26" s="78" t="n"/>
      <c r="HK26" s="78" t="n"/>
      <c r="HL26" s="78"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ez_manage.py:4233 top()</t>
        </is>
      </c>
      <c r="IP26" s="72" t="inlineStr">
        <is>
          <t>v12_quick_engine.py:837 x18</t>
        </is>
      </c>
      <c r="IQ26" s="72" t="n"/>
    </row>
    <row r="27" ht="10.5" customHeight="1" s="65">
      <c r="A27" s="72" t="inlineStr">
        <is>
          <t>OPEN_RATE_BREAKER_ENABLED</t>
        </is>
      </c>
      <c r="B27" s="72" t="inlineStr">
        <is>
          <t>True</t>
        </is>
      </c>
      <c r="C27" s="72" t="n"/>
      <c r="D27" s="72" t="n"/>
      <c r="E27" s="72" t="n"/>
      <c r="F27" s="72" t="n"/>
      <c r="G27" s="72" t="n"/>
      <c r="H27" s="72" t="n"/>
      <c r="I27" s="72">
        <f>IFERROR(VLOOKUP($A23,Results_30d_Deltas!$A$2:$H$5000,6,FALSE),"")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8" t="n"/>
      <c r="EC27" s="78" t="n"/>
      <c r="ED27" s="78" t="n"/>
      <c r="EE27" s="78" t="n"/>
      <c r="EF27" s="78"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8" t="n"/>
      <c r="HN27" s="78" t="n"/>
      <c r="HO27" s="78" t="n"/>
      <c r="HP27" s="78" t="n"/>
      <c r="HQ27" s="78"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ez_manage.py:5141 top()</t>
        </is>
      </c>
      <c r="IP27" s="72" t="inlineStr">
        <is>
          <t>v12_quick_engine.py:2538 x1</t>
        </is>
      </c>
      <c r="IQ27" s="72" t="n"/>
    </row>
    <row r="28" ht="10.5" customHeight="1" s="65">
      <c r="A28" s="72" t="inlineStr">
        <is>
          <t>RECENT_REDUCTION_GUARD_WINDOW_S</t>
        </is>
      </c>
      <c r="B28" s="72" t="inlineStr">
        <is>
          <t>450.0</t>
        </is>
      </c>
      <c r="C28" s="72" t="n"/>
      <c r="D28" s="72" t="n"/>
      <c r="E28" s="72" t="n"/>
      <c r="F28" s="72" t="n"/>
      <c r="G28" s="72" t="n"/>
      <c r="H28" s="72" t="n"/>
      <c r="I28" s="72">
        <f>IFERROR(VLOOKUP($A29,Results_30d_Deltas!$A$2:$H$5000,6,FALSE),"")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ez_manage.py:5266 top()</t>
        </is>
      </c>
      <c r="IP28" s="72" t="inlineStr">
        <is>
          <t>v12_quick_engine.py:4016 x1</t>
        </is>
      </c>
      <c r="IQ28" s="72" t="n"/>
    </row>
    <row r="29" ht="10.5" customHeight="1" s="65">
      <c r="A29" s="72" t="inlineStr">
        <is>
          <t>UNIVERSAL_NOLOSS_GATE</t>
        </is>
      </c>
      <c r="B29" s="72" t="inlineStr">
        <is>
          <t>True</t>
        </is>
      </c>
      <c r="C29" s="72" t="n"/>
      <c r="D29" s="72" t="n"/>
      <c r="E29" s="72" t="n"/>
      <c r="F29" s="72" t="n"/>
      <c r="G29" s="72" t="n"/>
      <c r="H29" s="72" t="n"/>
      <c r="I29" s="72">
        <f>IFERROR(VLOOKUP($A4,Results_30d_Deltas!$A$2:$H$5000,6,FALSE),"")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8" t="n"/>
      <c r="HI29" s="78" t="n"/>
      <c r="HJ29" s="78" t="n"/>
      <c r="HK29" s="78" t="n"/>
      <c r="HL29" s="78"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ez_manage.py:4233 top()</t>
        </is>
      </c>
      <c r="IP29" s="72" t="inlineStr">
        <is>
          <t>v12_quick_engine.py:837 x18</t>
        </is>
      </c>
      <c r="IQ29" s="72" t="n"/>
    </row>
    <row r="30" ht="10.5" customHeight="1" s="65">
      <c r="A30" s="72" t="inlineStr">
        <is>
          <t>TRADES_PER_SYM_PER_DAY_MAX</t>
        </is>
      </c>
      <c r="B30" s="72" t="inlineStr">
        <is>
          <t>8</t>
        </is>
      </c>
      <c r="C30" s="72" t="n"/>
      <c r="D30" s="72" t="n"/>
      <c r="E30" s="72" t="n"/>
      <c r="F30" s="72" t="n"/>
      <c r="G30" s="72" t="n"/>
      <c r="H30" s="72" t="n"/>
      <c r="I30" s="72">
        <f>IFERROR(VLOOKUP($A37,Results_30d_Deltas!$A$2:$H$5000,6,FALSE),"")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ez_manage.py:4116 top()</t>
        </is>
      </c>
      <c r="IP30" s="72" t="inlineStr">
        <is>
          <t>v12_quick_engine.py:3383 x1</t>
        </is>
      </c>
      <c r="IQ30" s="72" t="n"/>
    </row>
    <row r="31" ht="10.5" customHeight="1" s="65">
      <c r="A31" s="72" t="inlineStr">
        <is>
          <t>COUNTER_TREND_SMA200_BYPASS_ENABLED</t>
        </is>
      </c>
      <c r="B31" s="72" t="inlineStr">
        <is>
          <t>False</t>
        </is>
      </c>
      <c r="C31" s="72" t="n"/>
      <c r="D31" s="72" t="n"/>
      <c r="E31" s="72" t="n"/>
      <c r="F31" s="72" t="n"/>
      <c r="G31" s="72" t="n"/>
      <c r="H31" s="72" t="n"/>
      <c r="I31" s="72">
        <f>IFERROR(VLOOKUP($A13,Results_30d_Deltas!$A$2:$H$5000,6,FALSE),"")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8" t="n"/>
      <c r="HI31" s="78" t="n"/>
      <c r="HJ31" s="78" t="n"/>
      <c r="HK31" s="78" t="n"/>
      <c r="HL31" s="78"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ez_manage.py:3056 top()</t>
        </is>
      </c>
      <c r="IP31" s="72" t="inlineStr">
        <is>
          <t>v12_quick_engine.py:1470 x6</t>
        </is>
      </c>
      <c r="IQ31" s="72" t="n"/>
    </row>
    <row r="32" ht="10.5" customHeight="1" s="65">
      <c r="A32" s="72" t="inlineStr">
        <is>
          <t>OPEN_RATE_MAX</t>
        </is>
      </c>
      <c r="B32" s="72" t="inlineStr">
        <is>
          <t>15</t>
        </is>
      </c>
      <c r="C32" s="72" t="n"/>
      <c r="D32" s="72" t="n"/>
      <c r="E32" s="72" t="n"/>
      <c r="F32" s="72" t="n"/>
      <c r="G32" s="72" t="n"/>
      <c r="H32" s="72" t="n"/>
      <c r="I32" s="72">
        <f>IFERROR(VLOOKUP($A24,Results_30d_Deltas!$A$2:$H$5000,6,FALSE),"")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8" t="n"/>
      <c r="EC32" s="78" t="n"/>
      <c r="ED32" s="78" t="n"/>
      <c r="EE32" s="78" t="n"/>
      <c r="EF32" s="78"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8" t="n"/>
      <c r="HN32" s="78" t="n"/>
      <c r="HO32" s="78" t="n"/>
      <c r="HP32" s="78" t="n"/>
      <c r="HQ32" s="78"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ez_manage.py:5142 top()</t>
        </is>
      </c>
      <c r="IP32" s="72" t="inlineStr">
        <is>
          <t>v12_quick_engine.py:2539 x1</t>
        </is>
      </c>
      <c r="IQ32" s="72" t="n"/>
    </row>
    <row r="33" ht="10.5" customHeight="1" s="65">
      <c r="A33" s="72" t="inlineStr">
        <is>
          <t>OPEN_RATE_MAX</t>
        </is>
      </c>
      <c r="B33" s="72" t="inlineStr">
        <is>
          <t>22</t>
        </is>
      </c>
      <c r="C33" s="72" t="n"/>
      <c r="D33" s="72" t="n"/>
      <c r="E33" s="72" t="n"/>
      <c r="F33" s="72" t="n"/>
      <c r="G33" s="72" t="n"/>
      <c r="H33" s="72" t="n"/>
      <c r="I33" s="72">
        <f>IFERROR(VLOOKUP($A25,Results_30d_Deltas!$A$2:$H$5000,6,FALSE),"")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8" t="n"/>
      <c r="EC33" s="78" t="n"/>
      <c r="ED33" s="78" t="n"/>
      <c r="EE33" s="78" t="n"/>
      <c r="EF33" s="78"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8" t="n"/>
      <c r="HN33" s="78" t="n"/>
      <c r="HO33" s="78" t="n"/>
      <c r="HP33" s="78" t="n"/>
      <c r="HQ33" s="78"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ez_manage.py:5142 top()</t>
        </is>
      </c>
      <c r="IP33" s="72" t="inlineStr">
        <is>
          <t>v12_quick_engine.py:2539 x1</t>
        </is>
      </c>
      <c r="IQ33" s="72" t="n"/>
    </row>
    <row r="34" ht="10.5" customHeight="1" s="65">
      <c r="A34" s="72" t="inlineStr">
        <is>
          <t>GAP_PER_SYMBOL_AVG_THRESH_PCT</t>
        </is>
      </c>
      <c r="B34" s="72" t="inlineStr">
        <is>
          <t>0.10</t>
        </is>
      </c>
      <c r="C34" s="72" t="n"/>
      <c r="D34" s="72" t="n"/>
      <c r="E34" s="72" t="n"/>
      <c r="F34" s="72" t="n"/>
      <c r="G34" s="72" t="n"/>
      <c r="H34" s="72" t="n"/>
      <c r="I34" s="72" t="n"/>
      <c r="J34" s="72" t="n"/>
      <c r="K34" s="72" t="n"/>
      <c r="L34" s="72" t="n"/>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0.5" customHeight="1" s="65">
      <c r="A35" s="72" t="inlineStr">
        <is>
          <t>EXECUTE_NOW_MAX_MARK_AGE_S</t>
        </is>
      </c>
      <c r="B35" s="72" t="inlineStr">
        <is>
          <t>60.0</t>
        </is>
      </c>
      <c r="C35" s="72" t="n"/>
      <c r="D35" s="72" t="n"/>
      <c r="E35" s="72" t="n"/>
      <c r="F35" s="72" t="n"/>
      <c r="G35" s="72" t="n"/>
      <c r="H35" s="72" t="n"/>
      <c r="I35" s="72">
        <f>IFERROR(VLOOKUP($A17,Results_30d_Deltas!$A$2:$H$5000,6,FALSE),"")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ez_manage.py:4656 top()</t>
        </is>
      </c>
      <c r="IP35" s="72" t="inlineStr">
        <is>
          <t>v12_quick_engine.py:3868 x1</t>
        </is>
      </c>
      <c r="IQ35" s="72" t="n"/>
    </row>
    <row r="36" ht="10.5" customHeight="1" s="65">
      <c r="A36" s="72" t="inlineStr">
        <is>
          <t>OPEN_RATE_MAX</t>
        </is>
      </c>
      <c r="B36" s="72" t="inlineStr">
        <is>
          <t>30</t>
        </is>
      </c>
      <c r="C36" s="72" t="n"/>
      <c r="D36" s="72" t="n"/>
      <c r="E36" s="72" t="n"/>
      <c r="F36" s="72" t="n"/>
      <c r="G36" s="72" t="n"/>
      <c r="H36" s="72" t="n"/>
      <c r="I36" s="72">
        <f>IFERROR(VLOOKUP($A26,Results_30d_Deltas!$A$2:$H$5000,6,FALSE),"")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8" t="n"/>
      <c r="EC36" s="78" t="n"/>
      <c r="ED36" s="78" t="n"/>
      <c r="EE36" s="78" t="n"/>
      <c r="EF36" s="78"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8" t="n"/>
      <c r="HN36" s="78" t="n"/>
      <c r="HO36" s="78" t="n"/>
      <c r="HP36" s="78" t="n"/>
      <c r="HQ36" s="78"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ez_manage.py:5142 top()</t>
        </is>
      </c>
      <c r="IP36" s="72" t="inlineStr">
        <is>
          <t>v12_quick_engine.py:2539 x1</t>
        </is>
      </c>
      <c r="IQ36" s="72" t="n"/>
    </row>
    <row r="37" ht="10.5" customHeight="1" s="65">
      <c r="A37" s="71" t="inlineStr">
        <is>
          <t>ABSOLUTE_OPEN_LOCK_SEC</t>
        </is>
      </c>
      <c r="B37" s="72" t="n"/>
      <c r="C37" s="72" t="n"/>
      <c r="D37" s="72" t="n"/>
      <c r="E37" s="72" t="n"/>
      <c r="F37" s="72" t="n"/>
      <c r="G37" s="72">
        <f>IFERROR(VLOOKUP($A9&amp;"_"&amp;$B9,Results_Deltas!$A$2:$P$15000,5,FALSE),"")</f>
        <v/>
      </c>
      <c r="H37" s="72">
        <f>IFERROR(VLOOKUP($A9,Results_30d_Deltas!$A$2:$H$5000,7,FALSE)-E8,"")</f>
        <v/>
      </c>
      <c r="I37" s="72">
        <f>IFERROR(VLOOKUP($A9,Results_30d_Deltas!$A$2:$H$5000,6,FALSE),"")</f>
        <v/>
      </c>
      <c r="J37" s="72" t="n"/>
      <c r="K37" s="72" t="n"/>
      <c r="L37" s="72" t="inlineStr">
        <is>
          <t>YES</t>
        </is>
      </c>
      <c r="M37" s="72" t="n"/>
      <c r="N37" s="72" t="n"/>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config only</t>
        </is>
      </c>
      <c r="IP37" s="72" t="inlineStr">
        <is>
          <t>not declared</t>
        </is>
      </c>
      <c r="IQ37" s="72" t="n"/>
    </row>
    <row r="38" ht="10.5" customHeight="1" s="65">
      <c r="A38" s="71" t="inlineStr">
        <is>
          <t>BALANCE_FLOOR_USD</t>
        </is>
      </c>
      <c r="B38" s="72" t="n"/>
      <c r="C38" s="72" t="n"/>
      <c r="D38" s="72" t="n"/>
      <c r="E38" s="72" t="n"/>
      <c r="F38" s="72" t="n"/>
      <c r="G38" s="72">
        <f>IFERROR(VLOOKUP($A10&amp;"_"&amp;$B10,Results_Deltas!$A$2:$P$15000,5,FALSE),"")</f>
        <v/>
      </c>
      <c r="H38" s="72">
        <f>IFERROR(VLOOKUP($A10,Results_30d_Deltas!$A$2:$H$5000,7,FALSE)-E9,"")</f>
        <v/>
      </c>
      <c r="I38" s="72">
        <f>IFERROR(VLOOKUP($A10,Results_30d_Deltas!$A$2:$H$5000,6,FALSE),"")</f>
        <v/>
      </c>
      <c r="J38" s="72" t="n"/>
      <c r="K38" s="72" t="n"/>
      <c r="L38" s="72" t="inlineStr">
        <is>
          <t>YES</t>
        </is>
      </c>
      <c r="M38" s="72" t="n"/>
      <c r="N38" s="72" t="n"/>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config only</t>
        </is>
      </c>
      <c r="IP38" s="72" t="inlineStr">
        <is>
          <t>not declared</t>
        </is>
      </c>
      <c r="IQ38" s="72" t="n"/>
    </row>
    <row r="39" ht="10.5" customHeight="1" s="65">
      <c r="A39" s="71" t="inlineStr">
        <is>
          <t>CIRCUIT_BREAKER_THRESHOLD_PCT</t>
        </is>
      </c>
      <c r="B39" s="72" t="n"/>
      <c r="C39" s="72" t="n"/>
      <c r="D39" s="72" t="n"/>
      <c r="E39" s="72" t="n"/>
      <c r="F39" s="72" t="n"/>
      <c r="G39" s="72">
        <f>IFERROR(VLOOKUP($A12&amp;"_"&amp;$B12,Results_Deltas!$A$2:$P$15000,5,FALSE),"")</f>
        <v/>
      </c>
      <c r="H39" s="72">
        <f>IFERROR(VLOOKUP($A12,Results_30d_Deltas!$A$2:$H$5000,7,FALSE)-E11,"")</f>
        <v/>
      </c>
      <c r="I39" s="72">
        <f>IFERROR(VLOOKUP($A12,Results_30d_Deltas!$A$2:$H$5000,6,FALSE),"")</f>
        <v/>
      </c>
      <c r="J39" s="72" t="n"/>
      <c r="K39" s="72" t="n"/>
      <c r="L39" s="72" t="inlineStr">
        <is>
          <t>YES</t>
        </is>
      </c>
      <c r="M39" s="72" t="n"/>
      <c r="N39" s="72" t="n"/>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config only</t>
        </is>
      </c>
      <c r="IP39" s="72" t="inlineStr">
        <is>
          <t>not declared</t>
        </is>
      </c>
      <c r="IQ39" s="72" t="n"/>
    </row>
    <row r="40" ht="10.5" customHeight="1" s="65">
      <c r="A40" s="71" t="inlineStr">
        <is>
          <t>HARD_AUGMENT_LOCK_SEC</t>
        </is>
      </c>
      <c r="B40" s="72" t="n"/>
      <c r="C40" s="72" t="n"/>
      <c r="D40" s="72" t="n"/>
      <c r="E40" s="72" t="n"/>
      <c r="F40" s="72" t="n"/>
      <c r="G40" s="72">
        <f>IFERROR(VLOOKUP($A20&amp;"_"&amp;$B20,Results_Deltas!$A$2:$P$15000,5,FALSE),"")</f>
        <v/>
      </c>
      <c r="H40" s="72">
        <f>IFERROR(VLOOKUP($A20,Results_30d_Deltas!$A$2:$H$5000,7,FALSE)-E19,"")</f>
        <v/>
      </c>
      <c r="I40" s="72">
        <f>IFERROR(VLOOKUP($A20,Results_30d_Deltas!$A$2:$H$5000,6,FALSE),"")</f>
        <v/>
      </c>
      <c r="J40" s="72" t="n"/>
      <c r="K40" s="72" t="n"/>
      <c r="L40" s="72" t="inlineStr">
        <is>
          <t>YES</t>
        </is>
      </c>
      <c r="M40" s="72" t="n"/>
      <c r="N40" s="72" t="n"/>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config only</t>
        </is>
      </c>
      <c r="IP40" s="72" t="inlineStr">
        <is>
          <t>not declared</t>
        </is>
      </c>
      <c r="IQ40" s="72" t="n"/>
    </row>
    <row r="41" ht="15.75" customHeight="1" s="65">
      <c r="A41" s="71" t="inlineStr">
        <is>
          <t>HARD_REDUCE_LOCK_SEC</t>
        </is>
      </c>
      <c r="B41" s="72" t="n"/>
      <c r="C41" s="72" t="n"/>
      <c r="D41" s="72" t="n"/>
      <c r="E41" s="72" t="n"/>
      <c r="F41" s="72" t="n"/>
      <c r="G41" s="72">
        <f>IFERROR(VLOOKUP($A21&amp;"_"&amp;$B21,Results_Deltas!$A$2:$P$15000,5,FALSE),"")</f>
        <v/>
      </c>
      <c r="H41" s="72">
        <f>IFERROR(VLOOKUP($A21,Results_30d_Deltas!$A$2:$H$5000,7,FALSE)-E20,"")</f>
        <v/>
      </c>
      <c r="I41" s="72">
        <f>IFERROR(VLOOKUP($A21,Results_30d_Deltas!$A$2:$H$5000,6,FALSE),"")</f>
        <v/>
      </c>
      <c r="J41" s="72" t="n"/>
      <c r="K41" s="72" t="n"/>
      <c r="L41" s="72" t="inlineStr">
        <is>
          <t>YES</t>
        </is>
      </c>
      <c r="M41" s="72" t="n"/>
      <c r="N41" s="72" t="n"/>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config only</t>
        </is>
      </c>
      <c r="IP41" s="72" t="inlineStr">
        <is>
          <t>not declared</t>
        </is>
      </c>
      <c r="IQ41" s="72" t="n"/>
    </row>
    <row r="42" ht="15.75" customHeight="1" s="65">
      <c r="A42" s="71" t="inlineStr">
        <is>
          <t>STALE_HOLD_ENABLED</t>
        </is>
      </c>
      <c r="B42" s="72" t="n"/>
      <c r="C42" s="72" t="n"/>
      <c r="D42" s="72" t="n"/>
      <c r="E42" s="72" t="n"/>
      <c r="F42" s="72" t="n"/>
      <c r="G42" s="72">
        <f>IFERROR(VLOOKUP($A34&amp;"_"&amp;$B34,Results_Deltas!$A$2:$P$15000,5,FALSE),"")</f>
        <v/>
      </c>
      <c r="H42" s="72">
        <f>IFERROR(VLOOKUP($A34,Results_30d_Deltas!$A$2:$H$5000,7,FALSE)-E33,"")</f>
        <v/>
      </c>
      <c r="I42" s="72">
        <f>IFERROR(VLOOKUP($A34,Results_30d_Deltas!$A$2:$H$5000,6,FALSE),"")</f>
        <v/>
      </c>
      <c r="J42" s="72" t="n"/>
      <c r="K42" s="72" t="n"/>
      <c r="L42" s="72" t="inlineStr">
        <is>
          <t>YES</t>
        </is>
      </c>
      <c r="M42" s="72" t="n"/>
      <c r="N42" s="72" t="n"/>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config only</t>
        </is>
      </c>
      <c r="IP42" s="72" t="inlineStr">
        <is>
          <t>not declared</t>
        </is>
      </c>
      <c r="IQ42" s="72" t="n"/>
    </row>
    <row r="43" ht="15.75" customHeight="1" s="65">
      <c r="A43" s="71" t="inlineStr">
        <is>
          <t>UNIVERSAL_NOLOSS_BYPASS_REASONS</t>
        </is>
      </c>
      <c r="B43" s="72" t="n"/>
      <c r="C43" s="72" t="n"/>
      <c r="D43" s="72" t="n"/>
      <c r="E43" s="72" t="n"/>
      <c r="F43" s="72" t="n"/>
      <c r="G43" s="72">
        <f>IFERROR(VLOOKUP($A40&amp;"_"&amp;$B40,Results_Deltas!$A$2:$P$15000,5,FALSE),"")</f>
        <v/>
      </c>
      <c r="H43" s="72">
        <f>IFERROR(VLOOKUP($A40,Results_30d_Deltas!$A$2:$H$5000,7,FALSE)-E39,"")</f>
        <v/>
      </c>
      <c r="I43" s="72">
        <f>IFERROR(VLOOKUP($A40,Results_30d_Deltas!$A$2:$H$5000,6,FALSE),"")</f>
        <v/>
      </c>
      <c r="J43" s="72" t="n"/>
      <c r="K43" s="72" t="n"/>
      <c r="L43" s="72" t="inlineStr">
        <is>
          <t>YES</t>
        </is>
      </c>
      <c r="M43" s="72" t="n"/>
      <c r="N43" s="72" t="n"/>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config only</t>
        </is>
      </c>
      <c r="IP43" s="72" t="inlineStr">
        <is>
          <t>not declared</t>
        </is>
      </c>
      <c r="IQ43" s="72" t="n"/>
    </row>
    <row r="44" ht="15.75" customHeight="1" s="65">
      <c r="A44" s="69" t="inlineStr">
        <is>
          <t>BANDAID_OFF_LOSER_RECOVER_PCT</t>
        </is>
      </c>
      <c r="B44" s="80" t="inlineStr">
        <is>
          <t>1.0</t>
        </is>
      </c>
      <c r="C44" s="80" t="n"/>
      <c r="D44" s="80" t="inlineStr">
        <is>
          <t>AUGMENT, ENTRY, EXIT, GLOBAL_CHECK, REDUCE,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BANDAID_OFF_LOSER_RECOVER_PCT</t>
        </is>
      </c>
      <c r="B45" s="80" t="inlineStr">
        <is>
          <t>0.5</t>
        </is>
      </c>
      <c r="C45" s="80" t="n"/>
      <c r="D45" s="80" t="inlineStr">
        <is>
          <t>AUGMENT, ENTRY, EXIT, GLOBAL_CHECK, REDUCE,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MTS_BOTTOM_STRONG_THRESHOLD</t>
        </is>
      </c>
      <c r="B46" s="80" t="inlineStr">
        <is>
          <t>30</t>
        </is>
      </c>
      <c r="C46" s="80" t="n"/>
      <c r="D46" s="80" t="inlineStr">
        <is>
          <t>ENTRY, 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69" t="inlineStr">
        <is>
          <t>FG_FEAR_THRESHOLD</t>
        </is>
      </c>
      <c r="B47" s="80" t="inlineStr">
        <is>
          <t>25</t>
        </is>
      </c>
      <c r="C47" s="80" t="n"/>
      <c r="D47" s="80" t="inlineStr">
        <is>
          <t>GLOBAL_CHECK, STOCKS_EXIT</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HA_WICK_QUALITY_TF</t>
        </is>
      </c>
      <c r="B48" s="80" t="inlineStr">
        <is>
          <t>4h</t>
        </is>
      </c>
      <c r="C48" s="80" t="n"/>
      <c r="D48" s="80" t="inlineStr">
        <is>
          <t>ENTRY, GLOBAL_CHECK, STOCKS_EXIT</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HA_WICK_QUALITY_TF</t>
        </is>
      </c>
      <c r="B49" s="80" t="inlineStr">
        <is>
          <t>D</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OI_CONFIRM_MIN_PRICE_PCT</t>
        </is>
      </c>
      <c r="B50" s="80" t="inlineStr">
        <is>
          <t>1.0</t>
        </is>
      </c>
      <c r="C50" s="80" t="n"/>
      <c r="D50" s="80" t="inlineStr">
        <is>
          <t>ENTRY, GLOBAL_CHECK, STOCKS_EXIT</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MTS_BOTTOM_BONUS_THRESHOLD</t>
        </is>
      </c>
      <c r="B51" s="80" t="inlineStr">
        <is>
          <t>31.25</t>
        </is>
      </c>
      <c r="C51" s="80" t="n"/>
      <c r="D51" s="80" t="inlineStr">
        <is>
          <t>ENTRY, 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69" t="inlineStr">
        <is>
          <t>MARKET_QUALITY_SCORE_ENABLED</t>
        </is>
      </c>
      <c r="B52" s="80" t="inlineStr">
        <is>
          <t>True</t>
        </is>
      </c>
      <c r="C52" s="80" t="n"/>
      <c r="D52" s="80" t="inlineStr">
        <is>
          <t>ENTRY, 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DUP_GUARD_FILTER_TF</t>
        </is>
      </c>
      <c r="B53" s="80" t="inlineStr">
        <is>
          <t>4h</t>
        </is>
      </c>
      <c r="C53" s="80" t="n"/>
      <c r="D53" s="80" t="inlineStr">
        <is>
          <t>GLOBAL_CHECK</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MTS_BOTTOM_STRONG_THRESHOLD</t>
        </is>
      </c>
      <c r="B54" s="80" t="inlineStr">
        <is>
          <t>50</t>
        </is>
      </c>
      <c r="C54" s="80" t="n"/>
      <c r="D54" s="80" t="inlineStr">
        <is>
          <t>ENTRY, GLOBAL_CHECK,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OI_CONFIRM_ENABLED</t>
        </is>
      </c>
      <c r="B55" s="80" t="inlineStr">
        <is>
          <t>True</t>
        </is>
      </c>
      <c r="C55" s="80" t="n"/>
      <c r="D55" s="80" t="inlineStr">
        <is>
          <t>ENTRY, GLOBAL_CHECK,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MTF_GR_MIN_IND</t>
        </is>
      </c>
      <c r="B56" s="80" t="inlineStr">
        <is>
          <t>5</t>
        </is>
      </c>
      <c r="C56" s="80" t="n"/>
      <c r="D56" s="80" t="inlineStr">
        <is>
          <t>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MTF_GR_MIN_IND</t>
        </is>
      </c>
      <c r="B57" s="80" t="inlineStr">
        <is>
          <t>5_ALT</t>
        </is>
      </c>
      <c r="C57" s="80" t="n"/>
      <c r="D57" s="80" t="inlineStr">
        <is>
          <t>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LH_HL_FILTER_MODE</t>
        </is>
      </c>
      <c r="B58" s="80" t="inlineStr">
        <is>
          <t>STRICT_2BAR</t>
        </is>
      </c>
      <c r="C58" s="80" t="n"/>
      <c r="D58" s="80" t="inlineStr">
        <is>
          <t>ENTRY, GLOBAL_CHECK, STOCKS_EXIT</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FG_GREED_THRESHOLD</t>
        </is>
      </c>
      <c r="B59" s="80" t="inlineStr">
        <is>
          <t>75</t>
        </is>
      </c>
      <c r="C59" s="80" t="n"/>
      <c r="D59" s="80" t="inlineStr">
        <is>
          <t>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COOLDOWN_LOCKS_FILTER_TF</t>
        </is>
      </c>
      <c r="B60" s="80" t="inlineStr">
        <is>
          <t>4h</t>
        </is>
      </c>
      <c r="C60" s="80" t="n"/>
      <c r="D60" s="80" t="inlineStr">
        <is>
          <t>GLOBAL_CHECK</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HLR_TOP_MIN_TFS</t>
        </is>
      </c>
      <c r="B61" s="80" t="inlineStr">
        <is>
          <t>2</t>
        </is>
      </c>
      <c r="C61" s="80" t="n"/>
      <c r="D61" s="80" t="inlineStr">
        <is>
          <t>GLOBAL_CHECK, REENTRY,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HA_WICK_QUALITY_SCORE</t>
        </is>
      </c>
      <c r="B62" s="80" t="inlineStr">
        <is>
          <t>15</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HA_WICK_QUALITY_SCORE</t>
        </is>
      </c>
      <c r="B63" s="80" t="inlineStr">
        <is>
          <t>15_ALT</t>
        </is>
      </c>
      <c r="C63" s="80" t="n"/>
      <c r="D63" s="80" t="inlineStr">
        <is>
          <t>ENTRY, GLOBAL_CHECK, STOCKS_EXIT</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OI_CONFIRM_MIN_CHANGE_PCT</t>
        </is>
      </c>
      <c r="B64" s="80" t="inlineStr">
        <is>
          <t>2.0</t>
        </is>
      </c>
      <c r="C64" s="80" t="n"/>
      <c r="D64" s="80" t="inlineStr">
        <is>
          <t>ENTRY, 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MTS_BOTTOM_BONUS_THRESHOLD</t>
        </is>
      </c>
      <c r="B65" s="80" t="inlineStr">
        <is>
          <t>25</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DUP_GUARD_FILTER_TF</t>
        </is>
      </c>
      <c r="B66" s="80" t="inlineStr">
        <is>
          <t>1h</t>
        </is>
      </c>
      <c r="C66" s="80" t="n"/>
      <c r="D66" s="80" t="inlineStr">
        <is>
          <t>GLOBAL_CHECK</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DUP_GUARD_FILTER_TF</t>
        </is>
      </c>
      <c r="B67" s="80" t="inlineStr">
        <is>
          <t>OFF</t>
        </is>
      </c>
      <c r="C67" s="80" t="n"/>
      <c r="D67" s="80" t="inlineStr">
        <is>
          <t>GLOBAL_CHECK</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COOLDOWN_LOCKS_FILTER_TF</t>
        </is>
      </c>
      <c r="B68" s="80" t="inlineStr">
        <is>
          <t>OFF</t>
        </is>
      </c>
      <c r="C68" s="80" t="n"/>
      <c r="D68" s="80" t="inlineStr">
        <is>
          <t>GLOBAL_CHECK</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69" t="inlineStr">
        <is>
          <t>MANDATORY_REENTRY_WT_FILTER_VELOCITY_RATIO</t>
        </is>
      </c>
      <c r="B69" s="80" t="inlineStr">
        <is>
          <t>0.90_ALT</t>
        </is>
      </c>
      <c r="C69" s="80" t="n"/>
      <c r="D69" s="80" t="inlineStr">
        <is>
          <t>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MANDATORY_REENTRY_WT_FILTER_VELOCITY_RATIO</t>
        </is>
      </c>
      <c r="B70" s="80" t="inlineStr">
        <is>
          <t>0.90</t>
        </is>
      </c>
      <c r="C70" s="80" t="n"/>
      <c r="D70" s="80" t="inlineStr">
        <is>
          <t>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FG_FEAR_THRESHOLD</t>
        </is>
      </c>
      <c r="B71" s="80" t="inlineStr">
        <is>
          <t>31.25</t>
        </is>
      </c>
      <c r="C71" s="80" t="n"/>
      <c r="D71" s="80" t="inlineStr">
        <is>
          <t>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BANDAID_OFF_LOSER_RECOVER_PCT</t>
        </is>
      </c>
      <c r="B72" s="80" t="inlineStr">
        <is>
          <t>2.0</t>
        </is>
      </c>
      <c r="C72" s="80" t="n"/>
      <c r="D72" s="80" t="inlineStr">
        <is>
          <t>AUGMENT, ENTRY, EXIT, GLOBAL_CHECK, REDUCE,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HLR_SMA_BAND_PCT</t>
        </is>
      </c>
      <c r="B73" s="80" t="inlineStr">
        <is>
          <t>1.0</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DC_MOMENT_STRONG_THRESHOLD</t>
        </is>
      </c>
      <c r="B74" s="80" t="inlineStr">
        <is>
          <t>30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BAND_ARROW_ENABLED</t>
        </is>
      </c>
      <c r="B75" s="80" t="inlineStr">
        <is>
          <t>True</t>
        </is>
      </c>
      <c r="C75" s="80" t="n"/>
      <c r="D75" s="80" t="inlineStr">
        <is>
          <t>GLOBAL_CHECK, STOCKS_EXIT</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MTS_BOTTOM_BONUS_THRESHOLD</t>
        </is>
      </c>
      <c r="B76" s="80" t="inlineStr">
        <is>
          <t>18.75</t>
        </is>
      </c>
      <c r="C76" s="80" t="n"/>
      <c r="D76" s="80" t="inlineStr">
        <is>
          <t>ENTRY, 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DC_MOMENT_STRONG_THRESHOLD</t>
        </is>
      </c>
      <c r="B77" s="80" t="inlineStr">
        <is>
          <t>50</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HLR_SMA_BAND_PCT</t>
        </is>
      </c>
      <c r="B78" s="80" t="inlineStr">
        <is>
          <t>0.5</t>
        </is>
      </c>
      <c r="C78" s="80" t="n"/>
      <c r="D78" s="80" t="inlineStr">
        <is>
          <t>ENTRY, 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FUNDING_GATE_FILTER_TF</t>
        </is>
      </c>
      <c r="B79" s="80" t="inlineStr">
        <is>
          <t>D</t>
        </is>
      </c>
      <c r="C79" s="80" t="n"/>
      <c r="D79" s="80" t="inlineStr">
        <is>
          <t>GLOBAL_CHECK</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FG_GREED_THRESHOLD</t>
        </is>
      </c>
      <c r="B80" s="80" t="inlineStr">
        <is>
          <t>56.25</t>
        </is>
      </c>
      <c r="C80" s="80" t="n"/>
      <c r="D80" s="80" t="inlineStr">
        <is>
          <t>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FG_FEAR_THRESHOLD</t>
        </is>
      </c>
      <c r="B81" s="80" t="inlineStr">
        <is>
          <t>18.75</t>
        </is>
      </c>
      <c r="C81" s="80" t="n"/>
      <c r="D81" s="80" t="inlineStr">
        <is>
          <t>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OI_CONFIRM_MIN_PRICE_PCT</t>
        </is>
      </c>
      <c r="B82" s="80" t="inlineStr">
        <is>
          <t>0.5</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FG_GREED_THRESHOLD</t>
        </is>
      </c>
      <c r="B83" s="80" t="inlineStr">
        <is>
          <t>93.75</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COOLDOWN_LOCKS_FILTER_TF</t>
        </is>
      </c>
      <c r="B84" s="80" t="inlineStr">
        <is>
          <t>1h</t>
        </is>
      </c>
      <c r="C84" s="80" t="n"/>
      <c r="D84" s="80" t="inlineStr">
        <is>
          <t>GLOBAL_CHECK</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ADX_RANGING_THRESHOLD</t>
        </is>
      </c>
      <c r="B85" s="80" t="inlineStr">
        <is>
          <t>10</t>
        </is>
      </c>
      <c r="C85" s="80" t="n"/>
      <c r="D85" s="80" t="inlineStr">
        <is>
          <t>ENTRY, 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DUP_GUARD_FILTER_TF</t>
        </is>
      </c>
      <c r="B86" s="80" t="inlineStr">
        <is>
          <t>D</t>
        </is>
      </c>
      <c r="C86" s="80" t="n"/>
      <c r="D86" s="80" t="inlineStr">
        <is>
          <t>GLOBAL_CHECK</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ADX_RANGING_THRESHOLD</t>
        </is>
      </c>
      <c r="B87" s="80" t="inlineStr">
        <is>
          <t>25</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MOVER_THRESHOLD</t>
        </is>
      </c>
      <c r="B88" s="80" t="inlineStr">
        <is>
          <t>5</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COOLDOWN_LOCKS_FILTER_TF</t>
        </is>
      </c>
      <c r="B89" s="80" t="inlineStr">
        <is>
          <t>D</t>
        </is>
      </c>
      <c r="C89" s="80" t="n"/>
      <c r="D89" s="80" t="inlineStr">
        <is>
          <t>GLOBAL_CHECK</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MTS_BOTTOM_BONUS_THRESHOLD</t>
        </is>
      </c>
      <c r="B90" s="80" t="inlineStr">
        <is>
          <t>12.5</t>
        </is>
      </c>
      <c r="C90" s="80" t="n"/>
      <c r="D90" s="80" t="inlineStr">
        <is>
          <t>ENTRY, 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MANDATORY_REENTRY_WT_FILTER_MIN_TFS</t>
        </is>
      </c>
      <c r="B91" s="80" t="inlineStr">
        <is>
          <t>2</t>
        </is>
      </c>
      <c r="C91" s="80" t="n"/>
      <c r="D91" s="80" t="inlineStr">
        <is>
          <t>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HA_WICK_QUALITY_ENABLED</t>
        </is>
      </c>
      <c r="B92" s="80" t="inlineStr">
        <is>
          <t>True</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MOVER_THRESHOLD</t>
        </is>
      </c>
      <c r="B93" s="80" t="inlineStr">
        <is>
          <t>2.5</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HTF_DIRECTION_GATE_ENABLED</t>
        </is>
      </c>
      <c r="B94" s="80" t="inlineStr">
        <is>
          <t>True</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LH_HL_FILTER_ENABLED</t>
        </is>
      </c>
      <c r="B95" s="80" t="inlineStr">
        <is>
          <t>True</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69" t="inlineStr">
        <is>
          <t>MTS_GATE_ENABLED</t>
        </is>
      </c>
      <c r="B96" s="80" t="inlineStr">
        <is>
          <t>True</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LH_HL_FILTER_MODE</t>
        </is>
      </c>
      <c r="B97" s="80" t="inlineStr">
        <is>
          <t>STRICT_2BAR_ALT</t>
        </is>
      </c>
      <c r="C97" s="80" t="n"/>
      <c r="D97" s="80" t="inlineStr">
        <is>
          <t>ENTRY, 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HA_WICK_QUALITY_TF</t>
        </is>
      </c>
      <c r="B98" s="80" t="inlineStr">
        <is>
          <t>OFF</t>
        </is>
      </c>
      <c r="C98" s="80" t="n"/>
      <c r="D98" s="80" t="inlineStr">
        <is>
          <t>ENTRY, 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MOVER_THRESHOLD</t>
        </is>
      </c>
      <c r="B99" s="80" t="inlineStr">
        <is>
          <t>3.75</t>
        </is>
      </c>
      <c r="C99" s="80" t="n"/>
      <c r="D99" s="80" t="inlineStr">
        <is>
          <t>ENTRY, GLOBAL_CHECK,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MOVER_THRESHOLD</t>
        </is>
      </c>
      <c r="B100" s="80" t="inlineStr">
        <is>
          <t>6.25</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MTS_BOTTOM_STRONG_THRESHOLD</t>
        </is>
      </c>
      <c r="B101" s="80" t="inlineStr">
        <is>
          <t>20</t>
        </is>
      </c>
      <c r="C101" s="80" t="n"/>
      <c r="D101" s="80" t="inlineStr">
        <is>
          <t>ENTRY, 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OI_CONFIRM_MIN_CHANGE_PCT</t>
        </is>
      </c>
      <c r="B102" s="80" t="inlineStr">
        <is>
          <t>1.0</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MTS_BOTTOM_STRONG_THRESHOLD</t>
        </is>
      </c>
      <c r="B103" s="80" t="inlineStr">
        <is>
          <t>40</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HA_WICK_QUALITY_TF</t>
        </is>
      </c>
      <c r="B104" s="80" t="inlineStr">
        <is>
          <t>1h</t>
        </is>
      </c>
      <c r="C104" s="80" t="n"/>
      <c r="D104" s="80" t="inlineStr">
        <is>
          <t>ENTRY, 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GR_FILTER_VEC_ENABLED</t>
        </is>
      </c>
      <c r="B105" s="80" t="inlineStr">
        <is>
          <t>True</t>
        </is>
      </c>
      <c r="C105" s="80" t="n"/>
      <c r="D105" s="80" t="inlineStr">
        <is>
          <t>GLOBAL_CHECK</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LR_BAND_LADDER_STOCH_EXTREME</t>
        </is>
      </c>
      <c r="B106" s="80" t="inlineStr">
        <is>
          <t>30.0</t>
        </is>
      </c>
      <c r="C106" s="80" t="n"/>
      <c r="D106" s="80" t="inlineStr">
        <is>
          <t>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LR_BAND_LADDER_STOCH_EXTREME</t>
        </is>
      </c>
      <c r="B107" s="80" t="inlineStr">
        <is>
          <t>30.0_ALT</t>
        </is>
      </c>
      <c r="C107" s="80" t="n"/>
      <c r="D107" s="80" t="inlineStr">
        <is>
          <t>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OI_CONFIRM_MIN_PRICE_PCT</t>
        </is>
      </c>
      <c r="B108" s="80" t="inlineStr">
        <is>
          <t>2.0</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OI_CONFIRM_MIN_CHANGE_PCT</t>
        </is>
      </c>
      <c r="B109" s="80" t="inlineStr">
        <is>
          <t>0.5</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FG_GREED_THRESHOLD</t>
        </is>
      </c>
      <c r="B110" s="80" t="inlineStr">
        <is>
          <t>37.5</t>
        </is>
      </c>
      <c r="C110" s="80" t="n"/>
      <c r="D110" s="80" t="inlineStr">
        <is>
          <t>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FUNDING_GATE_FILTER_TF</t>
        </is>
      </c>
      <c r="B111" s="80" t="inlineStr">
        <is>
          <t>4h</t>
        </is>
      </c>
      <c r="C111" s="80" t="n"/>
      <c r="D111" s="80" t="inlineStr">
        <is>
          <t>GLOBAL_CHECK</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EMA_9_21_FILTER_MIN_TFS</t>
        </is>
      </c>
      <c r="B112" s="80" t="inlineStr">
        <is>
          <t>0</t>
        </is>
      </c>
      <c r="C112" s="80" t="n"/>
      <c r="D112" s="80" t="inlineStr">
        <is>
          <t>GLOBAL_CHECK</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NEW_POSITION_MAX_LOSS_THRESHOLD</t>
        </is>
      </c>
      <c r="B113" s="80" t="inlineStr">
        <is>
          <t>2.0</t>
        </is>
      </c>
      <c r="C113" s="80" t="n"/>
      <c r="D113" s="80" t="inlineStr">
        <is>
          <t>AUGMENT, EXIT, GLOBAL_CHECK, REDUCE,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HLR_SMA_BAND_PCT</t>
        </is>
      </c>
      <c r="B114" s="80" t="inlineStr">
        <is>
          <t>2.0</t>
        </is>
      </c>
      <c r="C114" s="80" t="n"/>
      <c r="D114" s="80" t="inlineStr">
        <is>
          <t>ENTRY, 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EMA_BLANKET_FILTER_MIN_TFS</t>
        </is>
      </c>
      <c r="B115" s="80" t="inlineStr">
        <is>
          <t>0</t>
        </is>
      </c>
      <c r="C115" s="80" t="n"/>
      <c r="D115" s="80" t="inlineStr">
        <is>
          <t>GLOBAL_CHECK</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GR_FILTER_VEC_MIN_TFS</t>
        </is>
      </c>
      <c r="B116" s="80" t="inlineStr">
        <is>
          <t>1</t>
        </is>
      </c>
      <c r="C116" s="80" t="n"/>
      <c r="D116" s="80" t="inlineStr">
        <is>
          <t>GLOBAL_CHECK</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FUNDING_GATE_FILTER_TF</t>
        </is>
      </c>
      <c r="B117" s="80" t="inlineStr">
        <is>
          <t>OFF</t>
        </is>
      </c>
      <c r="C117" s="80" t="n"/>
      <c r="D117" s="80" t="inlineStr">
        <is>
          <t>GLOBAL_CHECK</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DC_MOMENT_STRONG_THRESHOLD</t>
        </is>
      </c>
      <c r="B118" s="80" t="inlineStr">
        <is>
          <t>40</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69" t="inlineStr">
        <is>
          <t>CRYPTO_SPIKE_FADE_THRESHOLD_PCT</t>
        </is>
      </c>
      <c r="B119" s="80" t="inlineStr">
        <is>
          <t>12.5</t>
        </is>
      </c>
      <c r="C119" s="80" t="n"/>
      <c r="D119" s="80" t="inlineStr">
        <is>
          <t>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MANDATORY_REENTRY_WT_FILTER_MIN_TFS</t>
        </is>
      </c>
      <c r="B120" s="80" t="inlineStr">
        <is>
          <t>1</t>
        </is>
      </c>
      <c r="C120" s="80" t="n"/>
      <c r="D120" s="80" t="inlineStr">
        <is>
          <t>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LR_BAND_LADDER_TF_BOTTOM</t>
        </is>
      </c>
      <c r="B121" s="80" t="inlineStr">
        <is>
          <t>1</t>
        </is>
      </c>
      <c r="C121" s="80" t="n"/>
      <c r="D121" s="80" t="inlineStr">
        <is>
          <t>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DC_MOMENT_STRONG_THRESHOLD</t>
        </is>
      </c>
      <c r="B122" s="80" t="inlineStr">
        <is>
          <t>20</t>
        </is>
      </c>
      <c r="C122" s="80" t="n"/>
      <c r="D122" s="80" t="inlineStr">
        <is>
          <t>ENTRY, 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69" t="inlineStr">
        <is>
          <t>EMA_BLANKET_FILTER_ENABLED</t>
        </is>
      </c>
      <c r="B123" s="80" t="inlineStr">
        <is>
          <t>False</t>
        </is>
      </c>
      <c r="C123" s="80" t="n"/>
      <c r="D123" s="80" t="inlineStr">
        <is>
          <t>GLOBAL_CHECK</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ADX_RANGING_THRESHOLD</t>
        </is>
      </c>
      <c r="B124" s="80" t="inlineStr">
        <is>
          <t>15</t>
        </is>
      </c>
      <c r="C124" s="80" t="n"/>
      <c r="D124" s="80" t="inlineStr">
        <is>
          <t>ENTRY, 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DELTA_HTF_GATE</t>
        </is>
      </c>
      <c r="B125" s="80" t="inlineStr">
        <is>
          <t>4h</t>
        </is>
      </c>
      <c r="C125" s="80" t="n"/>
      <c r="D125" s="80" t="inlineStr">
        <is>
          <t>ENTRY, 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EMA_BLANKET_FILTER_MIN_TFS</t>
        </is>
      </c>
      <c r="B126" s="80" t="inlineStr">
        <is>
          <t>2</t>
        </is>
      </c>
      <c r="C126" s="80" t="n"/>
      <c r="D126" s="80" t="inlineStr">
        <is>
          <t>GLOBAL_CHECK</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DELTA_HTF_GATE</t>
        </is>
      </c>
      <c r="B127" s="80" t="inlineStr">
        <is>
          <t>4h_ALT</t>
        </is>
      </c>
      <c r="C127" s="80" t="n"/>
      <c r="D127" s="80" t="inlineStr">
        <is>
          <t>ENTRY, 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FG_FEAR_THRESHOLD</t>
        </is>
      </c>
      <c r="B128" s="80" t="inlineStr">
        <is>
          <t>12.5</t>
        </is>
      </c>
      <c r="C128" s="80" t="n"/>
      <c r="D128" s="80" t="inlineStr">
        <is>
          <t>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FUNDING_GATE_FILTER_TF</t>
        </is>
      </c>
      <c r="B129" s="80" t="inlineStr">
        <is>
          <t>1h</t>
        </is>
      </c>
      <c r="C129" s="80" t="n"/>
      <c r="D129" s="80" t="inlineStr">
        <is>
          <t>GLOBAL_CHECK</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EMA_9_21_FILTER_MIN_TFS</t>
        </is>
      </c>
      <c r="B130" s="80" t="inlineStr">
        <is>
          <t>2</t>
        </is>
      </c>
      <c r="C130" s="80" t="n"/>
      <c r="D130" s="80" t="inlineStr">
        <is>
          <t>GLOBAL_CHECK</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69" t="inlineStr">
        <is>
          <t>LR_BAND_LADDER_TF_TOP</t>
        </is>
      </c>
      <c r="B131" s="80" t="inlineStr">
        <is>
          <t>1</t>
        </is>
      </c>
      <c r="C131" s="80" t="n"/>
      <c r="D131" s="80" t="inlineStr">
        <is>
          <t>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HLR_TOP_MIN_TFS</t>
        </is>
      </c>
      <c r="B132" s="80" t="inlineStr">
        <is>
          <t>1</t>
        </is>
      </c>
      <c r="C132" s="80" t="n"/>
      <c r="D132" s="80" t="inlineStr">
        <is>
          <t>GLOBAL_CHECK, REENTRY,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MANDATORY_REENTRY_WT_FILTER_MIN_TFS</t>
        </is>
      </c>
      <c r="B133" s="80" t="inlineStr">
        <is>
          <t>3</t>
        </is>
      </c>
      <c r="C133" s="80" t="n"/>
      <c r="D133" s="80" t="inlineStr">
        <is>
          <t>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69" t="inlineStr">
        <is>
          <t>LIVE_VEC_EMERGENCY_BRAKE_ENABLED</t>
        </is>
      </c>
      <c r="B134" s="80" t="inlineStr">
        <is>
          <t>True</t>
        </is>
      </c>
      <c r="C134" s="80" t="n"/>
      <c r="D134" s="80" t="inlineStr">
        <is>
          <t>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NEWBORN_LOSS_KILL_GAIN_THRESHOLD_PCT</t>
        </is>
      </c>
      <c r="B135" s="80" t="inlineStr">
        <is>
          <t>1.0</t>
        </is>
      </c>
      <c r="C135" s="80" t="n"/>
      <c r="D135" s="80" t="inlineStr">
        <is>
          <t>AUGMENT, EXIT, GLOBAL_CHECK, REDUCE,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69" t="inlineStr">
        <is>
          <t>DELTA_REENTRY_FILTER_ENABLED</t>
        </is>
      </c>
      <c r="B136" s="80" t="inlineStr">
        <is>
          <t>True</t>
        </is>
      </c>
      <c r="C136" s="80" t="n"/>
      <c r="D136" s="80" t="inlineStr">
        <is>
          <t>ENTRY, GLOBAL_CHECK,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OI_CONFIRM_MIN_CHANGE_PCT</t>
        </is>
      </c>
      <c r="B137" s="80" t="inlineStr">
        <is>
          <t>0</t>
        </is>
      </c>
      <c r="C137" s="80" t="n"/>
      <c r="D137" s="80" t="inlineStr">
        <is>
          <t>ENTRY, GLOBAL_CHECK, STOCKS_EXIT</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NEWBORN_LOSS_KILL_GAIN_THRESHOLD_PCT</t>
        </is>
      </c>
      <c r="B138" s="80" t="inlineStr">
        <is>
          <t>0.5</t>
        </is>
      </c>
      <c r="C138" s="80" t="n"/>
      <c r="D138" s="80" t="inlineStr">
        <is>
          <t>AUGMENT, EXIT, GLOBAL_CHECK, REDUCE,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HTF4_CONF</t>
        </is>
      </c>
      <c r="B139" s="80" t="inlineStr">
        <is>
          <t>False</t>
        </is>
      </c>
      <c r="C139" s="80" t="n"/>
      <c r="D139" s="80" t="inlineStr">
        <is>
          <t>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CRYPTO_SPIKE_FADE_THRESHOLD_PCT</t>
        </is>
      </c>
      <c r="B140" s="80" t="inlineStr">
        <is>
          <t>7.5</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BAND_ARROW_ENABLED</t>
        </is>
      </c>
      <c r="B141" s="80" t="inlineStr">
        <is>
          <t>False</t>
        </is>
      </c>
      <c r="C141" s="80" t="n"/>
      <c r="D141" s="80" t="inlineStr">
        <is>
          <t>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COOLDOWN_LOCKS_FILTER_TF</t>
        </is>
      </c>
      <c r="B142" s="80" t="inlineStr">
        <is>
          <t>15m</t>
        </is>
      </c>
      <c r="C142" s="80" t="n"/>
      <c r="D142" s="80" t="inlineStr">
        <is>
          <t>GLOBAL_CHECK</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DUP_GUARD_FILTER_TF</t>
        </is>
      </c>
      <c r="B143" s="80" t="inlineStr">
        <is>
          <t>15m</t>
        </is>
      </c>
      <c r="C143" s="80" t="n"/>
      <c r="D143" s="80" t="inlineStr">
        <is>
          <t>GLOBAL_CHECK</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HA_WICK_QUALITY_ENABLED</t>
        </is>
      </c>
      <c r="B144" s="80" t="inlineStr">
        <is>
          <t>False</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HA_WICK_QUALITY_TF</t>
        </is>
      </c>
      <c r="B145" s="80" t="inlineStr">
        <is>
          <t>15m</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HTF_DIRECTION_GATE_ENABLED</t>
        </is>
      </c>
      <c r="B146" s="80" t="inlineStr">
        <is>
          <t>False</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LEADERBOARD_FILTER</t>
        </is>
      </c>
      <c r="B147" s="80" t="inlineStr">
        <is>
          <t>False</t>
        </is>
      </c>
      <c r="C147" s="80" t="n"/>
      <c r="D147" s="80" t="inlineStr">
        <is>
          <t>AUGMENT, ENTRY, EXIT, GLOBAL_CHECK, REDUCE,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LH_HL_FILTER_ENABLED</t>
        </is>
      </c>
      <c r="B148" s="80" t="inlineStr">
        <is>
          <t>False</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LH_HL_FILTER_REQUIRE_BOTH</t>
        </is>
      </c>
      <c r="B149" s="80" t="inlineStr">
        <is>
          <t>False</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MARKET_QUALITY_SCORE_ENABLED</t>
        </is>
      </c>
      <c r="B150" s="80" t="inlineStr">
        <is>
          <t>False</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MTS_GATE_ENABLED</t>
        </is>
      </c>
      <c r="B151" s="80" t="inlineStr">
        <is>
          <t>False</t>
        </is>
      </c>
      <c r="C151" s="80" t="n"/>
      <c r="D151" s="80" t="inlineStr">
        <is>
          <t>ENTRY, 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OI_CONFIRM_ENABLED</t>
        </is>
      </c>
      <c r="B152" s="80" t="inlineStr">
        <is>
          <t>False</t>
        </is>
      </c>
      <c r="C152" s="80" t="n"/>
      <c r="D152" s="80" t="inlineStr">
        <is>
          <t>ENTRY, 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HTF_TREND_VETO_BYPASS_ENABLED</t>
        </is>
      </c>
      <c r="B153" s="80" t="inlineStr">
        <is>
          <t>True</t>
        </is>
      </c>
      <c r="C153" s="80" t="n"/>
      <c r="D153" s="80" t="inlineStr">
        <is>
          <t>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NEW_POSITION_MAX_LOSS_THRESHOLD</t>
        </is>
      </c>
      <c r="B154" s="80" t="inlineStr">
        <is>
          <t>0.5</t>
        </is>
      </c>
      <c r="C154" s="80" t="n"/>
      <c r="D154" s="80" t="inlineStr">
        <is>
          <t>AUGMENT, EXIT, GLOBAL_CHECK, REDUCE,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FUNDING_GATE_FILTER_TF</t>
        </is>
      </c>
      <c r="B155" s="80" t="inlineStr">
        <is>
          <t>15m</t>
        </is>
      </c>
      <c r="C155" s="80" t="n"/>
      <c r="D155" s="80" t="inlineStr">
        <is>
          <t>GLOBAL_CHECK</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GR_FILTER_VEC_MIN_TFS</t>
        </is>
      </c>
      <c r="B156" s="80" t="inlineStr">
        <is>
          <t>2</t>
        </is>
      </c>
      <c r="C156" s="80" t="n"/>
      <c r="D156" s="80" t="inlineStr">
        <is>
          <t>GLOBAL_CHECK</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GR_FILTER_VEC_ENABLED</t>
        </is>
      </c>
      <c r="B157" s="80" t="inlineStr">
        <is>
          <t>False</t>
        </is>
      </c>
      <c r="C157" s="80" t="n"/>
      <c r="D157" s="80" t="inlineStr">
        <is>
          <t>GLOBAL_CHECK</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HTF_TREND_VETO_BYPASS_ENABLED</t>
        </is>
      </c>
      <c r="B158" s="80" t="inlineStr">
        <is>
          <t>False</t>
        </is>
      </c>
      <c r="C158" s="80" t="n"/>
      <c r="D158" s="80" t="inlineStr">
        <is>
          <t>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NEW_POSITION_MAX_LOSS_THRESHOLD</t>
        </is>
      </c>
      <c r="B159" s="80" t="inlineStr">
        <is>
          <t>1.0</t>
        </is>
      </c>
      <c r="C159" s="80" t="n"/>
      <c r="D159" s="80" t="inlineStr">
        <is>
          <t>AUGMENT, EXIT, GLOBAL_CHECK, REDUCE,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69" t="inlineStr">
        <is>
          <t>MANDATORY_REENTRY_WT_FILTER_REQUIRE_FLIP</t>
        </is>
      </c>
      <c r="B160" s="80" t="inlineStr">
        <is>
          <t>False</t>
        </is>
      </c>
      <c r="C160" s="80" t="n"/>
      <c r="D160" s="80" t="inlineStr">
        <is>
          <t>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LIVE_VEC_EMERGENCY_BRAKE_ENABLED</t>
        </is>
      </c>
      <c r="B161" s="80" t="inlineStr">
        <is>
          <t>False</t>
        </is>
      </c>
      <c r="C161" s="80" t="n"/>
      <c r="D161" s="80" t="inlineStr">
        <is>
          <t>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EMA_BLANKET_FILTER_ENABLED</t>
        </is>
      </c>
      <c r="B162" s="80" t="inlineStr">
        <is>
          <t>True</t>
        </is>
      </c>
      <c r="C162" s="80" t="n"/>
      <c r="D162" s="80" t="inlineStr">
        <is>
          <t>GLOBAL_CHECK</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DELTA_REENTRY_FILTER_ENABLED</t>
        </is>
      </c>
      <c r="B163" s="80" t="inlineStr">
        <is>
          <t>False</t>
        </is>
      </c>
      <c r="C163" s="80" t="n"/>
      <c r="D163" s="80" t="inlineStr">
        <is>
          <t>ENTRY, 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EMA_9_21_FILTER_MIN_TFS</t>
        </is>
      </c>
      <c r="B164" s="80" t="inlineStr">
        <is>
          <t>1</t>
        </is>
      </c>
      <c r="C164" s="80" t="n"/>
      <c r="D164" s="80" t="inlineStr">
        <is>
          <t>GLOBAL_CHECK</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NEWBORN_LOSS_KILL_GAIN_THRESHOLD_PCT</t>
        </is>
      </c>
      <c r="B165" s="80" t="inlineStr">
        <is>
          <t>2.0</t>
        </is>
      </c>
      <c r="C165" s="80" t="n"/>
      <c r="D165" s="80" t="inlineStr">
        <is>
          <t>AUGMENT, EXIT, GLOBAL_CHECK, REDUCE,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CRYPTO_SPIKE_FADE_THRESHOLD_PCT</t>
        </is>
      </c>
      <c r="B166" s="80" t="inlineStr">
        <is>
          <t>5</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OI_CONFIRM_MIN_PRICE_PCT</t>
        </is>
      </c>
      <c r="B167" s="80" t="inlineStr">
        <is>
          <t>0</t>
        </is>
      </c>
      <c r="C167" s="80" t="n"/>
      <c r="D167" s="80" t="inlineStr">
        <is>
          <t>ENTRY, 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LR_BAND_LADDER_TF_BOTTOM</t>
        </is>
      </c>
      <c r="B168" s="80" t="inlineStr">
        <is>
          <t>0</t>
        </is>
      </c>
      <c r="C168" s="80" t="n"/>
      <c r="D168" s="80" t="inlineStr">
        <is>
          <t>GLOBAL_CHECK,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EMA_BLANKET_FILTER_MIN_TFS</t>
        </is>
      </c>
      <c r="B169" s="80" t="inlineStr">
        <is>
          <t>1</t>
        </is>
      </c>
      <c r="C169" s="80" t="n"/>
      <c r="D169" s="80" t="inlineStr">
        <is>
          <t>GLOBAL_CHECK</t>
        </is>
      </c>
      <c r="E169" s="80" t="n"/>
      <c r="F169" s="72" t="n"/>
      <c r="G169" s="80">
        <f>IFERROR(VLOOKUP($A83&amp;"_"&amp;$B83,Results_Deltas!$A$2:$P$15000,5,FALSE),"")</f>
        <v/>
      </c>
      <c r="H169" s="80" t="inlineStr">
        <is>
          <t>Blanket (page end)</t>
        </is>
      </c>
      <c r="I169" s="72" t="n"/>
      <c r="J169" s="72" t="n"/>
      <c r="K169" s="72" t="n"/>
      <c r="L169" s="72" t="inlineStr">
        <is>
          <t>NO</t>
        </is>
      </c>
      <c r="M169" s="72" t="n">
        <v>3.000147298533953</v>
      </c>
      <c r="N169" s="72" t="n">
        <v>47</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CRYPTO_SPIKE_FADE_THRESHOLD_PCT</t>
        </is>
      </c>
      <c r="B170" s="80" t="inlineStr">
        <is>
          <t>10</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LR_BAND_LADDER_TF_TOP</t>
        </is>
      </c>
      <c r="B171" s="80" t="inlineStr">
        <is>
          <t>0</t>
        </is>
      </c>
      <c r="C171" s="80" t="n"/>
      <c r="D171" s="80" t="inlineStr">
        <is>
          <t>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HTF4_CONF</t>
        </is>
      </c>
      <c r="B172" s="80" t="inlineStr">
        <is>
          <t>False_ALT</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BANDAID_OFF_LOSER_RECOVER_PCT</t>
        </is>
      </c>
      <c r="B173" s="80" t="inlineStr">
        <is>
          <t>0</t>
        </is>
      </c>
      <c r="C173" s="80" t="n"/>
      <c r="D173" s="80" t="inlineStr">
        <is>
          <t>AUGMENT, ENTRY, EXIT, GLOBAL_CHECK, REDUCE,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EZ_MANAGE_THROTTLER_RATE</t>
        </is>
      </c>
      <c r="B174" s="80" t="inlineStr">
        <is>
          <t>0.0</t>
        </is>
      </c>
      <c r="C174" s="80" t="n"/>
      <c r="D174" s="80" t="inlineStr">
        <is>
          <t>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EZ_MANAGE_THROTTLER_RATE</t>
        </is>
      </c>
      <c r="B175" s="80" t="inlineStr">
        <is>
          <t>0.0_ALT</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HLR_SMA_BAND_PCT</t>
        </is>
      </c>
      <c r="B176" s="80" t="inlineStr">
        <is>
          <t>0</t>
        </is>
      </c>
      <c r="C176" s="80" t="n"/>
      <c r="D176" s="80" t="inlineStr">
        <is>
          <t>ENTRY, 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HLR_TOP_MIN_TFS</t>
        </is>
      </c>
      <c r="B177" s="80" t="inlineStr">
        <is>
          <t>0</t>
        </is>
      </c>
      <c r="C177" s="80" t="n"/>
      <c r="D177" s="80" t="inlineStr">
        <is>
          <t>GLOBAL_CHECK, REENTRY,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HTF_GATE_MIN_CONFIRMATIONS</t>
        </is>
      </c>
      <c r="B178" s="80" t="inlineStr">
        <is>
          <t>0.0</t>
        </is>
      </c>
      <c r="C178" s="80" t="n"/>
      <c r="D178" s="80" t="inlineStr">
        <is>
          <t>ENTRY, 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HTF_GATE_MIN_CONFIRMATIONS</t>
        </is>
      </c>
      <c r="B179" s="80" t="inlineStr">
        <is>
          <t>0.0_ALT</t>
        </is>
      </c>
      <c r="C179" s="80" t="n"/>
      <c r="D179" s="80" t="inlineStr">
        <is>
          <t>ENTRY, 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LEADERBOARD_FILTER</t>
        </is>
      </c>
      <c r="B180" s="80" t="inlineStr">
        <is>
          <t>False_ALT</t>
        </is>
      </c>
      <c r="C180" s="80" t="n"/>
      <c r="D180" s="80" t="inlineStr">
        <is>
          <t>AUGMENT, ENTRY, EXIT, GLOBAL_CHECK, REDUCE,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LH_HL_FILTER_REQUIRE_BOTH</t>
        </is>
      </c>
      <c r="B181" s="80" t="inlineStr">
        <is>
          <t>False_ALT</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69" t="inlineStr">
        <is>
          <t>MI_TF_AGREE_MIN</t>
        </is>
      </c>
      <c r="B182" s="80" t="inlineStr">
        <is>
          <t>0.0</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MI_TF_AGREE_MIN</t>
        </is>
      </c>
      <c r="B183" s="80" t="inlineStr">
        <is>
          <t>0.0_ALT</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GR_FILTER_VEC_MIN_TFS</t>
        </is>
      </c>
      <c r="B184" s="80" t="inlineStr">
        <is>
          <t>0</t>
        </is>
      </c>
      <c r="C184" s="80" t="n"/>
      <c r="D184" s="80" t="inlineStr">
        <is>
          <t>GLOBAL_CHECK</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EXECUTE_NOW_SINGLE_GATE_ENFORCE</t>
        </is>
      </c>
      <c r="B185" s="80" t="inlineStr">
        <is>
          <t>0.0</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EXECUTE_NOW_SINGLE_GATE_ENFORCE</t>
        </is>
      </c>
      <c r="B186" s="80" t="inlineStr">
        <is>
          <t>0.0_ALT</t>
        </is>
      </c>
      <c r="C186" s="80" t="n"/>
      <c r="D186" s="80" t="inlineStr">
        <is>
          <t>ENTRY, 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HTF_GATE_BYPASS_RZ</t>
        </is>
      </c>
      <c r="B187" s="80" t="inlineStr">
        <is>
          <t>0.0</t>
        </is>
      </c>
      <c r="C187" s="80" t="n"/>
      <c r="D187" s="80" t="inlineStr">
        <is>
          <t>ENTRY, 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HTF_GATE_BYPASS_RZ</t>
        </is>
      </c>
      <c r="B188" s="80" t="inlineStr">
        <is>
          <t>0.0_ALT</t>
        </is>
      </c>
      <c r="C188" s="80" t="n"/>
      <c r="D188" s="80" t="inlineStr">
        <is>
          <t>ENTRY, 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HTF_TREND_VETO_BYPASS_REASONS</t>
        </is>
      </c>
      <c r="B189" s="80" t="inlineStr">
        <is>
          <t>0.0</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HTF_TREND_VETO_BYPASS_REASONS</t>
        </is>
      </c>
      <c r="B190" s="80" t="inlineStr">
        <is>
          <t>0.0_ALT</t>
        </is>
      </c>
      <c r="C190" s="80" t="n"/>
      <c r="D190" s="80" t="inlineStr">
        <is>
          <t>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69" t="inlineStr">
        <is>
          <t>MTF_FILTER_STRONG_BUY_QUICK_BYPASS</t>
        </is>
      </c>
      <c r="B191" s="80" t="inlineStr">
        <is>
          <t>0.0</t>
        </is>
      </c>
      <c r="C191" s="80" t="n"/>
      <c r="D191" s="80" t="inlineStr">
        <is>
          <t>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MTF_FILTER_STRONG_BUY_QUICK_BYPASS</t>
        </is>
      </c>
      <c r="B192" s="80" t="inlineStr">
        <is>
          <t>0.0_ALT</t>
        </is>
      </c>
      <c r="C192" s="80" t="n"/>
      <c r="D192" s="80" t="inlineStr">
        <is>
          <t>GLOBAL_CHECK,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HTF_GATE_D_MANDATORY</t>
        </is>
      </c>
      <c r="B193" s="80" t="inlineStr">
        <is>
          <t>0.0_ALT</t>
        </is>
      </c>
      <c r="C193" s="80" t="n"/>
      <c r="D193" s="80" t="inlineStr">
        <is>
          <t>ENTRY, 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69" t="inlineStr">
        <is>
          <t>MANDATORY_REENTRY_WT_FILTER_MIN_VELOCITY</t>
        </is>
      </c>
      <c r="B194" s="80" t="inlineStr">
        <is>
          <t>0.0</t>
        </is>
      </c>
      <c r="C194" s="80" t="n"/>
      <c r="D194" s="80" t="inlineStr">
        <is>
          <t>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MANDATORY_REENTRY_WT_FILTER_MIN_VELOCITY</t>
        </is>
      </c>
      <c r="B195" s="80" t="inlineStr">
        <is>
          <t>0.0_ALT</t>
        </is>
      </c>
      <c r="C195" s="80" t="n"/>
      <c r="D195" s="80" t="inlineStr">
        <is>
          <t>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MANDATORY_REENTRY_WT_FILTER_REQUIRE_FLIP</t>
        </is>
      </c>
      <c r="B196" s="80" t="inlineStr">
        <is>
          <t>False_ALT</t>
        </is>
      </c>
      <c r="C196" s="80" t="n"/>
      <c r="D196" s="80" t="inlineStr">
        <is>
          <t>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GOLDEN_RULE_BASE_USD</t>
        </is>
      </c>
      <c r="B197" s="80" t="inlineStr">
        <is>
          <t>0.0</t>
        </is>
      </c>
      <c r="C197" s="80" t="n"/>
      <c r="D197" s="80" t="inlineStr">
        <is>
          <t>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GOLDEN_RULE_BASE_USD</t>
        </is>
      </c>
      <c r="B198" s="80" t="inlineStr">
        <is>
          <t>0.0_ALT</t>
        </is>
      </c>
      <c r="C198" s="80" t="n"/>
      <c r="D198" s="80" t="inlineStr">
        <is>
          <t>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NEW_POSITION_MAX_LOSS_THRESHOLD</t>
        </is>
      </c>
      <c r="B199" s="80" t="inlineStr">
        <is>
          <t>0</t>
        </is>
      </c>
      <c r="C199" s="80" t="n"/>
      <c r="D199" s="80" t="inlineStr">
        <is>
          <t>AUGMENT, EXIT, GLOBAL_CHECK, REDUCE,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HTF_GATE_D_MANDATORY</t>
        </is>
      </c>
      <c r="B200" s="80" t="inlineStr">
        <is>
          <t>0.0</t>
        </is>
      </c>
      <c r="C200" s="80" t="n"/>
      <c r="D200" s="80" t="inlineStr">
        <is>
          <t>ENTRY, GLOBAL_CHECK,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69" t="inlineStr">
        <is>
          <t>NEWBORN_LOSS_KILL_REQUIRE_VEL_AGAINST</t>
        </is>
      </c>
      <c r="B201" s="80" t="inlineStr">
        <is>
          <t>0.0</t>
        </is>
      </c>
      <c r="C201" s="80" t="n"/>
      <c r="D201" s="80" t="inlineStr">
        <is>
          <t>AUGMENT, EXIT, GLOBAL_CHECK, REDUCE,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NEWBORN_LOSS_KILL_REQUIRE_VEL_AGAINST</t>
        </is>
      </c>
      <c r="B202" s="80" t="inlineStr">
        <is>
          <t>0.0_ALT</t>
        </is>
      </c>
      <c r="C202" s="80" t="n"/>
      <c r="D202" s="80" t="inlineStr">
        <is>
          <t>AUGMENT, EXIT, GLOBAL_CHECK, REDUCE,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NEWBORN_LOSS_KILL_GAIN_THRESHOLD_PCT</t>
        </is>
      </c>
      <c r="B203" s="80" t="inlineStr">
        <is>
          <t>0</t>
        </is>
      </c>
      <c r="C203" s="80" t="n"/>
      <c r="D203" s="80" t="inlineStr">
        <is>
          <t>AUGMENT, EXIT, GLOBAL_CHECK, REDUCE, STOCKS_EXIT</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GR_FILTER_ALL_ENTRIES</t>
        </is>
      </c>
      <c r="B204" s="80" t="inlineStr">
        <is>
          <t>0.0</t>
        </is>
      </c>
      <c r="C204" s="80" t="n"/>
      <c r="D204" s="80" t="inlineStr">
        <is>
          <t>GLOBAL_CHECK,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GR_FILTER_ALL_ENTRIES</t>
        </is>
      </c>
      <c r="B205" s="80" t="inlineStr">
        <is>
          <t>0.0_ALT</t>
        </is>
      </c>
      <c r="C205" s="80" t="n"/>
      <c r="D205" s="80" t="inlineStr">
        <is>
          <t>GLOBAL_CHECK, STOCKS_EXIT</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FUNDING_GATE_MTF_REQUIRED</t>
        </is>
      </c>
      <c r="B206" s="80" t="inlineStr">
        <is>
          <t>0.0</t>
        </is>
      </c>
      <c r="C206" s="80" t="n"/>
      <c r="D206" s="80" t="inlineStr">
        <is>
          <t>ENTRY, GLOBAL_CHECK, STOCKS_EXIT</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FUNDING_GATE_MTF_REQUIRED</t>
        </is>
      </c>
      <c r="B207" s="80" t="inlineStr">
        <is>
          <t>0.0_ALT</t>
        </is>
      </c>
      <c r="C207" s="80" t="n"/>
      <c r="D207" s="80" t="inlineStr">
        <is>
          <t>ENTRY, GLOBAL_CHECK, STOCKS_EXIT</t>
        </is>
      </c>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FUNDING_GATE_SHORT_MIN</t>
        </is>
      </c>
      <c r="B208" s="80" t="inlineStr">
        <is>
          <t>0.0</t>
        </is>
      </c>
      <c r="C208" s="80" t="n"/>
      <c r="D208" s="80" t="inlineStr">
        <is>
          <t>ENTRY, GLOBAL_CHECK, STOCKS_EXIT</t>
        </is>
      </c>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FUNDING_GATE_SHORT_MIN</t>
        </is>
      </c>
      <c r="B209" s="80" t="inlineStr">
        <is>
          <t>0.0_ALT</t>
        </is>
      </c>
      <c r="C209" s="80" t="n"/>
      <c r="D209" s="80" t="inlineStr">
        <is>
          <t>ENTRY, GLOBAL_CHECK, STOCKS_EXIT</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69" t="inlineStr">
        <is>
          <t>FUNDING_GATE_LONG_MAX</t>
        </is>
      </c>
      <c r="B210" s="80" t="inlineStr">
        <is>
          <t>0.0</t>
        </is>
      </c>
      <c r="C210" s="80" t="n"/>
      <c r="D210" s="80" t="inlineStr">
        <is>
          <t>ENTRY, GLOBAL_CHECK,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FUNDING_GATE_LONG_MAX</t>
        </is>
      </c>
      <c r="B211" s="80" t="inlineStr">
        <is>
          <t>0.0_ALT</t>
        </is>
      </c>
      <c r="C211" s="80" t="n"/>
      <c r="D211" s="80" t="inlineStr">
        <is>
          <t>ENTRY, GLOBAL_CHECK,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32" t="n"/>
      <c r="B212" s="32" t="n"/>
      <c r="C212" s="31" t="n"/>
      <c r="D212" s="31" t="n"/>
      <c r="E212" s="31" t="n"/>
      <c r="F212" s="31" t="n"/>
      <c r="G212" s="31" t="n"/>
      <c r="H212" s="31" t="n"/>
      <c r="I212" s="31" t="n"/>
      <c r="J212" s="31" t="n"/>
      <c r="K212" s="31" t="n"/>
      <c r="L212" s="31" t="n"/>
      <c r="O212" s="33" t="n"/>
      <c r="P212" s="33"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4" t="n"/>
      <c r="HG212" s="34" t="n"/>
      <c r="HH212" s="36" t="n"/>
      <c r="HI212" s="36" t="n"/>
      <c r="HJ212" s="36" t="n"/>
      <c r="HK212" s="36" t="n"/>
      <c r="HL212" s="36"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4" t="n"/>
      <c r="IM212" s="34" t="n"/>
      <c r="IN212" s="31" t="n"/>
      <c r="IO212" s="31" t="n"/>
      <c r="IP212" s="31" t="n"/>
      <c r="IQ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7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7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7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7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7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7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7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7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7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7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7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7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7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7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7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7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7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7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7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7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7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7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7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7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7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7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7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7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7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7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7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7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7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7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7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7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7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7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7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7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7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7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7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7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7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7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7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7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7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7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7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7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7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7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7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7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7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7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7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7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7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7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7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7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7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7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7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7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7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7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7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7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7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7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7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7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7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7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7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7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7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7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7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7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7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7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7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7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7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7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7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7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7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7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7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7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7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7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7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7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7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7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7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7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7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7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7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7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7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7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7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7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7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7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7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7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7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7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7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7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7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7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7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7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7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7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7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7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7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7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7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7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7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7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7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7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7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7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7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7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7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7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7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7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7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7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7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7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7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7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7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7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7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7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7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7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7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7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7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7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7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7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7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7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7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7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7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7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7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7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7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7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7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7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7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7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7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7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7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7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7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7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7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7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7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7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7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7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7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7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7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7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7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7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7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7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7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7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7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7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7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7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7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7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7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7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7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7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7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7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7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7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7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7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7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7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7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7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7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7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7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7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7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7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7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7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7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7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7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7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7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7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7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7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7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7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7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7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7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7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7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7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7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7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7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7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7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7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7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7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7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7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7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7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7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7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7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7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7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7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7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7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7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7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7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7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7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7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7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7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7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7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7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7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7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7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7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7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7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7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7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7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7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7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7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7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7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7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7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7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7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7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7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7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7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7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7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7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7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7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7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7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7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7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7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7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7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7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7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7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7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7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7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7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7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7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7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7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7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7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7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7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7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7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7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7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7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7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7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7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7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7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7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7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7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7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7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7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7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7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7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7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7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7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7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7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7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7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7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7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7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7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7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7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7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7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7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7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7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7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7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7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7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7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7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7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7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7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7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7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7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7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7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7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7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7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7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7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7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7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7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7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7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7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7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7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7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7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7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7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7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7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7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7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7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7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7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7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7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7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7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7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7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7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7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7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7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7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7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7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7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7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7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7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7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7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7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7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7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7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7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7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2026-09-23T02:38:29Z</dcterms:modified>
</cp:coreProperties>
</file>