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Arial"/>
      <b val="1"/>
      <color rgb="00000000"/>
      <sz val="10"/>
    </font>
  </fonts>
  <fills count="17">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6">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4" fillId="0" borderId="1" pivotButton="0" quotePrefix="0" xfId="0"/>
    <xf numFmtId="0" fontId="25" fillId="16" borderId="0" applyAlignment="1" pivotButton="0" quotePrefix="0" xfId="0">
      <alignment horizontal="left" vertical="center"/>
    </xf>
    <xf numFmtId="0" fontId="25" fillId="16" borderId="1" applyAlignment="1" pivotButton="0" quotePrefix="0" xfId="0">
      <alignment horizontal="left" vertical="center"/>
    </xf>
    <xf numFmtId="0" fontId="25" fillId="16" borderId="6"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83" t="inlineStr">
        <is>
          <t>This workbook is an AUDITED copy of TEMPLATE.xlsx — original NOT overwritten.</t>
        </is>
      </c>
      <c r="F2" s="83" t="inlineStr">
        <is>
          <t>HUSTLE_DELTA</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6"/>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1"/>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K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8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c r="F2" s="83" t="inlineStr">
        <is>
          <t>HUSTLE_DELTA</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K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83" t="inlineStr">
        <is>
          <t>ADX_RANGING_THRESHOLD</t>
        </is>
      </c>
      <c r="B2" s="83" t="inlineStr">
        <is>
          <t>Threshold</t>
        </is>
      </c>
      <c r="C2" s="83" t="inlineStr">
        <is>
          <t>Blocks signal unless value &gt; threshold (tunable level)</t>
        </is>
      </c>
      <c r="D2" s="83" t="inlineStr">
        <is>
          <t>ENTRY, GLOBAL, STOCKS_EXIT</t>
        </is>
      </c>
      <c r="E2" s="83" t="inlineStr">
        <is>
          <t>ADX_RANGING_THRESHOL</t>
        </is>
      </c>
      <c r="F2" s="83" t="inlineStr">
        <is>
          <t>GENERAL</t>
        </is>
      </c>
      <c r="G2" s="83" t="inlineStr">
        <is>
          <t>Blanket (page end)</t>
        </is>
      </c>
      <c r="H2" s="83" t="inlineStr">
        <is>
          <t>20.0, ±25%, ±50% (4)</t>
        </is>
      </c>
      <c r="I2" s="83" t="inlineStr">
        <is>
          <t>20.0</t>
        </is>
      </c>
      <c r="J2" s="83"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K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83" t="inlineStr">
        <is>
          <t>Retraced from early today 231 L:IH (TEMPLATE.xlsx 1.7M) - Sep 5 114 per-row was synthetic/disconnected. This file keeps 231 per-row L:IH (every filter TF OFF/D/4h/1h/15m wired).</t>
        </is>
      </c>
      <c r="F2" s="83" t="inlineStr">
        <is>
          <t>HUSTLE_DELTA</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WT_DIV_EXIT_ENABLED</t>
        </is>
      </c>
      <c r="B3" s="72" t="inlineStr">
        <is>
          <t>False</t>
        </is>
      </c>
      <c r="C3" s="72" t="n"/>
      <c r="D3" s="72" t="n"/>
      <c r="E3" s="72" t="n"/>
      <c r="F3" s="72" t="n"/>
      <c r="G3" s="72" t="n"/>
      <c r="H3" s="72" t="n"/>
      <c r="I3" s="72">
        <f>IFERROR(VLOOKUP($A19,Results_30d_Deltas!$A$2:$H$5000,6,FALSE),"")</f>
        <v/>
      </c>
      <c r="J3" s="72" t="n"/>
      <c r="K3" s="72" t="n"/>
      <c r="L3" s="72" t="n"/>
      <c r="M3" s="72" t="n"/>
      <c r="N3" s="72" t="n"/>
      <c r="O3" s="82" t="n"/>
      <c r="P3" s="8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0.5" customHeight="1" s="65">
      <c r="A4" s="71" t="inlineStr">
        <is>
          <t>WT_15M_BOUNCE_OPEN_ENABLED</t>
        </is>
      </c>
      <c r="B4" s="72" t="inlineStr">
        <is>
          <t>False</t>
        </is>
      </c>
      <c r="C4" s="72" t="n"/>
      <c r="D4" s="72" t="n"/>
      <c r="E4" s="72">
        <f>TEMPLATE_BASELINE_METRICS!B2</f>
        <v/>
      </c>
      <c r="F4" s="72" t="n"/>
      <c r="G4" s="72">
        <f>IFERROR(VLOOKUP($A3&amp;"="&amp;$B3,Results_Deltas!$A$2:$P$15000,5,FALSE),"")</f>
        <v/>
      </c>
      <c r="H4" s="72">
        <f>IFERROR(VLOOKUP($A3,Results_30d_Deltas!$A$2:$H$5000,7,FALSE)-E3,"")</f>
        <v/>
      </c>
      <c r="I4" s="72">
        <f>IFERROR(VLOOKUP($A3,Results_30d_Deltas!$A$2:$H$5000,6,FALSE),"")</f>
        <v/>
      </c>
      <c r="J4" s="72" t="n"/>
      <c r="K4" s="72" t="n"/>
      <c r="L4" s="72" t="inlineStr">
        <is>
          <t>YES</t>
        </is>
      </c>
      <c r="M4" s="76" t="n">
        <v>1.815018606001588</v>
      </c>
      <c r="N4" s="76" t="n">
        <v>30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WT_ACCEL_EXIT_ENABLED</t>
        </is>
      </c>
      <c r="B5" s="72" t="inlineStr">
        <is>
          <t>False</t>
        </is>
      </c>
      <c r="C5" s="72" t="n"/>
      <c r="D5" s="72" t="n"/>
      <c r="E5" s="72" t="n"/>
      <c r="F5" s="72" t="n"/>
      <c r="G5" s="72" t="n"/>
      <c r="H5" s="72" t="n"/>
      <c r="I5" s="72">
        <f>IFERROR(VLOOKUP($A24,Results_30d_Deltas!$A$2:$H$5000,6,FALSE),"")</f>
        <v/>
      </c>
      <c r="J5" s="72" t="n"/>
      <c r="K5" s="72" t="n"/>
      <c r="L5" s="72" t="n"/>
      <c r="M5" s="72" t="n"/>
      <c r="N5" s="72" t="n"/>
      <c r="O5" s="82" t="n"/>
      <c r="P5" s="8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75" customHeight="1" s="65">
      <c r="A6" s="71" t="inlineStr">
        <is>
          <t>BB_PULLBACK_GATE_TF</t>
        </is>
      </c>
      <c r="B6" s="72" t="inlineStr">
        <is>
          <t>OFF</t>
        </is>
      </c>
      <c r="C6" s="72" t="n"/>
      <c r="D6" s="72" t="n"/>
      <c r="E6" s="72">
        <f>IF(G7="",E5,IF(G7&gt;0,E5+G7,E5))</f>
        <v/>
      </c>
      <c r="F6" s="72" t="n"/>
      <c r="G6" s="72">
        <f>IFERROR(VLOOKUP($A7&amp;"_"&amp;$B7,Results_Deltas!$A$2:$P$15000,5,FALSE),"")</f>
        <v/>
      </c>
      <c r="H6" s="72">
        <f>IFERROR(VLOOKUP($A7,Results_30d_Deltas!$A$2:$H$5000,7,FALSE)-E5,"")</f>
        <v/>
      </c>
      <c r="I6" s="72">
        <f>IFERROR(VLOOKUP($A7,Results_30d_Deltas!$A$2:$H$5000,6,FALSE),"")</f>
        <v/>
      </c>
      <c r="J6" s="72" t="n"/>
      <c r="K6" s="72" t="n"/>
      <c r="L6" s="72" t="inlineStr">
        <is>
          <t>YES</t>
        </is>
      </c>
      <c r="M6" s="76" t="n">
        <v>2.658609258130528</v>
      </c>
      <c r="N6" s="76" t="n">
        <v>28</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0.5" customHeight="1" s="65">
      <c r="A7" s="72" t="inlineStr">
        <is>
          <t>BB_PULLBACK_GATE_TF</t>
        </is>
      </c>
      <c r="B7" s="72" t="inlineStr">
        <is>
          <t>1h</t>
        </is>
      </c>
      <c r="C7" s="72" t="n"/>
      <c r="D7" s="72" t="n"/>
      <c r="E7" s="72">
        <f>IF(G10="",E9,IF(G10&gt;0,E9+G10,E9))</f>
        <v/>
      </c>
      <c r="F7" s="72" t="n"/>
      <c r="G7" s="72">
        <f>IFERROR(VLOOKUP($A10&amp;"_"&amp;$B10,Results_Deltas!$A$2:$P$15000,5,FALSE),"")</f>
        <v/>
      </c>
      <c r="H7" s="72">
        <f>IFERROR(VLOOKUP($A10,Results_30d_Deltas!$A$2:$H$5000,7,FALSE)-E9,"")</f>
        <v/>
      </c>
      <c r="I7" s="72">
        <f>IFERROR(VLOOKUP($A10,Results_30d_Deltas!$A$2:$H$5000,6,FALSE),"")</f>
        <v/>
      </c>
      <c r="J7" s="72" t="n"/>
      <c r="K7" s="72" t="n"/>
      <c r="L7" s="72" t="inlineStr">
        <is>
          <t>NO</t>
        </is>
      </c>
      <c r="M7" s="76" t="n">
        <v>2.722906582027715</v>
      </c>
      <c r="N7" s="76" t="n">
        <v>27</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2" t="inlineStr">
        <is>
          <t>BB_PULLBACK_GATE_TF</t>
        </is>
      </c>
      <c r="B8" s="72" t="inlineStr">
        <is>
          <t>15m</t>
        </is>
      </c>
      <c r="C8" s="72" t="n"/>
      <c r="D8" s="72" t="n"/>
      <c r="E8" s="72" t="n"/>
      <c r="F8" s="72" t="n"/>
      <c r="G8" s="72" t="n"/>
      <c r="H8" s="72" t="n"/>
      <c r="I8" s="72">
        <f>IFERROR(VLOOKUP($A11,Results_30d_Deltas!$A$2:$H$5000,6,FALSE),"")</f>
        <v/>
      </c>
      <c r="J8" s="72" t="n"/>
      <c r="K8" s="72" t="n"/>
      <c r="L8" s="72" t="n"/>
      <c r="M8" s="72" t="n"/>
      <c r="N8" s="72" t="n"/>
      <c r="O8" s="82" t="n"/>
      <c r="P8" s="82" t="n"/>
      <c r="Q8" s="82" t="n"/>
      <c r="R8" s="82" t="n"/>
      <c r="S8" s="82" t="n"/>
      <c r="T8" s="82" t="n"/>
      <c r="U8" s="82" t="n"/>
      <c r="V8" s="82"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t="n"/>
      <c r="F9" s="72" t="n"/>
      <c r="G9" s="72" t="n"/>
      <c r="H9" s="72" t="n"/>
      <c r="I9" s="72">
        <f>IFERROR(VLOOKUP($A9,Results_30d_Deltas!$A$2:$H$5000,6,FALSE),"")</f>
        <v/>
      </c>
      <c r="J9" s="72" t="n"/>
      <c r="K9" s="72" t="n"/>
      <c r="L9" s="72" t="n"/>
      <c r="M9" s="72" t="n"/>
      <c r="N9" s="72" t="n"/>
      <c r="O9" s="82" t="n"/>
      <c r="P9" s="82" t="n"/>
      <c r="Q9" s="82" t="n"/>
      <c r="R9" s="82" t="n"/>
      <c r="S9" s="82" t="n"/>
      <c r="T9" s="82" t="n"/>
      <c r="U9" s="82" t="n"/>
      <c r="V9" s="82"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D</t>
        </is>
      </c>
      <c r="C10" s="72" t="n"/>
      <c r="D10" s="72" t="n"/>
      <c r="E10" s="72">
        <f>IF(G8="",E7,IF(G8&gt;0,E7+G8,E7))</f>
        <v/>
      </c>
      <c r="F10" s="72" t="n"/>
      <c r="G10" s="72">
        <f>IFERROR(VLOOKUP($A8&amp;"_"&amp;$B8,Results_Deltas!$A$2:$P$15000,5,FALSE),"")</f>
        <v/>
      </c>
      <c r="H10" s="72">
        <f>IFERROR(VLOOKUP($A8,Results_30d_Deltas!$A$2:$H$5000,7,FALSE)-E7,"")</f>
        <v/>
      </c>
      <c r="I10" s="72">
        <f>IFERROR(VLOOKUP($A8,Results_30d_Deltas!$A$2:$H$5000,6,FALSE),"")</f>
        <v/>
      </c>
      <c r="J10" s="72" t="n"/>
      <c r="K10" s="72" t="n"/>
      <c r="L10" s="72" t="inlineStr">
        <is>
          <t>NO</t>
        </is>
      </c>
      <c r="M10" s="76" t="n">
        <v>3.683881980881326</v>
      </c>
      <c r="N10" s="76" t="n">
        <v>31</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1" t="inlineStr">
        <is>
          <t>WT_MOMENTUM_EXIT_THRESHOLD</t>
        </is>
      </c>
      <c r="B11" s="72" t="inlineStr">
        <is>
          <t>0</t>
        </is>
      </c>
      <c r="C11" s="72" t="n"/>
      <c r="D11" s="72" t="n"/>
      <c r="E11" s="72" t="n"/>
      <c r="F11" s="72" t="n"/>
      <c r="G11" s="72" t="n"/>
      <c r="H11" s="72" t="n"/>
      <c r="I11" s="72">
        <f>IFERROR(VLOOKUP($A21,Results_30d_Deltas!$A$2:$H$5000,6,FALSE),"")</f>
        <v/>
      </c>
      <c r="J11" s="72" t="n"/>
      <c r="K11" s="72" t="n"/>
      <c r="L11" s="72" t="n"/>
      <c r="M11" s="72" t="n"/>
      <c r="N11" s="72" t="n"/>
      <c r="O11" s="82" t="n"/>
      <c r="P11" s="8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0.5" customHeight="1" s="65">
      <c r="A12" s="71" t="inlineStr">
        <is>
          <t>DELTA_GATE_BB_SQUEEZE</t>
        </is>
      </c>
      <c r="B12" s="72" t="inlineStr">
        <is>
          <t>True</t>
        </is>
      </c>
      <c r="C12" s="72" t="n"/>
      <c r="D12" s="72" t="n"/>
      <c r="E12" s="72" t="n"/>
      <c r="F12" s="72" t="n"/>
      <c r="G12" s="72" t="n"/>
      <c r="H12" s="72" t="n"/>
      <c r="I12" s="72">
        <f>IFERROR(VLOOKUP($A12,Results_30d_Deltas!$A$2:$H$5000,6,FALSE),"")</f>
        <v/>
      </c>
      <c r="J12" s="72" t="n"/>
      <c r="K12" s="72" t="n"/>
      <c r="L12" s="72" t="n"/>
      <c r="M12" s="72" t="n"/>
      <c r="N12" s="72" t="n"/>
      <c r="O12" s="82" t="n"/>
      <c r="P12" s="8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WT_15M_BOUNCE_OPEN_ENABLED</t>
        </is>
      </c>
      <c r="B13" s="72" t="inlineStr">
        <is>
          <t>True</t>
        </is>
      </c>
      <c r="C13" s="72" t="n"/>
      <c r="D13" s="72" t="n"/>
      <c r="E13" s="72">
        <f>IF(G4="",E3,IF(G4&gt;0,E3+G4,E3))</f>
        <v/>
      </c>
      <c r="F13" s="72" t="n"/>
      <c r="G13" s="72">
        <f>IFERROR(VLOOKUP($A4&amp;"_"&amp;$B4,Results_Deltas!$A$2:$P$15000,5,FALSE),"")</f>
        <v/>
      </c>
      <c r="H13" s="72">
        <f>IFERROR(VLOOKUP($A4,Results_30d_Deltas!$A$2:$H$5000,7,FALSE)-E3,"")</f>
        <v/>
      </c>
      <c r="I13" s="72">
        <f>IFERROR(VLOOKUP($A4,Results_30d_Deltas!$A$2:$H$5000,6,FALSE),"")</f>
        <v/>
      </c>
      <c r="J13" s="72" t="n"/>
      <c r="K13" s="72" t="n"/>
      <c r="L13" s="72" t="inlineStr">
        <is>
          <t>NO</t>
        </is>
      </c>
      <c r="M13" s="76" t="n">
        <v>6.852296207568579</v>
      </c>
      <c r="N13" s="76" t="n">
        <v>38</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0.5" customHeight="1" s="65">
      <c r="A14" s="71" t="inlineStr">
        <is>
          <t>BB_SQUEEZE_WIDTH_PERCENTILE</t>
        </is>
      </c>
      <c r="B14" s="72" t="inlineStr">
        <is>
          <t>0.15</t>
        </is>
      </c>
      <c r="C14" s="72" t="n"/>
      <c r="D14" s="72" t="n"/>
      <c r="E14" s="72" t="n"/>
      <c r="F14" s="72" t="n"/>
      <c r="G14" s="72" t="n"/>
      <c r="H14" s="72" t="n"/>
      <c r="I14" s="72">
        <f>IFERROR(VLOOKUP($A15,Results_30d_Deltas!$A$2:$H$5000,6,FALSE),"")</f>
        <v/>
      </c>
      <c r="J14" s="72" t="n"/>
      <c r="K14" s="72" t="n"/>
      <c r="L14" s="72" t="n"/>
      <c r="M14" s="72" t="n"/>
      <c r="N14" s="72" t="n"/>
      <c r="O14" s="82" t="n"/>
      <c r="P14" s="8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0.25</t>
        </is>
      </c>
      <c r="C15" s="72" t="n"/>
      <c r="D15" s="72" t="n"/>
      <c r="E15" s="72" t="n"/>
      <c r="F15" s="72" t="n"/>
      <c r="G15" s="72" t="n"/>
      <c r="H15" s="72" t="n"/>
      <c r="I15" s="72">
        <f>IFERROR(VLOOKUP($A17,Results_30d_Deltas!$A$2:$H$5000,6,FALSE),"")</f>
        <v/>
      </c>
      <c r="J15" s="72" t="n"/>
      <c r="K15" s="72" t="n"/>
      <c r="L15" s="72" t="n"/>
      <c r="M15" s="72" t="n"/>
      <c r="N15" s="72" t="n"/>
      <c r="O15" s="82" t="n"/>
      <c r="P15" s="8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2" t="inlineStr">
        <is>
          <t>WT_MOMENTUM_EXIT_THRESHOLD</t>
        </is>
      </c>
      <c r="B16" s="72" t="inlineStr">
        <is>
          <t>2</t>
        </is>
      </c>
      <c r="C16" s="72" t="n"/>
      <c r="D16" s="72" t="n"/>
      <c r="E16" s="72" t="n"/>
      <c r="F16" s="72" t="n"/>
      <c r="G16" s="72" t="n"/>
      <c r="H16" s="72" t="n"/>
      <c r="I16" s="72">
        <f>IFERROR(VLOOKUP($A23,Results_30d_Deltas!$A$2:$H$5000,6,FALSE),"")</f>
        <v/>
      </c>
      <c r="J16" s="72" t="n"/>
      <c r="K16" s="72" t="n"/>
      <c r="L16" s="72" t="n"/>
      <c r="M16" s="72" t="n"/>
      <c r="N16" s="72" t="n"/>
      <c r="O16" s="82" t="n"/>
      <c r="P16" s="8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0.5" customHeight="1" s="65">
      <c r="A17" s="72" t="inlineStr">
        <is>
          <t>WT_MOMENTUM_EXIT_THRESHOLD</t>
        </is>
      </c>
      <c r="B17" s="72" t="inlineStr">
        <is>
          <t>1</t>
        </is>
      </c>
      <c r="C17" s="72" t="n"/>
      <c r="D17" s="72" t="n"/>
      <c r="E17" s="72" t="n"/>
      <c r="F17" s="72" t="n"/>
      <c r="G17" s="72" t="n"/>
      <c r="H17" s="72" t="n"/>
      <c r="I17" s="72">
        <f>IFERROR(VLOOKUP($A22,Results_30d_Deltas!$A$2:$H$5000,6,FALSE),"")</f>
        <v/>
      </c>
      <c r="J17" s="72" t="n"/>
      <c r="K17" s="72" t="n"/>
      <c r="L17" s="72" t="n"/>
      <c r="M17" s="72" t="n"/>
      <c r="N17" s="72" t="n"/>
      <c r="O17" s="82" t="n"/>
      <c r="P17" s="8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0.5" customHeight="1" s="65">
      <c r="A18" s="72" t="inlineStr">
        <is>
          <t>BB_SQUEEZE_WIDTH_PERCENTILE</t>
        </is>
      </c>
      <c r="B18" s="72" t="inlineStr">
        <is>
          <t>0.1</t>
        </is>
      </c>
      <c r="C18" s="72" t="n"/>
      <c r="D18" s="72" t="n"/>
      <c r="E18" s="72" t="n"/>
      <c r="F18" s="72" t="n"/>
      <c r="G18" s="72" t="n"/>
      <c r="H18" s="72" t="n"/>
      <c r="I18" s="72">
        <f>IFERROR(VLOOKUP($A14,Results_30d_Deltas!$A$2:$H$5000,6,FALSE),"")</f>
        <v/>
      </c>
      <c r="J18" s="72" t="n"/>
      <c r="K18" s="72" t="n"/>
      <c r="L18" s="72" t="n"/>
      <c r="M18" s="72" t="n"/>
      <c r="N18" s="72" t="n"/>
      <c r="O18" s="82" t="n"/>
      <c r="P18" s="8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2" t="inlineStr">
        <is>
          <t>BB_SQUEEZE_WIDTH_PERCENTILE</t>
        </is>
      </c>
      <c r="B19" s="72" t="inlineStr">
        <is>
          <t>0.3</t>
        </is>
      </c>
      <c r="C19" s="72" t="n"/>
      <c r="D19" s="72" t="n"/>
      <c r="E19" s="72" t="n"/>
      <c r="F19" s="72" t="n"/>
      <c r="G19" s="72" t="n"/>
      <c r="H19" s="72" t="n"/>
      <c r="I19" s="72">
        <f>IFERROR(VLOOKUP($A18,Results_30d_Deltas!$A$2:$H$5000,6,FALSE),"")</f>
        <v/>
      </c>
      <c r="J19" s="72" t="n"/>
      <c r="K19" s="72" t="n"/>
      <c r="L19" s="72" t="n"/>
      <c r="M19" s="72" t="n"/>
      <c r="N19" s="72" t="n"/>
      <c r="O19" s="82" t="n"/>
      <c r="P19" s="8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0.5" customHeight="1" s="65">
      <c r="A20" s="72" t="inlineStr">
        <is>
          <t>WT_ACCEL_EXIT_ENABLED</t>
        </is>
      </c>
      <c r="B20" s="72" t="inlineStr">
        <is>
          <t>True</t>
        </is>
      </c>
      <c r="C20" s="72" t="n"/>
      <c r="D20" s="72" t="n"/>
      <c r="E20" s="72" t="n"/>
      <c r="F20" s="72" t="n"/>
      <c r="G20" s="72" t="n"/>
      <c r="H20" s="72" t="n"/>
      <c r="I20" s="72">
        <f>IFERROR(VLOOKUP($A25,Results_30d_Deltas!$A$2:$H$5000,6,FALSE),"")</f>
        <v/>
      </c>
      <c r="J20" s="72" t="n"/>
      <c r="K20" s="72" t="n"/>
      <c r="L20" s="72" t="n"/>
      <c r="M20" s="72" t="n"/>
      <c r="N20" s="72" t="n"/>
      <c r="O20" s="82" t="n"/>
      <c r="P20" s="8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0.5" customHeight="1" s="65">
      <c r="A21" s="71" t="inlineStr">
        <is>
          <t>BB_SQUEEZE_ENTRY_ENABLED</t>
        </is>
      </c>
      <c r="B21" s="72" t="inlineStr">
        <is>
          <t>True</t>
        </is>
      </c>
      <c r="C21" s="72" t="n"/>
      <c r="D21" s="72" t="n"/>
      <c r="E21" s="72" t="n"/>
      <c r="F21" s="72" t="n"/>
      <c r="G21" s="72" t="n"/>
      <c r="H21" s="72" t="n"/>
      <c r="I21" s="72">
        <f>IFERROR(VLOOKUP($A5,Results_30d_Deltas!$A$2:$H$5000,6,FALSE),"")</f>
        <v/>
      </c>
      <c r="J21" s="72" t="n"/>
      <c r="K21" s="72" t="n"/>
      <c r="L21" s="72" t="n"/>
      <c r="M21" s="72" t="n"/>
      <c r="N21" s="72" t="n"/>
      <c r="O21" s="82" t="n"/>
      <c r="P21" s="8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0.5" customHeight="1" s="65">
      <c r="A22" s="72" t="inlineStr">
        <is>
          <t>BB_SQUEEZE_WIDTH_PERCENTILE</t>
        </is>
      </c>
      <c r="B22" s="72" t="inlineStr">
        <is>
          <t>0.2</t>
        </is>
      </c>
      <c r="C22" s="72" t="n"/>
      <c r="D22" s="72" t="n"/>
      <c r="E22" s="72" t="n"/>
      <c r="F22" s="72" t="n"/>
      <c r="G22" s="72" t="n"/>
      <c r="H22" s="72" t="n"/>
      <c r="I22" s="72">
        <f>IFERROR(VLOOKUP($A16,Results_30d_Deltas!$A$2:$H$5000,6,FALSE),"")</f>
        <v/>
      </c>
      <c r="J22" s="72" t="n"/>
      <c r="K22" s="72" t="n"/>
      <c r="L22" s="72" t="n"/>
      <c r="M22" s="72" t="n"/>
      <c r="N22" s="72" t="n"/>
      <c r="O22" s="82" t="n"/>
      <c r="P22" s="8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0.5" customHeight="1" s="65">
      <c r="A23" s="72" t="inlineStr">
        <is>
          <t>DELTA_GATE_BB_SQUEEZE</t>
        </is>
      </c>
      <c r="B23" s="72" t="inlineStr">
        <is>
          <t>False</t>
        </is>
      </c>
      <c r="C23" s="72" t="n"/>
      <c r="D23" s="72" t="n"/>
      <c r="E23" s="72" t="n"/>
      <c r="F23" s="72" t="n"/>
      <c r="G23" s="72" t="n"/>
      <c r="H23" s="72" t="n"/>
      <c r="I23" s="72" t="n"/>
      <c r="J23" s="72" t="n"/>
      <c r="K23" s="72" t="n"/>
      <c r="L23" s="72" t="n"/>
      <c r="M23" s="72" t="n"/>
      <c r="N23" s="72" t="n"/>
      <c r="O23" s="82" t="n"/>
      <c r="P23" s="8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0.5" customHeight="1" s="65">
      <c r="A24" s="72" t="inlineStr">
        <is>
          <t>BB_SQUEEZE_ENTRY_ENABLED</t>
        </is>
      </c>
      <c r="B24" s="72" t="inlineStr">
        <is>
          <t>False</t>
        </is>
      </c>
      <c r="C24" s="72" t="n"/>
      <c r="D24" s="72" t="n"/>
      <c r="E24" s="72">
        <f>IF(G6="",E200,IF(G6&gt;0,E200+G6,E200))</f>
        <v/>
      </c>
      <c r="F24" s="72" t="n"/>
      <c r="G24" s="72">
        <f>IFERROR(VLOOKUP($A6&amp;"_"&amp;$B6,Results_Deltas!$A$2:$P$15000,5,FALSE),"")</f>
        <v/>
      </c>
      <c r="H24" s="72">
        <f>IFERROR(VLOOKUP(#REF!,Results_30d_Deltas!$A$2:$H$5000,7,FALSE)-E4,"")</f>
        <v/>
      </c>
      <c r="I24" s="72">
        <f>IFERROR(VLOOKUP(#REF!,Results_30d_Deltas!$A$2:$H$5000,6,FALSE),"")</f>
        <v/>
      </c>
      <c r="J24" s="72" t="n"/>
      <c r="K24" s="72" t="n"/>
      <c r="L24" s="72" t="inlineStr">
        <is>
          <t>NO</t>
        </is>
      </c>
      <c r="M24" s="76" t="n">
        <v>9.219937551401925</v>
      </c>
      <c r="N24" s="76" t="n">
        <v>26</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0.5" customHeight="1" s="65">
      <c r="A25" s="72" t="inlineStr">
        <is>
          <t>WT_DIV_EXIT_ENABLED</t>
        </is>
      </c>
      <c r="B25" s="72" t="inlineStr">
        <is>
          <t>True</t>
        </is>
      </c>
      <c r="C25" s="72" t="n"/>
      <c r="D25" s="72" t="n"/>
      <c r="E25" s="72" t="n"/>
      <c r="F25" s="72" t="n"/>
      <c r="G25" s="72" t="n"/>
      <c r="H25" s="72" t="n"/>
      <c r="I25" s="72">
        <f>IFERROR(VLOOKUP($A20,Results_30d_Deltas!$A$2:$H$5000,6,FALSE),"")</f>
        <v/>
      </c>
      <c r="J25" s="72" t="n"/>
      <c r="K25" s="72" t="n"/>
      <c r="L25" s="72" t="n"/>
      <c r="M25" s="72" t="n"/>
      <c r="N25" s="72" t="n"/>
      <c r="O25" s="82" t="n"/>
      <c r="P25" s="8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75" customHeight="1" s="65">
      <c r="A26" s="69" t="inlineStr">
        <is>
          <t>LH_HL_FILTER_MODE</t>
        </is>
      </c>
      <c r="B26" s="80" t="inlineStr">
        <is>
          <t>STRICT_2BAR</t>
        </is>
      </c>
      <c r="C26" s="80" t="n"/>
      <c r="D26" s="80" t="inlineStr">
        <is>
          <t>ENTRY, GLOBAL_CHECK, STOCKS_EXIT</t>
        </is>
      </c>
      <c r="E26" s="80">
        <f>IF(G138="",E137,IF(G138&gt;0,E137+G138,E137))</f>
        <v/>
      </c>
      <c r="F26" s="72" t="n"/>
      <c r="G26" s="80">
        <f>IFERROR(VLOOKUP($A138&amp;"_"&amp;$B138,Results_Deltas!$A$2:$P$15000,5,FALSE),"")</f>
        <v/>
      </c>
      <c r="H26" s="80" t="inlineStr">
        <is>
          <t>Blanket (page end)</t>
        </is>
      </c>
      <c r="I26" s="72" t="n"/>
      <c r="J26" s="72" t="n"/>
      <c r="K26" s="72" t="n"/>
      <c r="L26" s="72" t="inlineStr">
        <is>
          <t>YES</t>
        </is>
      </c>
      <c r="M26" s="72" t="n">
        <v>5.420946406060279</v>
      </c>
      <c r="N26" s="72" t="n">
        <v>32</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69" t="inlineStr">
        <is>
          <t>FUNDING_GATE_FILTER_TF</t>
        </is>
      </c>
      <c r="B27" s="80" t="inlineStr">
        <is>
          <t>D</t>
        </is>
      </c>
      <c r="C27" s="80" t="n"/>
      <c r="D27" s="80" t="inlineStr">
        <is>
          <t>GLOBAL_CHECK</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BANDAID_OFF_LOSER_RECOVER_PCT</t>
        </is>
      </c>
      <c r="B28" s="80" t="inlineStr">
        <is>
          <t>0.5</t>
        </is>
      </c>
      <c r="C28" s="80" t="n"/>
      <c r="D28" s="80" t="inlineStr">
        <is>
          <t>AUGMENT, ENTRY, EXIT, GLOBAL_CHECK, REDUCE,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BANDAID_OFF_LOSER_RECOVER_PCT</t>
        </is>
      </c>
      <c r="B29" s="80" t="inlineStr">
        <is>
          <t>1.0</t>
        </is>
      </c>
      <c r="C29" s="80" t="n"/>
      <c r="D29" s="80" t="inlineStr">
        <is>
          <t>AUGMENT, ENTRY, EXIT, GLOBAL_CHECK, REDUCE, STOCKS_EXIT</t>
        </is>
      </c>
      <c r="E29" s="80">
        <f>IF(G32="",E31,IF(G32&gt;0,E31+G32,E31))</f>
        <v/>
      </c>
      <c r="F29" s="72" t="n"/>
      <c r="G29" s="80">
        <f>IFERROR(VLOOKUP($A32&amp;"_"&amp;$B32,Results_Deltas!$A$2:$P$15000,5,FALSE),"")</f>
        <v/>
      </c>
      <c r="H29" s="80" t="inlineStr">
        <is>
          <t>Blanket (page end)</t>
        </is>
      </c>
      <c r="I29" s="72" t="n"/>
      <c r="J29" s="72" t="n"/>
      <c r="K29" s="72" t="n"/>
      <c r="L29" s="72" t="inlineStr">
        <is>
          <t>NO</t>
        </is>
      </c>
      <c r="M29" s="72" t="n">
        <v>6.149275307960017</v>
      </c>
      <c r="N29" s="72" t="n">
        <v>28</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69" t="inlineStr">
        <is>
          <t>BAND_ARROW_ENABLED</t>
        </is>
      </c>
      <c r="B30" s="80" t="inlineStr">
        <is>
          <t>False</t>
        </is>
      </c>
      <c r="C30" s="80" t="n"/>
      <c r="D30" s="80" t="inlineStr">
        <is>
          <t>GLOBAL_CHECK,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69" t="inlineStr">
        <is>
          <t>COOLDOWN_LOCKS_FILTER_TF</t>
        </is>
      </c>
      <c r="B31" s="80" t="inlineStr">
        <is>
          <t>15m</t>
        </is>
      </c>
      <c r="C31" s="80" t="n"/>
      <c r="D31" s="80" t="inlineStr">
        <is>
          <t>GLOBAL_CHECK</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FUNDING_GATE_FILTER_TF</t>
        </is>
      </c>
      <c r="B32" s="80" t="inlineStr">
        <is>
          <t>15m</t>
        </is>
      </c>
      <c r="C32" s="80" t="n"/>
      <c r="D32" s="80" t="inlineStr">
        <is>
          <t>GLOBAL_CHECK</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70" t="inlineStr">
        <is>
          <t>COOLDOWN_LOCKS_FILTER_TF</t>
        </is>
      </c>
      <c r="B33" s="80" t="inlineStr">
        <is>
          <t>4h</t>
        </is>
      </c>
      <c r="C33" s="80" t="n"/>
      <c r="D33" s="80" t="inlineStr">
        <is>
          <t>GLOBAL_CHECK</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BANDAID_OFF_LOSER_RECOVER_PCT</t>
        </is>
      </c>
      <c r="B34" s="80" t="inlineStr">
        <is>
          <t>2.0</t>
        </is>
      </c>
      <c r="C34" s="80" t="n"/>
      <c r="D34" s="80" t="inlineStr">
        <is>
          <t>AUGMENT, ENTRY, EXIT, GLOBAL_CHECK, REDUCE, STOCKS_EXIT</t>
        </is>
      </c>
      <c r="E34" s="80">
        <f>IF(G31="",E30,IF(G31&gt;0,E30+G31,E30))</f>
        <v/>
      </c>
      <c r="F34" s="72" t="n"/>
      <c r="G34" s="80">
        <f>IFERROR(VLOOKUP($A31&amp;"_"&amp;$B31,Results_Deltas!$A$2:$P$15000,5,FALSE),"")</f>
        <v/>
      </c>
      <c r="H34" s="80" t="inlineStr">
        <is>
          <t>Blanket (page end)</t>
        </is>
      </c>
      <c r="I34" s="72" t="n"/>
      <c r="J34" s="72" t="n"/>
      <c r="K34" s="72" t="n"/>
      <c r="L34" s="72" t="inlineStr">
        <is>
          <t>NO</t>
        </is>
      </c>
      <c r="M34" s="72" t="n">
        <v>6.466828170108109</v>
      </c>
      <c r="N34" s="72" t="n">
        <v>25</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DUP_GUARD_FILTER_TF</t>
        </is>
      </c>
      <c r="B35" s="80" t="inlineStr">
        <is>
          <t>15m</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69" t="inlineStr">
        <is>
          <t>LH_HL_FILTER_ENABLED</t>
        </is>
      </c>
      <c r="B36" s="80" t="inlineStr">
        <is>
          <t>False</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HTF_DIRECTION_GATE_ENABLED</t>
        </is>
      </c>
      <c r="B37" s="80" t="inlineStr">
        <is>
          <t>False</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COOLDOWN_LOCKS_FILTER_TF</t>
        </is>
      </c>
      <c r="B38" s="80" t="inlineStr">
        <is>
          <t>1h</t>
        </is>
      </c>
      <c r="C38" s="80" t="n"/>
      <c r="D38" s="80" t="inlineStr">
        <is>
          <t>GLOBAL_CHECK</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LH_HL_FILTER_REQUIRE_BOTH</t>
        </is>
      </c>
      <c r="B39" s="80" t="inlineStr">
        <is>
          <t>False</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FUNDING_GATE_FILTER_TF</t>
        </is>
      </c>
      <c r="B40" s="80" t="inlineStr">
        <is>
          <t>4h</t>
        </is>
      </c>
      <c r="C40" s="80" t="n"/>
      <c r="D40" s="80" t="inlineStr">
        <is>
          <t>GLOBAL_CHECK</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HA_WICK_QUALITY_ENABLED</t>
        </is>
      </c>
      <c r="B41" s="80" t="inlineStr">
        <is>
          <t>False</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69" t="inlineStr">
        <is>
          <t>HA_WICK_QUALITY_TF</t>
        </is>
      </c>
      <c r="B42" s="80" t="inlineStr">
        <is>
          <t>15m</t>
        </is>
      </c>
      <c r="C42" s="80" t="n"/>
      <c r="D42" s="80" t="inlineStr">
        <is>
          <t>ENTRY, GLOBAL_CHECK,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LEADERBOARD_FILTER</t>
        </is>
      </c>
      <c r="B43" s="80" t="inlineStr">
        <is>
          <t>False</t>
        </is>
      </c>
      <c r="C43" s="80" t="n"/>
      <c r="D43" s="80" t="inlineStr">
        <is>
          <t>AUGMENT, ENTRY, EXIT, GLOBAL_CHECK, REDUCE,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BAND_ARROW_ENABLED</t>
        </is>
      </c>
      <c r="B44" s="80" t="inlineStr">
        <is>
          <t>True</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GR_FILTER_VEC_ENABLED</t>
        </is>
      </c>
      <c r="B45" s="80" t="inlineStr">
        <is>
          <t>False</t>
        </is>
      </c>
      <c r="C45" s="80" t="n"/>
      <c r="D45" s="80" t="inlineStr">
        <is>
          <t>GLOBAL_CHECK</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HTF4_CONF</t>
        </is>
      </c>
      <c r="B46" s="80" t="inlineStr">
        <is>
          <t>False</t>
        </is>
      </c>
      <c r="C46" s="80" t="n"/>
      <c r="D46" s="80" t="inlineStr">
        <is>
          <t>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69" t="inlineStr">
        <is>
          <t>HTF_TREND_VETO_BYPASS_ENABLED</t>
        </is>
      </c>
      <c r="B47" s="80" t="inlineStr">
        <is>
          <t>False</t>
        </is>
      </c>
      <c r="C47" s="80" t="n"/>
      <c r="D47" s="80" t="inlineStr">
        <is>
          <t>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COOLDOWN_LOCKS_FILTER_TF</t>
        </is>
      </c>
      <c r="B48" s="80" t="inlineStr">
        <is>
          <t>OFF</t>
        </is>
      </c>
      <c r="C48" s="80" t="n"/>
      <c r="D48" s="80" t="inlineStr">
        <is>
          <t>GLOBAL_CHECK</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69" t="inlineStr">
        <is>
          <t>MARKET_QUALITY_SCORE_ENABLED</t>
        </is>
      </c>
      <c r="B49" s="80" t="inlineStr">
        <is>
          <t>False</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70" t="inlineStr">
        <is>
          <t>COOLDOWN_LOCKS_FILTER_TF</t>
        </is>
      </c>
      <c r="B50" s="80" t="inlineStr">
        <is>
          <t>D</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OI_CONFIRM_ENABLED</t>
        </is>
      </c>
      <c r="B51" s="80" t="inlineStr">
        <is>
          <t>False</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69" t="inlineStr">
        <is>
          <t>MTS_GATE_ENABLED</t>
        </is>
      </c>
      <c r="B52" s="80" t="inlineStr">
        <is>
          <t>False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69" t="inlineStr">
        <is>
          <t>DC_MOMENT_STRONG_THRESHOLD</t>
        </is>
      </c>
      <c r="B53" s="80" t="inlineStr">
        <is>
          <t>50</t>
        </is>
      </c>
      <c r="C53" s="80" t="n"/>
      <c r="D53" s="80" t="inlineStr">
        <is>
          <t>ENTRY, GLOBAL_CHECK, STOCKS_EXIT</t>
        </is>
      </c>
      <c r="E53" s="80">
        <f>IF(G52="",E51,IF(G52&gt;0,E51+G52,E51))</f>
        <v/>
      </c>
      <c r="F53" s="72" t="n"/>
      <c r="G53" s="80">
        <f>IFERROR(VLOOKUP($A52&amp;"_"&amp;$B52,Results_Deltas!$A$2:$P$15000,5,FALSE),"")</f>
        <v/>
      </c>
      <c r="H53" s="80" t="inlineStr">
        <is>
          <t>Blanket (page end)</t>
        </is>
      </c>
      <c r="I53" s="72" t="n"/>
      <c r="J53" s="72" t="n"/>
      <c r="K53" s="72" t="n"/>
      <c r="L53" s="72" t="inlineStr">
        <is>
          <t>YES</t>
        </is>
      </c>
      <c r="M53" s="72" t="n">
        <v>6.836224545041565</v>
      </c>
      <c r="N53" s="72" t="n">
        <v>28</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HLR_TOP_MIN_TFS</t>
        </is>
      </c>
      <c r="B54" s="80" t="inlineStr">
        <is>
          <t>2</t>
        </is>
      </c>
      <c r="C54" s="80" t="n"/>
      <c r="D54" s="80" t="inlineStr">
        <is>
          <t>GLOBAL_CHECK, REENTRY,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69" t="inlineStr">
        <is>
          <t>DELTA_REENTRY_FILTER_ENABLED</t>
        </is>
      </c>
      <c r="B55" s="80" t="inlineStr">
        <is>
          <t>False</t>
        </is>
      </c>
      <c r="C55" s="80" t="n"/>
      <c r="D55" s="80" t="inlineStr">
        <is>
          <t>ENTRY, GLOBAL_CHECK, STOCKS_EXIT</t>
        </is>
      </c>
      <c r="E55" s="80">
        <f>IF(G57="",E56,IF(G57&gt;0,E56+G57,E56))</f>
        <v/>
      </c>
      <c r="F55" s="72" t="n"/>
      <c r="G55" s="80">
        <f>IFERROR(VLOOKUP($A57&amp;"_"&amp;$B57,Results_Deltas!$A$2:$P$15000,5,FALSE),"")</f>
        <v/>
      </c>
      <c r="H55" s="80" t="inlineStr">
        <is>
          <t>Blanket (page end)</t>
        </is>
      </c>
      <c r="I55" s="72" t="n"/>
      <c r="J55" s="72" t="n"/>
      <c r="K55" s="72" t="n"/>
      <c r="L55" s="72" t="inlineStr">
        <is>
          <t>YES</t>
        </is>
      </c>
      <c r="M55" s="72" t="n">
        <v>6.859508523088575</v>
      </c>
      <c r="N55" s="72" t="n">
        <v>29</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FUNDING_GATE_FILTER_TF</t>
        </is>
      </c>
      <c r="B56" s="80" t="inlineStr">
        <is>
          <t>1h</t>
        </is>
      </c>
      <c r="C56" s="80" t="n"/>
      <c r="D56" s="80" t="inlineStr">
        <is>
          <t>GLOBAL_CHECK</t>
        </is>
      </c>
      <c r="E56" s="80">
        <f>IF(G87="",E86,IF(G87&gt;0,E86+G87,E86))</f>
        <v/>
      </c>
      <c r="F56" s="72" t="n"/>
      <c r="G56" s="80">
        <f>IFERROR(VLOOKUP($A87&amp;"_"&amp;$B87,Results_Deltas!$A$2:$P$15000,5,FALSE),"")</f>
        <v/>
      </c>
      <c r="H56" s="80" t="inlineStr">
        <is>
          <t>Blanket (page end)</t>
        </is>
      </c>
      <c r="I56" s="72" t="n"/>
      <c r="J56" s="72" t="n"/>
      <c r="K56" s="72" t="n"/>
      <c r="L56" s="72" t="inlineStr">
        <is>
          <t>NO</t>
        </is>
      </c>
      <c r="M56" s="72" t="n">
        <v>6.8626688169781</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DC_MOMENT_STRONG_THRESHOLD</t>
        </is>
      </c>
      <c r="B57" s="80" t="inlineStr">
        <is>
          <t>30</t>
        </is>
      </c>
      <c r="C57" s="80" t="n"/>
      <c r="D57" s="80" t="inlineStr">
        <is>
          <t>ENTRY, GLOBAL_CHECK, STOCKS_EXIT</t>
        </is>
      </c>
      <c r="E57" s="80">
        <f>IF(G53="",E52,IF(G53&gt;0,E52+G53,E52))</f>
        <v/>
      </c>
      <c r="F57" s="72" t="n"/>
      <c r="G57" s="80">
        <f>IFERROR(VLOOKUP($A53&amp;"_"&amp;$B53,Results_Deltas!$A$2:$P$15000,5,FALSE),"")</f>
        <v/>
      </c>
      <c r="H57" s="80" t="inlineStr">
        <is>
          <t>Blanket (page end)</t>
        </is>
      </c>
      <c r="I57" s="72" t="n"/>
      <c r="J57" s="72" t="n"/>
      <c r="K57" s="72" t="n"/>
      <c r="L57" s="72" t="inlineStr">
        <is>
          <t>NO</t>
        </is>
      </c>
      <c r="M57" s="72" t="n">
        <v>6.877245024175232</v>
      </c>
      <c r="N57" s="72" t="n">
        <v>26</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MOVER_THRESHOLD</t>
        </is>
      </c>
      <c r="B58" s="80" t="inlineStr">
        <is>
          <t>5</t>
        </is>
      </c>
      <c r="C58" s="80" t="n"/>
      <c r="D58" s="80" t="inlineStr">
        <is>
          <t>ENTRY, GLOBAL_CHECK, STOCKS_EXIT</t>
        </is>
      </c>
      <c r="E58" s="80">
        <f>IF(G163="",E162,IF(G163&gt;0,E162+G163,E162))</f>
        <v/>
      </c>
      <c r="F58" s="72" t="n"/>
      <c r="G58" s="80">
        <f>IFERROR(VLOOKUP($A163&amp;"_"&amp;$B163,Results_Deltas!$A$2:$P$15000,5,FALSE),"")</f>
        <v/>
      </c>
      <c r="H58" s="80" t="inlineStr">
        <is>
          <t>Blanket (page end)</t>
        </is>
      </c>
      <c r="I58" s="72" t="n"/>
      <c r="J58" s="72" t="n"/>
      <c r="K58" s="72" t="n"/>
      <c r="L58" s="72" t="inlineStr">
        <is>
          <t>YES</t>
        </is>
      </c>
      <c r="M58" s="72" t="n">
        <v>6.880254208353346</v>
      </c>
      <c r="N58" s="72" t="n">
        <v>26</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MTF_GR_MIN_IND</t>
        </is>
      </c>
      <c r="B59" s="80" t="inlineStr">
        <is>
          <t>5</t>
        </is>
      </c>
      <c r="C59" s="80" t="n"/>
      <c r="D59" s="80" t="inlineStr">
        <is>
          <t>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1h</t>
        </is>
      </c>
      <c r="C60" s="80" t="n"/>
      <c r="D60" s="80" t="inlineStr">
        <is>
          <t>GLOBAL_CHECK</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MTF_GR_MIN_IND</t>
        </is>
      </c>
      <c r="B61" s="80" t="inlineStr">
        <is>
          <t>5_ALT</t>
        </is>
      </c>
      <c r="C61" s="80" t="n"/>
      <c r="D61" s="80" t="inlineStr">
        <is>
          <t>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LH_HL_FILTER_MODE</t>
        </is>
      </c>
      <c r="B62" s="80" t="inlineStr">
        <is>
          <t>STRICT_2BAR_ALT</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DC_MOMENT_STRONG_THRESHOLD</t>
        </is>
      </c>
      <c r="B63" s="80" t="inlineStr">
        <is>
          <t>40</t>
        </is>
      </c>
      <c r="C63" s="80" t="n"/>
      <c r="D63" s="80" t="inlineStr">
        <is>
          <t>ENTRY, GLOBAL_CHECK, STOCKS_EXIT</t>
        </is>
      </c>
      <c r="E63" s="80">
        <f>IF(G51="",E50,IF(G51&gt;0,E50+G51,E50))</f>
        <v/>
      </c>
      <c r="F63" s="72" t="n"/>
      <c r="G63" s="80">
        <f>IFERROR(VLOOKUP($A51&amp;"_"&amp;$B51,Results_Deltas!$A$2:$P$15000,5,FALSE),"")</f>
        <v/>
      </c>
      <c r="H63" s="80" t="inlineStr">
        <is>
          <t>Blanket (page end)</t>
        </is>
      </c>
      <c r="I63" s="72" t="n"/>
      <c r="J63" s="72" t="n"/>
      <c r="K63" s="72" t="n"/>
      <c r="L63" s="72" t="inlineStr">
        <is>
          <t>NO</t>
        </is>
      </c>
      <c r="M63" s="72" t="n">
        <v>6.980099360357865</v>
      </c>
      <c r="N63" s="72" t="n">
        <v>26</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69" t="inlineStr">
        <is>
          <t>LIVE_VEC_EMERGENCY_BRAKE_ENABLED</t>
        </is>
      </c>
      <c r="B64" s="80" t="inlineStr">
        <is>
          <t>False</t>
        </is>
      </c>
      <c r="C64" s="80" t="n"/>
      <c r="D64" s="80" t="inlineStr">
        <is>
          <t>GLOBAL_CHECK, STOCKS_EXIT</t>
        </is>
      </c>
      <c r="E64" s="80">
        <f>IF(G142="",E141,IF(G142&gt;0,E141+G142,E141))</f>
        <v/>
      </c>
      <c r="F64" s="72" t="n"/>
      <c r="G64" s="80">
        <f>IFERROR(VLOOKUP($A142&amp;"_"&amp;$B142,Results_Deltas!$A$2:$P$15000,5,FALSE),"")</f>
        <v/>
      </c>
      <c r="H64" s="80" t="inlineStr">
        <is>
          <t>Blanket (page end)</t>
        </is>
      </c>
      <c r="I64" s="72" t="n"/>
      <c r="J64" s="72" t="n"/>
      <c r="K64" s="72" t="n"/>
      <c r="L64" s="72" t="inlineStr">
        <is>
          <t>YES</t>
        </is>
      </c>
      <c r="M64" s="72" t="n">
        <v>7.006806193460772</v>
      </c>
      <c r="N64" s="72" t="n">
        <v>29</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HA_WICK_QUALITY_TF</t>
        </is>
      </c>
      <c r="B65" s="80" t="inlineStr">
        <is>
          <t>4h</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EMA_BLANKET_FILTER_ENABLED</t>
        </is>
      </c>
      <c r="B66" s="80" t="inlineStr">
        <is>
          <t>True</t>
        </is>
      </c>
      <c r="C66" s="80" t="n"/>
      <c r="D66" s="80" t="inlineStr">
        <is>
          <t>GLOBAL_CHECK</t>
        </is>
      </c>
      <c r="E66" s="80">
        <f>IF(G68="",E67,IF(G68&gt;0,E67+G68,E67))</f>
        <v/>
      </c>
      <c r="F66" s="72" t="n"/>
      <c r="G66" s="80">
        <f>IFERROR(VLOOKUP($A68&amp;"_"&amp;$B68,Results_Deltas!$A$2:$P$15000,5,FALSE),"")</f>
        <v/>
      </c>
      <c r="H66" s="80" t="inlineStr">
        <is>
          <t>Blanket (page end)</t>
        </is>
      </c>
      <c r="I66" s="72" t="n"/>
      <c r="J66" s="72" t="n"/>
      <c r="K66" s="72" t="n"/>
      <c r="L66" s="72" t="inlineStr">
        <is>
          <t>YES</t>
        </is>
      </c>
      <c r="M66" s="72" t="n">
        <v>7.013616786315174</v>
      </c>
      <c r="N66" s="72" t="n">
        <v>28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LH_HL_FILTER_ENABLED</t>
        </is>
      </c>
      <c r="B67" s="80" t="inlineStr">
        <is>
          <t>True</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MTS_BOTTOM_STRONG_THRESHOLD</t>
        </is>
      </c>
      <c r="B68" s="80" t="inlineStr">
        <is>
          <t>30</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HA_WICK_QUALITY_SCORE</t>
        </is>
      </c>
      <c r="B69" s="80" t="inlineStr">
        <is>
          <t>15_ALT</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MANDATORY_REENTRY_WT_FILTER_REQUIRE_FLIP</t>
        </is>
      </c>
      <c r="B70" s="80" t="inlineStr">
        <is>
          <t>False</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DC_MOMENT_STRONG_THRESHOLD</t>
        </is>
      </c>
      <c r="B71" s="80" t="inlineStr">
        <is>
          <t>20</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ADX_RANGING_THRESHOLD</t>
        </is>
      </c>
      <c r="B72" s="80" t="inlineStr">
        <is>
          <t>15</t>
        </is>
      </c>
      <c r="C72" s="80" t="n"/>
      <c r="D72" s="80" t="inlineStr">
        <is>
          <t>ENTRY, GLOBAL_CHECK, STOCKS_EXIT</t>
        </is>
      </c>
      <c r="E72" s="80">
        <f>IF(G28="",E27,IF(G28&gt;0,E27+G28,E27))</f>
        <v/>
      </c>
      <c r="F72" s="72" t="n"/>
      <c r="G72" s="80">
        <f>IFERROR(VLOOKUP($A28&amp;"_"&amp;$B28,Results_Deltas!$A$2:$P$15000,5,FALSE),"")</f>
        <v/>
      </c>
      <c r="H72" s="80" t="inlineStr">
        <is>
          <t>Blanket (page end)</t>
        </is>
      </c>
      <c r="I72" s="72" t="n"/>
      <c r="J72" s="72" t="n"/>
      <c r="K72" s="72" t="n"/>
      <c r="L72" s="72" t="inlineStr">
        <is>
          <t>YES</t>
        </is>
      </c>
      <c r="M72" s="72" t="n">
        <v>7.068358489617979</v>
      </c>
      <c r="N72" s="72" t="n">
        <v>25</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MTS_BOTTOM_BONUS_THRESHOLD</t>
        </is>
      </c>
      <c r="B73" s="80" t="inlineStr">
        <is>
          <t>31.25</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ADX_RANGING_THRESHOLD</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DUP_GUARD_FILTER_TF</t>
        </is>
      </c>
      <c r="B75" s="80" t="inlineStr">
        <is>
          <t>OFF</t>
        </is>
      </c>
      <c r="C75" s="80" t="n"/>
      <c r="D75" s="80" t="inlineStr">
        <is>
          <t>GLOBAL_CHECK</t>
        </is>
      </c>
      <c r="E75" s="80">
        <f>IF(G59="",E58,IF(G59&gt;0,E58+G59,E58))</f>
        <v/>
      </c>
      <c r="F75" s="72" t="n"/>
      <c r="G75" s="80">
        <f>IFERROR(VLOOKUP($A59&amp;"_"&amp;$B59,Results_Deltas!$A$2:$P$15000,5,FALSE),"")</f>
        <v/>
      </c>
      <c r="H75" s="80" t="inlineStr">
        <is>
          <t>Blanket (page end)</t>
        </is>
      </c>
      <c r="I75" s="72" t="n"/>
      <c r="J75" s="72" t="n"/>
      <c r="K75" s="72" t="n"/>
      <c r="L75" s="72" t="inlineStr">
        <is>
          <t>NO</t>
        </is>
      </c>
      <c r="M75" s="72" t="n">
        <v>7.108983856511859</v>
      </c>
      <c r="N75" s="72" t="n">
        <v>28</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DUP_GUARD_FILTER_TF</t>
        </is>
      </c>
      <c r="B76" s="80" t="inlineStr">
        <is>
          <t>D</t>
        </is>
      </c>
      <c r="C76" s="80" t="n"/>
      <c r="D76" s="80" t="inlineStr">
        <is>
          <t>GLOBAL_CHECK</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HLR_SMA_BAND_PCT</t>
        </is>
      </c>
      <c r="B77" s="80" t="inlineStr">
        <is>
          <t>2.0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DUP_GUARD_FILTER_TF</t>
        </is>
      </c>
      <c r="B78" s="80" t="inlineStr">
        <is>
          <t>4h</t>
        </is>
      </c>
      <c r="C78" s="80" t="n"/>
      <c r="D78" s="80" t="inlineStr">
        <is>
          <t>GLOBAL_CHECK</t>
        </is>
      </c>
      <c r="E78" s="80">
        <f>IF(G61="",E60,IF(G61&gt;0,E60+G61,E60))</f>
        <v/>
      </c>
      <c r="F78" s="72" t="n"/>
      <c r="G78" s="80">
        <f>IFERROR(VLOOKUP($A61&amp;"_"&amp;$B61,Results_Deltas!$A$2:$P$15000,5,FALSE),"")</f>
        <v/>
      </c>
      <c r="H78" s="80" t="inlineStr">
        <is>
          <t>Blanket (page end)</t>
        </is>
      </c>
      <c r="I78" s="72" t="n"/>
      <c r="J78" s="72" t="n"/>
      <c r="K78" s="72" t="n"/>
      <c r="L78" s="72" t="inlineStr">
        <is>
          <t>NO</t>
        </is>
      </c>
      <c r="M78" s="72" t="n">
        <v>7.139680224459408</v>
      </c>
      <c r="N78" s="72" t="n">
        <v>29</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HLR_TOP_MIN_TFS</t>
        </is>
      </c>
      <c r="B79" s="80" t="inlineStr">
        <is>
          <t>1</t>
        </is>
      </c>
      <c r="C79" s="80" t="n"/>
      <c r="D79" s="80" t="inlineStr">
        <is>
          <t>GLOBAL_CHECK, REENTRY,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MOVER_THRESHOLD</t>
        </is>
      </c>
      <c r="B80" s="80" t="inlineStr">
        <is>
          <t>2.5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MTS_BOTTOM_STRONG_THRESHOLD</t>
        </is>
      </c>
      <c r="B81" s="80" t="inlineStr">
        <is>
          <t>50</t>
        </is>
      </c>
      <c r="C81" s="80" t="n"/>
      <c r="D81" s="80" t="inlineStr">
        <is>
          <t>ENTRY, 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MTS_BOTTOM_STRONG_THRESHOLD</t>
        </is>
      </c>
      <c r="B82" s="80" t="inlineStr">
        <is>
          <t>40</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MTS_BOTTOM_STRONG_THRESHOLD</t>
        </is>
      </c>
      <c r="B83" s="80" t="inlineStr">
        <is>
          <t>20</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ADX_RANGING_THRESHOLD</t>
        </is>
      </c>
      <c r="B84" s="80" t="inlineStr">
        <is>
          <t>25</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MTS_BOTTOM_BONUS_THRESHOLD</t>
        </is>
      </c>
      <c r="B85" s="80" t="inlineStr">
        <is>
          <t>12.5</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MTS_BOTTOM_BONUS_THRESHOLD</t>
        </is>
      </c>
      <c r="B86" s="80" t="inlineStr">
        <is>
          <t>18.75</t>
        </is>
      </c>
      <c r="C86" s="80" t="n"/>
      <c r="D86" s="80" t="inlineStr">
        <is>
          <t>ENTRY, 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OI_CONFIRM_ENABLED</t>
        </is>
      </c>
      <c r="B87" s="80" t="inlineStr">
        <is>
          <t>True</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FG_GREED_THRESHOLD</t>
        </is>
      </c>
      <c r="B88" s="80" t="inlineStr">
        <is>
          <t>56.25</t>
        </is>
      </c>
      <c r="C88" s="80" t="n"/>
      <c r="D88" s="80" t="inlineStr">
        <is>
          <t>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FG_FEAR_THRESHOLD</t>
        </is>
      </c>
      <c r="B89" s="80" t="inlineStr">
        <is>
          <t>31.25</t>
        </is>
      </c>
      <c r="C89" s="80" t="n"/>
      <c r="D89" s="80" t="inlineStr">
        <is>
          <t>GLOBAL_CHECK, STOCKS_EXIT</t>
        </is>
      </c>
      <c r="E89" s="80">
        <f>IF(G77="",E76,IF(G77&gt;0,E76+G77,E76))</f>
        <v/>
      </c>
      <c r="F89" s="72" t="n"/>
      <c r="G89" s="80">
        <f>IFERROR(VLOOKUP($A77&amp;"_"&amp;$B77,Results_Deltas!$A$2:$P$15000,5,FALSE),"")</f>
        <v/>
      </c>
      <c r="H89" s="80" t="inlineStr">
        <is>
          <t>Blanket (page end)</t>
        </is>
      </c>
      <c r="I89" s="72" t="n"/>
      <c r="J89" s="72" t="n"/>
      <c r="K89" s="72" t="n"/>
      <c r="L89" s="72" t="inlineStr">
        <is>
          <t>YES</t>
        </is>
      </c>
      <c r="M89" s="72" t="n">
        <v>7.195431122795839</v>
      </c>
      <c r="N89" s="72" t="n">
        <v>28</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FG_FEAR_THRESHOLD</t>
        </is>
      </c>
      <c r="B90" s="80" t="inlineStr">
        <is>
          <t>18.75</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HA_WICK_QUALITY_TF</t>
        </is>
      </c>
      <c r="B91" s="80" t="inlineStr">
        <is>
          <t>D</t>
        </is>
      </c>
      <c r="C91" s="80" t="n"/>
      <c r="D91" s="80" t="inlineStr">
        <is>
          <t>ENTRY, 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MOVER_THRESHOLD</t>
        </is>
      </c>
      <c r="B92" s="80" t="inlineStr">
        <is>
          <t>3.75</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HLR_SMA_BAND_PCT</t>
        </is>
      </c>
      <c r="B93" s="80" t="inlineStr">
        <is>
          <t>1.0</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HA_WICK_QUALITY_SCORE</t>
        </is>
      </c>
      <c r="B94" s="80" t="inlineStr">
        <is>
          <t>15</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OI_CONFIRM_MIN_PRICE_PCT</t>
        </is>
      </c>
      <c r="B95" s="80" t="inlineStr">
        <is>
          <t>0.5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HA_WICK_QUALITY_ENABLED</t>
        </is>
      </c>
      <c r="B96" s="80" t="inlineStr">
        <is>
          <t>True</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MARKET_QUALITY_SCORE_ENABLED</t>
        </is>
      </c>
      <c r="B97" s="80" t="inlineStr">
        <is>
          <t>True</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OI_CONFIRM_MIN_PRICE_PCT</t>
        </is>
      </c>
      <c r="B98" s="80" t="inlineStr">
        <is>
          <t>2.0</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OFF</t>
        </is>
      </c>
      <c r="C99" s="80" t="n"/>
      <c r="D99" s="80" t="inlineStr">
        <is>
          <t>GLOBAL_CHECK</t>
        </is>
      </c>
      <c r="E99" s="80">
        <f>IF(G84="",E83,IF(G84&gt;0,E83+G84,E83))</f>
        <v/>
      </c>
      <c r="F99" s="72" t="n"/>
      <c r="G99" s="80">
        <f>IFERROR(VLOOKUP($A84&amp;"_"&amp;$B84,Results_Deltas!$A$2:$P$15000,5,FALSE),"")</f>
        <v/>
      </c>
      <c r="H99" s="80" t="inlineStr">
        <is>
          <t>Blanket (page end)</t>
        </is>
      </c>
      <c r="I99" s="72" t="n"/>
      <c r="J99" s="72" t="n"/>
      <c r="K99" s="72" t="n"/>
      <c r="L99" s="72" t="inlineStr">
        <is>
          <t>NO</t>
        </is>
      </c>
      <c r="M99" s="72" t="n">
        <v>7.315763157714145</v>
      </c>
      <c r="N99" s="72" t="n">
        <v>28</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OI_CONFIRM_MIN_CHANGE_PCT</t>
        </is>
      </c>
      <c r="B100" s="80" t="inlineStr">
        <is>
          <t>2.0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FG_GREED_THRESHOLD</t>
        </is>
      </c>
      <c r="B101" s="80" t="inlineStr">
        <is>
          <t>75</t>
        </is>
      </c>
      <c r="C101" s="80" t="n"/>
      <c r="D101" s="80" t="inlineStr">
        <is>
          <t>GLOBAL_CHECK, STOCKS_EXIT</t>
        </is>
      </c>
      <c r="E101" s="80">
        <f>IF(G80="",E79,IF(G80&gt;0,E79+G80,E79))</f>
        <v/>
      </c>
      <c r="F101" s="72" t="n"/>
      <c r="G101" s="80">
        <f>IFERROR(VLOOKUP($A80&amp;"_"&amp;$B80,Results_Deltas!$A$2:$P$15000,5,FALSE),"")</f>
        <v/>
      </c>
      <c r="H101" s="80" t="inlineStr">
        <is>
          <t>Blanket (page end)</t>
        </is>
      </c>
      <c r="I101" s="72" t="n"/>
      <c r="J101" s="72" t="n"/>
      <c r="K101" s="72" t="n"/>
      <c r="L101" s="72" t="inlineStr">
        <is>
          <t>NO</t>
        </is>
      </c>
      <c r="M101" s="72" t="n">
        <v>7.34184541007327</v>
      </c>
      <c r="N101" s="72" t="n">
        <v>28</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MTS_BOTTOM_BONUS_THRESHOLD</t>
        </is>
      </c>
      <c r="B102" s="80" t="inlineStr">
        <is>
          <t>25</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FG_FEAR_THRESHOLD</t>
        </is>
      </c>
      <c r="B103" s="80" t="inlineStr">
        <is>
          <t>12.5</t>
        </is>
      </c>
      <c r="C103" s="80" t="n"/>
      <c r="D103" s="80" t="inlineStr">
        <is>
          <t>GLOBAL_CHECK, STOCKS_EXIT</t>
        </is>
      </c>
      <c r="E103" s="80">
        <f>IF(G79="",E78,IF(G79&gt;0,E78+G79,E78))</f>
        <v/>
      </c>
      <c r="F103" s="72" t="n"/>
      <c r="G103" s="80">
        <f>IFERROR(VLOOKUP($A79&amp;"_"&amp;$B79,Results_Deltas!$A$2:$P$15000,5,FALSE),"")</f>
        <v/>
      </c>
      <c r="H103" s="80" t="inlineStr">
        <is>
          <t>Blanket (page end)</t>
        </is>
      </c>
      <c r="I103" s="72" t="n"/>
      <c r="J103" s="72" t="n"/>
      <c r="K103" s="72" t="n"/>
      <c r="L103" s="72" t="inlineStr">
        <is>
          <t>NO</t>
        </is>
      </c>
      <c r="M103" s="72" t="n">
        <v>7.369580962869183</v>
      </c>
      <c r="N103" s="72" t="n">
        <v>28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HA_WICK_QUALITY_TF</t>
        </is>
      </c>
      <c r="B104" s="80" t="inlineStr">
        <is>
          <t>OFF</t>
        </is>
      </c>
      <c r="C104" s="80" t="n"/>
      <c r="D104" s="80" t="inlineStr">
        <is>
          <t>ENTRY, GLOBAL_CHECK, STOCKS_EXIT</t>
        </is>
      </c>
      <c r="E104" s="80">
        <f>IF(G108="",E107,IF(G108&gt;0,E107+G108,E107))</f>
        <v/>
      </c>
      <c r="F104" s="72" t="n"/>
      <c r="G104" s="80">
        <f>IFERROR(VLOOKUP($A108&amp;"_"&amp;$B108,Results_Deltas!$A$2:$P$15000,5,FALSE),"")</f>
        <v/>
      </c>
      <c r="H104" s="80" t="inlineStr">
        <is>
          <t>Blanket (page end)</t>
        </is>
      </c>
      <c r="I104" s="72" t="n"/>
      <c r="J104" s="72" t="n"/>
      <c r="K104" s="72" t="n"/>
      <c r="L104" s="72" t="inlineStr">
        <is>
          <t>NO</t>
        </is>
      </c>
      <c r="M104" s="72" t="n">
        <v>7.372251790294445</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HTF_DIRECTION_GATE_ENABLED</t>
        </is>
      </c>
      <c r="B105" s="80" t="inlineStr">
        <is>
          <t>True</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HA_WICK_QUALITY_TF</t>
        </is>
      </c>
      <c r="B106" s="80" t="inlineStr">
        <is>
          <t>1h</t>
        </is>
      </c>
      <c r="C106" s="80" t="n"/>
      <c r="D106" s="80" t="inlineStr">
        <is>
          <t>ENTRY, GLOBAL_CHECK, STOCKS_EXIT</t>
        </is>
      </c>
      <c r="E106" s="80">
        <f>IF(G111="",E110,IF(G111&gt;0,E110+G111,E110))</f>
        <v/>
      </c>
      <c r="F106" s="72" t="n"/>
      <c r="G106" s="80">
        <f>IFERROR(VLOOKUP($A111&amp;"_"&amp;$B111,Results_Deltas!$A$2:$P$15000,5,FALSE),"")</f>
        <v/>
      </c>
      <c r="H106" s="80" t="inlineStr">
        <is>
          <t>Blanket (page end)</t>
        </is>
      </c>
      <c r="I106" s="72" t="n"/>
      <c r="J106" s="72" t="n"/>
      <c r="K106" s="72" t="n"/>
      <c r="L106" s="72" t="inlineStr">
        <is>
          <t>NO</t>
        </is>
      </c>
      <c r="M106" s="72" t="n">
        <v>7.374059459058901</v>
      </c>
      <c r="N106" s="72" t="n">
        <v>28</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OI_CONFIRM_MIN_CHANGE_PCT</t>
        </is>
      </c>
      <c r="B107" s="80" t="inlineStr">
        <is>
          <t>1.0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MTS_GATE_ENABLED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HLR_SMA_BAND_PCT</t>
        </is>
      </c>
      <c r="B109" s="80" t="inlineStr">
        <is>
          <t>0.5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MOVER_THRESHOLD</t>
        </is>
      </c>
      <c r="B110" s="80" t="inlineStr">
        <is>
          <t>6.25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MANDATORY_REENTRY_WT_FILTER_VELOCITY_RATIO</t>
        </is>
      </c>
      <c r="B111" s="80" t="inlineStr">
        <is>
          <t>0.90</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MANDATORY_REENTRY_WT_FILTER_VELOCITY_RATIO</t>
        </is>
      </c>
      <c r="B112" s="80" t="inlineStr">
        <is>
          <t>0.90_ALT</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CRYPTO_SPIKE_FADE_THRESHOLD_PCT</t>
        </is>
      </c>
      <c r="B113" s="80" t="inlineStr">
        <is>
          <t>12.5</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MANDATORY_REENTRY_WT_FILTER_MIN_TFS</t>
        </is>
      </c>
      <c r="B114" s="80" t="inlineStr">
        <is>
          <t>3</t>
        </is>
      </c>
      <c r="C114" s="80" t="n"/>
      <c r="D114" s="80" t="inlineStr">
        <is>
          <t>GLOBAL_CHECK, STOCKS_EXIT</t>
        </is>
      </c>
      <c r="E114" s="80">
        <f>IF(G151="",E150,IF(G151&gt;0,E150+G151,E150))</f>
        <v/>
      </c>
      <c r="F114" s="72" t="n"/>
      <c r="G114" s="80">
        <f>IFERROR(VLOOKUP($A151&amp;"_"&amp;$B151,Results_Deltas!$A$2:$P$15000,5,FALSE),"")</f>
        <v/>
      </c>
      <c r="H114" s="80" t="inlineStr">
        <is>
          <t>Blanket (page end)</t>
        </is>
      </c>
      <c r="I114" s="72" t="n"/>
      <c r="J114" s="72" t="n"/>
      <c r="K114" s="72" t="n"/>
      <c r="L114" s="72" t="inlineStr">
        <is>
          <t>YES</t>
        </is>
      </c>
      <c r="M114" s="72" t="n">
        <v>7.517598032551905</v>
      </c>
      <c r="N114" s="72" t="n">
        <v>27</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FG_GREED_THRESHOLD</t>
        </is>
      </c>
      <c r="B115" s="80" t="inlineStr">
        <is>
          <t>93.75</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OI_CONFIRM_MIN_PRICE_PCT</t>
        </is>
      </c>
      <c r="B116" s="80" t="inlineStr">
        <is>
          <t>1.0</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FG_FEAR_THRESHOLD</t>
        </is>
      </c>
      <c r="B117" s="80" t="inlineStr">
        <is>
          <t>25</t>
        </is>
      </c>
      <c r="C117" s="80" t="n"/>
      <c r="D117" s="80" t="inlineStr">
        <is>
          <t>GLOBAL_CHECK, STOCKS_EXIT</t>
        </is>
      </c>
      <c r="E117" s="80">
        <f>IF(G76="",E75,IF(G76&gt;0,E75+G76,E75))</f>
        <v/>
      </c>
      <c r="F117" s="72" t="n"/>
      <c r="G117" s="80">
        <f>IFERROR(VLOOKUP($A76&amp;"_"&amp;$B76,Results_Deltas!$A$2:$P$15000,5,FALSE),"")</f>
        <v/>
      </c>
      <c r="H117" s="80" t="inlineStr">
        <is>
          <t>Blanket (page end)</t>
        </is>
      </c>
      <c r="I117" s="72" t="n"/>
      <c r="J117" s="72" t="n"/>
      <c r="K117" s="72" t="n"/>
      <c r="L117" s="72" t="inlineStr">
        <is>
          <t>NO</t>
        </is>
      </c>
      <c r="M117" s="72" t="n">
        <v>7.553188968790708</v>
      </c>
      <c r="N117" s="72" t="n">
        <v>28</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GR_FILTER_VEC_ENABLED</t>
        </is>
      </c>
      <c r="B118" s="80" t="inlineStr">
        <is>
          <t>True</t>
        </is>
      </c>
      <c r="C118" s="80" t="n"/>
      <c r="D118" s="80" t="inlineStr">
        <is>
          <t>GLOBAL_CHECK</t>
        </is>
      </c>
      <c r="E118" s="80">
        <f>IF(G100="",E99,IF(G100&gt;0,E99+G100,E99))</f>
        <v/>
      </c>
      <c r="F118" s="72" t="n"/>
      <c r="G118" s="80">
        <f>IFERROR(VLOOKUP($A100&amp;"_"&amp;$B100,Results_Deltas!$A$2:$P$15000,5,FALSE),"")</f>
        <v/>
      </c>
      <c r="H118" s="80" t="inlineStr">
        <is>
          <t>Blanket (page end)</t>
        </is>
      </c>
      <c r="I118" s="72" t="n"/>
      <c r="J118" s="72" t="n"/>
      <c r="K118" s="72" t="n"/>
      <c r="L118" s="72" t="inlineStr">
        <is>
          <t>NO</t>
        </is>
      </c>
      <c r="M118" s="72" t="n">
        <v>7.582391764059924</v>
      </c>
      <c r="N118" s="72" t="n">
        <v>29</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MANDATORY_REENTRY_WT_FILTER_MIN_TFS</t>
        </is>
      </c>
      <c r="B119" s="80" t="inlineStr">
        <is>
          <t>1</t>
        </is>
      </c>
      <c r="C119" s="80" t="n"/>
      <c r="D119" s="80" t="inlineStr">
        <is>
          <t>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OI_CONFIRM_MIN_CHANGE_PCT</t>
        </is>
      </c>
      <c r="B120" s="80" t="inlineStr">
        <is>
          <t>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CRYPTO_SPIKE_FADE_THRESHOLD_PCT</t>
        </is>
      </c>
      <c r="B121" s="80" t="inlineStr">
        <is>
          <t>10</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EMA_BLANKET_FILTER_ENABLED</t>
        </is>
      </c>
      <c r="B122" s="80" t="inlineStr">
        <is>
          <t>False</t>
        </is>
      </c>
      <c r="C122" s="80" t="n"/>
      <c r="D122" s="80" t="inlineStr">
        <is>
          <t>GLOBAL_CHECK</t>
        </is>
      </c>
      <c r="E122" s="80">
        <f>IF(G67="",E66,IF(G67&gt;0,E66+G67,E66))</f>
        <v/>
      </c>
      <c r="F122" s="72" t="n"/>
      <c r="G122" s="80">
        <f>IFERROR(VLOOKUP($A67&amp;"_"&amp;$B67,Results_Deltas!$A$2:$P$15000,5,FALSE),"")</f>
        <v/>
      </c>
      <c r="H122" s="80" t="inlineStr">
        <is>
          <t>Blanket (page end)</t>
        </is>
      </c>
      <c r="I122" s="72" t="n"/>
      <c r="J122" s="72" t="n"/>
      <c r="K122" s="72" t="n"/>
      <c r="L122" s="72" t="inlineStr">
        <is>
          <t>NO</t>
        </is>
      </c>
      <c r="M122" s="72" t="n">
        <v>7.698067780723008</v>
      </c>
      <c r="N122" s="72" t="n">
        <v>32</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FG_GREED_THRESHOLD</t>
        </is>
      </c>
      <c r="B123" s="80" t="inlineStr">
        <is>
          <t>37.5</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MANDATORY_REENTRY_WT_FILTER_MIN_TFS</t>
        </is>
      </c>
      <c r="B124" s="80" t="inlineStr">
        <is>
          <t>2</t>
        </is>
      </c>
      <c r="C124" s="80" t="n"/>
      <c r="D124" s="80" t="inlineStr">
        <is>
          <t>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LR_BAND_LADDER_STOCH_EXTREME</t>
        </is>
      </c>
      <c r="B125" s="80" t="inlineStr">
        <is>
          <t>30.0</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GR_FILTER_VEC_MIN_TFS</t>
        </is>
      </c>
      <c r="B126" s="80" t="inlineStr">
        <is>
          <t>1</t>
        </is>
      </c>
      <c r="C126" s="80" t="n"/>
      <c r="D126" s="80" t="inlineStr">
        <is>
          <t>GLOBAL_CHECK</t>
        </is>
      </c>
      <c r="E126" s="80">
        <f>IF(G103="",E102,IF(G103&gt;0,E102+G103,E102))</f>
        <v/>
      </c>
      <c r="F126" s="72" t="n"/>
      <c r="G126" s="80">
        <f>IFERROR(VLOOKUP($A103&amp;"_"&amp;$B103,Results_Deltas!$A$2:$P$15000,5,FALSE),"")</f>
        <v/>
      </c>
      <c r="H126" s="80" t="inlineStr">
        <is>
          <t>Blanket (page end)</t>
        </is>
      </c>
      <c r="I126" s="72" t="n"/>
      <c r="J126" s="72" t="n"/>
      <c r="K126" s="72" t="n"/>
      <c r="L126" s="72" t="inlineStr">
        <is>
          <t>YES</t>
        </is>
      </c>
      <c r="M126" s="72" t="n">
        <v>7.773284459308269</v>
      </c>
      <c r="N126" s="72" t="n">
        <v>32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CRYPTO_SPIKE_FADE_THRESHOLD_PCT</t>
        </is>
      </c>
      <c r="B127" s="80" t="inlineStr">
        <is>
          <t>7.5</t>
        </is>
      </c>
      <c r="C127" s="80" t="n"/>
      <c r="D127" s="80" t="inlineStr">
        <is>
          <t>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OI_CONFIRM_MIN_PRICE_PCT</t>
        </is>
      </c>
      <c r="B128" s="80" t="inlineStr">
        <is>
          <t>0</t>
        </is>
      </c>
      <c r="C128" s="80" t="n"/>
      <c r="D128" s="80" t="inlineStr">
        <is>
          <t>ENTRY, GLOBAL_CHECK, STOCKS_EXIT</t>
        </is>
      </c>
      <c r="E128" s="80">
        <f>IF(G197="",E196,IF(G197&gt;0,E196+G197,E196))</f>
        <v/>
      </c>
      <c r="F128" s="72" t="n"/>
      <c r="G128" s="80">
        <f>IFERROR(VLOOKUP($A197&amp;"_"&amp;$B197,Results_Deltas!$A$2:$P$15000,5,FALSE),"")</f>
        <v/>
      </c>
      <c r="H128" s="80" t="inlineStr">
        <is>
          <t>Blanket (page end)</t>
        </is>
      </c>
      <c r="I128" s="72" t="n"/>
      <c r="J128" s="72" t="n"/>
      <c r="K128" s="72" t="n"/>
      <c r="L128" s="72" t="inlineStr">
        <is>
          <t>NO</t>
        </is>
      </c>
      <c r="M128" s="72" t="n">
        <v>7.79231695267243</v>
      </c>
      <c r="N128" s="72" t="n">
        <v>31</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CRYPTO_SPIKE_FADE_THRESHOLD_PCT</t>
        </is>
      </c>
      <c r="B129" s="80" t="inlineStr">
        <is>
          <t>5</t>
        </is>
      </c>
      <c r="C129" s="80" t="n"/>
      <c r="D129" s="80" t="inlineStr">
        <is>
          <t>GLOBAL_CHECK, STOCKS_EXIT</t>
        </is>
      </c>
      <c r="E129" s="80">
        <f>IF(G50="",E49,IF(G50&gt;0,E49+G50,E49))</f>
        <v/>
      </c>
      <c r="F129" s="72" t="n"/>
      <c r="G129" s="80">
        <f>IFERROR(VLOOKUP($A50&amp;"_"&amp;$B50,Results_Deltas!$A$2:$P$15000,5,FALSE),"")</f>
        <v/>
      </c>
      <c r="H129" s="80" t="inlineStr">
        <is>
          <t>Blanket (page end)</t>
        </is>
      </c>
      <c r="I129" s="72" t="n"/>
      <c r="J129" s="72" t="n"/>
      <c r="K129" s="72" t="n"/>
      <c r="L129" s="72" t="inlineStr">
        <is>
          <t>NO</t>
        </is>
      </c>
      <c r="M129" s="72" t="n">
        <v>7.810916194335679</v>
      </c>
      <c r="N129" s="72" t="n">
        <v>30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LR_BAND_LADDER_STOCH_EXTREME</t>
        </is>
      </c>
      <c r="B130" s="80" t="inlineStr">
        <is>
          <t>30.0_ALT</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DELTA_HTF_GATE</t>
        </is>
      </c>
      <c r="B131" s="80" t="inlineStr">
        <is>
          <t>4h</t>
        </is>
      </c>
      <c r="C131" s="80" t="n"/>
      <c r="D131" s="80" t="inlineStr">
        <is>
          <t>ENTRY, GLOBAL_CHECK, STOCKS_EXIT</t>
        </is>
      </c>
      <c r="E131" s="80">
        <f>IF(G55="",E54,IF(G55&gt;0,E54+G55,E54))</f>
        <v/>
      </c>
      <c r="F131" s="72" t="n"/>
      <c r="G131" s="80">
        <f>IFERROR(VLOOKUP($A55&amp;"_"&amp;$B55,Results_Deltas!$A$2:$P$15000,5,FALSE),"")</f>
        <v/>
      </c>
      <c r="H131" s="80" t="inlineStr">
        <is>
          <t>Blanket (page end)</t>
        </is>
      </c>
      <c r="I131" s="72" t="n"/>
      <c r="J131" s="72" t="n"/>
      <c r="K131" s="72" t="n"/>
      <c r="L131" s="72" t="inlineStr">
        <is>
          <t>YES</t>
        </is>
      </c>
      <c r="M131" s="72" t="n">
        <v>7.859905144539169</v>
      </c>
      <c r="N131" s="72" t="n">
        <v>29</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DELTA_HTF_GATE</t>
        </is>
      </c>
      <c r="B132" s="80" t="inlineStr">
        <is>
          <t>4h_ALT</t>
        </is>
      </c>
      <c r="C132" s="80" t="n"/>
      <c r="D132" s="80" t="inlineStr">
        <is>
          <t>ENTRY, 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BTC_ACCEL_RAMP_REQUIRE_POSITIVE</t>
        </is>
      </c>
      <c r="B133" s="80" t="inlineStr">
        <is>
          <t>0.0</t>
        </is>
      </c>
      <c r="C133" s="80" t="n"/>
      <c r="D133" s="80" t="inlineStr">
        <is>
          <t>UNIVERSAL (ex-BTC) — ENTRY/EXIT/REENTRY</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BTC_ACCEL_RAMP_REQUIRE_POSITIVE</t>
        </is>
      </c>
      <c r="B134" s="80" t="inlineStr">
        <is>
          <t>0.0_ALT</t>
        </is>
      </c>
      <c r="C134" s="80" t="n"/>
      <c r="D134" s="80" t="inlineStr">
        <is>
          <t>UNIVERSAL (ex-BTC) — ENTRY/EXIT/REENTRY</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BTC_HARD_BLOCK_OTHER_ACCOUNTS</t>
        </is>
      </c>
      <c r="B135" s="80" t="inlineStr">
        <is>
          <t>0.0</t>
        </is>
      </c>
      <c r="C135" s="80" t="n"/>
      <c r="D135" s="80" t="inlineStr">
        <is>
          <t>UNIVERSAL (ex-BTC) — ENTRY/EXIT/REENTRY</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BTC_HARD_BLOCK_OTHER_ACCOUNTS</t>
        </is>
      </c>
      <c r="B136" s="80" t="inlineStr">
        <is>
          <t>0.0_ALT</t>
        </is>
      </c>
      <c r="C136" s="80" t="n"/>
      <c r="D136" s="80" t="inlineStr">
        <is>
          <t>UNIVERSAL (ex-BTC) — ENTRY/EXIT/REENTRY</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BTC_ROUND_BANDS_EACH_SIDE</t>
        </is>
      </c>
      <c r="B137" s="80" t="inlineStr">
        <is>
          <t>0.0</t>
        </is>
      </c>
      <c r="C137" s="80" t="n"/>
      <c r="D137" s="80" t="inlineStr">
        <is>
          <t>UNIVERSAL (ex-BTC) — ENTRY/EXIT/REENTRY</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BTC_ROUND_BANDS_EACH_SIDE</t>
        </is>
      </c>
      <c r="B138" s="80" t="inlineStr">
        <is>
          <t>0.0_ALT</t>
        </is>
      </c>
      <c r="C138" s="80" t="n"/>
      <c r="D138" s="80" t="inlineStr">
        <is>
          <t>UNIVERSAL (ex-BTC) — ENTRY/EXIT/REENTRY</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HTF_TREND_VETO_BYPASS_ENABLED</t>
        </is>
      </c>
      <c r="B139" s="80" t="inlineStr">
        <is>
          <t>True</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EMA_9_21_FILTER_MIN_TFS</t>
        </is>
      </c>
      <c r="B140" s="80" t="inlineStr">
        <is>
          <t>0</t>
        </is>
      </c>
      <c r="C140" s="80" t="n"/>
      <c r="D140" s="80" t="inlineStr">
        <is>
          <t>GLOBAL_CHECK</t>
        </is>
      </c>
      <c r="E140" s="80">
        <f>IF(G64="",E63,IF(G64&gt;0,E63+G64,E63))</f>
        <v/>
      </c>
      <c r="F140" s="72" t="n"/>
      <c r="G140" s="80">
        <f>IFERROR(VLOOKUP($A64&amp;"_"&amp;$B64,Results_Deltas!$A$2:$P$15000,5,FALSE),"")</f>
        <v/>
      </c>
      <c r="H140" s="80" t="inlineStr">
        <is>
          <t>Blanket (page end)</t>
        </is>
      </c>
      <c r="I140" s="72" t="n"/>
      <c r="J140" s="72" t="n"/>
      <c r="K140" s="72" t="n"/>
      <c r="L140" s="72" t="inlineStr">
        <is>
          <t>YES</t>
        </is>
      </c>
      <c r="M140" s="72" t="n">
        <v>8.014436347398899</v>
      </c>
      <c r="N140" s="72" t="n">
        <v>32</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EMA_BLANKET_FILTER_MIN_TFS</t>
        </is>
      </c>
      <c r="B141" s="80" t="inlineStr">
        <is>
          <t>2</t>
        </is>
      </c>
      <c r="C141" s="80" t="n"/>
      <c r="D141" s="80" t="inlineStr">
        <is>
          <t>GLOBAL_CHECK</t>
        </is>
      </c>
      <c r="E141" s="80">
        <f>IF(G70="",E69,IF(G70&gt;0,E69+G70,E69))</f>
        <v/>
      </c>
      <c r="F141" s="72" t="n"/>
      <c r="G141" s="80">
        <f>IFERROR(VLOOKUP($A70&amp;"_"&amp;$B70,Results_Deltas!$A$2:$P$15000,5,FALSE),"")</f>
        <v/>
      </c>
      <c r="H141" s="80" t="inlineStr">
        <is>
          <t>Blanket (page end)</t>
        </is>
      </c>
      <c r="I141" s="72" t="n"/>
      <c r="J141" s="72" t="n"/>
      <c r="K141" s="72" t="n"/>
      <c r="L141" s="72" t="inlineStr">
        <is>
          <t>YES</t>
        </is>
      </c>
      <c r="M141" s="72" t="n">
        <v>8.077271794676163</v>
      </c>
      <c r="N141" s="72" t="n">
        <v>32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NEW_POSITION_MAX_LOSS_THRESHOLD</t>
        </is>
      </c>
      <c r="B142" s="80" t="inlineStr">
        <is>
          <t>2.0</t>
        </is>
      </c>
      <c r="C142" s="80" t="n"/>
      <c r="D142" s="80" t="inlineStr">
        <is>
          <t>AUGMENT, EXIT, GLOBAL_CHECK, REDUCE,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EMA_BLANKET_FILTER_MIN_TFS</t>
        </is>
      </c>
      <c r="B143" s="80" t="inlineStr">
        <is>
          <t>1</t>
        </is>
      </c>
      <c r="C143" s="80" t="n"/>
      <c r="D143" s="80" t="inlineStr">
        <is>
          <t>GLOBAL_CHECK</t>
        </is>
      </c>
      <c r="E143" s="80">
        <f>IF(G71="",E70,IF(G71&gt;0,E70+G71,E70))</f>
        <v/>
      </c>
      <c r="F143" s="72" t="n"/>
      <c r="G143" s="80">
        <f>IFERROR(VLOOKUP($A71&amp;"_"&amp;$B71,Results_Deltas!$A$2:$P$15000,5,FALSE),"")</f>
        <v/>
      </c>
      <c r="H143" s="80" t="inlineStr">
        <is>
          <t>Blanket (page end)</t>
        </is>
      </c>
      <c r="I143" s="72" t="n"/>
      <c r="J143" s="72" t="n"/>
      <c r="K143" s="72" t="n"/>
      <c r="L143" s="72" t="inlineStr">
        <is>
          <t>NO</t>
        </is>
      </c>
      <c r="M143" s="72" t="n">
        <v>8.0965255347905</v>
      </c>
      <c r="N143" s="72" t="n">
        <v>32</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EMA_9_21_FILTER_MIN_TFS</t>
        </is>
      </c>
      <c r="B144" s="80" t="inlineStr">
        <is>
          <t>1</t>
        </is>
      </c>
      <c r="C144" s="80" t="n"/>
      <c r="D144" s="80" t="inlineStr">
        <is>
          <t>GLOBAL_CHECK</t>
        </is>
      </c>
      <c r="E144" s="80">
        <f>IF(G66="",E65,IF(G66&gt;0,E65+G66,E65))</f>
        <v/>
      </c>
      <c r="F144" s="72" t="n"/>
      <c r="G144" s="80">
        <f>IFERROR(VLOOKUP($A66&amp;"_"&amp;$B66,Results_Deltas!$A$2:$P$15000,5,FALSE),"")</f>
        <v/>
      </c>
      <c r="H144" s="80" t="inlineStr">
        <is>
          <t>Blanket (page end)</t>
        </is>
      </c>
      <c r="I144" s="72" t="n"/>
      <c r="J144" s="72" t="n"/>
      <c r="K144" s="72" t="n"/>
      <c r="L144" s="72" t="inlineStr">
        <is>
          <t>NO</t>
        </is>
      </c>
      <c r="M144" s="72" t="n">
        <v>8.114226691112329</v>
      </c>
      <c r="N144" s="72" t="n">
        <v>34</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EMA_BLANKET_FILTER_MIN_TFS</t>
        </is>
      </c>
      <c r="B145" s="80" t="inlineStr">
        <is>
          <t>0</t>
        </is>
      </c>
      <c r="C145" s="80" t="n"/>
      <c r="D145" s="80" t="inlineStr">
        <is>
          <t>GLOBAL_CHECK</t>
        </is>
      </c>
      <c r="E145" s="80">
        <f>IF(G69="",E68,IF(G69&gt;0,E68+G69,E68))</f>
        <v/>
      </c>
      <c r="F145" s="72" t="n"/>
      <c r="G145" s="80">
        <f>IFERROR(VLOOKUP($A69&amp;"_"&amp;$B69,Results_Deltas!$A$2:$P$15000,5,FALSE),"")</f>
        <v/>
      </c>
      <c r="H145" s="80" t="inlineStr">
        <is>
          <t>Blanket (page end)</t>
        </is>
      </c>
      <c r="I145" s="72" t="n"/>
      <c r="J145" s="72" t="n"/>
      <c r="K145" s="72" t="n"/>
      <c r="L145" s="72" t="inlineStr">
        <is>
          <t>NO</t>
        </is>
      </c>
      <c r="M145" s="72" t="n">
        <v>8.114589933392974</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LIVE_VEC_EMERGENCY_BRAKE_ENABLED</t>
        </is>
      </c>
      <c r="B146" s="80" t="inlineStr">
        <is>
          <t>True</t>
        </is>
      </c>
      <c r="C146" s="80" t="n"/>
      <c r="D146" s="80" t="inlineStr">
        <is>
          <t>GLOBAL_CHECK, STOCKS_EXIT</t>
        </is>
      </c>
      <c r="E146" s="80">
        <f>IF(G143="",E142,IF(G143&gt;0,E142+G143,E142))</f>
        <v/>
      </c>
      <c r="F146" s="72" t="n"/>
      <c r="G146" s="80">
        <f>IFERROR(VLOOKUP($A143&amp;"_"&amp;$B143,Results_Deltas!$A$2:$P$15000,5,FALSE),"")</f>
        <v/>
      </c>
      <c r="H146" s="80" t="inlineStr">
        <is>
          <t>Blanket (page end)</t>
        </is>
      </c>
      <c r="I146" s="72" t="n"/>
      <c r="J146" s="72" t="n"/>
      <c r="K146" s="72" t="n"/>
      <c r="L146" s="72" t="inlineStr">
        <is>
          <t>NO</t>
        </is>
      </c>
      <c r="M146" s="72" t="n">
        <v>8.141909344490964</v>
      </c>
      <c r="N146" s="72" t="n">
        <v>34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LR_BAND_LADDER_TF_BOTTOM</t>
        </is>
      </c>
      <c r="B147" s="80" t="inlineStr">
        <is>
          <t>1</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LR_BAND_LADDER_TF_TOP</t>
        </is>
      </c>
      <c r="B148" s="80" t="inlineStr">
        <is>
          <t>0</t>
        </is>
      </c>
      <c r="C148" s="80" t="n"/>
      <c r="D148" s="80" t="inlineStr">
        <is>
          <t>GLOBAL_CHECK, STOCKS_EXIT</t>
        </is>
      </c>
      <c r="E148" s="80">
        <f>IF(G148="",E147,IF(G148&gt;0,E147+G148,E147))</f>
        <v/>
      </c>
      <c r="F148" s="72" t="n"/>
      <c r="G148" s="80">
        <f>IFERROR(VLOOKUP($A148&amp;"_"&amp;$B148,Results_Deltas!$A$2:$P$15000,5,FALSE),"")</f>
        <v/>
      </c>
      <c r="H148" s="80" t="inlineStr">
        <is>
          <t>Blanket (page end)</t>
        </is>
      </c>
      <c r="I148" s="72" t="n"/>
      <c r="J148" s="72" t="n"/>
      <c r="K148" s="72" t="n"/>
      <c r="L148" s="72" t="inlineStr">
        <is>
          <t>YES</t>
        </is>
      </c>
      <c r="M148" s="72" t="n">
        <v>8.16878928541732</v>
      </c>
      <c r="N148" s="72" t="n">
        <v>31</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LR_BAND_LADDER_TF_TOP</t>
        </is>
      </c>
      <c r="B149" s="80" t="inlineStr">
        <is>
          <t>1</t>
        </is>
      </c>
      <c r="C149" s="80" t="n"/>
      <c r="D149" s="80" t="inlineStr">
        <is>
          <t>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EMA_9_21_FILTER_MIN_TFS</t>
        </is>
      </c>
      <c r="B150" s="80" t="inlineStr">
        <is>
          <t>2</t>
        </is>
      </c>
      <c r="C150" s="80" t="n"/>
      <c r="D150" s="80" t="inlineStr">
        <is>
          <t>GLOBAL_CHECK</t>
        </is>
      </c>
      <c r="E150" s="80">
        <f>IF(G65="",E64,IF(G65&gt;0,E64+G65,E64))</f>
        <v/>
      </c>
      <c r="F150" s="72" t="n"/>
      <c r="G150" s="80">
        <f>IFERROR(VLOOKUP($A65&amp;"_"&amp;$B65,Results_Deltas!$A$2:$P$15000,5,FALSE),"")</f>
        <v/>
      </c>
      <c r="H150" s="80" t="inlineStr">
        <is>
          <t>Blanket (page end)</t>
        </is>
      </c>
      <c r="I150" s="72" t="n"/>
      <c r="J150" s="72" t="n"/>
      <c r="K150" s="72" t="n"/>
      <c r="L150" s="72" t="inlineStr">
        <is>
          <t>NO</t>
        </is>
      </c>
      <c r="M150" s="72" t="n">
        <v>8.204786589416454</v>
      </c>
      <c r="N150" s="72" t="n">
        <v>32</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NEW_POSITION_MAX_LOSS_THRESHOLD</t>
        </is>
      </c>
      <c r="B151" s="80" t="inlineStr">
        <is>
          <t>1.0</t>
        </is>
      </c>
      <c r="C151" s="80" t="n"/>
      <c r="D151" s="80" t="inlineStr">
        <is>
          <t>AUGMENT, EXIT, GLOBAL_CHECK, REDUCE,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LR_BAND_LADDER_TF_BOTTOM</t>
        </is>
      </c>
      <c r="B152" s="80" t="inlineStr">
        <is>
          <t>0</t>
        </is>
      </c>
      <c r="C152" s="80" t="n"/>
      <c r="D152" s="80" t="inlineStr">
        <is>
          <t>GLOBAL_CHECK, STOCKS_EXIT</t>
        </is>
      </c>
      <c r="E152" s="80">
        <f>IF(G146="",E145,IF(G146&gt;0,E145+G146,E145))</f>
        <v/>
      </c>
      <c r="F152" s="72" t="n"/>
      <c r="G152" s="80">
        <f>IFERROR(VLOOKUP($A146&amp;"_"&amp;$B146,Results_Deltas!$A$2:$P$15000,5,FALSE),"")</f>
        <v/>
      </c>
      <c r="H152" s="80" t="inlineStr">
        <is>
          <t>Blanket (page end)</t>
        </is>
      </c>
      <c r="I152" s="72" t="n"/>
      <c r="J152" s="72" t="n"/>
      <c r="K152" s="72" t="n"/>
      <c r="L152" s="72" t="inlineStr">
        <is>
          <t>NO</t>
        </is>
      </c>
      <c r="M152" s="72" t="n">
        <v>8.242302501885471</v>
      </c>
      <c r="N152" s="72" t="n">
        <v>32</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GR_FILTER_VEC_MIN_TFS</t>
        </is>
      </c>
      <c r="B153" s="80" t="inlineStr">
        <is>
          <t>2</t>
        </is>
      </c>
      <c r="C153" s="80" t="n"/>
      <c r="D153" s="80" t="inlineStr">
        <is>
          <t>GLOBAL_CHECK</t>
        </is>
      </c>
      <c r="E153" s="80">
        <f>IF(G102="",E101,IF(G102&gt;0,E101+G102,E101))</f>
        <v/>
      </c>
      <c r="F153" s="72" t="n"/>
      <c r="G153" s="80">
        <f>IFERROR(VLOOKUP($A102&amp;"_"&amp;$B102,Results_Deltas!$A$2:$P$15000,5,FALSE),"")</f>
        <v/>
      </c>
      <c r="H153" s="80" t="inlineStr">
        <is>
          <t>Blanket (page end)</t>
        </is>
      </c>
      <c r="I153" s="72" t="n"/>
      <c r="J153" s="72" t="n"/>
      <c r="K153" s="72" t="n"/>
      <c r="L153" s="72" t="inlineStr">
        <is>
          <t>NO</t>
        </is>
      </c>
      <c r="M153" s="72" t="n">
        <v>8.249410513859841</v>
      </c>
      <c r="N153" s="72" t="n">
        <v>33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OI_CONFIRM_MIN_CHANGE_PCT</t>
        </is>
      </c>
      <c r="B154" s="80" t="inlineStr">
        <is>
          <t>0.5</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NEWBORN_LOSS_KILL_GAIN_THRESHOLD_PCT</t>
        </is>
      </c>
      <c r="B155" s="80" t="inlineStr">
        <is>
          <t>1.0</t>
        </is>
      </c>
      <c r="C155" s="80" t="n"/>
      <c r="D155" s="80" t="inlineStr">
        <is>
          <t>AUGMENT,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DELTA_REENTRY_FILTER_ENABLED</t>
        </is>
      </c>
      <c r="B156" s="80" t="inlineStr">
        <is>
          <t>True</t>
        </is>
      </c>
      <c r="C156" s="80" t="n"/>
      <c r="D156" s="80" t="inlineStr">
        <is>
          <t>ENTRY, GLOBAL_CHECK, STOCKS_EXIT</t>
        </is>
      </c>
      <c r="E156" s="80">
        <f>IF(G58="",E57,IF(G58&gt;0,E57+G58,E57))</f>
        <v/>
      </c>
      <c r="F156" s="72" t="n"/>
      <c r="G156" s="80">
        <f>IFERROR(VLOOKUP($A58&amp;"_"&amp;$B58,Results_Deltas!$A$2:$P$15000,5,FALSE),"")</f>
        <v/>
      </c>
      <c r="H156" s="80" t="inlineStr">
        <is>
          <t>Blanket (page end)</t>
        </is>
      </c>
      <c r="I156" s="72" t="n"/>
      <c r="J156" s="72" t="n"/>
      <c r="K156" s="72" t="n"/>
      <c r="L156" s="72" t="inlineStr">
        <is>
          <t>NO</t>
        </is>
      </c>
      <c r="M156" s="72" t="n">
        <v>8.287331318880279</v>
      </c>
      <c r="N156" s="72" t="n">
        <v>31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BANDAID_OFF_LOSER_RECOVER_PCT</t>
        </is>
      </c>
      <c r="B158" s="80" t="inlineStr">
        <is>
          <t>0</t>
        </is>
      </c>
      <c r="C158" s="80" t="n"/>
      <c r="D158" s="80" t="inlineStr">
        <is>
          <t>AUGMENT, ENTRY, EXIT, GLOBAL_CHECK, REDUCE,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NEWBORN_LOSS_KILL_GAIN_THRESHOLD_PCT</t>
        </is>
      </c>
      <c r="B159" s="80" t="inlineStr">
        <is>
          <t>0.5</t>
        </is>
      </c>
      <c r="C159" s="80" t="n"/>
      <c r="D159" s="80" t="inlineStr">
        <is>
          <t>AUGMENT, EXIT, GLOBAL_CHECK, REDUCE,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FUNDING_GATE_LONG_MAX</t>
        </is>
      </c>
      <c r="B160" s="80" t="inlineStr">
        <is>
          <t>0.0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FUNDING_GATE_LONG_MAX</t>
        </is>
      </c>
      <c r="B161" s="80" t="inlineStr">
        <is>
          <t>0.0_ALT</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FUNDING_GATE_MTF_REQUIRED</t>
        </is>
      </c>
      <c r="B162" s="80" t="inlineStr">
        <is>
          <t>0.0</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FUNDING_GATE_MTF_REQUIRED</t>
        </is>
      </c>
      <c r="B163" s="80" t="inlineStr">
        <is>
          <t>0.0_ALT</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FUNDING_GATE_SHORT_MIN</t>
        </is>
      </c>
      <c r="B164" s="80" t="inlineStr">
        <is>
          <t>0.0</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FUNDING_GATE_SHORT_MIN</t>
        </is>
      </c>
      <c r="B165" s="80" t="inlineStr">
        <is>
          <t>0.0_ALT</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LEADERBOARD_FILTER</t>
        </is>
      </c>
      <c r="B166" s="80" t="inlineStr">
        <is>
          <t>False_ALT</t>
        </is>
      </c>
      <c r="C166" s="80" t="n"/>
      <c r="D166" s="80" t="inlineStr">
        <is>
          <t>AUGMENT, ENTRY, EXIT, GLOBAL_CHECK, REDUCE,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HTF_GATE_MIN_CONFIRMATIONS</t>
        </is>
      </c>
      <c r="B167" s="80" t="inlineStr">
        <is>
          <t>0.0_ALT</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NEWBORN_LOSS_KILL_GAIN_THRESHOLD_PCT</t>
        </is>
      </c>
      <c r="B168" s="80" t="inlineStr">
        <is>
          <t>2.0</t>
        </is>
      </c>
      <c r="C168" s="80" t="n"/>
      <c r="D168" s="80" t="inlineStr">
        <is>
          <t>AUGMENT,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EXECUTE_NOW_SINGLE_GATE_ENFORCE</t>
        </is>
      </c>
      <c r="B169" s="80" t="inlineStr">
        <is>
          <t>0.0_ALT</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HLR_TOP_MIN_TFS</t>
        </is>
      </c>
      <c r="B170" s="80" t="inlineStr">
        <is>
          <t>0</t>
        </is>
      </c>
      <c r="C170" s="80" t="n"/>
      <c r="D170" s="80" t="inlineStr">
        <is>
          <t>GLOBAL_CHECK, REENTRY,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HTF4_CONF</t>
        </is>
      </c>
      <c r="B171" s="80" t="inlineStr">
        <is>
          <t>False_ALT</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EXECUTE_NOW_SINGLE_GATE_ENFORCE</t>
        </is>
      </c>
      <c r="B172" s="80" t="inlineStr">
        <is>
          <t>0.0</t>
        </is>
      </c>
      <c r="C172" s="80" t="n"/>
      <c r="D172" s="80" t="inlineStr">
        <is>
          <t>ENTRY, GLOBAL_CHECK, STOCKS_EXIT</t>
        </is>
      </c>
      <c r="E172" s="80">
        <f>IF(G72="",E71,IF(G72&gt;0,E71+G72,E71))</f>
        <v/>
      </c>
      <c r="F172" s="72" t="n"/>
      <c r="G172" s="80">
        <f>IFERROR(VLOOKUP($A72&amp;"_"&amp;$B72,Results_Deltas!$A$2:$P$15000,5,FALSE),"")</f>
        <v/>
      </c>
      <c r="H172" s="80" t="inlineStr">
        <is>
          <t>Blanket (page end)</t>
        </is>
      </c>
      <c r="I172" s="72" t="n"/>
      <c r="J172" s="72" t="n"/>
      <c r="K172" s="72" t="n"/>
      <c r="L172" s="72" t="inlineStr">
        <is>
          <t>NO</t>
        </is>
      </c>
      <c r="M172" s="72" t="n">
        <v>8.602550832538638</v>
      </c>
      <c r="N172" s="72" t="n">
        <v>32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HLR_SMA_BAND_PCT</t>
        </is>
      </c>
      <c r="B173" s="80" t="inlineStr">
        <is>
          <t>0</t>
        </is>
      </c>
      <c r="C173" s="80" t="n"/>
      <c r="D173" s="80" t="inlineStr">
        <is>
          <t>ENTRY, 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HTF_GATE_MIN_CONFIRMATIONS</t>
        </is>
      </c>
      <c r="B174" s="80" t="inlineStr">
        <is>
          <t>0.0</t>
        </is>
      </c>
      <c r="C174" s="80" t="n"/>
      <c r="D174" s="80" t="inlineStr">
        <is>
          <t>ENTRY, 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EZ_MANAGE_THROTTLER_RATE</t>
        </is>
      </c>
      <c r="B175" s="80" t="inlineStr">
        <is>
          <t>0.0</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EZ_MANAGE_THROTTLER_RATE</t>
        </is>
      </c>
      <c r="B176" s="80" t="inlineStr">
        <is>
          <t>0.0_ALT</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LH_HL_FILTER_REQUIRE_BOTH</t>
        </is>
      </c>
      <c r="B177" s="80" t="inlineStr">
        <is>
          <t>False_ALT</t>
        </is>
      </c>
      <c r="C177" s="80" t="n"/>
      <c r="D177" s="80" t="inlineStr">
        <is>
          <t>ENTRY, 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MI_TF_AGREE_MIN</t>
        </is>
      </c>
      <c r="B178" s="80" t="inlineStr">
        <is>
          <t>0.0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MI_TF_AGREE_MIN</t>
        </is>
      </c>
      <c r="B179" s="80" t="inlineStr">
        <is>
          <t>0.0_ALT</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GR_FILTER_VEC_MIN_TFS</t>
        </is>
      </c>
      <c r="B180" s="80" t="inlineStr">
        <is>
          <t>0</t>
        </is>
      </c>
      <c r="C180" s="80" t="n"/>
      <c r="D180" s="80" t="inlineStr">
        <is>
          <t>GLOBAL_CHECK</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HTF_TREND_VETO_BYPASS_REASONS</t>
        </is>
      </c>
      <c r="B183" s="80" t="inlineStr">
        <is>
          <t>0.0</t>
        </is>
      </c>
      <c r="C183" s="80" t="n"/>
      <c r="D183" s="80" t="inlineStr">
        <is>
          <t>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HTF_TREND_VETO_BYPASS_REASONS</t>
        </is>
      </c>
      <c r="B184" s="80" t="inlineStr">
        <is>
          <t>0.0_ALT</t>
        </is>
      </c>
      <c r="C184" s="80" t="n"/>
      <c r="D184" s="80" t="inlineStr">
        <is>
          <t>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MTF_FILTER_STRONG_BUY_QUICK_BYPASS</t>
        </is>
      </c>
      <c r="B185" s="80" t="inlineStr">
        <is>
          <t>0.0</t>
        </is>
      </c>
      <c r="C185" s="80" t="n"/>
      <c r="D185" s="80" t="inlineStr">
        <is>
          <t>GLOBAL_CHECK, STOCKS_EXIT</t>
        </is>
      </c>
      <c r="E185" s="80">
        <f>IF(G167="",E166,IF(G167&gt;0,E166+G167,E166))</f>
        <v/>
      </c>
      <c r="F185" s="72" t="n"/>
      <c r="G185" s="80">
        <f>IFERROR(VLOOKUP($A167&amp;"_"&amp;$B167,Results_Deltas!$A$2:$P$15000,5,FALSE),"")</f>
        <v/>
      </c>
      <c r="H185" s="80" t="inlineStr">
        <is>
          <t>Blanket (page end)</t>
        </is>
      </c>
      <c r="I185" s="72" t="n"/>
      <c r="J185" s="72" t="n"/>
      <c r="K185" s="72" t="n"/>
      <c r="L185" s="72" t="inlineStr">
        <is>
          <t>YES</t>
        </is>
      </c>
      <c r="M185" s="72" t="n">
        <v>8.742263344414587</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MTF_FILTER_STRONG_BUY_QUICK_BYPASS</t>
        </is>
      </c>
      <c r="B186" s="80" t="inlineStr">
        <is>
          <t>0.0_ALT</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GOLDEN_RULE_BASE_USD</t>
        </is>
      </c>
      <c r="B187" s="80" t="inlineStr">
        <is>
          <t>0.0</t>
        </is>
      </c>
      <c r="C187" s="80" t="n"/>
      <c r="D187" s="80" t="inlineStr">
        <is>
          <t>GLOBAL_CHECK, STOCKS_EXIT</t>
        </is>
      </c>
      <c r="E187" s="80">
        <f>IF(G95="",E94,IF(G95&gt;0,E94+G95,E94))</f>
        <v/>
      </c>
      <c r="F187" s="72" t="n"/>
      <c r="G187" s="80">
        <f>IFERROR(VLOOKUP($A95&amp;"_"&amp;$B95,Results_Deltas!$A$2:$P$15000,5,FALSE),"")</f>
        <v/>
      </c>
      <c r="H187" s="80" t="inlineStr">
        <is>
          <t>Blanket (page end)</t>
        </is>
      </c>
      <c r="I187" s="72" t="n"/>
      <c r="J187" s="72" t="n"/>
      <c r="K187" s="72" t="n"/>
      <c r="L187" s="72" t="inlineStr">
        <is>
          <t>YES</t>
        </is>
      </c>
      <c r="M187" s="72" t="n">
        <v>8.804007380091015</v>
      </c>
      <c r="N187" s="72" t="n">
        <v>34</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GOLDEN_RULE_BASE_USD</t>
        </is>
      </c>
      <c r="B188" s="80" t="inlineStr">
        <is>
          <t>0.0_ALT</t>
        </is>
      </c>
      <c r="C188" s="80" t="n"/>
      <c r="D188" s="80" t="inlineStr">
        <is>
          <t>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NEW_POSITION_MAX_LOSS_THRESHOLD</t>
        </is>
      </c>
      <c r="B189" s="80" t="inlineStr">
        <is>
          <t>0</t>
        </is>
      </c>
      <c r="C189" s="80" t="n"/>
      <c r="D189" s="80" t="inlineStr">
        <is>
          <t>AUGMENT, EXIT, GLOBAL_CHECK, REDUCE,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HTF_GATE_D_MANDATORY</t>
        </is>
      </c>
      <c r="B190" s="80" t="inlineStr">
        <is>
          <t>0.0</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HTF_GATE_D_MANDATORY</t>
        </is>
      </c>
      <c r="B191" s="80" t="inlineStr">
        <is>
          <t>0.0_ALT</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NEWBORN_LOSS_KILL_REQUIRE_VEL_AGAINST</t>
        </is>
      </c>
      <c r="B192" s="80" t="inlineStr">
        <is>
          <t>0.0_ALT</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MANDATORY_REENTRY_WT_FILTER_MIN_VELOCITY</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MANDATORY_REENTRY_WT_FILTER_MIN_VELOCITY</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NEWBORN_LOSS_KILL_REQUIRE_VEL_AGAINST</t>
        </is>
      </c>
      <c r="B195" s="80" t="inlineStr">
        <is>
          <t>0.0</t>
        </is>
      </c>
      <c r="C195" s="80" t="n"/>
      <c r="D195" s="80" t="inlineStr">
        <is>
          <t>AUGMENT, EXIT, GLOBAL_CHECK, REDUCE,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GR_FILTER_ALL_ENTRIES</t>
        </is>
      </c>
      <c r="B196" s="80" t="inlineStr">
        <is>
          <t>0.0</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MANDATORY_REENTRY_WT_FILTER_REQUIRE_FLIP</t>
        </is>
      </c>
      <c r="B197" s="80" t="inlineStr">
        <is>
          <t>False_ALT</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NEWBORN_LOSS_KILL_GAIN_THRESHOLD_PCT</t>
        </is>
      </c>
      <c r="B198" s="80" t="inlineStr">
        <is>
          <t>0</t>
        </is>
      </c>
      <c r="C198" s="80" t="n"/>
      <c r="D198" s="80" t="inlineStr">
        <is>
          <t>AUGMENT, EXIT, GLOBAL_CHECK, REDUCE,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GR_FILTER_ALL_ENTRIES</t>
        </is>
      </c>
      <c r="B199" s="80" t="inlineStr">
        <is>
          <t>0.0_ALT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3" t="inlineStr">
        <is>
          <t>Switch</t>
        </is>
      </c>
      <c r="B2" s="83" t="inlineStr">
        <is>
          <t>default</t>
        </is>
      </c>
      <c r="C2" s="83" t="inlineStr">
        <is>
          <t>override</t>
        </is>
      </c>
      <c r="D2" s="83" t="inlineStr">
        <is>
          <t>Family</t>
        </is>
      </c>
      <c r="E2" s="83" t="inlineStr">
        <is>
          <t>BASELINE</t>
        </is>
      </c>
      <c r="F2" s="84" t="inlineStr">
        <is>
          <t>HUSTLE_DELTA</t>
        </is>
      </c>
      <c r="G2" s="83" t="inlineStr">
        <is>
          <t>VECTOR_DELTA</t>
        </is>
      </c>
      <c r="H2" s="83" t="inlineStr">
        <is>
          <t>LIVE_DELTA</t>
        </is>
      </c>
      <c r="I2" s="83" t="inlineStr">
        <is>
          <t>LIVE_SHARPE</t>
        </is>
      </c>
      <c r="J2" s="83" t="inlineStr">
        <is>
          <t>REAL_COMPLETE</t>
        </is>
      </c>
      <c r="K2" s="83" t="inlineStr">
        <is>
          <t>PER_ROW_FILTERS</t>
        </is>
      </c>
      <c r="L2" s="81" t="inlineStr">
        <is>
          <t>is_default (backup if bold lost)</t>
        </is>
      </c>
      <c r="M2" s="67" t="inlineStr">
        <is>
          <t>AVG DELTA</t>
        </is>
      </c>
      <c r="N2" s="67" t="inlineStr">
        <is>
          <t>POS_SYM</t>
        </is>
      </c>
    </row>
    <row r="3">
      <c r="A3" s="71" t="inlineStr">
        <is>
          <t>STDEV_SLOPE_SIZING_ENABLED</t>
        </is>
      </c>
      <c r="B3" s="72" t="b">
        <v>0</v>
      </c>
      <c r="C3" s="72" t="n"/>
      <c r="D3" s="72" t="inlineStr">
        <is>
          <t>STDEV_LADDER</t>
        </is>
      </c>
      <c r="E3" s="72">
        <f>IF(G20="",E19,IF(G20&gt;0,E19+G20,E19))</f>
        <v/>
      </c>
      <c r="F3" s="72">
        <f>IFERROR(VLOOKUP($A20&amp;"="&amp;$B20,Results_Deltas!$A$2:$P$15000,5,FALSE),"")</f>
        <v/>
      </c>
      <c r="G3" s="72">
        <f>IFERROR(VLOOKUP($A20,Results_30d_Deltas!$A$2:$H$5000,7,FALSE)-E20,"")</f>
        <v/>
      </c>
      <c r="H3" s="72">
        <f>IFERROR(VLOOKUP($A20,Results_30d_Deltas!$A$2:$H$5000,6,FALSE),"")</f>
        <v/>
      </c>
      <c r="I3" s="72" t="n"/>
      <c r="J3" s="72" t="n"/>
      <c r="K3" s="72" t="n"/>
      <c r="L3" s="72" t="inlineStr">
        <is>
          <t>YES</t>
        </is>
      </c>
      <c r="M3" s="76" t="n">
        <v>2.270480225881733</v>
      </c>
      <c r="N3" s="76" t="n">
        <v>5</v>
      </c>
      <c r="O3" s="72" t="n"/>
      <c r="P3" s="72" t="n"/>
    </row>
    <row r="4">
      <c r="A4" s="71" t="inlineStr">
        <is>
          <t>STDEV_SLOPE_SIZING_MODE</t>
        </is>
      </c>
      <c r="B4" s="72" t="inlineStr">
        <is>
          <t>slope_to_top</t>
        </is>
      </c>
      <c r="C4" s="72" t="n"/>
      <c r="D4" s="72" t="inlineStr">
        <is>
          <t>STDEV_LADDER</t>
        </is>
      </c>
      <c r="E4" s="72" t="n"/>
      <c r="F4" s="72" t="n"/>
      <c r="G4" s="72" t="n"/>
      <c r="H4" s="72" t="n"/>
      <c r="I4" s="72" t="n"/>
      <c r="J4" s="72" t="n"/>
      <c r="K4" s="72" t="n"/>
      <c r="L4" s="72" t="n"/>
      <c r="M4" s="72" t="n"/>
      <c r="N4" s="72" t="n"/>
      <c r="O4" s="72" t="n"/>
      <c r="P4" s="72" t="n"/>
    </row>
    <row r="5">
      <c r="A5" s="71" t="inlineStr">
        <is>
          <t>STDEV_BAND_MULTIPLIER</t>
        </is>
      </c>
      <c r="B5" s="72" t="n">
        <v>2.5</v>
      </c>
      <c r="C5" s="72" t="n"/>
      <c r="D5" s="72" t="inlineStr">
        <is>
          <t>STDEV_LADDER</t>
        </is>
      </c>
      <c r="E5" s="72">
        <f>IF(G4="",E3,IF(G4&gt;0,E3+G4,E3))</f>
        <v/>
      </c>
      <c r="F5" s="72" t="n"/>
      <c r="G5" s="72">
        <f>IFERROR(VLOOKUP($A4&amp;"_"&amp;$B4,Results_Deltas!$A$2:$P$15000,5,FALSE),"")</f>
        <v/>
      </c>
      <c r="H5" s="72">
        <f>IFERROR(VLOOKUP($A3,Results_30d_Deltas!$A$2:$H$5000,7,FALSE)-E3,"")</f>
        <v/>
      </c>
      <c r="I5" s="72">
        <f>IFERROR(VLOOKUP($A3,Results_30d_Deltas!$A$2:$H$5000,6,FALSE),"")</f>
        <v/>
      </c>
      <c r="J5" s="72" t="n"/>
      <c r="K5" s="72" t="n"/>
      <c r="L5" s="72" t="inlineStr">
        <is>
          <t>YES</t>
        </is>
      </c>
      <c r="M5" s="76" t="n">
        <v>3.284424663593219</v>
      </c>
      <c r="N5" s="76" t="n">
        <v>7</v>
      </c>
      <c r="O5" s="72" t="n"/>
      <c r="P5" s="72" t="n"/>
    </row>
    <row r="6">
      <c r="A6" s="71" t="inlineStr">
        <is>
          <t>STDEV_SLOPE_SIZING_D_MAX</t>
        </is>
      </c>
      <c r="B6" s="72" t="n">
        <v>10</v>
      </c>
      <c r="C6" s="72" t="n"/>
      <c r="D6" s="72" t="inlineStr">
        <is>
          <t>STDEV_LADDER</t>
        </is>
      </c>
      <c r="E6" s="72" t="n"/>
      <c r="F6" s="72" t="n"/>
      <c r="G6" s="72" t="n"/>
      <c r="H6" s="72" t="n"/>
      <c r="I6" s="72">
        <f>IFERROR(VLOOKUP($A3,Results_30d_Deltas!$A$2:$H$5000,6,FALSE),"")</f>
        <v/>
      </c>
      <c r="J6" s="72" t="n"/>
      <c r="K6" s="72" t="n"/>
      <c r="L6" s="72" t="n"/>
      <c r="M6" s="72" t="n"/>
      <c r="N6" s="72" t="n"/>
      <c r="O6" s="72" t="n"/>
      <c r="P6" s="72" t="n"/>
    </row>
    <row r="7">
      <c r="A7" s="71" t="inlineStr">
        <is>
          <t>STDEV_SLOPE_SIZING_1H_MAX</t>
        </is>
      </c>
      <c r="B7" s="72" t="n">
        <v>2</v>
      </c>
      <c r="C7" s="72" t="n"/>
      <c r="D7" s="72" t="inlineStr">
        <is>
          <t>STDEV_LADDER</t>
        </is>
      </c>
      <c r="E7" s="72" t="n"/>
      <c r="F7" s="72" t="n"/>
      <c r="G7" s="72" t="n"/>
      <c r="H7" s="72" t="n"/>
      <c r="I7" s="72">
        <f>IFERROR(VLOOKUP($A3,Results_30d_Deltas!$A$2:$H$5000,6,FALSE),"")</f>
        <v/>
      </c>
      <c r="J7" s="72" t="n"/>
      <c r="K7" s="72" t="n"/>
      <c r="L7" s="72" t="n"/>
      <c r="M7" s="72" t="n"/>
      <c r="N7" s="72" t="n"/>
      <c r="O7" s="72" t="n"/>
      <c r="P7" s="72" t="n"/>
    </row>
    <row r="8">
      <c r="A8" s="71" t="inlineStr">
        <is>
          <t>STDEV_SLOPE_SIZING_15M_MAX</t>
        </is>
      </c>
      <c r="B8" s="72" t="n">
        <v>1.5</v>
      </c>
      <c r="C8" s="72" t="n"/>
      <c r="D8" s="72" t="inlineStr">
        <is>
          <t>STDEV_LADDER</t>
        </is>
      </c>
      <c r="E8" s="72" t="n"/>
      <c r="F8" s="72" t="n"/>
      <c r="G8" s="72" t="n"/>
      <c r="H8" s="72" t="n"/>
      <c r="I8" s="72">
        <f>IFERROR(VLOOKUP($A3,Results_30d_Deltas!$A$2:$H$5000,6,FALSE),"")</f>
        <v/>
      </c>
      <c r="J8" s="72" t="n"/>
      <c r="K8" s="72" t="n"/>
      <c r="L8" s="72" t="n"/>
      <c r="M8" s="72" t="n"/>
      <c r="N8" s="72" t="n"/>
      <c r="O8" s="72" t="n"/>
      <c r="P8" s="72" t="n"/>
    </row>
    <row r="9">
      <c r="A9" s="71" t="inlineStr">
        <is>
          <t>STDEV_SLOPE_LOOKBACK_D</t>
        </is>
      </c>
      <c r="B9" s="72" t="n">
        <v>180</v>
      </c>
      <c r="C9" s="72" t="n"/>
      <c r="D9" s="72" t="inlineStr">
        <is>
          <t>STDEV_LADDER</t>
        </is>
      </c>
      <c r="E9" s="72" t="n"/>
      <c r="F9" s="72" t="n"/>
      <c r="G9" s="72" t="n"/>
      <c r="H9" s="72" t="n"/>
      <c r="I9" s="72">
        <f>IFERROR(VLOOKUP($A3,Results_30d_Deltas!$A$2:$H$5000,6,FALSE),"")</f>
        <v/>
      </c>
      <c r="J9" s="72" t="n"/>
      <c r="K9" s="72" t="n"/>
      <c r="L9" s="72" t="n"/>
      <c r="M9" s="72" t="n"/>
      <c r="N9" s="72" t="n"/>
      <c r="O9" s="72" t="n"/>
      <c r="P9" s="72" t="n"/>
    </row>
    <row r="10">
      <c r="A10" s="71" t="inlineStr">
        <is>
          <t>STDEV_SLOPE_LOOKBACK_4H</t>
        </is>
      </c>
      <c r="B10" s="72" t="n">
        <v>180</v>
      </c>
      <c r="C10" s="72" t="n"/>
      <c r="D10" s="72" t="inlineStr">
        <is>
          <t>STDEV_LADDER</t>
        </is>
      </c>
      <c r="E10" s="72" t="n"/>
      <c r="F10" s="72" t="n"/>
      <c r="G10" s="72" t="n"/>
      <c r="H10" s="72" t="n"/>
      <c r="I10" s="72">
        <f>IFERROR(VLOOKUP($A3,Results_30d_Deltas!$A$2:$H$5000,6,FALSE),"")</f>
        <v/>
      </c>
      <c r="J10" s="72" t="n"/>
      <c r="K10" s="72" t="n"/>
      <c r="L10" s="72" t="n"/>
      <c r="M10" s="72" t="n"/>
      <c r="N10" s="72" t="n"/>
      <c r="O10" s="72" t="n"/>
      <c r="P10" s="72" t="n"/>
    </row>
    <row r="11">
      <c r="A11" s="71" t="inlineStr">
        <is>
          <t>STDEV_SLOPE_LOOKBACK_1H</t>
        </is>
      </c>
      <c r="B11" s="72" t="n">
        <v>168</v>
      </c>
      <c r="C11" s="72" t="n"/>
      <c r="D11" s="72" t="inlineStr">
        <is>
          <t>STDEV_LADDER</t>
        </is>
      </c>
      <c r="E11" s="72" t="n"/>
      <c r="F11" s="72" t="n"/>
      <c r="G11" s="72" t="n"/>
      <c r="H11" s="72" t="n"/>
      <c r="I11" s="72">
        <f>IFERROR(VLOOKUP($A3,Results_30d_Deltas!$A$2:$H$5000,6,FALSE),"")</f>
        <v/>
      </c>
      <c r="J11" s="72" t="n"/>
      <c r="K11" s="72" t="n"/>
      <c r="L11" s="72" t="n"/>
      <c r="M11" s="72" t="n"/>
      <c r="N11" s="72" t="n"/>
      <c r="O11" s="72" t="n"/>
      <c r="P11" s="72" t="n"/>
    </row>
    <row r="12">
      <c r="A12" s="71" t="inlineStr">
        <is>
          <t>STDEV_SLOPE_LOOKBACK_15M</t>
        </is>
      </c>
      <c r="B12" s="72" t="n">
        <v>96</v>
      </c>
      <c r="C12" s="72" t="n"/>
      <c r="D12" s="72" t="inlineStr">
        <is>
          <t>STDEV_LADDER</t>
        </is>
      </c>
      <c r="E12" s="72" t="n"/>
      <c r="F12" s="72" t="n"/>
      <c r="G12" s="72" t="n"/>
      <c r="H12" s="72" t="n"/>
      <c r="I12" s="72">
        <f>IFERROR(VLOOKUP($A3,Results_30d_Deltas!$A$2:$H$5000,6,FALSE),"")</f>
        <v/>
      </c>
      <c r="J12" s="72" t="n"/>
      <c r="K12" s="72" t="n"/>
      <c r="L12" s="72" t="n"/>
      <c r="M12" s="72" t="n"/>
      <c r="N12" s="72" t="n"/>
      <c r="O12" s="72" t="n"/>
      <c r="P12" s="72" t="n"/>
    </row>
    <row r="13">
      <c r="A13" s="71" t="inlineStr">
        <is>
          <t>BAND_SLOPE_SIZING_V2_ENABLED</t>
        </is>
      </c>
      <c r="B13" s="72" t="b">
        <v>1</v>
      </c>
      <c r="C13" s="72" t="n"/>
      <c r="D13" s="72" t="inlineStr">
        <is>
          <t>STDEV_LADDER</t>
        </is>
      </c>
      <c r="E13" s="72" t="n"/>
      <c r="F13" s="72" t="n"/>
      <c r="G13" s="72" t="n"/>
      <c r="H13" s="72" t="n"/>
      <c r="I13" s="72">
        <f>IFERROR(VLOOKUP($A3,Results_30d_Deltas!$A$2:$H$5000,6,FALSE),"")</f>
        <v/>
      </c>
      <c r="J13" s="72" t="n"/>
      <c r="K13" s="72" t="n"/>
      <c r="L13" s="72" t="n"/>
      <c r="M13" s="72" t="n"/>
      <c r="N13" s="72" t="n"/>
      <c r="O13" s="72" t="n"/>
      <c r="P13" s="72" t="n"/>
    </row>
    <row r="14">
      <c r="A14" s="72" t="inlineStr">
        <is>
          <t>STDEV_SLOPE_SIZING_ENABLED</t>
        </is>
      </c>
      <c r="B14" s="72" t="b">
        <v>1</v>
      </c>
      <c r="C14" s="72" t="n"/>
      <c r="D14" s="72" t="inlineStr">
        <is>
          <t>STDEV_LADDER</t>
        </is>
      </c>
      <c r="E14" s="72" t="n"/>
      <c r="F14" s="72" t="n"/>
      <c r="G14" s="72" t="n"/>
      <c r="H14" s="72" t="n"/>
      <c r="I14" s="72">
        <f>IFERROR(VLOOKUP($A3,Results_30d_Deltas!$A$2:$H$5000,6,FALSE),"")</f>
        <v/>
      </c>
      <c r="J14" s="72" t="n"/>
      <c r="K14" s="72" t="n"/>
      <c r="L14" s="72" t="n"/>
      <c r="M14" s="72" t="n"/>
      <c r="N14" s="72" t="n"/>
      <c r="O14" s="72" t="n"/>
      <c r="P14" s="72" t="n"/>
    </row>
    <row r="15">
      <c r="A15" s="71" t="inlineStr">
        <is>
          <t>STDEV_SLOPE_SIZING_4H_MAX</t>
        </is>
      </c>
      <c r="B15" s="72" t="n">
        <v>4</v>
      </c>
      <c r="C15" s="72" t="n"/>
      <c r="D15" s="72" t="inlineStr">
        <is>
          <t>STDEV_LADDER</t>
        </is>
      </c>
      <c r="E15" s="72" t="n"/>
      <c r="F15" s="72" t="n"/>
      <c r="G15" s="72" t="n"/>
      <c r="H15" s="72" t="n"/>
      <c r="I15" s="72">
        <f>IFERROR(VLOOKUP($A3,Results_30d_Deltas!$A$2:$H$5000,6,FALSE),"")</f>
        <v/>
      </c>
      <c r="J15" s="72" t="n"/>
      <c r="K15" s="72" t="n"/>
      <c r="L15" s="72" t="n"/>
      <c r="M15" s="72" t="n"/>
      <c r="N15" s="72" t="n"/>
      <c r="O15" s="72" t="n"/>
      <c r="P15" s="72" t="n"/>
    </row>
    <row r="16">
      <c r="A16" s="72" t="inlineStr">
        <is>
          <t>STDEV_BAND_MULTIPLIER</t>
        </is>
      </c>
      <c r="B16" s="72" t="n">
        <v>1.5</v>
      </c>
      <c r="C16" s="72"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72" t="inlineStr">
        <is>
          <t>NO</t>
        </is>
      </c>
      <c r="M16" s="76" t="n">
        <v>3.590603378701006</v>
      </c>
      <c r="N16" s="76" t="n">
        <v>4</v>
      </c>
      <c r="O16" s="72" t="n"/>
      <c r="P16" s="72" t="n"/>
    </row>
    <row r="17">
      <c r="A17" s="72" t="inlineStr">
        <is>
          <t>STDEV_SLOPE_SIZING_D_MAX</t>
        </is>
      </c>
      <c r="B17" s="72" t="n">
        <v>1</v>
      </c>
      <c r="C17" s="72" t="n"/>
      <c r="D17" s="72" t="inlineStr">
        <is>
          <t>STDEV_LADDER</t>
        </is>
      </c>
      <c r="E17" s="72" t="n"/>
      <c r="F17" s="72" t="n"/>
      <c r="G17" s="72" t="n"/>
      <c r="H17" s="72" t="n"/>
      <c r="I17" s="72" t="n"/>
      <c r="J17" s="72" t="n"/>
      <c r="K17" s="72" t="n"/>
      <c r="L17" s="72" t="n"/>
      <c r="M17" s="72" t="n"/>
      <c r="N17" s="72" t="n"/>
      <c r="O17" s="72" t="n"/>
      <c r="P17" s="72" t="n"/>
    </row>
    <row r="18">
      <c r="A18" s="72" t="inlineStr">
        <is>
          <t>BAND_SLOPE_SIZING_V2_ENABLED</t>
        </is>
      </c>
      <c r="B18" s="72" t="b">
        <v>0</v>
      </c>
      <c r="C18" s="72"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72" t="inlineStr">
        <is>
          <t>NO</t>
        </is>
      </c>
      <c r="M18" s="76" t="n">
        <v>3.969826248843793</v>
      </c>
      <c r="N18" s="76" t="n">
        <v>4</v>
      </c>
      <c r="O18" s="72" t="n"/>
      <c r="P18" s="72" t="n"/>
    </row>
    <row r="19">
      <c r="A19" s="71" t="inlineStr">
        <is>
          <t>BAND_SLOPE_SIZING_V2_MIN</t>
        </is>
      </c>
      <c r="B19" s="72" t="n">
        <v>0.25</v>
      </c>
      <c r="C19" s="72" t="n"/>
      <c r="D19" s="72" t="inlineStr">
        <is>
          <t>STDEV_LADDER</t>
        </is>
      </c>
      <c r="E19" s="72" t="n"/>
      <c r="F19" s="72" t="n"/>
      <c r="G19" s="72" t="n"/>
      <c r="H19" s="72" t="n"/>
      <c r="I19" s="72" t="n"/>
      <c r="J19" s="72" t="n"/>
      <c r="K19" s="72" t="n"/>
      <c r="L19" s="72" t="n"/>
      <c r="M19" s="72" t="n"/>
      <c r="N19" s="72" t="n"/>
      <c r="O19" s="72" t="n"/>
      <c r="P19" s="72" t="n"/>
    </row>
    <row r="20">
      <c r="A20" s="71" t="inlineStr">
        <is>
          <t>BAND_SLOPE_SIZING_V2_TF</t>
        </is>
      </c>
      <c r="B20" s="72" t="inlineStr">
        <is>
          <t>4h</t>
        </is>
      </c>
      <c r="C20" s="72" t="n"/>
      <c r="D20" s="72" t="inlineStr">
        <is>
          <t>STDEV_LADDER</t>
        </is>
      </c>
      <c r="E20" s="72" t="n"/>
      <c r="F20" s="72" t="n"/>
      <c r="G20" s="72" t="n"/>
      <c r="H20" s="72" t="n"/>
      <c r="I20" s="72" t="n"/>
      <c r="J20" s="72" t="n"/>
      <c r="K20" s="72" t="n"/>
      <c r="L20" s="72" t="n"/>
      <c r="M20" s="72" t="n"/>
      <c r="N20" s="72" t="n"/>
      <c r="O20" s="72" t="n"/>
      <c r="P20" s="72" t="n"/>
    </row>
    <row r="21" ht="15.75" customHeight="1" s="65">
      <c r="A21" s="72" t="inlineStr">
        <is>
          <t>STDEV_SLOPE_SIZING_MODE</t>
        </is>
      </c>
      <c r="B21" s="72" t="inlineStr">
        <is>
          <t>bottom_to_top</t>
        </is>
      </c>
      <c r="C21" s="72"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72" t="inlineStr">
        <is>
          <t>NO</t>
        </is>
      </c>
      <c r="M21" s="76" t="n">
        <v>4.60962349662212</v>
      </c>
      <c r="N21" s="76" t="n">
        <v>5</v>
      </c>
      <c r="O21" s="72" t="n"/>
      <c r="P21" s="72" t="n"/>
    </row>
    <row r="22" ht="15.75" customHeight="1" s="65">
      <c r="A22" s="72" t="inlineStr">
        <is>
          <t>STDEV_SLOPE_SIZING_4H_MAX</t>
        </is>
      </c>
      <c r="B22" s="72" t="n">
        <v>1</v>
      </c>
      <c r="C22" s="72" t="n"/>
      <c r="D22" s="72" t="inlineStr">
        <is>
          <t>STDEV_LADDER</t>
        </is>
      </c>
      <c r="E22" s="72" t="n"/>
      <c r="F22" s="72" t="n"/>
      <c r="G22" s="72" t="n"/>
      <c r="H22" s="72" t="n"/>
      <c r="I22" s="72" t="n"/>
      <c r="J22" s="72" t="n"/>
      <c r="K22" s="72" t="n"/>
      <c r="L22" s="72" t="n"/>
      <c r="M22" s="72" t="n"/>
      <c r="N22" s="72" t="n"/>
      <c r="O22" s="72" t="n"/>
      <c r="P22" s="72" t="n"/>
    </row>
    <row r="23" ht="15.75" customHeight="1" s="65">
      <c r="A23" s="72" t="inlineStr">
        <is>
          <t>STDEV_SLOPE_SIZING_15M_MAX</t>
        </is>
      </c>
      <c r="B23" s="72" t="n">
        <v>1</v>
      </c>
      <c r="C23" s="72" t="n"/>
      <c r="D23" s="72" t="inlineStr">
        <is>
          <t>STDEV_LADDER</t>
        </is>
      </c>
      <c r="E23" s="72" t="n"/>
      <c r="F23" s="72" t="n"/>
      <c r="G23" s="72" t="n"/>
      <c r="H23" s="72" t="n"/>
      <c r="I23" s="72" t="n"/>
      <c r="J23" s="72" t="n"/>
      <c r="K23" s="72" t="n"/>
      <c r="L23" s="72" t="n"/>
      <c r="M23" s="72" t="n"/>
      <c r="N23" s="72" t="n"/>
      <c r="O23" s="72" t="n"/>
      <c r="P23" s="72" t="n"/>
    </row>
    <row r="24" ht="15.75" customHeight="1" s="65">
      <c r="A24" s="71" t="inlineStr">
        <is>
          <t>BAND_SLOPE_SIZING_V2_MAX</t>
        </is>
      </c>
      <c r="B24" s="72" t="n">
        <v>1</v>
      </c>
      <c r="C24" s="72" t="n"/>
      <c r="D24" s="72" t="inlineStr">
        <is>
          <t>STDEV_LADDER</t>
        </is>
      </c>
      <c r="E24" s="72" t="n"/>
      <c r="F24" s="72" t="n"/>
      <c r="G24" s="72" t="n"/>
      <c r="H24" s="72" t="n"/>
      <c r="I24" s="72" t="n"/>
      <c r="J24" s="72" t="n"/>
      <c r="K24" s="72" t="n"/>
      <c r="L24" s="72" t="n"/>
      <c r="M24" s="72" t="n"/>
      <c r="N24" s="72" t="n"/>
      <c r="O24" s="72" t="n"/>
      <c r="P24" s="72" t="n"/>
    </row>
    <row r="25" ht="15.75" customHeight="1" s="65">
      <c r="A25" s="72" t="inlineStr">
        <is>
          <t>STDEV_SLOPE_SIZING_1H_MAX</t>
        </is>
      </c>
      <c r="B25" s="72" t="n">
        <v>1</v>
      </c>
      <c r="C25" s="72" t="n"/>
      <c r="D25" s="72" t="inlineStr">
        <is>
          <t>STDEV_LADDER</t>
        </is>
      </c>
      <c r="E25" s="72" t="n"/>
      <c r="F25" s="72" t="n"/>
      <c r="G25" s="72" t="n"/>
      <c r="H25" s="72" t="n"/>
      <c r="I25" s="72" t="n"/>
      <c r="J25" s="72" t="n"/>
      <c r="K25" s="72" t="n"/>
      <c r="L25" s="72" t="n"/>
      <c r="M25" s="72" t="n"/>
      <c r="N25" s="72" t="n"/>
      <c r="O25" s="72" t="n"/>
      <c r="P25" s="72" t="n"/>
    </row>
    <row r="26" ht="15.75" customHeight="1" s="65">
      <c r="A26" s="71" t="inlineStr">
        <is>
          <t>BAND_SLOPE_SIZING_V2_SLOPE_NORM_PCT_DAY</t>
        </is>
      </c>
      <c r="B26" s="72" t="n">
        <v>1</v>
      </c>
      <c r="C26" s="72" t="n"/>
      <c r="D26" s="72" t="inlineStr">
        <is>
          <t>STDEV_LADDER</t>
        </is>
      </c>
      <c r="E26" s="72" t="n"/>
      <c r="F26" s="72" t="n"/>
      <c r="G26" s="72" t="n"/>
      <c r="H26" s="72" t="n"/>
      <c r="I26" s="72" t="n"/>
      <c r="J26" s="72" t="n"/>
      <c r="K26" s="72" t="n"/>
      <c r="L26" s="72" t="n"/>
      <c r="M26" s="72" t="n"/>
      <c r="N26" s="72" t="n"/>
      <c r="O26" s="72" t="n"/>
      <c r="P26" s="72" t="n"/>
    </row>
    <row r="27" ht="15.75" customHeight="1" s="65">
      <c r="A27" s="72" t="inlineStr">
        <is>
          <t>BAND_SLOPE_SIZING_V2_TF</t>
        </is>
      </c>
      <c r="B27" s="72" t="inlineStr">
        <is>
          <t>D</t>
        </is>
      </c>
      <c r="C27" s="72" t="n"/>
      <c r="D27" s="72" t="inlineStr">
        <is>
          <t>STDEV_LADDER</t>
        </is>
      </c>
      <c r="E27" s="72" t="n"/>
      <c r="F27" s="72" t="n"/>
      <c r="G27" s="72" t="n"/>
      <c r="H27" s="72" t="n"/>
      <c r="I27" s="72">
        <f>IFERROR(VLOOKUP($A3,Results_30d_Deltas!$A$2:$H$5000,6,FALSE),"")</f>
        <v/>
      </c>
      <c r="J27" s="72" t="n"/>
      <c r="K27" s="72" t="n"/>
      <c r="L27" s="72" t="n"/>
      <c r="M27" s="72" t="n"/>
      <c r="N27" s="72" t="n"/>
      <c r="O27" s="72" t="n"/>
      <c r="P27" s="72" t="n"/>
    </row>
    <row r="28" ht="15.75" customHeight="1" s="65">
      <c r="A28" s="71" t="inlineStr">
        <is>
          <t>BAND_SLOPE_SIZING_V2_DEPTH_GAIN</t>
        </is>
      </c>
      <c r="B28" s="72" t="n">
        <v>1</v>
      </c>
      <c r="C28" s="72" t="n"/>
      <c r="D28" s="72" t="inlineStr">
        <is>
          <t>STDEV_LADDER</t>
        </is>
      </c>
      <c r="E28" s="72" t="n"/>
      <c r="F28" s="72" t="n"/>
      <c r="G28" s="72" t="n"/>
      <c r="H28" s="72" t="n"/>
      <c r="I28" s="72">
        <f>IFERROR(VLOOKUP($A3,Results_30d_Deltas!$A$2:$H$5000,6,FALSE),"")</f>
        <v/>
      </c>
      <c r="J28" s="72" t="n"/>
      <c r="K28" s="72" t="n"/>
      <c r="L28" s="72" t="n"/>
      <c r="M28" s="72" t="n"/>
      <c r="N28" s="72" t="n"/>
      <c r="O28" s="72" t="n"/>
      <c r="P28" s="72" t="n"/>
    </row>
    <row r="29" ht="15.75" customHeight="1" s="65">
      <c r="A29" s="72" t="inlineStr">
        <is>
          <t>BAND_SLOPE_SIZING_V2_MAX</t>
        </is>
      </c>
      <c r="B29" s="72" t="n">
        <v>2.5</v>
      </c>
      <c r="C29" s="72" t="n"/>
      <c r="D29" s="72" t="inlineStr">
        <is>
          <t>STDEV_LADDER</t>
        </is>
      </c>
      <c r="E29" s="72" t="n"/>
      <c r="F29" s="72" t="n"/>
      <c r="G29" s="72" t="n"/>
      <c r="H29" s="72" t="n"/>
      <c r="I29" s="72">
        <f>IFERROR(VLOOKUP($A3,Results_30d_Deltas!$A$2:$H$5000,6,FALSE),"")</f>
        <v/>
      </c>
      <c r="J29" s="72" t="n"/>
      <c r="K29" s="72" t="n"/>
      <c r="L29" s="72" t="n"/>
      <c r="M29" s="72" t="n"/>
      <c r="N29" s="72" t="n"/>
      <c r="O29" s="72" t="n"/>
      <c r="P29" s="72" t="n"/>
    </row>
    <row r="30" ht="15.75" customHeight="1" s="65">
      <c r="A30" s="72" t="inlineStr">
        <is>
          <t>BAND_SLOPE_SIZING_V2_MIN</t>
        </is>
      </c>
      <c r="B30" s="72" t="n">
        <v>0.5</v>
      </c>
      <c r="C30" s="72" t="n"/>
      <c r="D30" s="72" t="inlineStr">
        <is>
          <t>STDEV_LADDER</t>
        </is>
      </c>
      <c r="E30" s="72" t="n"/>
      <c r="F30" s="72" t="n"/>
      <c r="G30" s="72" t="n"/>
      <c r="H30" s="72" t="n"/>
      <c r="I30" s="72">
        <f>IFERROR(VLOOKUP($A3,Results_30d_Deltas!$A$2:$H$5000,6,FALSE),"")</f>
        <v/>
      </c>
      <c r="J30" s="72" t="n"/>
      <c r="K30" s="72" t="n"/>
      <c r="L30" s="72" t="n"/>
      <c r="M30" s="72" t="n"/>
      <c r="N30" s="72" t="n"/>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TRADIER_MFI_ENTRY_LONG_ENABLED</t>
        </is>
      </c>
      <c r="B3" s="72" t="inlineStr">
        <is>
          <t>False</t>
        </is>
      </c>
      <c r="C3" s="72" t="n"/>
      <c r="D3" s="72" t="n"/>
      <c r="E3" s="72" t="n"/>
      <c r="F3" s="72" t="n"/>
      <c r="G3" s="72" t="n"/>
      <c r="H3" s="72" t="n"/>
      <c r="I3" s="72">
        <f>IFERROR(VLOOKUP($A164,Results_30d_Deltas!$A$2:$H$5000,6,FALSE),"")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0.5" customHeight="1" s="65">
      <c r="A4" s="71" t="inlineStr">
        <is>
          <t>BTC_BREAKOUT_ENTRY_ENABLED</t>
        </is>
      </c>
      <c r="B4" s="72" t="inlineStr">
        <is>
          <t>False</t>
        </is>
      </c>
      <c r="C4" s="72" t="n"/>
      <c r="D4" s="72" t="n"/>
      <c r="E4" s="72" t="n"/>
      <c r="F4" s="72" t="n"/>
      <c r="G4" s="72" t="n"/>
      <c r="H4" s="72" t="n"/>
      <c r="I4" s="72">
        <f>IFERROR(VLOOKUP($A20,Results_30d_Deltas!$A$2:$H$5000,6,FALSE),"")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0.5" customHeight="1" s="65">
      <c r="A5" s="71" t="inlineStr">
        <is>
          <t>MACD_ZERO_CROSS_ENABLED</t>
        </is>
      </c>
      <c r="B5" s="72" t="inlineStr">
        <is>
          <t>False</t>
        </is>
      </c>
      <c r="C5" s="72" t="n"/>
      <c r="D5" s="72" t="n"/>
      <c r="E5" s="72" t="n"/>
      <c r="F5" s="72" t="n"/>
      <c r="G5" s="72" t="n"/>
      <c r="H5" s="72" t="n"/>
      <c r="I5" s="72">
        <f>IFERROR(VLOOKUP($A74,Results_30d_Deltas!$A$2:$H$5000,6,FALSE),"")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0.5" customHeight="1" s="65">
      <c r="A6" s="71" t="inlineStr">
        <is>
          <t>MACD_ZERO_CROSS_TF</t>
        </is>
      </c>
      <c r="B6" s="72" t="inlineStr">
        <is>
          <t>15m</t>
        </is>
      </c>
      <c r="C6" s="72" t="n"/>
      <c r="D6" s="72" t="n"/>
      <c r="E6" s="72" t="n"/>
      <c r="F6" s="72" t="n"/>
      <c r="G6" s="72" t="n"/>
      <c r="H6" s="72" t="n"/>
      <c r="I6" s="72">
        <f>IFERROR(VLOOKUP($A85,Results_30d_Deltas!$A$2:$H$5000,6,FALSE),"")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0.5" customHeight="1" s="65">
      <c r="A7" s="71" t="inlineStr">
        <is>
          <t>REENTRY2_STOCH_CROSS_ENABLED</t>
        </is>
      </c>
      <c r="B7" s="72" t="inlineStr">
        <is>
          <t>False</t>
        </is>
      </c>
      <c r="C7" s="72" t="n"/>
      <c r="D7" s="72" t="n"/>
      <c r="E7" s="72" t="n"/>
      <c r="F7" s="72" t="n"/>
      <c r="G7" s="72" t="n"/>
      <c r="H7" s="72" t="n"/>
      <c r="I7" s="72">
        <f>IFERROR(VLOOKUP($A98,Results_30d_Deltas!$A$2:$H$5000,6,FALSE),"")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0.5" customHeight="1" s="65">
      <c r="A8" s="71" t="inlineStr">
        <is>
          <t>HTF_GATE_SIGNALS_SMA200D</t>
        </is>
      </c>
      <c r="B8" s="72" t="inlineStr">
        <is>
          <t>True</t>
        </is>
      </c>
      <c r="C8" s="72" t="n"/>
      <c r="D8" s="72" t="n"/>
      <c r="E8" s="72" t="n"/>
      <c r="F8" s="72" t="n"/>
      <c r="G8" s="72" t="n"/>
      <c r="H8" s="72" t="n"/>
      <c r="I8" s="72">
        <f>IFERROR(VLOOKUP($A69,Results_30d_Deltas!$A$2:$H$5000,6,FALSE),"")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0.5" customHeight="1" s="65">
      <c r="A9" s="71" t="inlineStr">
        <is>
          <t>REVERSE_ON_EXIT_ENABLED</t>
        </is>
      </c>
      <c r="B9" s="72" t="inlineStr">
        <is>
          <t>False</t>
        </is>
      </c>
      <c r="C9" s="72" t="n"/>
      <c r="D9" s="72" t="n"/>
      <c r="E9" s="72" t="n"/>
      <c r="F9" s="72" t="n"/>
      <c r="G9" s="72" t="n"/>
      <c r="H9" s="72" t="n"/>
      <c r="I9" s="72">
        <f>IFERROR(VLOOKUP($A115,Results_30d_Deltas!$A$2:$H$5000,6,FALSE),"")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0.5" customHeight="1" s="65">
      <c r="A10" s="71" t="inlineStr">
        <is>
          <t>STOCH_CROSS_ENTRY_TRADIER</t>
        </is>
      </c>
      <c r="B10" s="72" t="inlineStr">
        <is>
          <t>True</t>
        </is>
      </c>
      <c r="C10" s="72" t="n"/>
      <c r="D10" s="72" t="n"/>
      <c r="E10" s="72" t="n"/>
      <c r="F10" s="72" t="n"/>
      <c r="G10" s="72" t="n"/>
      <c r="H10" s="72" t="n"/>
      <c r="I10" s="72">
        <f>IFERROR(VLOOKUP($A163,Results_30d_Deltas!$A$2:$H$5000,6,FALSE),"")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0.5" customHeight="1" s="65">
      <c r="A11" s="71" t="inlineStr">
        <is>
          <t>V8_ENTRY_ENGINE_DC_ENABLED</t>
        </is>
      </c>
      <c r="B11" s="72" t="inlineStr">
        <is>
          <t>True</t>
        </is>
      </c>
      <c r="C11" s="72" t="n"/>
      <c r="D11" s="72" t="n"/>
      <c r="E11" s="72" t="n"/>
      <c r="F11" s="72" t="n"/>
      <c r="G11" s="72" t="n"/>
      <c r="H11" s="72" t="n"/>
      <c r="I11" s="72">
        <f>IFERROR(VLOOKUP($A181,Results_30d_Deltas!$A$2:$H$5000,6,FALSE),"")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0.5" customHeight="1" s="65">
      <c r="A12" s="71" t="inlineStr">
        <is>
          <t>V8_ENTRY_ENGINE_WT_ENABLED</t>
        </is>
      </c>
      <c r="B12" s="72" t="inlineStr">
        <is>
          <t>True</t>
        </is>
      </c>
      <c r="C12" s="72" t="n"/>
      <c r="D12" s="72" t="n"/>
      <c r="E12" s="72" t="n"/>
      <c r="F12" s="72" t="n"/>
      <c r="G12" s="72" t="n"/>
      <c r="H12" s="72" t="n"/>
      <c r="I12" s="72">
        <f>IFERROR(VLOOKUP($A183,Results_30d_Deltas!$A$2:$H$5000,6,FALSE),"")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0.5" customHeight="1" s="65">
      <c r="A13" s="71" t="inlineStr">
        <is>
          <t>WT_15M_CROSS_ENTRY_ENABLED</t>
        </is>
      </c>
      <c r="B13" s="72" t="inlineStr">
        <is>
          <t>False</t>
        </is>
      </c>
      <c r="C13" s="72" t="n"/>
      <c r="D13" s="72" t="n"/>
      <c r="E13" s="72" t="n"/>
      <c r="F13" s="72" t="n"/>
      <c r="G13" s="72" t="n"/>
      <c r="H13" s="72" t="n"/>
      <c r="I13" s="72">
        <f>IFERROR(VLOOKUP($A189,Results_30d_Deltas!$A$2:$H$5000,6,FALSE),"")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0.5" customHeight="1" s="65">
      <c r="A14" s="71" t="inlineStr">
        <is>
          <t>WT_DIV_ENTRY_GATE_ENABLED</t>
        </is>
      </c>
      <c r="B14" s="72" t="inlineStr">
        <is>
          <t>False</t>
        </is>
      </c>
      <c r="C14" s="72" t="n"/>
      <c r="D14" s="72" t="n"/>
      <c r="E14" s="72" t="n"/>
      <c r="F14" s="72" t="n"/>
      <c r="G14" s="72" t="n"/>
      <c r="H14" s="72" t="n"/>
      <c r="I14" s="72">
        <f>IFERROR(VLOOKUP($A211,Results_30d_Deltas!$A$2:$H$5000,6,FALSE),"")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0.5" customHeight="1" s="65">
      <c r="A15" s="71" t="inlineStr">
        <is>
          <t>DC_BREAKOUT_TF</t>
        </is>
      </c>
      <c r="B15" s="72" t="inlineStr">
        <is>
          <t>15m</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0.5" customHeight="1" s="65">
      <c r="A16" s="71" t="inlineStr">
        <is>
          <t>RZ_BREAKOUT_ENTRY_ENABLED</t>
        </is>
      </c>
      <c r="B16" s="72" t="inlineStr">
        <is>
          <t>False</t>
        </is>
      </c>
      <c r="C16" s="72" t="n"/>
      <c r="D16" s="72" t="n"/>
      <c r="E16" s="72" t="n"/>
      <c r="F16" s="72" t="n"/>
      <c r="G16" s="72" t="n"/>
      <c r="H16" s="72" t="n"/>
      <c r="I16" s="72">
        <f>IFERROR(VLOOKUP($A22,Results_30d_Deltas!$A$2:$H$5000,6,FALSE),"")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0.5" customHeight="1" s="65">
      <c r="A17" s="71" t="inlineStr">
        <is>
          <t>ENTRY_PRIMARY_TF</t>
        </is>
      </c>
      <c r="B17" s="72" t="inlineStr">
        <is>
          <t>4h</t>
        </is>
      </c>
      <c r="C17" s="72" t="n"/>
      <c r="D17" s="72" t="n"/>
      <c r="E17" s="72" t="n"/>
      <c r="F17" s="72" t="n"/>
      <c r="G17" s="72" t="n"/>
      <c r="H17" s="72" t="n"/>
      <c r="I17" s="72">
        <f>IFERROR(VLOOKUP($A49,Results_30d_Deltas!$A$2:$H$5000,6,FALSE),"")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0.5" customHeight="1" s="65">
      <c r="A18" s="71" t="inlineStr">
        <is>
          <t>HAIKU_ENTRY_GATE_ENABLED</t>
        </is>
      </c>
      <c r="B18" s="72" t="inlineStr">
        <is>
          <t>False</t>
        </is>
      </c>
      <c r="C18" s="72" t="n"/>
      <c r="D18" s="72" t="n"/>
      <c r="E18" s="72" t="n"/>
      <c r="F18" s="72" t="n"/>
      <c r="G18" s="72" t="n"/>
      <c r="H18" s="72" t="n"/>
      <c r="I18" s="72">
        <f>IFERROR(VLOOKUP($A66,Results_30d_Deltas!$A$2:$H$5000,6,FALSE),"")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0.5" customHeight="1" s="65">
      <c r="A19" s="71" t="inlineStr">
        <is>
          <t>INTRADAY_SESSION_FORCE_EXIT_UTC</t>
        </is>
      </c>
      <c r="B19" s="72" t="inlineStr">
        <is>
          <t>2.0</t>
        </is>
      </c>
      <c r="C19" s="72" t="n"/>
      <c r="D19" s="72" t="n"/>
      <c r="E19" s="72" t="n"/>
      <c r="F19" s="72" t="n"/>
      <c r="G19" s="72" t="n"/>
      <c r="H19" s="72" t="n"/>
      <c r="I19" s="72">
        <f>IFERROR(VLOOKUP($A73,Results_30d_Deltas!$A$2:$H$5000,6,FALSE),"")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0.5" customHeight="1" s="65">
      <c r="A20" s="71" t="inlineStr">
        <is>
          <t>RZ_BOT_BB_THRESHOLD</t>
        </is>
      </c>
      <c r="B20" s="72" t="inlineStr">
        <is>
          <t>0.075</t>
        </is>
      </c>
      <c r="C20" s="72" t="n"/>
      <c r="D20" s="72" t="n"/>
      <c r="E20" s="72" t="n"/>
      <c r="F20" s="72" t="n"/>
      <c r="G20" s="72" t="n"/>
      <c r="H20" s="72" t="n"/>
      <c r="I20" s="72">
        <f>IFERROR(VLOOKUP($A117,Results_30d_Deltas!$A$2:$H$5000,6,FALSE),"")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0.5" customHeight="1" s="65">
      <c r="A21" s="72" t="inlineStr">
        <is>
          <t>RZ_BOT_BB_THRESHOLD</t>
        </is>
      </c>
      <c r="B21" s="72" t="inlineStr">
        <is>
          <t>0.1125</t>
        </is>
      </c>
      <c r="C21" s="72" t="n"/>
      <c r="D21" s="72" t="n"/>
      <c r="E21" s="72" t="n"/>
      <c r="F21" s="72" t="n"/>
      <c r="G21" s="72" t="n"/>
      <c r="H21" s="72" t="n"/>
      <c r="I21" s="72">
        <f>IFERROR(VLOOKUP($A118,Results_30d_Deltas!$A$2:$H$5000,6,FALSE),"")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0.5" customHeight="1" s="65">
      <c r="A22" s="72" t="inlineStr">
        <is>
          <t>INTRADAY_SESSION_FORCE_EXIT_UTC</t>
        </is>
      </c>
      <c r="B22" s="72" t="inlineStr">
        <is>
          <t>1.0</t>
        </is>
      </c>
      <c r="C22" s="72" t="n"/>
      <c r="D22" s="72" t="n"/>
      <c r="E22" s="72" t="n"/>
      <c r="F22" s="72" t="n"/>
      <c r="G22" s="72" t="n"/>
      <c r="H22" s="72" t="n"/>
      <c r="I22" s="72">
        <f>IFERROR(VLOOKUP($A72,Results_30d_Deltas!$A$2:$H$5000,6,FALSE),"")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0.5" customHeight="1" s="65">
      <c r="A23" s="72" t="inlineStr">
        <is>
          <t>RZ_BOT_BB_THRESHOLD</t>
        </is>
      </c>
      <c r="B23" s="72" t="n">
        <v>0.375</v>
      </c>
      <c r="C23" s="72" t="n"/>
      <c r="D23" s="72" t="n"/>
      <c r="E23" s="72" t="n"/>
      <c r="F23" s="72" t="n"/>
      <c r="G23" s="72" t="n"/>
      <c r="H23" s="72" t="n"/>
      <c r="I23" s="72">
        <f>IFERROR(VLOOKUP($A119,Results_30d_Deltas!$A$2:$H$5000,6,FALSE),"")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0.5" customHeight="1" s="65">
      <c r="A24" s="72" t="inlineStr">
        <is>
          <t>RZ_BOT_BB_THRESHOLD</t>
        </is>
      </c>
      <c r="B24" s="72" t="inlineStr">
        <is>
          <t>0.225</t>
        </is>
      </c>
      <c r="C24" s="72" t="n"/>
      <c r="D24" s="72" t="n"/>
      <c r="E24" s="72" t="n"/>
      <c r="F24" s="72" t="n"/>
      <c r="G24" s="72" t="n"/>
      <c r="H24" s="72" t="n"/>
      <c r="I24" s="72">
        <f>IFERROR(VLOOKUP($A121,Results_30d_Deltas!$A$2:$H$5000,6,FALSE),"")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0.5" customHeight="1" s="65">
      <c r="A25" s="72" t="inlineStr">
        <is>
          <t>RZ_BOT_BB_THRESHOLD</t>
        </is>
      </c>
      <c r="B25" s="72" t="inlineStr">
        <is>
          <t>0.1875</t>
        </is>
      </c>
      <c r="C25" s="72" t="n"/>
      <c r="D25" s="72" t="n"/>
      <c r="E25" s="72" t="n"/>
      <c r="F25" s="72" t="n"/>
      <c r="G25" s="72" t="n"/>
      <c r="H25" s="72" t="n"/>
      <c r="I25" s="72">
        <f>IFERROR(VLOOKUP($A120,Results_30d_Deltas!$A$2:$H$5000,6,FALSE),"")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0.5" customHeight="1" s="65">
      <c r="A26" s="72" t="inlineStr">
        <is>
          <t>INTRADAY_SESSION_FORCE_EXIT_UTC</t>
        </is>
      </c>
      <c r="B26" s="72" t="inlineStr">
        <is>
          <t>0.5</t>
        </is>
      </c>
      <c r="C26" s="72" t="n"/>
      <c r="D26" s="72" t="n"/>
      <c r="E26" s="72" t="n"/>
      <c r="F26" s="72" t="n"/>
      <c r="G26" s="72" t="n"/>
      <c r="H26" s="72" t="n"/>
      <c r="I26" s="72">
        <f>IFERROR(VLOOKUP($A71,Results_30d_Deltas!$A$2:$H$5000,6,FALSE),"")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0.5" customHeight="1" s="65">
      <c r="A27" s="71" t="inlineStr">
        <is>
          <t>STDEV_BREAKOUT_ENABLED</t>
        </is>
      </c>
      <c r="B27" s="72" t="inlineStr">
        <is>
          <t>False</t>
        </is>
      </c>
      <c r="C27" s="72" t="n"/>
      <c r="D27" s="72" t="n"/>
      <c r="E27" s="72" t="n"/>
      <c r="F27" s="72" t="n"/>
      <c r="G27" s="72" t="n"/>
      <c r="H27" s="72" t="n"/>
      <c r="I27" s="72">
        <f>IFERROR(VLOOKUP($A18,Results_30d_Deltas!$A$2:$H$5000,6,FALSE),"")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0.5" customHeight="1" s="65">
      <c r="A28" s="71" t="inlineStr">
        <is>
          <t>WRONG_SIDE_WT_TFS_REQUIRED</t>
        </is>
      </c>
      <c r="B28" s="72" t="inlineStr">
        <is>
          <t>6</t>
        </is>
      </c>
      <c r="C28" s="72" t="n"/>
      <c r="D28" s="72" t="n"/>
      <c r="E28" s="72" t="n"/>
      <c r="F28" s="72" t="n"/>
      <c r="G28" s="72" t="n"/>
      <c r="H28" s="72" t="n"/>
      <c r="I28" s="72">
        <f>IFERROR(VLOOKUP($A188,Results_30d_Deltas!$A$2:$H$5000,6,FALSE),"")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0.5" customHeight="1" s="65">
      <c r="A29" s="72" t="inlineStr">
        <is>
          <t>DC_BREAKOUT_TF</t>
        </is>
      </c>
      <c r="B29" s="72" t="inlineStr">
        <is>
          <t>1h</t>
        </is>
      </c>
      <c r="C29" s="72" t="n"/>
      <c r="D29" s="72" t="n"/>
      <c r="E29" s="72" t="n"/>
      <c r="F29" s="72" t="n"/>
      <c r="G29" s="72">
        <f>IFERROR(VLOOKUP($A6&amp;"_"&amp;$B6,Results_Deltas!$A$2:$P$15000,5,FALSE),"")</f>
        <v/>
      </c>
      <c r="H29" s="72">
        <f>IFERROR(VLOOKUP($A6,Results_30d_Deltas!$A$2:$H$5000,7,FALSE)-E5,"")</f>
        <v/>
      </c>
      <c r="I29" s="72">
        <f>IFERROR(VLOOKUP($A6,Results_30d_Deltas!$A$2:$H$5000,6,FALSE),"")</f>
        <v/>
      </c>
      <c r="J29" s="72" t="n"/>
      <c r="K29" s="72" t="n"/>
      <c r="L29" s="72" t="inlineStr">
        <is>
          <t>NO</t>
        </is>
      </c>
      <c r="M29" s="72" t="n">
        <v>5.348008189176184</v>
      </c>
      <c r="N29" s="72" t="n">
        <v>36</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0.5" customHeight="1" s="65">
      <c r="A30" s="71" t="inlineStr">
        <is>
          <t>STDEV_SUPPRESS_EARLY_EXIT</t>
        </is>
      </c>
      <c r="B30" s="72" t="inlineStr">
        <is>
          <t>1.0</t>
        </is>
      </c>
      <c r="C30" s="72" t="n"/>
      <c r="D30" s="72" t="n"/>
      <c r="E30" s="72" t="n"/>
      <c r="F30" s="72" t="n"/>
      <c r="G30" s="72" t="n"/>
      <c r="H30" s="72" t="n"/>
      <c r="I30" s="72">
        <f>IFERROR(VLOOKUP($A160,Results_30d_Deltas!$A$2:$H$5000,6,FALSE),"")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0.5" customHeight="1" s="65">
      <c r="A31" s="71" t="inlineStr">
        <is>
          <t>STDEV_BREAKOUT_PCTB_LONG</t>
        </is>
      </c>
      <c r="B31" s="72" t="inlineStr">
        <is>
          <t>2.0</t>
        </is>
      </c>
      <c r="C31" s="72" t="n"/>
      <c r="D31" s="72" t="n"/>
      <c r="E31" s="72" t="n"/>
      <c r="F31" s="72" t="n"/>
      <c r="G31" s="72" t="n"/>
      <c r="H31" s="72" t="n"/>
      <c r="I31" s="72">
        <f>IFERROR(VLOOKUP($A153,Results_30d_Deltas!$A$2:$H$5000,6,FALSE),"")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0.5" customHeight="1" s="65">
      <c r="A32" s="71" t="inlineStr">
        <is>
          <t>STDEV_BREAKOUT_PCTB_SHORT</t>
        </is>
      </c>
      <c r="B32" s="72" t="inlineStr">
        <is>
          <t>1.0</t>
        </is>
      </c>
      <c r="C32" s="72" t="n"/>
      <c r="D32" s="72" t="n"/>
      <c r="E32" s="72" t="n"/>
      <c r="F32" s="72" t="n"/>
      <c r="G32" s="72" t="n"/>
      <c r="H32" s="72" t="n"/>
      <c r="I32" s="72">
        <f>IFERROR(VLOOKUP($A156,Results_30d_Deltas!$A$2:$H$5000,6,FALSE),"")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0.5" customHeight="1" s="65">
      <c r="A33" s="71" t="inlineStr">
        <is>
          <t>DC_BREAKOUT_SCORE</t>
        </is>
      </c>
      <c r="B33" s="72" t="inlineStr">
        <is>
          <t>10</t>
        </is>
      </c>
      <c r="C33" s="72" t="n"/>
      <c r="D33" s="72" t="n"/>
      <c r="E33" s="72" t="n"/>
      <c r="F33" s="72" t="n"/>
      <c r="G33" s="72" t="n"/>
      <c r="H33" s="72" t="n"/>
      <c r="I33" s="72">
        <f>IFERROR(VLOOKUP($A8,Results_30d_Deltas!$A$2:$H$5000,6,FALSE),"")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0.5" customHeight="1" s="65">
      <c r="A34" s="72" t="inlineStr">
        <is>
          <t>DC_BREAKOUT_SCORE</t>
        </is>
      </c>
      <c r="B34" s="72" t="inlineStr">
        <is>
          <t>25</t>
        </is>
      </c>
      <c r="C34" s="72" t="n"/>
      <c r="D34" s="72" t="n"/>
      <c r="E34" s="72" t="n"/>
      <c r="F34" s="72" t="n"/>
      <c r="G34" s="72" t="n"/>
      <c r="H34" s="72" t="n"/>
      <c r="I34" s="72">
        <f>IFERROR(VLOOKUP($A11,Results_30d_Deltas!$A$2:$H$5000,6,FALSE),"")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0.5" customHeight="1" s="65">
      <c r="A35" s="72" t="inlineStr">
        <is>
          <t>DC_BREAKOUT_TF</t>
        </is>
      </c>
      <c r="B35" s="72" t="inlineStr">
        <is>
          <t>OFF</t>
        </is>
      </c>
      <c r="C35" s="72" t="n"/>
      <c r="D35" s="72" t="n"/>
      <c r="E35" s="72" t="n"/>
      <c r="F35" s="72" t="n"/>
      <c r="G35" s="72" t="n"/>
      <c r="H35" s="72" t="n"/>
      <c r="I35" s="72">
        <f>IFERROR(VLOOKUP($A3,Results_30d_Deltas!$A$2:$H$5000,6,FALSE),"")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0.5" customHeight="1" s="65">
      <c r="A36" s="72" t="inlineStr">
        <is>
          <t>STDEV_SUPPRESS_EARLY_EXIT</t>
        </is>
      </c>
      <c r="B36" s="72" t="inlineStr">
        <is>
          <t>0.5</t>
        </is>
      </c>
      <c r="C36" s="72" t="n"/>
      <c r="D36" s="72" t="n"/>
      <c r="E36" s="72" t="n"/>
      <c r="F36" s="72" t="n"/>
      <c r="G36" s="72" t="n"/>
      <c r="H36" s="72" t="n"/>
      <c r="I36" s="72">
        <f>IFERROR(VLOOKUP($A159,Results_30d_Deltas!$A$2:$H$5000,6,FALSE),"")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0.5" customHeight="1" s="65">
      <c r="A37" s="71" t="inlineStr">
        <is>
          <t>SCALP_V3_K_OB_EXIT_K3M_HI</t>
        </is>
      </c>
      <c r="B37" s="72" t="inlineStr">
        <is>
          <t>1.0</t>
        </is>
      </c>
      <c r="C37" s="72" t="n"/>
      <c r="D37" s="72" t="n"/>
      <c r="E37" s="72" t="n"/>
      <c r="F37" s="72" t="n"/>
      <c r="G37" s="72">
        <f>IFERROR(VLOOKUP($A136&amp;"_"&amp;$B136,Results_Deltas!$A$2:$P$15000,5,FALSE),"")</f>
        <v/>
      </c>
      <c r="H37" s="72">
        <f>IFERROR(VLOOKUP($A136,Results_30d_Deltas!$A$2:$H$5000,7,FALSE)-E135,"")</f>
        <v/>
      </c>
      <c r="I37" s="72">
        <f>IFERROR(VLOOKUP($A136,Results_30d_Deltas!$A$2:$H$5000,6,FALSE),"")</f>
        <v/>
      </c>
      <c r="J37" s="72" t="n"/>
      <c r="K37" s="72" t="n"/>
      <c r="L37" s="72" t="inlineStr">
        <is>
          <t>YES</t>
        </is>
      </c>
      <c r="M37" s="72" t="n">
        <v>5.496482101335509</v>
      </c>
      <c r="N37" s="72" t="n">
        <v>33</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0.5" customHeight="1" s="65">
      <c r="A38" s="72" t="inlineStr">
        <is>
          <t>DC_BREAKOUT_SCORE</t>
        </is>
      </c>
      <c r="B38" s="72" t="inlineStr">
        <is>
          <t>30</t>
        </is>
      </c>
      <c r="C38" s="72" t="n"/>
      <c r="D38" s="72" t="n"/>
      <c r="E38" s="72" t="n"/>
      <c r="F38" s="72" t="n"/>
      <c r="G38" s="72" t="n"/>
      <c r="H38" s="72" t="n"/>
      <c r="I38" s="72">
        <f>IFERROR(VLOOKUP($A12,Results_30d_Deltas!$A$2:$H$5000,6,FALSE),"")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0.5" customHeight="1" s="65">
      <c r="A39" s="72" t="inlineStr">
        <is>
          <t>SCALP_V3_K_OB_EXIT_K3M_HI</t>
        </is>
      </c>
      <c r="B39" s="72" t="inlineStr">
        <is>
          <t>0.5</t>
        </is>
      </c>
      <c r="C39" s="72" t="n"/>
      <c r="D39" s="72" t="n"/>
      <c r="E39" s="72" t="n"/>
      <c r="F39" s="72" t="n"/>
      <c r="G39" s="72">
        <f>IFERROR(VLOOKUP($A135&amp;"_"&amp;$B135,Results_Deltas!$A$2:$P$15000,5,FALSE),"")</f>
        <v/>
      </c>
      <c r="H39" s="72">
        <f>IFERROR(VLOOKUP($A135,Results_30d_Deltas!$A$2:$H$5000,7,FALSE)-E134,"")</f>
        <v/>
      </c>
      <c r="I39" s="72">
        <f>IFERROR(VLOOKUP($A135,Results_30d_Deltas!$A$2:$H$5000,6,FALSE),"")</f>
        <v/>
      </c>
      <c r="J39" s="72" t="n"/>
      <c r="K39" s="72" t="n"/>
      <c r="L39" s="72" t="inlineStr">
        <is>
          <t>NO</t>
        </is>
      </c>
      <c r="M39" s="72" t="n">
        <v>5.687438845168105</v>
      </c>
      <c r="N39" s="72" t="n">
        <v>33</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0.5" customHeight="1" s="65">
      <c r="A40" s="71" t="inlineStr">
        <is>
          <t>BB_BREAKOUT_SCORE</t>
        </is>
      </c>
      <c r="B40" s="72" t="inlineStr">
        <is>
          <t>15</t>
        </is>
      </c>
      <c r="C40" s="72" t="n"/>
      <c r="D40" s="72" t="n"/>
      <c r="E40" s="72" t="n"/>
      <c r="F40" s="72" t="n"/>
      <c r="G40" s="72" t="n"/>
      <c r="H40" s="72" t="n"/>
      <c r="I40" s="72">
        <f>IFERROR(VLOOKUP($A14,Results_30d_Deltas!$A$2:$H$5000,6,FALSE),"")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0.5" customHeight="1" s="65">
      <c r="A41" s="72" t="inlineStr">
        <is>
          <t>DC_BREAKOUT_SCORE</t>
        </is>
      </c>
      <c r="B41" s="72" t="inlineStr">
        <is>
          <t>15</t>
        </is>
      </c>
      <c r="C41" s="72" t="n"/>
      <c r="D41" s="72" t="n"/>
      <c r="E41" s="72" t="n"/>
      <c r="F41" s="72" t="n"/>
      <c r="G41" s="72" t="n"/>
      <c r="H41" s="72" t="n"/>
      <c r="I41" s="72">
        <f>IFERROR(VLOOKUP($A9,Results_30d_Deltas!$A$2:$H$5000,6,FALSE),"")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0.5" customHeight="1" s="65">
      <c r="A42" s="72" t="inlineStr">
        <is>
          <t>DC_BREAKOUT_TF</t>
        </is>
      </c>
      <c r="B42" s="72" t="inlineStr">
        <is>
          <t>4h</t>
        </is>
      </c>
      <c r="C42" s="72" t="n"/>
      <c r="D42" s="72" t="n"/>
      <c r="E42" s="72" t="n"/>
      <c r="F42" s="72" t="n"/>
      <c r="G42" s="72" t="n"/>
      <c r="H42" s="72" t="n"/>
      <c r="I42" s="72">
        <f>IFERROR(VLOOKUP($A5,Results_30d_Deltas!$A$2:$H$5000,6,FALSE),"")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0.5" customHeight="1" s="65">
      <c r="A43" s="72" t="inlineStr">
        <is>
          <t>DC_BREAKOUT_TF</t>
        </is>
      </c>
      <c r="B43" s="72" t="inlineStr">
        <is>
          <t>D</t>
        </is>
      </c>
      <c r="C43" s="72" t="n"/>
      <c r="D43" s="72" t="n"/>
      <c r="E43" s="72" t="n"/>
      <c r="F43" s="72" t="n"/>
      <c r="G43" s="72" t="n"/>
      <c r="H43" s="72" t="n"/>
      <c r="I43" s="72">
        <f>IFERROR(VLOOKUP($A4,Results_30d_Deltas!$A$2:$H$5000,6,FALSE),"")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0.5" customHeight="1" s="65">
      <c r="A44" s="72" t="inlineStr">
        <is>
          <t>STDEV_BREAKOUT_PCTB_LONG</t>
        </is>
      </c>
      <c r="B44" s="72" t="inlineStr">
        <is>
          <t>0.5</t>
        </is>
      </c>
      <c r="C44" s="72" t="n"/>
      <c r="D44" s="72" t="n"/>
      <c r="E44" s="72" t="n"/>
      <c r="F44" s="72" t="n"/>
      <c r="G44" s="72" t="n"/>
      <c r="H44" s="72" t="n"/>
      <c r="I44" s="72">
        <f>IFERROR(VLOOKUP($A151,Results_30d_Deltas!$A$2:$H$5000,6,FALSE),"")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0.5" customHeight="1" s="65">
      <c r="A45" s="72" t="inlineStr">
        <is>
          <t>BB_BREAKOUT_SCORE</t>
        </is>
      </c>
      <c r="B45" s="72" t="inlineStr">
        <is>
          <t>10</t>
        </is>
      </c>
      <c r="C45" s="72" t="n"/>
      <c r="D45" s="72" t="n"/>
      <c r="E45" s="72" t="n"/>
      <c r="F45" s="72" t="n"/>
      <c r="G45" s="72" t="n"/>
      <c r="H45" s="72" t="n"/>
      <c r="I45" s="72">
        <f>IFERROR(VLOOKUP($A13,Results_30d_Deltas!$A$2:$H$5000,6,FALSE),"")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0.5" customHeight="1" s="65">
      <c r="A46" s="72" t="inlineStr">
        <is>
          <t>DC_BREAKOUT_SCORE</t>
        </is>
      </c>
      <c r="B46" s="72" t="inlineStr">
        <is>
          <t>20</t>
        </is>
      </c>
      <c r="C46" s="72" t="n"/>
      <c r="D46" s="72" t="n"/>
      <c r="E46" s="72" t="n"/>
      <c r="F46" s="72" t="n"/>
      <c r="G46" s="72" t="n"/>
      <c r="H46" s="72" t="n"/>
      <c r="I46" s="72">
        <f>IFERROR(VLOOKUP($A10,Results_30d_Deltas!$A$2:$H$5000,6,FALSE),"")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0.5" customHeight="1" s="65">
      <c r="A47" s="72" t="inlineStr">
        <is>
          <t>STDEV_BREAKOUT_PCTB_SHORT</t>
        </is>
      </c>
      <c r="B47" s="72" t="inlineStr">
        <is>
          <t>2.0</t>
        </is>
      </c>
      <c r="C47" s="72" t="n"/>
      <c r="D47" s="72" t="n"/>
      <c r="E47" s="72" t="n"/>
      <c r="F47" s="72" t="n"/>
      <c r="G47" s="72" t="n"/>
      <c r="H47" s="72" t="n"/>
      <c r="I47" s="72">
        <f>IFERROR(VLOOKUP($A157,Results_30d_Deltas!$A$2:$H$5000,6,FALSE),"")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0.5" customHeight="1" s="65">
      <c r="A48" s="72" t="inlineStr">
        <is>
          <t>BB_BREAKOUT_SCORE</t>
        </is>
      </c>
      <c r="B48" s="72" t="inlineStr">
        <is>
          <t>25</t>
        </is>
      </c>
      <c r="C48" s="72" t="n"/>
      <c r="D48" s="72" t="n"/>
      <c r="E48" s="72" t="n"/>
      <c r="F48" s="72" t="n"/>
      <c r="G48" s="72" t="n"/>
      <c r="H48" s="72" t="n"/>
      <c r="I48" s="72">
        <f>IFERROR(VLOOKUP($A16,Results_30d_Deltas!$A$2:$H$5000,6,FALSE),"")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0.5" customHeight="1" s="65">
      <c r="A49" s="72" t="inlineStr">
        <is>
          <t>BB_BREAKOUT_SCORE</t>
        </is>
      </c>
      <c r="B49" s="72" t="inlineStr">
        <is>
          <t>30</t>
        </is>
      </c>
      <c r="C49" s="72"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72" t="inlineStr">
        <is>
          <t>NO</t>
        </is>
      </c>
      <c r="M49" s="72" t="n">
        <v>6.377184361853275</v>
      </c>
      <c r="N49" s="72" t="n">
        <v>33</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0.5" customHeight="1" s="65">
      <c r="A50" s="72" t="inlineStr">
        <is>
          <t>REVERSE_ON_EXIT_ENABLED</t>
        </is>
      </c>
      <c r="B50" s="72" t="inlineStr">
        <is>
          <t>True</t>
        </is>
      </c>
      <c r="C50" s="72" t="n"/>
      <c r="D50" s="72" t="n"/>
      <c r="E50" s="72" t="n"/>
      <c r="F50" s="72" t="n"/>
      <c r="G50" s="72" t="n"/>
      <c r="H50" s="72" t="n"/>
      <c r="I50" s="72">
        <f>IFERROR(VLOOKUP($A116,Results_30d_Deltas!$A$2:$H$5000,6,FALSE),"")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0.5" customHeight="1" s="65">
      <c r="A51" s="71" t="inlineStr">
        <is>
          <t>ATR_LONG_WINDOW</t>
        </is>
      </c>
      <c r="B51" s="72" t="inlineStr">
        <is>
          <t>150</t>
        </is>
      </c>
      <c r="C51" s="72" t="n"/>
      <c r="D51" s="72" t="n"/>
      <c r="E51" s="72" t="n"/>
      <c r="F51" s="72" t="n"/>
      <c r="G51" s="72" t="n"/>
      <c r="H51" s="72" t="n"/>
      <c r="I51" s="72">
        <f>IFERROR(VLOOKUP($A38,Results_30d_Deltas!$A$2:$H$5000,6,FALSE),"")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0.5" customHeight="1" s="65">
      <c r="A52" s="72" t="inlineStr">
        <is>
          <t>BB_BREAKOUT_SCORE</t>
        </is>
      </c>
      <c r="B52" s="72" t="inlineStr">
        <is>
          <t>20</t>
        </is>
      </c>
      <c r="C52" s="72" t="n"/>
      <c r="D52" s="72" t="n"/>
      <c r="E52" s="72" t="n"/>
      <c r="F52" s="72" t="n"/>
      <c r="G52" s="72" t="n"/>
      <c r="H52" s="72" t="n"/>
      <c r="I52" s="72">
        <f>IFERROR(VLOOKUP($A15,Results_30d_Deltas!$A$2:$H$5000,6,FALSE),"")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0.5" customHeight="1" s="65">
      <c r="A53" s="71" t="inlineStr">
        <is>
          <t>PARTIAL_EXIT_FRAC</t>
        </is>
      </c>
      <c r="B53" s="72" t="inlineStr">
        <is>
          <t>2.0</t>
        </is>
      </c>
      <c r="C53" s="72" t="n"/>
      <c r="D53" s="72" t="n"/>
      <c r="E53" s="72" t="n"/>
      <c r="F53" s="72" t="n"/>
      <c r="G53" s="72" t="n"/>
      <c r="H53" s="72" t="n"/>
      <c r="I53" s="72">
        <f>IFERROR(VLOOKUP($A93,Results_30d_Deltas!$A$2:$H$5000,6,FALSE),"")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0.5" customHeight="1" s="65">
      <c r="A54" s="72" t="inlineStr">
        <is>
          <t>ATR_LONG_WINDOW</t>
        </is>
      </c>
      <c r="B54" s="72" t="inlineStr">
        <is>
          <t>125</t>
        </is>
      </c>
      <c r="C54" s="72" t="n"/>
      <c r="D54" s="72" t="n"/>
      <c r="E54" s="72" t="n"/>
      <c r="F54" s="72" t="n"/>
      <c r="G54" s="72" t="n"/>
      <c r="H54" s="72" t="n"/>
      <c r="I54" s="72">
        <f>IFERROR(VLOOKUP($A37,Results_30d_Deltas!$A$2:$H$5000,6,FALSE),"")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0.5" customHeight="1" s="65">
      <c r="A55" s="71" t="inlineStr">
        <is>
          <t>QUICK_REENTRY_60MIN_MIN_PCT</t>
        </is>
      </c>
      <c r="B55" s="72" t="inlineStr">
        <is>
          <t>1.0</t>
        </is>
      </c>
      <c r="C55" s="72" t="n"/>
      <c r="D55" s="72" t="n"/>
      <c r="E55" s="72" t="n"/>
      <c r="F55" s="72" t="n"/>
      <c r="G55" s="72" t="n"/>
      <c r="H55" s="72" t="n"/>
      <c r="I55" s="72">
        <f>IFERROR(VLOOKUP($A96,Results_30d_Deltas!$A$2:$H$5000,6,FALSE),"")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0.5" customHeight="1" s="65">
      <c r="A56" s="72" t="inlineStr">
        <is>
          <t>ATR_LONG_WINDOW</t>
        </is>
      </c>
      <c r="B56" s="72" t="inlineStr">
        <is>
          <t>75</t>
        </is>
      </c>
      <c r="C56" s="72" t="n"/>
      <c r="D56" s="72" t="n"/>
      <c r="E56" s="72" t="n"/>
      <c r="F56" s="72" t="n"/>
      <c r="G56" s="72" t="n"/>
      <c r="H56" s="72" t="n"/>
      <c r="I56" s="72">
        <f>IFERROR(VLOOKUP($A35,Results_30d_Deltas!$A$2:$H$5000,6,FALSE),"")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0.5" customHeight="1" s="65">
      <c r="A57" s="71" t="inlineStr">
        <is>
          <t>WT_COMPOSITE_ENTRY_GOOD</t>
        </is>
      </c>
      <c r="B57" s="72" t="inlineStr">
        <is>
          <t>37.5</t>
        </is>
      </c>
      <c r="C57" s="72" t="n"/>
      <c r="D57" s="72" t="n"/>
      <c r="E57" s="72" t="n"/>
      <c r="F57" s="72" t="n"/>
      <c r="G57" s="72" t="n"/>
      <c r="H57" s="72" t="n"/>
      <c r="I57" s="72">
        <f>IFERROR(VLOOKUP($A199,Results_30d_Deltas!$A$2:$H$5000,6,FALSE),"")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0.5" customHeight="1" s="65">
      <c r="A58" s="72" t="inlineStr">
        <is>
          <t>WT_COMPOSITE_ENTRY_GOOD</t>
        </is>
      </c>
      <c r="B58" s="72" t="inlineStr">
        <is>
          <t>22.5</t>
        </is>
      </c>
      <c r="C58" s="72" t="n"/>
      <c r="D58" s="72" t="n"/>
      <c r="E58" s="72" t="n"/>
      <c r="F58" s="72" t="n"/>
      <c r="G58" s="72" t="n"/>
      <c r="H58" s="72" t="n"/>
      <c r="I58" s="72">
        <f>IFERROR(VLOOKUP($A197,Results_30d_Deltas!$A$2:$H$5000,6,FALSE),"")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0.5" customHeight="1" s="65">
      <c r="A59" s="71" t="inlineStr">
        <is>
          <t>ATR_ADAPTIVE_SIZING_TARGET_PCT</t>
        </is>
      </c>
      <c r="B59" s="72" t="inlineStr">
        <is>
          <t>1.5</t>
        </is>
      </c>
      <c r="C59" s="72" t="n"/>
      <c r="D59" s="72" t="n"/>
      <c r="E59" s="72" t="n"/>
      <c r="F59" s="72" t="n"/>
      <c r="G59" s="72" t="n"/>
      <c r="H59" s="72" t="n"/>
      <c r="I59" s="72">
        <f>IFERROR(VLOOKUP($A25,Results_30d_Deltas!$A$2:$H$5000,6,FALSE),"")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0.5" customHeight="1" s="65">
      <c r="A60" s="72" t="inlineStr">
        <is>
          <t>ENTRY_PRIMARY_TF</t>
        </is>
      </c>
      <c r="B60" s="72" t="inlineStr">
        <is>
          <t>1h</t>
        </is>
      </c>
      <c r="C60" s="72" t="n"/>
      <c r="D60" s="72" t="n"/>
      <c r="E60" s="72" t="n"/>
      <c r="F60" s="72" t="n"/>
      <c r="G60" s="72" t="n"/>
      <c r="H60" s="72" t="n"/>
      <c r="I60" s="72">
        <f>IFERROR(VLOOKUP($A50,Results_30d_Deltas!$A$2:$H$5000,6,FALSE),"")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8" t="n"/>
      <c r="FN60" s="78" t="n"/>
      <c r="FO60" s="78" t="n"/>
      <c r="FP60" s="78" t="n"/>
      <c r="FQ60" s="78"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ez_manage.py:3216 top()</t>
        </is>
      </c>
      <c r="IP60" s="72" t="inlineStr">
        <is>
          <t>v12_quick_engine.py:1728 x4</t>
        </is>
      </c>
      <c r="IQ60" s="72" t="n"/>
    </row>
    <row r="61" ht="10.5" customHeight="1" s="65">
      <c r="A61" s="72" t="inlineStr">
        <is>
          <t>HTF_GATE_SIGNALS_SMA200D</t>
        </is>
      </c>
      <c r="B61" s="72" t="inlineStr">
        <is>
          <t>False</t>
        </is>
      </c>
      <c r="C61" s="72" t="n"/>
      <c r="D61" s="72" t="n"/>
      <c r="E61" s="72" t="n"/>
      <c r="F61" s="72" t="n"/>
      <c r="G61" s="72" t="n"/>
      <c r="H61" s="72" t="n"/>
      <c r="I61" s="72">
        <f>IFERROR(VLOOKUP($A68,Results_30d_Deltas!$A$2:$H$5000,6,FALSE),"")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8" t="n"/>
      <c r="ER61" s="78" t="n"/>
      <c r="ES61" s="78" t="n"/>
      <c r="ET61" s="78" t="n"/>
      <c r="EU61" s="78"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8" t="n"/>
      <c r="FS61" s="78" t="n"/>
      <c r="FT61" s="78"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ez_manage.py:4881 top()</t>
        </is>
      </c>
      <c r="IP61" s="72" t="inlineStr">
        <is>
          <t>v12_quick_engine.py:2057 x7</t>
        </is>
      </c>
      <c r="IQ61" s="72" t="n"/>
    </row>
    <row r="62" ht="10.5" customHeight="1" s="65">
      <c r="A62" s="71" t="inlineStr">
        <is>
          <t>REENTRY_RALLY_K15M_MAX</t>
        </is>
      </c>
      <c r="B62" s="72" t="inlineStr">
        <is>
          <t>50.0</t>
        </is>
      </c>
      <c r="C62" s="72" t="n"/>
      <c r="D62" s="72" t="n"/>
      <c r="E62" s="72" t="n"/>
      <c r="F62" s="72" t="n"/>
      <c r="G62" s="72" t="n"/>
      <c r="H62" s="72" t="n"/>
      <c r="I62" s="72">
        <f>IFERROR(VLOOKUP($A105,Results_30d_Deltas!$A$2:$H$5000,6,FALSE),"")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ez_manage.py:3869 top()</t>
        </is>
      </c>
      <c r="IP62" s="72" t="inlineStr">
        <is>
          <t>v12_quick_engine.py:2902 x8</t>
        </is>
      </c>
      <c r="IQ62" s="72" t="n"/>
    </row>
    <row r="63" ht="10.5" customHeight="1" s="65">
      <c r="A63" s="72" t="inlineStr">
        <is>
          <t>ENTRY_PRIMARY_TF</t>
        </is>
      </c>
      <c r="B63" s="72" t="inlineStr">
        <is>
          <t>15m</t>
        </is>
      </c>
      <c r="C63" s="72" t="n"/>
      <c r="D63" s="72" t="n"/>
      <c r="E63" s="72" t="n"/>
      <c r="F63" s="72" t="n"/>
      <c r="G63" s="72" t="n"/>
      <c r="H63" s="72" t="n"/>
      <c r="I63" s="72">
        <f>IFERROR(VLOOKUP($A51,Results_30d_Deltas!$A$2:$H$5000,6,FALSE),"")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8" t="n"/>
      <c r="FN63" s="78" t="n"/>
      <c r="FO63" s="78" t="n"/>
      <c r="FP63" s="78" t="n"/>
      <c r="FQ63" s="78"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ez_manage.py:3216 top()</t>
        </is>
      </c>
      <c r="IP63" s="72" t="inlineStr">
        <is>
          <t>v12_quick_engine.py:1728 x4</t>
        </is>
      </c>
      <c r="IQ63" s="72" t="n"/>
    </row>
    <row r="64" ht="10.5" customHeight="1" s="65">
      <c r="A64" s="71" t="inlineStr">
        <is>
          <t>ATR_ADAPTIVE_STOP_MULT</t>
        </is>
      </c>
      <c r="B64" s="72" t="inlineStr">
        <is>
          <t>2.5</t>
        </is>
      </c>
      <c r="C64" s="72" t="n"/>
      <c r="D64" s="72" t="n"/>
      <c r="E64" s="72" t="n"/>
      <c r="F64" s="72" t="n"/>
      <c r="G64" s="72" t="n"/>
      <c r="H64" s="72" t="n"/>
      <c r="I64" s="72">
        <f>IFERROR(VLOOKUP($A32,Results_30d_Deltas!$A$2:$H$5000,6,FALSE),"")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ez_manage.py:4329 top()</t>
        </is>
      </c>
      <c r="IP64" s="72" t="inlineStr">
        <is>
          <t>v12_quick_engine.py:1211 x6</t>
        </is>
      </c>
      <c r="IQ64" s="72" t="n"/>
    </row>
    <row r="65" ht="10.5" customHeight="1" s="65">
      <c r="A65" s="72" t="inlineStr">
        <is>
          <t>STDEV_BREAKOUT_PCTB_SHORT</t>
        </is>
      </c>
      <c r="B65" s="72" t="inlineStr">
        <is>
          <t>0.5</t>
        </is>
      </c>
      <c r="C65" s="72" t="n"/>
      <c r="D65" s="72" t="n"/>
      <c r="E65" s="72" t="n"/>
      <c r="F65" s="72" t="n"/>
      <c r="G65" s="72" t="n"/>
      <c r="H65" s="72" t="n"/>
      <c r="I65" s="72">
        <f>IFERROR(VLOOKUP($A155,Results_30d_Deltas!$A$2:$H$5000,6,FALSE),"")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8" t="n"/>
      <c r="AV65" s="78" t="n"/>
      <c r="AW65" s="78" t="n"/>
      <c r="AX65" s="78" t="n"/>
      <c r="AY65" s="78"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8" t="n"/>
      <c r="BU65" s="78" t="n"/>
      <c r="BV65" s="78" t="n"/>
      <c r="BW65" s="78" t="n"/>
      <c r="BX65" s="78"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8" t="n"/>
      <c r="GE65" s="78" t="n"/>
      <c r="GF65" s="78" t="n"/>
      <c r="GG65" s="78" t="n"/>
      <c r="GH65" s="78"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ez_manage.py:4045 top()</t>
        </is>
      </c>
      <c r="IP65" s="72" t="inlineStr">
        <is>
          <t>v12_quick_engine.py:3281 x3</t>
        </is>
      </c>
      <c r="IQ65" s="72" t="n"/>
    </row>
    <row r="66" ht="10.5" customHeight="1" s="65">
      <c r="A66" s="71" t="inlineStr">
        <is>
          <t>WT_COMPOSITE_ENTRY_OK</t>
        </is>
      </c>
      <c r="B66" s="72" t="inlineStr">
        <is>
          <t>7.5</t>
        </is>
      </c>
      <c r="C66" s="72" t="n"/>
      <c r="D66" s="72" t="n"/>
      <c r="E66" s="72" t="n"/>
      <c r="F66" s="72" t="n"/>
      <c r="G66" s="72" t="n"/>
      <c r="H66" s="72" t="n"/>
      <c r="I66" s="72">
        <f>IFERROR(VLOOKUP($A202,Results_30d_Deltas!$A$2:$H$5000,6,FALSE),"")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ez_manage.py:5893 top()</t>
        </is>
      </c>
      <c r="IP66" s="72" t="inlineStr">
        <is>
          <t>v12_quick_engine.py:3712 x2</t>
        </is>
      </c>
      <c r="IQ66" s="72" t="n"/>
    </row>
    <row r="67" ht="10.5" customHeight="1" s="65">
      <c r="A67" s="72" t="inlineStr">
        <is>
          <t>WRONG_SIDE_WT_TFS_REQUIRED</t>
        </is>
      </c>
      <c r="B67" s="72" t="inlineStr">
        <is>
          <t>2</t>
        </is>
      </c>
      <c r="C67" s="72" t="n"/>
      <c r="D67" s="72" t="n"/>
      <c r="E67" s="72" t="n"/>
      <c r="F67" s="72" t="n"/>
      <c r="G67" s="72" t="n"/>
      <c r="H67" s="72" t="n"/>
      <c r="I67" s="72">
        <f>IFERROR(VLOOKUP($A184,Results_30d_Deltas!$A$2:$H$5000,6,FALSE),"")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ez_manage.py:4278 top()</t>
        </is>
      </c>
      <c r="IP67" s="72" t="inlineStr">
        <is>
          <t>v12_quick_engine.py:3667 x3</t>
        </is>
      </c>
      <c r="IQ67" s="72" t="n"/>
    </row>
    <row r="68" ht="10.5" customHeight="1" s="65">
      <c r="A68" s="72" t="inlineStr">
        <is>
          <t>QUICK_REENTRY_60MIN_MIN_PCT</t>
        </is>
      </c>
      <c r="B68" s="72" t="inlineStr">
        <is>
          <t>2.0</t>
        </is>
      </c>
      <c r="C68" s="72" t="n"/>
      <c r="D68" s="72" t="n"/>
      <c r="E68" s="72" t="n"/>
      <c r="F68" s="72" t="n"/>
      <c r="G68" s="72" t="n"/>
      <c r="H68" s="72" t="n"/>
      <c r="I68" s="72">
        <f>IFERROR(VLOOKUP($A97,Results_30d_Deltas!$A$2:$H$5000,6,FALSE),"")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ez_manage.py:6042 top()</t>
        </is>
      </c>
      <c r="IP68" s="72" t="inlineStr">
        <is>
          <t>v12_quick_engine.py:4283 x4</t>
        </is>
      </c>
      <c r="IQ68" s="72" t="n"/>
    </row>
    <row r="69" ht="10.5" customHeight="1" s="65">
      <c r="A69" s="71" t="inlineStr">
        <is>
          <t>WT_COMPOSITE_ENTRY_BLOCK</t>
        </is>
      </c>
      <c r="B69" s="72" t="inlineStr">
        <is>
          <t>-15.0</t>
        </is>
      </c>
      <c r="C69" s="72" t="n"/>
      <c r="D69" s="72" t="n"/>
      <c r="E69" s="72" t="n"/>
      <c r="F69" s="72" t="n"/>
      <c r="G69" s="72" t="n"/>
      <c r="H69" s="72" t="n"/>
      <c r="I69" s="72">
        <f>IFERROR(VLOOKUP($A194,Results_30d_Deltas!$A$2:$H$5000,6,FALSE),"")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8" t="n"/>
      <c r="FN69" s="78" t="n"/>
      <c r="FO69" s="78" t="n"/>
      <c r="FP69" s="78" t="n"/>
      <c r="FQ69" s="78"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ez_manage.py:5891 top()</t>
        </is>
      </c>
      <c r="IP69" s="72" t="inlineStr">
        <is>
          <t>v12_quick_engine.py:3710 x2</t>
        </is>
      </c>
      <c r="IQ69" s="72" t="n"/>
    </row>
    <row r="70" ht="10.5" customHeight="1" s="65">
      <c r="A70" s="71" t="inlineStr">
        <is>
          <t>SCALP_V3_OB_WALL_TOO_CLOSE_PCT</t>
        </is>
      </c>
      <c r="B70" s="72" t="inlineStr">
        <is>
          <t>2.0</t>
        </is>
      </c>
      <c r="C70" s="72" t="n"/>
      <c r="D70" s="72" t="n"/>
      <c r="E70" s="72" t="n"/>
      <c r="F70" s="72" t="n"/>
      <c r="G70" s="72" t="n"/>
      <c r="H70" s="72" t="n"/>
      <c r="I70" s="72">
        <f>IFERROR(VLOOKUP($A149,Results_30d_Deltas!$A$2:$H$5000,6,FALSE),"")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ez_manage.py:5575 top()</t>
        </is>
      </c>
      <c r="IP70" s="72" t="inlineStr">
        <is>
          <t>v12_quick_engine.py:3189 x4</t>
        </is>
      </c>
      <c r="IQ70" s="72" t="n"/>
    </row>
    <row r="71" ht="10.5" customHeight="1" s="65">
      <c r="A71" s="72" t="inlineStr">
        <is>
          <t>WT_COMPOSITE_ENTRY_OK</t>
        </is>
      </c>
      <c r="B71" s="72" t="inlineStr">
        <is>
          <t>15.0</t>
        </is>
      </c>
      <c r="C71" s="72" t="n"/>
      <c r="D71" s="72" t="n"/>
      <c r="E71" s="72" t="n"/>
      <c r="F71" s="72" t="n"/>
      <c r="G71" s="72" t="n"/>
      <c r="H71" s="72" t="n"/>
      <c r="I71" s="72">
        <f>IFERROR(VLOOKUP($A205,Results_30d_Deltas!$A$2:$H$5000,6,FALSE),"")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8" t="n"/>
      <c r="FN71" s="78" t="n"/>
      <c r="FO71" s="78" t="n"/>
      <c r="FP71" s="78" t="n"/>
      <c r="FQ71" s="78"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ez_manage.py:5893 top()</t>
        </is>
      </c>
      <c r="IP71" s="72" t="inlineStr">
        <is>
          <t>v12_quick_engine.py:3712 x2</t>
        </is>
      </c>
      <c r="IQ71" s="72" t="n"/>
    </row>
    <row r="72" ht="10.5" customHeight="1" s="65">
      <c r="A72" s="72" t="inlineStr">
        <is>
          <t>WRONG_SIDE_WT_TFS_REQUIRED</t>
        </is>
      </c>
      <c r="B72" s="72" t="inlineStr">
        <is>
          <t>5</t>
        </is>
      </c>
      <c r="C72" s="72" t="n"/>
      <c r="D72" s="72" t="n"/>
      <c r="E72" s="72" t="n"/>
      <c r="F72" s="72" t="n"/>
      <c r="G72" s="72" t="n"/>
      <c r="H72" s="72" t="n"/>
      <c r="I72" s="72">
        <f>IFERROR(VLOOKUP($A187,Results_30d_Deltas!$A$2:$H$5000,6,FALSE),"")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ez_manage.py:4278 top()</t>
        </is>
      </c>
      <c r="IP72" s="72" t="inlineStr">
        <is>
          <t>v12_quick_engine.py:3667 x3</t>
        </is>
      </c>
      <c r="IQ72" s="72" t="n"/>
    </row>
    <row r="73" ht="10.5" customHeight="1" s="65">
      <c r="A73" s="71" t="inlineStr">
        <is>
          <t>TREND_MIN_GAIN_EXIT</t>
        </is>
      </c>
      <c r="B73" s="72" t="inlineStr">
        <is>
          <t>2.0</t>
        </is>
      </c>
      <c r="C73" s="72" t="n"/>
      <c r="D73" s="72" t="n"/>
      <c r="E73" s="72" t="n"/>
      <c r="F73" s="72" t="n"/>
      <c r="G73" s="72" t="n"/>
      <c r="H73" s="72" t="n"/>
      <c r="I73" s="72">
        <f>IFERROR(VLOOKUP($A179,Results_30d_Deltas!$A$2:$H$5000,6,FALSE),"")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8" t="n"/>
      <c r="AQ73" s="78" t="n"/>
      <c r="AR73" s="78" t="n"/>
      <c r="AS73" s="78" t="n"/>
      <c r="AT73" s="78"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ez_manage.py:4205 top()</t>
        </is>
      </c>
      <c r="IP73" s="72" t="inlineStr">
        <is>
          <t>v12_quick_engine.py:3545 x2</t>
        </is>
      </c>
      <c r="IQ73" s="72" t="n"/>
    </row>
    <row r="74" ht="10.5" customHeight="1" s="65">
      <c r="A74" s="72" t="inlineStr">
        <is>
          <t>WT_COMPOSITE_ENTRY_GOOD</t>
        </is>
      </c>
      <c r="B74" s="72" t="inlineStr">
        <is>
          <t>45.0</t>
        </is>
      </c>
      <c r="C74" s="72" t="n"/>
      <c r="D74" s="72" t="n"/>
      <c r="E74" s="72" t="n"/>
      <c r="F74" s="72" t="n"/>
      <c r="G74" s="72" t="n"/>
      <c r="H74" s="72" t="n"/>
      <c r="I74" s="72">
        <f>IFERROR(VLOOKUP($A200,Results_30d_Deltas!$A$2:$H$5000,6,FALSE),"")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ez_manage.py:5892 top()</t>
        </is>
      </c>
      <c r="IP74" s="72" t="inlineStr">
        <is>
          <t>v12_quick_engine.py:3711 x2</t>
        </is>
      </c>
      <c r="IQ74" s="72" t="n"/>
    </row>
    <row r="75" ht="10.5" customHeight="1" s="65">
      <c r="A75" s="71" t="inlineStr">
        <is>
          <t>WT_COMPOSITE_ENTRY_STRONG</t>
        </is>
      </c>
      <c r="B75" s="72" t="inlineStr">
        <is>
          <t>37.5</t>
        </is>
      </c>
      <c r="C75" s="72" t="n"/>
      <c r="D75" s="72" t="n"/>
      <c r="E75" s="72" t="n"/>
      <c r="F75" s="72" t="n"/>
      <c r="G75" s="72" t="n"/>
      <c r="H75" s="72" t="n"/>
      <c r="I75" s="72">
        <f>IFERROR(VLOOKUP($A207,Results_30d_Deltas!$A$2:$H$5000,6,FALSE),"")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ez_manage.py:5894 top()</t>
        </is>
      </c>
      <c r="IP75" s="72" t="inlineStr">
        <is>
          <t>v12_quick_engine.py:3713 x2</t>
        </is>
      </c>
      <c r="IQ75" s="72" t="n"/>
    </row>
    <row r="76" ht="10.5" customHeight="1" s="65">
      <c r="A76" s="72" t="inlineStr">
        <is>
          <t>ATR_ADAPTIVE_SIZING_TARGET_PCT</t>
        </is>
      </c>
      <c r="B76" s="72" t="inlineStr">
        <is>
          <t>2.5</t>
        </is>
      </c>
      <c r="C76" s="72" t="n"/>
      <c r="D76" s="72" t="n"/>
      <c r="E76" s="72" t="n"/>
      <c r="F76" s="72" t="n"/>
      <c r="G76" s="72" t="n"/>
      <c r="H76" s="72" t="n"/>
      <c r="I76" s="72">
        <f>IFERROR(VLOOKUP($A27,Results_30d_Deltas!$A$2:$H$5000,6,FALSE),"")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ez_manage.py:4327 top()</t>
        </is>
      </c>
      <c r="IP76" s="72" t="inlineStr">
        <is>
          <t>v12_quick_engine.py:1209 x7</t>
        </is>
      </c>
      <c r="IQ76" s="72" t="n"/>
    </row>
    <row r="77" ht="10.5" customHeight="1" s="65">
      <c r="A77" s="72" t="inlineStr">
        <is>
          <t>WT_COMPOSITE_ENTRY_STRONG</t>
        </is>
      </c>
      <c r="B77" s="72" t="inlineStr">
        <is>
          <t>25.0</t>
        </is>
      </c>
      <c r="C77" s="72" t="n"/>
      <c r="D77" s="72" t="n"/>
      <c r="E77" s="72" t="n"/>
      <c r="F77" s="72" t="n"/>
      <c r="G77" s="72" t="n"/>
      <c r="H77" s="72" t="n"/>
      <c r="I77" s="72">
        <f>IFERROR(VLOOKUP($A206,Results_30d_Deltas!$A$2:$H$5000,6,FALSE),"")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ez_manage.py:5894 top()</t>
        </is>
      </c>
      <c r="IP77" s="72" t="inlineStr">
        <is>
          <t>v12_quick_engine.py:3713 x2</t>
        </is>
      </c>
      <c r="IQ77" s="72" t="n"/>
    </row>
    <row r="78" ht="10.5" customHeight="1" s="65">
      <c r="A78" s="72" t="inlineStr">
        <is>
          <t>MACD_ZERO_CROSS_TF</t>
        </is>
      </c>
      <c r="B78" s="72" t="inlineStr">
        <is>
          <t>1h</t>
        </is>
      </c>
      <c r="C78" s="72" t="n"/>
      <c r="D78" s="72" t="n"/>
      <c r="E78" s="72" t="n"/>
      <c r="F78" s="72" t="n"/>
      <c r="G78" s="72" t="n"/>
      <c r="H78" s="72" t="n"/>
      <c r="I78" s="72">
        <f>IFERROR(VLOOKUP($A84,Results_30d_Deltas!$A$2:$H$5000,6,FALSE),"")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ez_manage.py:3501 top()</t>
        </is>
      </c>
      <c r="IP78" s="72" t="inlineStr">
        <is>
          <t>v12_quick_engine.py:2236 x2</t>
        </is>
      </c>
      <c r="IQ78" s="72" t="n"/>
    </row>
    <row r="79" ht="10.5" customHeight="1" s="65">
      <c r="A79" s="72" t="inlineStr">
        <is>
          <t>ATR_ADAPTIVE_STOP_MULT</t>
        </is>
      </c>
      <c r="B79" s="72" t="inlineStr">
        <is>
          <t>1.0</t>
        </is>
      </c>
      <c r="C79" s="72" t="n"/>
      <c r="D79" s="72" t="n"/>
      <c r="E79" s="72" t="n"/>
      <c r="F79" s="72" t="n"/>
      <c r="G79" s="72" t="n"/>
      <c r="H79" s="72" t="n"/>
      <c r="I79" s="72">
        <f>IFERROR(VLOOKUP($A29,Results_30d_Deltas!$A$2:$H$5000,6,FALSE),"")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8" t="n"/>
      <c r="EH79" s="78" t="n"/>
      <c r="EI79" s="78" t="n"/>
      <c r="EJ79" s="78" t="n"/>
      <c r="EK79" s="78"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ez_manage.py:4329 top()</t>
        </is>
      </c>
      <c r="IP79" s="72" t="inlineStr">
        <is>
          <t>v12_quick_engine.py:1211 x6</t>
        </is>
      </c>
      <c r="IQ79" s="72" t="n"/>
    </row>
    <row r="80" ht="10.5" customHeight="1" s="65">
      <c r="A80" s="72" t="inlineStr">
        <is>
          <t>MACD_ZERO_CROSS_TF</t>
        </is>
      </c>
      <c r="B80" s="72" t="inlineStr">
        <is>
          <t>OFF</t>
        </is>
      </c>
      <c r="C80" s="72" t="n"/>
      <c r="D80" s="72" t="n"/>
      <c r="E80" s="72" t="n"/>
      <c r="F80" s="72" t="n"/>
      <c r="G80" s="72" t="n"/>
      <c r="H80" s="72" t="n"/>
      <c r="I80" s="72">
        <f>IFERROR(VLOOKUP($A81,Results_30d_Deltas!$A$2:$H$5000,6,FALSE),"")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ez_manage.py:3501 top()</t>
        </is>
      </c>
      <c r="IP80" s="72" t="inlineStr">
        <is>
          <t>v12_quick_engine.py:2236 x2</t>
        </is>
      </c>
      <c r="IQ80" s="72" t="n"/>
    </row>
    <row r="81" ht="10.5" customHeight="1" s="65">
      <c r="A81" s="72" t="inlineStr">
        <is>
          <t>QUICK_REENTRY_60MIN_MIN_PCT</t>
        </is>
      </c>
      <c r="B81" s="72" t="inlineStr">
        <is>
          <t>0.5</t>
        </is>
      </c>
      <c r="C81" s="72" t="n"/>
      <c r="D81" s="72" t="n"/>
      <c r="E81" s="72" t="n"/>
      <c r="F81" s="72" t="n"/>
      <c r="G81" s="72" t="n"/>
      <c r="H81" s="72" t="n"/>
      <c r="I81" s="72">
        <f>IFERROR(VLOOKUP($A95,Results_30d_Deltas!$A$2:$H$5000,6,FALSE),"")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ez_manage.py:6042 top()</t>
        </is>
      </c>
      <c r="IP81" s="72" t="inlineStr">
        <is>
          <t>v12_quick_engine.py:4283 x4</t>
        </is>
      </c>
      <c r="IQ81" s="72" t="n"/>
    </row>
    <row r="82" ht="10.5" customHeight="1" s="65">
      <c r="A82" s="72" t="inlineStr">
        <is>
          <t>WRONG_SIDE_WT_TFS_REQUIRED</t>
        </is>
      </c>
      <c r="B82" s="72" t="inlineStr">
        <is>
          <t>3</t>
        </is>
      </c>
      <c r="C82" s="72" t="n"/>
      <c r="D82" s="72" t="n"/>
      <c r="E82" s="72" t="n"/>
      <c r="F82" s="72" t="n"/>
      <c r="G82" s="72" t="n"/>
      <c r="H82" s="72" t="n"/>
      <c r="I82" s="72">
        <f>IFERROR(VLOOKUP($A185,Results_30d_Deltas!$A$2:$H$5000,6,FALSE),"")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ez_manage.py:4278 top()</t>
        </is>
      </c>
      <c r="IP82" s="72" t="inlineStr">
        <is>
          <t>v12_quick_engine.py:3667 x3</t>
        </is>
      </c>
      <c r="IQ82" s="72" t="n"/>
    </row>
    <row r="83" ht="10.5" customHeight="1" s="65">
      <c r="A83" s="72" t="inlineStr">
        <is>
          <t>ATR_ADAPTIVE_SIZING_TARGET_PCT</t>
        </is>
      </c>
      <c r="B83" s="72" t="inlineStr">
        <is>
          <t>3.0</t>
        </is>
      </c>
      <c r="C83" s="72" t="n"/>
      <c r="D83" s="72" t="n"/>
      <c r="E83" s="72" t="n"/>
      <c r="F83" s="72" t="n"/>
      <c r="G83" s="72" t="n"/>
      <c r="H83" s="72" t="n"/>
      <c r="I83" s="72">
        <f>IFERROR(VLOOKUP($A28,Results_30d_Deltas!$A$2:$H$5000,6,FALSE),"")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ez_manage.py:4327 top()</t>
        </is>
      </c>
      <c r="IP83" s="72" t="inlineStr">
        <is>
          <t>v12_quick_engine.py:1209 x7</t>
        </is>
      </c>
      <c r="IQ83" s="72" t="n"/>
    </row>
    <row r="84" ht="10.5" customHeight="1" s="65">
      <c r="A84" s="72" t="inlineStr">
        <is>
          <t>ATR_ADAPTIVE_STOP_MULT</t>
        </is>
      </c>
      <c r="B84" s="72" t="inlineStr">
        <is>
          <t>3.0</t>
        </is>
      </c>
      <c r="C84" s="72" t="n"/>
      <c r="D84" s="72" t="n"/>
      <c r="E84" s="72" t="n"/>
      <c r="F84" s="72" t="n"/>
      <c r="G84" s="72" t="n"/>
      <c r="H84" s="72" t="n"/>
      <c r="I84" s="72">
        <f>IFERROR(VLOOKUP($A33,Results_30d_Deltas!$A$2:$H$5000,6,FALSE),"")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ez_manage.py:4329 top()</t>
        </is>
      </c>
      <c r="IP84" s="72" t="inlineStr">
        <is>
          <t>v12_quick_engine.py:1211 x6</t>
        </is>
      </c>
      <c r="IQ84" s="72" t="n"/>
    </row>
    <row r="85" ht="10.5" customHeight="1" s="65">
      <c r="A85" s="72" t="inlineStr">
        <is>
          <t>ATR_ADAPTIVE_SIZING_TARGET_PCT</t>
        </is>
      </c>
      <c r="B85" s="72" t="inlineStr">
        <is>
          <t>1.0</t>
        </is>
      </c>
      <c r="C85" s="72" t="n"/>
      <c r="D85" s="72" t="n"/>
      <c r="E85" s="72" t="n"/>
      <c r="F85" s="72" t="n"/>
      <c r="G85" s="72" t="n"/>
      <c r="H85" s="72" t="n"/>
      <c r="I85" s="72">
        <f>IFERROR(VLOOKUP($A24,Results_30d_Deltas!$A$2:$H$5000,6,FALSE),"")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ez_manage.py:4327 top()</t>
        </is>
      </c>
      <c r="IP85" s="72" t="inlineStr">
        <is>
          <t>v12_quick_engine.py:1209 x7</t>
        </is>
      </c>
      <c r="IQ85" s="72" t="n"/>
    </row>
    <row r="86" ht="10.5" customHeight="1" s="65">
      <c r="A86" s="72" t="inlineStr">
        <is>
          <t>ATR_LONG_WINDOW</t>
        </is>
      </c>
      <c r="B86" s="72" t="inlineStr">
        <is>
          <t>50</t>
        </is>
      </c>
      <c r="C86" s="72" t="n"/>
      <c r="D86" s="72" t="n"/>
      <c r="E86" s="72" t="n"/>
      <c r="F86" s="72" t="n"/>
      <c r="G86" s="72" t="n"/>
      <c r="H86" s="72" t="n"/>
      <c r="I86" s="72">
        <f>IFERROR(VLOOKUP($A34,Results_30d_Deltas!$A$2:$H$5000,6,FALSE),"")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ez_manage.py:4330 top()</t>
        </is>
      </c>
      <c r="IP86" s="72" t="inlineStr">
        <is>
          <t>v12_quick_engine.py:199 x5</t>
        </is>
      </c>
      <c r="IQ86" s="72" t="n"/>
    </row>
    <row r="87" ht="10.5" customHeight="1" s="65">
      <c r="A87" s="72" t="inlineStr">
        <is>
          <t>WT_COMPOSITE_ENTRY_GOOD</t>
        </is>
      </c>
      <c r="B87" s="72" t="inlineStr">
        <is>
          <t>15.0</t>
        </is>
      </c>
      <c r="C87" s="72" t="n"/>
      <c r="D87" s="72" t="n"/>
      <c r="E87" s="72" t="n"/>
      <c r="F87" s="72" t="n"/>
      <c r="G87" s="72" t="n"/>
      <c r="H87" s="72" t="n"/>
      <c r="I87" s="72">
        <f>IFERROR(VLOOKUP($A196,Results_30d_Deltas!$A$2:$H$5000,6,FALSE),"")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8" t="n"/>
      <c r="FN87" s="78" t="n"/>
      <c r="FO87" s="78" t="n"/>
      <c r="FP87" s="78" t="n"/>
      <c r="FQ87" s="78"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ez_manage.py:5892 top()</t>
        </is>
      </c>
      <c r="IP87" s="72" t="inlineStr">
        <is>
          <t>v12_quick_engine.py:3711 x2</t>
        </is>
      </c>
      <c r="IQ87" s="72" t="n"/>
    </row>
    <row r="88" ht="10.5" customHeight="1" s="65">
      <c r="A88" s="71" t="inlineStr">
        <is>
          <t>REGIME_TRENDING_EXIT_GAIN_MIN</t>
        </is>
      </c>
      <c r="B88" s="72" t="inlineStr">
        <is>
          <t>1.5</t>
        </is>
      </c>
      <c r="C88" s="72" t="n"/>
      <c r="D88" s="72" t="n"/>
      <c r="E88" s="72" t="n"/>
      <c r="F88" s="72" t="n"/>
      <c r="G88" s="72" t="n"/>
      <c r="H88" s="72" t="n"/>
      <c r="I88" s="72">
        <f>IFERROR(VLOOKUP($A111,Results_30d_Deltas!$A$2:$H$5000,6,FALSE),"")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ez_manage.py:5359 top()</t>
        </is>
      </c>
      <c r="IP88" s="72" t="inlineStr">
        <is>
          <t>v12_quick_engine.py:2951 x5</t>
        </is>
      </c>
      <c r="IQ88" s="72" t="n"/>
    </row>
    <row r="89" ht="10.5" customHeight="1" s="65">
      <c r="A89" s="72" t="inlineStr">
        <is>
          <t>HAIKU_ENTRY_GATE_ENABLED</t>
        </is>
      </c>
      <c r="B89" s="72" t="inlineStr">
        <is>
          <t>True</t>
        </is>
      </c>
      <c r="C89" s="72" t="n"/>
      <c r="D89" s="72" t="n"/>
      <c r="E89" s="72" t="n"/>
      <c r="F89" s="72" t="n"/>
      <c r="G89" s="72" t="n"/>
      <c r="H89" s="72" t="n"/>
      <c r="I89" s="72">
        <f>IFERROR(VLOOKUP($A67,Results_30d_Deltas!$A$2:$H$5000,6,FALSE),"")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8" t="n"/>
      <c r="FG89" s="78" t="n"/>
      <c r="FH89" s="78" t="n"/>
      <c r="FI89" s="78" t="n"/>
      <c r="FJ89" s="78"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8" t="n"/>
      <c r="IC89" s="78" t="n"/>
      <c r="ID89" s="78" t="n"/>
      <c r="IE89" s="78" t="n"/>
      <c r="IF89" s="78" t="n"/>
      <c r="IG89" s="78" t="n"/>
      <c r="IH89" s="78" t="n"/>
      <c r="II89" s="78" t="n"/>
      <c r="IJ89" s="78" t="n"/>
      <c r="IK89" s="78" t="n"/>
      <c r="IL89" s="78" t="n"/>
      <c r="IM89" s="78" t="n"/>
      <c r="IN89" s="72" t="n"/>
      <c r="IO89" s="72" t="inlineStr">
        <is>
          <t>ez_manage.py:6007 top()</t>
        </is>
      </c>
      <c r="IP89" s="72" t="inlineStr">
        <is>
          <t>v12_quick_engine.py:4265 x2</t>
        </is>
      </c>
      <c r="IQ89" s="72" t="n"/>
    </row>
    <row r="90" ht="10.5" customHeight="1" s="65">
      <c r="A90" s="72" t="inlineStr">
        <is>
          <t>ENTRY_PRIMARY_TF</t>
        </is>
      </c>
      <c r="B90" s="72" t="inlineStr">
        <is>
          <t>OFF</t>
        </is>
      </c>
      <c r="C90" s="72" t="n"/>
      <c r="D90" s="72" t="n"/>
      <c r="E90" s="72" t="n"/>
      <c r="F90" s="72" t="n"/>
      <c r="G90" s="72" t="n"/>
      <c r="H90" s="72" t="n"/>
      <c r="I90" s="72">
        <f>IFERROR(VLOOKUP($A47,Results_30d_Deltas!$A$2:$H$5000,6,FALSE),"")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ez_manage.py:3216 top()</t>
        </is>
      </c>
      <c r="IP90" s="72" t="inlineStr">
        <is>
          <t>v12_quick_engine.py:1728 x4</t>
        </is>
      </c>
      <c r="IQ90" s="72" t="n"/>
    </row>
    <row r="91" ht="10.5" customHeight="1" s="65">
      <c r="A91" s="71" t="inlineStr">
        <is>
          <t>REENTRY_K15M_PARTIAL_MULT</t>
        </is>
      </c>
      <c r="B91" s="72" t="inlineStr">
        <is>
          <t>0.125</t>
        </is>
      </c>
      <c r="C91" s="72" t="n"/>
      <c r="D91" s="72" t="n"/>
      <c r="E91" s="72" t="n"/>
      <c r="F91" s="72" t="n"/>
      <c r="G91" s="72" t="n"/>
      <c r="H91" s="72" t="n"/>
      <c r="I91" s="72">
        <f>IFERROR(VLOOKUP($A100,Results_30d_Deltas!$A$2:$H$5000,6,FALSE),"")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ez_manage.py:3860 top()</t>
        </is>
      </c>
      <c r="IP91" s="72" t="inlineStr">
        <is>
          <t>v12_quick_engine.py:2884 x8</t>
        </is>
      </c>
      <c r="IQ91" s="72" t="n"/>
    </row>
    <row r="92" ht="10.5" customHeight="1" s="65">
      <c r="A92" s="71" t="inlineStr">
        <is>
          <t>RZ_BREAKOUT_BAND</t>
        </is>
      </c>
      <c r="B92" s="72" t="inlineStr">
        <is>
          <t>0.5</t>
        </is>
      </c>
      <c r="C92" s="72" t="n"/>
      <c r="D92" s="72" t="n"/>
      <c r="E92" s="72" t="n"/>
      <c r="F92" s="72" t="n"/>
      <c r="G92" s="72" t="n"/>
      <c r="H92" s="72" t="n"/>
      <c r="I92" s="72">
        <f>IFERROR(VLOOKUP($A123,Results_30d_Deltas!$A$2:$H$5000,6,FALSE),"")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8" t="n"/>
      <c r="AV92" s="78" t="n"/>
      <c r="AW92" s="78" t="n"/>
      <c r="AX92" s="78" t="n"/>
      <c r="AY92" s="78"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8" t="n"/>
      <c r="BU92" s="78" t="n"/>
      <c r="BV92" s="78" t="n"/>
      <c r="BW92" s="78" t="n"/>
      <c r="BX92" s="78"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8" t="n"/>
      <c r="DD92" s="78" t="n"/>
      <c r="DE92" s="78" t="n"/>
      <c r="DF92" s="78" t="n"/>
      <c r="DG92" s="78"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8" t="n"/>
      <c r="GE92" s="78" t="n"/>
      <c r="GF92" s="78" t="n"/>
      <c r="GG92" s="78" t="n"/>
      <c r="GH92" s="78"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ez_manage.py:5397 top()</t>
        </is>
      </c>
      <c r="IP92" s="72" t="inlineStr">
        <is>
          <t>v12_quick_engine.py:4036 x3</t>
        </is>
      </c>
      <c r="IQ92" s="72" t="n"/>
    </row>
    <row r="93" ht="10.5" customHeight="1" s="65">
      <c r="A93" s="72" t="inlineStr">
        <is>
          <t>RZ_BREAKOUT_BAND</t>
        </is>
      </c>
      <c r="B93" s="72" t="inlineStr">
        <is>
          <t>1.0</t>
        </is>
      </c>
      <c r="C93" s="72" t="n"/>
      <c r="D93" s="72" t="n"/>
      <c r="E93" s="72" t="n"/>
      <c r="F93" s="72" t="n"/>
      <c r="G93" s="72" t="n"/>
      <c r="H93" s="72" t="n"/>
      <c r="I93" s="72">
        <f>IFERROR(VLOOKUP($A124,Results_30d_Deltas!$A$2:$H$5000,6,FALSE),"")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0.5" customHeight="1" s="65">
      <c r="A94" s="72" t="inlineStr">
        <is>
          <t>REENTRY_RALLY_K15M_MAX</t>
        </is>
      </c>
      <c r="B94" s="72" t="inlineStr">
        <is>
          <t>125.0</t>
        </is>
      </c>
      <c r="C94" s="72" t="n"/>
      <c r="D94" s="72" t="n"/>
      <c r="E94" s="72" t="n"/>
      <c r="F94" s="72" t="n"/>
      <c r="G94" s="72" t="n"/>
      <c r="H94" s="72" t="n"/>
      <c r="I94" s="72">
        <f>IFERROR(VLOOKUP($A108,Results_30d_Deltas!$A$2:$H$5000,6,FALSE),"")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ez_manage.py:3869 top()</t>
        </is>
      </c>
      <c r="IP94" s="72" t="inlineStr">
        <is>
          <t>v12_quick_engine.py:2902 x8</t>
        </is>
      </c>
      <c r="IQ94" s="72" t="n"/>
    </row>
    <row r="95" ht="10.5" customHeight="1" s="65">
      <c r="A95" s="72" t="inlineStr">
        <is>
          <t>STDEV_SUPPRESS_EARLY_EXIT</t>
        </is>
      </c>
      <c r="B95" s="72" t="inlineStr">
        <is>
          <t>2.0</t>
        </is>
      </c>
      <c r="C95" s="72" t="n"/>
      <c r="D95" s="72" t="n"/>
      <c r="E95" s="72" t="n"/>
      <c r="F95" s="72" t="n"/>
      <c r="G95" s="72" t="n"/>
      <c r="H95" s="72" t="n"/>
      <c r="I95" s="72">
        <f>IFERROR(VLOOKUP($A161,Results_30d_Deltas!$A$2:$H$5000,6,FALSE),"")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ez_manage.py:4060 top()</t>
        </is>
      </c>
      <c r="IP95" s="72" t="inlineStr">
        <is>
          <t>v12_quick_engine.py:3300 x2</t>
        </is>
      </c>
      <c r="IQ95" s="72" t="n"/>
    </row>
    <row r="96" ht="10.5" customHeight="1" s="65">
      <c r="A96" s="71" t="inlineStr">
        <is>
          <t>TRADIER_RSI2_EXIT_THRESHOLD_SHORT</t>
        </is>
      </c>
      <c r="B96" s="72" t="inlineStr">
        <is>
          <t>5.0</t>
        </is>
      </c>
      <c r="C96" s="72" t="n"/>
      <c r="D96" s="72" t="n"/>
      <c r="E96" s="72" t="n"/>
      <c r="F96" s="72" t="n"/>
      <c r="G96" s="72" t="n"/>
      <c r="H96" s="72" t="n"/>
      <c r="I96" s="72">
        <f>IFERROR(VLOOKUP($A171,Results_30d_Deltas!$A$2:$H$5000,6,FALSE),"")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ez_manage.py:5741 top()</t>
        </is>
      </c>
      <c r="IP96" s="72" t="inlineStr">
        <is>
          <t>v12_quick_engine.py:3438 x9</t>
        </is>
      </c>
      <c r="IQ96" s="72" t="n"/>
    </row>
    <row r="97" ht="10.5" customHeight="1" s="65">
      <c r="A97" s="72" t="inlineStr">
        <is>
          <t>WT_15M_CROSS_ENTRY_ENABLED</t>
        </is>
      </c>
      <c r="B97" s="72" t="inlineStr">
        <is>
          <t>True</t>
        </is>
      </c>
      <c r="C97" s="72" t="n"/>
      <c r="D97" s="72" t="n"/>
      <c r="E97" s="72" t="n"/>
      <c r="F97" s="72" t="n"/>
      <c r="G97" s="72" t="n"/>
      <c r="H97" s="72" t="n"/>
      <c r="I97" s="72">
        <f>IFERROR(VLOOKUP($A190,Results_30d_Deltas!$A$2:$H$5000,6,FALSE),"")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8" t="n"/>
      <c r="IC97" s="78" t="n"/>
      <c r="ID97" s="78" t="n"/>
      <c r="IE97" s="78" t="n"/>
      <c r="IF97" s="78" t="n"/>
      <c r="IG97" s="78" t="n"/>
      <c r="IH97" s="78" t="n"/>
      <c r="II97" s="78" t="n"/>
      <c r="IJ97" s="78" t="n"/>
      <c r="IK97" s="78" t="n"/>
      <c r="IL97" s="78" t="n"/>
      <c r="IM97" s="78" t="n"/>
      <c r="IN97" s="72" t="n"/>
      <c r="IO97" s="72" t="inlineStr">
        <is>
          <t>ez_manage.py:6077 top()</t>
        </is>
      </c>
      <c r="IP97" s="72" t="inlineStr">
        <is>
          <t>v12_quick_engine.py:4289 x4</t>
        </is>
      </c>
      <c r="IQ97" s="72" t="n"/>
    </row>
    <row r="98" ht="10.5" customHeight="1" s="65">
      <c r="A98" s="72" t="inlineStr">
        <is>
          <t>V8_ENTRY_ENGINE_WT_ENABLED</t>
        </is>
      </c>
      <c r="B98" s="72" t="inlineStr">
        <is>
          <t>False</t>
        </is>
      </c>
      <c r="C98" s="72" t="n"/>
      <c r="D98" s="72" t="n"/>
      <c r="E98" s="72" t="n"/>
      <c r="F98" s="72" t="n"/>
      <c r="G98" s="72" t="n"/>
      <c r="H98" s="72" t="n"/>
      <c r="I98" s="72">
        <f>IFERROR(VLOOKUP($A182,Results_30d_Deltas!$A$2:$H$5000,6,FALSE),"")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8" t="n"/>
      <c r="CE98" s="78" t="n"/>
      <c r="CF98" s="78" t="n"/>
      <c r="CG98" s="78" t="n"/>
      <c r="CH98" s="78"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ez_manage.py:6074 top()</t>
        </is>
      </c>
      <c r="IP98" s="72" t="inlineStr">
        <is>
          <t>v12_quick_engine.py:4286 x4</t>
        </is>
      </c>
      <c r="IQ98" s="72" t="n"/>
    </row>
    <row r="99" ht="10.5" customHeight="1" s="65">
      <c r="A99" s="72" t="inlineStr">
        <is>
          <t>WT_COMPOSITE_ENTRY_OK</t>
        </is>
      </c>
      <c r="B99" s="72" t="inlineStr">
        <is>
          <t>12.5</t>
        </is>
      </c>
      <c r="C99" s="72" t="n"/>
      <c r="D99" s="72" t="n"/>
      <c r="E99" s="72" t="n"/>
      <c r="F99" s="72" t="n"/>
      <c r="G99" s="72" t="n"/>
      <c r="H99" s="72" t="n"/>
      <c r="I99" s="72">
        <f>IFERROR(VLOOKUP($A204,Results_30d_Deltas!$A$2:$H$5000,6,FALSE),"")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ez_manage.py:5893 top()</t>
        </is>
      </c>
      <c r="IP99" s="72" t="inlineStr">
        <is>
          <t>v12_quick_engine.py:3712 x2</t>
        </is>
      </c>
      <c r="IQ99" s="72" t="n"/>
    </row>
    <row r="100" ht="10.5" customHeight="1" s="65">
      <c r="A100" s="72" t="inlineStr">
        <is>
          <t>WT_COMPOSITE_ENTRY_STRONG</t>
        </is>
      </c>
      <c r="B100" s="72" t="inlineStr">
        <is>
          <t>62.5</t>
        </is>
      </c>
      <c r="C100" s="72" t="n"/>
      <c r="D100" s="72" t="n"/>
      <c r="E100" s="72" t="n"/>
      <c r="F100" s="72" t="n"/>
      <c r="G100" s="72" t="n"/>
      <c r="H100" s="72" t="n"/>
      <c r="I100" s="72">
        <f>IFERROR(VLOOKUP($A209,Results_30d_Deltas!$A$2:$H$5000,6,FALSE),"")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ez_manage.py:5894 top()</t>
        </is>
      </c>
      <c r="IP100" s="72" t="inlineStr">
        <is>
          <t>v12_quick_engine.py:3713 x2</t>
        </is>
      </c>
      <c r="IQ100" s="72" t="n"/>
    </row>
    <row r="101" ht="10.5" customHeight="1" s="65">
      <c r="A101" s="72" t="inlineStr">
        <is>
          <t>REENTRY_RALLY_K15M_MAX</t>
        </is>
      </c>
      <c r="B101" s="72" t="inlineStr">
        <is>
          <t>75.0</t>
        </is>
      </c>
      <c r="C101" s="72" t="n"/>
      <c r="D101" s="72" t="n"/>
      <c r="E101" s="72" t="n"/>
      <c r="F101" s="72" t="n"/>
      <c r="G101" s="72" t="n"/>
      <c r="H101" s="72" t="n"/>
      <c r="I101" s="72">
        <f>IFERROR(VLOOKUP($A106,Results_30d_Deltas!$A$2:$H$5000,6,FALSE),"")</f>
        <v/>
      </c>
      <c r="J101" s="72" t="n"/>
      <c r="K101" s="72" t="n"/>
      <c r="L101" s="72" t="n"/>
      <c r="M101" s="72" t="n"/>
      <c r="N101" s="72" t="n"/>
      <c r="O101" s="72" t="n"/>
      <c r="P101" s="72" t="n"/>
      <c r="Q101" s="82" t="n"/>
      <c r="R101" s="82" t="n"/>
      <c r="S101" s="82" t="n"/>
      <c r="T101" s="82" t="n"/>
      <c r="U101" s="82" t="n"/>
      <c r="V101" s="82"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ez_manage.py:3869 top()</t>
        </is>
      </c>
      <c r="IP101" s="72" t="inlineStr">
        <is>
          <t>v12_quick_engine.py:2902 x8</t>
        </is>
      </c>
      <c r="IQ101" s="72" t="n"/>
    </row>
    <row r="102" ht="10.5" customHeight="1" s="65">
      <c r="A102" s="72" t="inlineStr">
        <is>
          <t>V8_ENTRY_ENGINE_DC_ENABLED</t>
        </is>
      </c>
      <c r="B102" s="72" t="inlineStr">
        <is>
          <t>False</t>
        </is>
      </c>
      <c r="C102" s="72" t="n"/>
      <c r="D102" s="72" t="n"/>
      <c r="E102" s="72" t="n"/>
      <c r="F102" s="72" t="n"/>
      <c r="G102" s="72" t="n"/>
      <c r="H102" s="72" t="n"/>
      <c r="I102" s="72">
        <f>IFERROR(VLOOKUP($A180,Results_30d_Deltas!$A$2:$H$5000,6,FALSE),"")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8" t="n"/>
      <c r="CE102" s="78" t="n"/>
      <c r="CF102" s="78" t="n"/>
      <c r="CG102" s="78" t="n"/>
      <c r="CH102" s="78"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8" t="n"/>
      <c r="FN102" s="78" t="n"/>
      <c r="FO102" s="78" t="n"/>
      <c r="FP102" s="78" t="n"/>
      <c r="FQ102" s="78"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8" t="n"/>
      <c r="IC102" s="78" t="n"/>
      <c r="ID102" s="78" t="n"/>
      <c r="IE102" s="78" t="n"/>
      <c r="IF102" s="78" t="n"/>
      <c r="IG102" s="78" t="n"/>
      <c r="IH102" s="78" t="n"/>
      <c r="II102" s="78" t="n"/>
      <c r="IJ102" s="78" t="n"/>
      <c r="IK102" s="78" t="n"/>
      <c r="IL102" s="78" t="n"/>
      <c r="IM102" s="78" t="n"/>
      <c r="IN102" s="72" t="n"/>
      <c r="IO102" s="72" t="inlineStr">
        <is>
          <t>ez_manage.py:6073 top()</t>
        </is>
      </c>
      <c r="IP102" s="72" t="inlineStr">
        <is>
          <t>v12_quick_engine.py:4285 x4</t>
        </is>
      </c>
      <c r="IQ102" s="72" t="n"/>
    </row>
    <row r="103" ht="10.5" customHeight="1" s="65">
      <c r="A103" s="72" t="inlineStr">
        <is>
          <t>REENTRY_RALLY_K15M_MAX</t>
        </is>
      </c>
      <c r="B103" s="72" t="inlineStr">
        <is>
          <t>150.0</t>
        </is>
      </c>
      <c r="C103" s="72" t="n"/>
      <c r="D103" s="72" t="n"/>
      <c r="E103" s="72" t="n"/>
      <c r="F103" s="72" t="n"/>
      <c r="G103" s="72" t="n"/>
      <c r="H103" s="72" t="n"/>
      <c r="I103" s="72">
        <f>IFERROR(VLOOKUP($A109,Results_30d_Deltas!$A$2:$H$5000,6,FALSE),"")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ez_manage.py:3869 top()</t>
        </is>
      </c>
      <c r="IP103" s="72" t="inlineStr">
        <is>
          <t>v12_quick_engine.py:2902 x8</t>
        </is>
      </c>
      <c r="IQ103" s="72" t="n"/>
    </row>
    <row r="104" ht="10.5" customHeight="1" s="65">
      <c r="A104" s="71" t="inlineStr">
        <is>
          <t>EXIT_SCORER_DC_EXTREME</t>
        </is>
      </c>
      <c r="B104" s="72" t="inlineStr">
        <is>
          <t>0.5</t>
        </is>
      </c>
      <c r="C104" s="72" t="n"/>
      <c r="D104" s="72" t="n"/>
      <c r="E104" s="72" t="n"/>
      <c r="F104" s="72" t="n"/>
      <c r="G104" s="72" t="n"/>
      <c r="H104" s="72" t="n"/>
      <c r="I104" s="72">
        <f>IFERROR(VLOOKUP($A60,Results_30d_Deltas!$A$2:$H$5000,6,FALSE),"")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8" t="n"/>
      <c r="BZ104" s="78" t="n"/>
      <c r="CA104" s="78" t="n"/>
      <c r="CB104" s="78" t="n"/>
      <c r="CC104" s="78"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ez_manage.py:3252 top()</t>
        </is>
      </c>
      <c r="IP104" s="72" t="inlineStr">
        <is>
          <t>v12_quick_engine.py:1781 x6</t>
        </is>
      </c>
      <c r="IQ104" s="72" t="n"/>
    </row>
    <row r="105" ht="10.5" customHeight="1" s="65">
      <c r="A105" s="72" t="inlineStr">
        <is>
          <t>MACD_ZERO_CROSS_ENABLED</t>
        </is>
      </c>
      <c r="B105" s="72" t="inlineStr">
        <is>
          <t>True</t>
        </is>
      </c>
      <c r="C105" s="72" t="n"/>
      <c r="D105" s="72" t="n"/>
      <c r="E105" s="72" t="n"/>
      <c r="F105" s="72" t="n"/>
      <c r="G105" s="72" t="n"/>
      <c r="H105" s="72" t="n"/>
      <c r="I105" s="72">
        <f>IFERROR(VLOOKUP($A75,Results_30d_Deltas!$A$2:$H$5000,6,FALSE),"")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8" t="n"/>
      <c r="BA105" s="78" t="n"/>
      <c r="BB105" s="78" t="n"/>
      <c r="BC105" s="78" t="n"/>
      <c r="BD105" s="78"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8" t="n"/>
      <c r="IC105" s="78" t="n"/>
      <c r="ID105" s="78" t="n"/>
      <c r="IE105" s="78" t="n"/>
      <c r="IF105" s="78" t="n"/>
      <c r="IG105" s="78" t="n"/>
      <c r="IH105" s="78" t="n"/>
      <c r="II105" s="78" t="n"/>
      <c r="IJ105" s="78" t="n"/>
      <c r="IK105" s="78" t="n"/>
      <c r="IL105" s="78" t="n"/>
      <c r="IM105" s="78" t="n"/>
      <c r="IN105" s="72" t="n"/>
      <c r="IO105" s="72" t="inlineStr">
        <is>
          <t>ez_manage.py:3499 top()</t>
        </is>
      </c>
      <c r="IP105" s="72" t="inlineStr">
        <is>
          <t>v12_quick_engine.py:2234 x2</t>
        </is>
      </c>
      <c r="IQ105" s="72" t="n"/>
    </row>
    <row r="106" ht="10.5" customHeight="1" s="65">
      <c r="A106" s="72" t="inlineStr">
        <is>
          <t>EXIT_SCORER_DC_EXTREME</t>
        </is>
      </c>
      <c r="B106" s="72" t="inlineStr">
        <is>
          <t>0.3</t>
        </is>
      </c>
      <c r="C106" s="72" t="n"/>
      <c r="D106" s="72" t="n"/>
      <c r="E106" s="72" t="n"/>
      <c r="F106" s="72" t="n"/>
      <c r="G106" s="72" t="n"/>
      <c r="H106" s="72" t="n"/>
      <c r="I106" s="72">
        <f>IFERROR(VLOOKUP($A58,Results_30d_Deltas!$A$2:$H$5000,6,FALSE),"")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8" t="n"/>
      <c r="BZ106" s="78" t="n"/>
      <c r="CA106" s="78" t="n"/>
      <c r="CB106" s="78" t="n"/>
      <c r="CC106" s="78"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ez_manage.py:3252 top()</t>
        </is>
      </c>
      <c r="IP106" s="72" t="inlineStr">
        <is>
          <t>v12_quick_engine.py:1781 x6</t>
        </is>
      </c>
      <c r="IQ106" s="72" t="n"/>
    </row>
    <row r="107" ht="10.5" customHeight="1" s="65">
      <c r="A107" s="72" t="inlineStr">
        <is>
          <t>RZ_BREAKOUT_ENTRY_ENABLED</t>
        </is>
      </c>
      <c r="B107" s="72" t="inlineStr">
        <is>
          <t>True</t>
        </is>
      </c>
      <c r="C107" s="72" t="n"/>
      <c r="D107" s="72" t="n"/>
      <c r="E107" s="72" t="n"/>
      <c r="F107" s="72" t="n"/>
      <c r="G107" s="72" t="n"/>
      <c r="H107" s="72" t="n"/>
      <c r="I107" s="72">
        <f>IFERROR(VLOOKUP($A23,Results_30d_Deltas!$A$2:$H$5000,6,FALSE),"")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8" t="n"/>
      <c r="AV107" s="78" t="n"/>
      <c r="AW107" s="78" t="n"/>
      <c r="AX107" s="78" t="n"/>
      <c r="AY107" s="78"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8" t="n"/>
      <c r="BU107" s="78" t="n"/>
      <c r="BV107" s="78" t="n"/>
      <c r="BW107" s="78" t="n"/>
      <c r="BX107" s="78"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8" t="n"/>
      <c r="DD107" s="78" t="n"/>
      <c r="DE107" s="78" t="n"/>
      <c r="DF107" s="78" t="n"/>
      <c r="DG107" s="78"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8" t="n"/>
      <c r="GE107" s="78" t="n"/>
      <c r="GF107" s="78" t="n"/>
      <c r="GG107" s="78" t="n"/>
      <c r="GH107" s="78"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8" t="n"/>
      <c r="IC107" s="78" t="n"/>
      <c r="ID107" s="78" t="n"/>
      <c r="IE107" s="78" t="n"/>
      <c r="IF107" s="78" t="n"/>
      <c r="IG107" s="78" t="n"/>
      <c r="IH107" s="78" t="n"/>
      <c r="II107" s="78" t="n"/>
      <c r="IJ107" s="78" t="n"/>
      <c r="IK107" s="78" t="n"/>
      <c r="IL107" s="78" t="n"/>
      <c r="IM107" s="78" t="n"/>
      <c r="IN107" s="72" t="n"/>
      <c r="IO107" s="72" t="inlineStr">
        <is>
          <t>ez_manage.py:5398 top()</t>
        </is>
      </c>
      <c r="IP107" s="72" t="inlineStr">
        <is>
          <t>v12_quick_engine.py:3021 x3</t>
        </is>
      </c>
      <c r="IQ107" s="72" t="n"/>
    </row>
    <row r="108" ht="10.5" customHeight="1" s="65">
      <c r="A108" s="71" t="inlineStr">
        <is>
          <t>MI_MIN_GAIN_EXIT</t>
        </is>
      </c>
      <c r="B108" s="72" t="inlineStr">
        <is>
          <t>0.5</t>
        </is>
      </c>
      <c r="C108" s="72" t="n"/>
      <c r="D108" s="72" t="n"/>
      <c r="E108" s="72" t="n"/>
      <c r="F108" s="72" t="n"/>
      <c r="G108" s="72" t="n"/>
      <c r="H108" s="72" t="n"/>
      <c r="I108" s="72">
        <f>IFERROR(VLOOKUP($A87,Results_30d_Deltas!$A$2:$H$5000,6,FALSE),"")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ez_manage.py:3565 top()</t>
        </is>
      </c>
      <c r="IP108" s="72" t="inlineStr">
        <is>
          <t>v12_quick_engine.py:2342 x8</t>
        </is>
      </c>
      <c r="IQ108" s="72" t="n"/>
    </row>
    <row r="109" ht="10.5" customHeight="1" s="65">
      <c r="A109" s="71" t="inlineStr">
        <is>
          <t>E_1_EXIT_DELTA_THR</t>
        </is>
      </c>
      <c r="B109" s="72" t="inlineStr">
        <is>
          <t>0.5</t>
        </is>
      </c>
      <c r="C109" s="72" t="n"/>
      <c r="D109" s="72" t="n"/>
      <c r="E109" s="72" t="n"/>
      <c r="F109" s="72" t="n"/>
      <c r="G109" s="72" t="n"/>
      <c r="H109" s="72" t="n"/>
      <c r="I109" s="72">
        <f>IFERROR(VLOOKUP($A63,Results_30d_Deltas!$A$2:$H$5000,6,FALSE),"")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8" t="n"/>
      <c r="CE109" s="78" t="n"/>
      <c r="CF109" s="78" t="n"/>
      <c r="CG109" s="78" t="n"/>
      <c r="CH109" s="78"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ez_manage.py:4698 top()</t>
        </is>
      </c>
      <c r="IP109" s="72" t="inlineStr">
        <is>
          <t>v12_quick_engine.py:1817 x9</t>
        </is>
      </c>
      <c r="IQ109" s="72" t="n"/>
    </row>
    <row r="110" ht="10.5" customHeight="1" s="65">
      <c r="A110" s="72" t="inlineStr">
        <is>
          <t>RZ_BREAKOUT_BAND</t>
        </is>
      </c>
      <c r="B110" s="72" t="inlineStr">
        <is>
          <t>2.0</t>
        </is>
      </c>
      <c r="C110" s="72" t="n"/>
      <c r="D110" s="72" t="n"/>
      <c r="E110" s="72" t="n"/>
      <c r="F110" s="72" t="n"/>
      <c r="G110" s="72" t="n"/>
      <c r="H110" s="72" t="n"/>
      <c r="I110" s="72">
        <f>IFERROR(VLOOKUP($A125,Results_30d_Deltas!$A$2:$H$5000,6,FALSE),"")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8" t="n"/>
      <c r="AV110" s="78" t="n"/>
      <c r="AW110" s="78" t="n"/>
      <c r="AX110" s="78" t="n"/>
      <c r="AY110" s="78"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8" t="n"/>
      <c r="BU110" s="78" t="n"/>
      <c r="BV110" s="78" t="n"/>
      <c r="BW110" s="78" t="n"/>
      <c r="BX110" s="78"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8" t="n"/>
      <c r="DD110" s="78" t="n"/>
      <c r="DE110" s="78" t="n"/>
      <c r="DF110" s="78" t="n"/>
      <c r="DG110" s="78"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8" t="n"/>
      <c r="GE110" s="78" t="n"/>
      <c r="GF110" s="78" t="n"/>
      <c r="GG110" s="78" t="n"/>
      <c r="GH110" s="78"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ez_manage.py:5397 top()</t>
        </is>
      </c>
      <c r="IP110" s="72" t="inlineStr">
        <is>
          <t>v12_quick_engine.py:4036 x3</t>
        </is>
      </c>
      <c r="IQ110" s="72" t="n"/>
    </row>
    <row r="111" ht="10.5" customHeight="1" s="65">
      <c r="A111" s="72" t="inlineStr">
        <is>
          <t>E_1_EXIT_DELTA_THR</t>
        </is>
      </c>
      <c r="B111" s="72" t="inlineStr">
        <is>
          <t>1.0</t>
        </is>
      </c>
      <c r="C111" s="72" t="n"/>
      <c r="D111" s="72" t="n"/>
      <c r="E111" s="72" t="n"/>
      <c r="F111" s="72" t="n"/>
      <c r="G111" s="72" t="n"/>
      <c r="H111" s="72" t="n"/>
      <c r="I111" s="72">
        <f>IFERROR(VLOOKUP($A64,Results_30d_Deltas!$A$2:$H$5000,6,FALSE),"")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8" t="n"/>
      <c r="CE111" s="78" t="n"/>
      <c r="CF111" s="78" t="n"/>
      <c r="CG111" s="78" t="n"/>
      <c r="CH111" s="78"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ez_manage.py:4698 top()</t>
        </is>
      </c>
      <c r="IP111" s="72" t="inlineStr">
        <is>
          <t>v12_quick_engine.py:1817 x9</t>
        </is>
      </c>
      <c r="IQ111" s="72" t="n"/>
    </row>
    <row r="112" ht="10.5" customHeight="1" s="65">
      <c r="A112" s="72" t="inlineStr">
        <is>
          <t>MI_MIN_GAIN_EXIT</t>
        </is>
      </c>
      <c r="B112" s="72" t="inlineStr">
        <is>
          <t>1.0</t>
        </is>
      </c>
      <c r="C112" s="72" t="n"/>
      <c r="D112" s="72" t="n"/>
      <c r="E112" s="72" t="n"/>
      <c r="F112" s="72" t="n"/>
      <c r="G112" s="72" t="n"/>
      <c r="H112" s="72" t="n"/>
      <c r="I112" s="72">
        <f>IFERROR(VLOOKUP($A88,Results_30d_Deltas!$A$2:$H$5000,6,FALSE),"")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ez_manage.py:3565 top()</t>
        </is>
      </c>
      <c r="IP112" s="72" t="inlineStr">
        <is>
          <t>v12_quick_engine.py:2342 x8</t>
        </is>
      </c>
      <c r="IQ112" s="72" t="n"/>
    </row>
    <row r="113" ht="10.5" customHeight="1" s="65">
      <c r="A113" s="71" t="inlineStr">
        <is>
          <t>ENTRY_SCORE_THRESHOLD</t>
        </is>
      </c>
      <c r="B113" s="72" t="inlineStr">
        <is>
          <t>9.0</t>
        </is>
      </c>
      <c r="C113" s="72" t="n"/>
      <c r="D113" s="72" t="n"/>
      <c r="E113" s="72" t="n"/>
      <c r="F113" s="72" t="n"/>
      <c r="G113" s="72" t="n"/>
      <c r="H113" s="72" t="n"/>
      <c r="I113" s="72">
        <f>IFERROR(VLOOKUP($A52,Results_30d_Deltas!$A$2:$H$5000,6,FALSE),"")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ez_manage.py:4644 top()</t>
        </is>
      </c>
      <c r="IP113" s="72" t="inlineStr">
        <is>
          <t>v12_quick_engine.py:3394 x9</t>
        </is>
      </c>
      <c r="IQ113" s="72" t="n"/>
    </row>
    <row r="114" ht="10.5" customHeight="1" s="65">
      <c r="A114" s="72" t="inlineStr">
        <is>
          <t>WT_COMPOSITE_ENTRY_BLOCK</t>
        </is>
      </c>
      <c r="B114" s="72" t="inlineStr">
        <is>
          <t>-10.0</t>
        </is>
      </c>
      <c r="C114" s="72" t="n"/>
      <c r="D114" s="72" t="n"/>
      <c r="E114" s="72" t="n"/>
      <c r="F114" s="72" t="n"/>
      <c r="G114" s="72" t="n"/>
      <c r="H114" s="72" t="n"/>
      <c r="I114" s="72">
        <f>IFERROR(VLOOKUP($A195,Results_30d_Deltas!$A$2:$H$5000,6,FALSE),"")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ez_manage.py:5891 top()</t>
        </is>
      </c>
      <c r="IP114" s="72" t="inlineStr">
        <is>
          <t>v12_quick_engine.py:3710 x2</t>
        </is>
      </c>
      <c r="IQ114" s="72" t="n"/>
    </row>
    <row r="115" ht="10.5" customHeight="1" s="65">
      <c r="A115" s="72" t="inlineStr">
        <is>
          <t>WT_COMPOSITE_ENTRY_BLOCK</t>
        </is>
      </c>
      <c r="B115" s="72" t="inlineStr">
        <is>
          <t>-25.0</t>
        </is>
      </c>
      <c r="C115" s="72" t="n"/>
      <c r="D115" s="72" t="n"/>
      <c r="E115" s="72" t="n"/>
      <c r="F115" s="72" t="n"/>
      <c r="G115" s="72" t="n"/>
      <c r="H115" s="72" t="n"/>
      <c r="I115" s="72">
        <f>IFERROR(VLOOKUP($A192,Results_30d_Deltas!$A$2:$H$5000,6,FALSE),"")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0.5" customHeight="1" s="65">
      <c r="A116" s="72" t="inlineStr">
        <is>
          <t>MACD_ZERO_CROSS_TF</t>
        </is>
      </c>
      <c r="B116" s="72" t="inlineStr">
        <is>
          <t>4h</t>
        </is>
      </c>
      <c r="C116" s="72" t="n"/>
      <c r="D116" s="72" t="n"/>
      <c r="E116" s="72" t="n"/>
      <c r="F116" s="72" t="n"/>
      <c r="G116" s="72" t="n"/>
      <c r="H116" s="72" t="n"/>
      <c r="I116" s="72">
        <f>IFERROR(VLOOKUP($A83,Results_30d_Deltas!$A$2:$H$5000,6,FALSE),"")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8" t="n"/>
      <c r="BA116" s="78" t="n"/>
      <c r="BB116" s="78" t="n"/>
      <c r="BC116" s="78" t="n"/>
      <c r="BD116" s="78"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ez_manage.py:3501 top()</t>
        </is>
      </c>
      <c r="IP116" s="72" t="inlineStr">
        <is>
          <t>v12_quick_engine.py:2236 x2</t>
        </is>
      </c>
      <c r="IQ116" s="72" t="n"/>
    </row>
    <row r="117" ht="10.5" customHeight="1" s="65">
      <c r="A117" s="72" t="inlineStr">
        <is>
          <t>ENTRY_SCORE_THRESHOLD</t>
        </is>
      </c>
      <c r="B117" s="72" t="inlineStr">
        <is>
          <t>13.5</t>
        </is>
      </c>
      <c r="C117" s="72" t="n"/>
      <c r="D117" s="72" t="n"/>
      <c r="E117" s="72" t="n"/>
      <c r="F117" s="72" t="n"/>
      <c r="G117" s="72" t="n"/>
      <c r="H117" s="72" t="n"/>
      <c r="I117" s="72">
        <f>IFERROR(VLOOKUP($A53,Results_30d_Deltas!$A$2:$H$5000,6,FALSE),"")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ez_manage.py:4644 top()</t>
        </is>
      </c>
      <c r="IP117" s="72" t="inlineStr">
        <is>
          <t>v12_quick_engine.py:3394 x9</t>
        </is>
      </c>
      <c r="IQ117" s="72" t="n"/>
    </row>
    <row r="118" ht="10.5" customHeight="1" s="65">
      <c r="A118" s="72" t="inlineStr">
        <is>
          <t>TRADIER_RSI2_EXIT_THRESHOLD_SHORT</t>
        </is>
      </c>
      <c r="B118" s="72" t="inlineStr">
        <is>
          <t>7.5</t>
        </is>
      </c>
      <c r="C118" s="72" t="n"/>
      <c r="D118" s="72" t="n"/>
      <c r="E118" s="72" t="n"/>
      <c r="F118" s="72" t="n"/>
      <c r="G118" s="72" t="n"/>
      <c r="H118" s="72" t="n"/>
      <c r="I118" s="72">
        <f>IFERROR(VLOOKUP($A172,Results_30d_Deltas!$A$2:$H$5000,6,FALSE),"")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ez_manage.py:5741 top()</t>
        </is>
      </c>
      <c r="IP118" s="72" t="inlineStr">
        <is>
          <t>v12_quick_engine.py:3438 x9</t>
        </is>
      </c>
      <c r="IQ118" s="72" t="n"/>
    </row>
    <row r="119" ht="10.5" customHeight="1" s="65">
      <c r="A119" s="72" t="inlineStr">
        <is>
          <t>ENTRY_PRIMARY_TF</t>
        </is>
      </c>
      <c r="B119" s="72" t="inlineStr">
        <is>
          <t>D</t>
        </is>
      </c>
      <c r="C119" s="72" t="n"/>
      <c r="D119" s="72" t="n"/>
      <c r="E119" s="72" t="n"/>
      <c r="F119" s="72" t="n"/>
      <c r="G119" s="72" t="n"/>
      <c r="H119" s="72" t="n"/>
      <c r="I119" s="72">
        <f>IFERROR(VLOOKUP($A48,Results_30d_Deltas!$A$2:$H$5000,6,FALSE),"")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8" t="n"/>
      <c r="FN119" s="78" t="n"/>
      <c r="FO119" s="78" t="n"/>
      <c r="FP119" s="78" t="n"/>
      <c r="FQ119" s="78"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ez_manage.py:3216 top()</t>
        </is>
      </c>
      <c r="IP119" s="72" t="inlineStr">
        <is>
          <t>v12_quick_engine.py:1728 x4</t>
        </is>
      </c>
      <c r="IQ119" s="72" t="n"/>
    </row>
    <row r="120" ht="10.5" customHeight="1" s="65">
      <c r="A120" s="71" t="inlineStr">
        <is>
          <t>MACD_ZERO_CROSS_SCORE</t>
        </is>
      </c>
      <c r="B120" s="72" t="inlineStr">
        <is>
          <t>8</t>
        </is>
      </c>
      <c r="C120" s="72" t="n"/>
      <c r="D120" s="72" t="n"/>
      <c r="E120" s="72" t="n"/>
      <c r="F120" s="72" t="n"/>
      <c r="G120" s="72" t="n"/>
      <c r="H120" s="72" t="n"/>
      <c r="I120" s="72">
        <f>IFERROR(VLOOKUP($A76,Results_30d_Deltas!$A$2:$H$5000,6,FALSE),"")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8" t="n"/>
      <c r="BA120" s="78" t="n"/>
      <c r="BB120" s="78" t="n"/>
      <c r="BC120" s="78" t="n"/>
      <c r="BD120" s="78"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ez_manage.py:3500 top()</t>
        </is>
      </c>
      <c r="IP120" s="72" t="inlineStr">
        <is>
          <t>v12_quick_engine.py:2235 x2</t>
        </is>
      </c>
      <c r="IQ120" s="72" t="n"/>
    </row>
    <row r="121" ht="10.5" customHeight="1" s="65">
      <c r="A121" s="72" t="inlineStr">
        <is>
          <t>MACD_ZERO_CROSS_SCORE</t>
        </is>
      </c>
      <c r="B121" s="72" t="inlineStr">
        <is>
          <t>11</t>
        </is>
      </c>
      <c r="C121" s="72" t="n"/>
      <c r="D121" s="72" t="n"/>
      <c r="E121" s="72" t="n"/>
      <c r="F121" s="72" t="n"/>
      <c r="G121" s="72" t="n"/>
      <c r="H121" s="72" t="n"/>
      <c r="I121" s="72">
        <f>IFERROR(VLOOKUP($A77,Results_30d_Deltas!$A$2:$H$5000,6,FALSE),"")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0.5" customHeight="1" s="65">
      <c r="A122" s="72" t="inlineStr">
        <is>
          <t>MACD_ZERO_CROSS_SCORE</t>
        </is>
      </c>
      <c r="B122" s="72" t="inlineStr">
        <is>
          <t>22</t>
        </is>
      </c>
      <c r="C122" s="72" t="n"/>
      <c r="D122" s="72" t="n"/>
      <c r="E122" s="72" t="n"/>
      <c r="F122" s="72" t="n"/>
      <c r="G122" s="72" t="n"/>
      <c r="H122" s="72" t="n"/>
      <c r="I122" s="72">
        <f>IFERROR(VLOOKUP($A80,Results_30d_Deltas!$A$2:$H$5000,6,FALSE),"")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0.5" customHeight="1" s="65">
      <c r="A123" s="72" t="inlineStr">
        <is>
          <t>PARTIAL_EXIT_FRAC</t>
        </is>
      </c>
      <c r="B123" s="72" t="inlineStr">
        <is>
          <t>1.0</t>
        </is>
      </c>
      <c r="C123" s="72" t="n"/>
      <c r="D123" s="72" t="n"/>
      <c r="E123" s="72" t="n"/>
      <c r="F123" s="72" t="n"/>
      <c r="G123" s="72" t="n"/>
      <c r="H123" s="72" t="n"/>
      <c r="I123" s="72">
        <f>IFERROR(VLOOKUP($A92,Results_30d_Deltas!$A$2:$H$5000,6,FALSE),"")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8" t="n"/>
      <c r="HS123" s="78" t="n"/>
      <c r="HT123" s="78" t="n"/>
      <c r="HU123" s="78" t="n"/>
      <c r="HV123" s="78"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ez_manage.py:6038 top()</t>
        </is>
      </c>
      <c r="IP123" s="72" t="inlineStr">
        <is>
          <t>v12_quick_engine.py:4280 x2</t>
        </is>
      </c>
      <c r="IQ123" s="72" t="n"/>
    </row>
    <row r="124" ht="10.5" customHeight="1" s="65">
      <c r="A124" s="72" t="inlineStr">
        <is>
          <t>MACD_ZERO_CROSS_SCORE</t>
        </is>
      </c>
      <c r="B124" s="72" t="inlineStr">
        <is>
          <t>19</t>
        </is>
      </c>
      <c r="C124" s="72" t="n"/>
      <c r="D124" s="72" t="n"/>
      <c r="E124" s="72" t="n"/>
      <c r="F124" s="72" t="n"/>
      <c r="G124" s="72" t="n"/>
      <c r="H124" s="72" t="n"/>
      <c r="I124" s="72">
        <f>IFERROR(VLOOKUP($A79,Results_30d_Deltas!$A$2:$H$5000,6,FALSE),"")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8" t="n"/>
      <c r="BA124" s="78" t="n"/>
      <c r="BB124" s="78" t="n"/>
      <c r="BC124" s="78" t="n"/>
      <c r="BD124" s="78"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ez_manage.py:3500 top()</t>
        </is>
      </c>
      <c r="IP124" s="72" t="inlineStr">
        <is>
          <t>v12_quick_engine.py:2235 x2</t>
        </is>
      </c>
      <c r="IQ124" s="72" t="n"/>
    </row>
    <row r="125" ht="10.5" customHeight="1" s="65">
      <c r="A125" s="72" t="inlineStr">
        <is>
          <t>REENTRY_K15M_PARTIAL_MULT</t>
        </is>
      </c>
      <c r="B125" s="72" t="inlineStr">
        <is>
          <t>0.3125</t>
        </is>
      </c>
      <c r="C125" s="72" t="n"/>
      <c r="D125" s="72" t="n"/>
      <c r="E125" s="72" t="n"/>
      <c r="F125" s="72" t="n"/>
      <c r="G125" s="72" t="n"/>
      <c r="H125" s="72" t="n"/>
      <c r="I125" s="72">
        <f>IFERROR(VLOOKUP($A103,Results_30d_Deltas!$A$2:$H$5000,6,FALSE),"")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8" t="n"/>
      <c r="HS125" s="78" t="n"/>
      <c r="HT125" s="78" t="n"/>
      <c r="HU125" s="78" t="n"/>
      <c r="HV125" s="78"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ez_manage.py:3860 top()</t>
        </is>
      </c>
      <c r="IP125" s="72" t="inlineStr">
        <is>
          <t>v12_quick_engine.py:2884 x8</t>
        </is>
      </c>
      <c r="IQ125" s="72" t="n"/>
    </row>
    <row r="126" ht="10.5" customHeight="1" s="65">
      <c r="A126" s="72" t="inlineStr">
        <is>
          <t>MACD_ZERO_CROSS_TF</t>
        </is>
      </c>
      <c r="B126" s="72" t="inlineStr">
        <is>
          <t>D</t>
        </is>
      </c>
      <c r="C126" s="72" t="n"/>
      <c r="D126" s="72" t="n"/>
      <c r="E126" s="72" t="n"/>
      <c r="F126" s="72" t="n"/>
      <c r="G126" s="72" t="n"/>
      <c r="H126" s="72" t="n"/>
      <c r="I126" s="72">
        <f>IFERROR(VLOOKUP($A82,Results_30d_Deltas!$A$2:$H$5000,6,FALSE),"")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8" t="n"/>
      <c r="BA126" s="78" t="n"/>
      <c r="BB126" s="78" t="n"/>
      <c r="BC126" s="78" t="n"/>
      <c r="BD126" s="78"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ez_manage.py:3501 top()</t>
        </is>
      </c>
      <c r="IP126" s="72" t="inlineStr">
        <is>
          <t>v12_quick_engine.py:2236 x2</t>
        </is>
      </c>
      <c r="IQ126" s="72" t="n"/>
    </row>
    <row r="127" ht="10.5" customHeight="1" s="65">
      <c r="A127" s="72" t="inlineStr">
        <is>
          <t>WT_COMPOSITE_ENTRY_BLOCK</t>
        </is>
      </c>
      <c r="B127" s="72" t="inlineStr">
        <is>
          <t>-30.0</t>
        </is>
      </c>
      <c r="C127" s="72" t="n"/>
      <c r="D127" s="72" t="n"/>
      <c r="E127" s="72" t="n"/>
      <c r="F127" s="72" t="n"/>
      <c r="G127" s="72" t="n"/>
      <c r="H127" s="72" t="n"/>
      <c r="I127" s="72">
        <f>IFERROR(VLOOKUP($A191,Results_30d_Deltas!$A$2:$H$5000,6,FALSE),"")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8" t="n"/>
      <c r="FN127" s="78" t="n"/>
      <c r="FO127" s="78" t="n"/>
      <c r="FP127" s="78" t="n"/>
      <c r="FQ127" s="78"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ez_manage.py:5891 top()</t>
        </is>
      </c>
      <c r="IP127" s="72" t="inlineStr">
        <is>
          <t>v12_quick_engine.py:3710 x2</t>
        </is>
      </c>
      <c r="IQ127" s="72" t="n"/>
    </row>
    <row r="128" ht="10.5" customHeight="1" s="65">
      <c r="A128" s="72" t="inlineStr">
        <is>
          <t>ENTRY_SCORE_THRESHOLD</t>
        </is>
      </c>
      <c r="B128" s="72" t="inlineStr">
        <is>
          <t>27.0</t>
        </is>
      </c>
      <c r="C128" s="72" t="n"/>
      <c r="D128" s="72" t="n"/>
      <c r="E128" s="72" t="n"/>
      <c r="F128" s="72" t="n"/>
      <c r="G128" s="72" t="n"/>
      <c r="H128" s="72" t="n"/>
      <c r="I128" s="72">
        <f>IFERROR(VLOOKUP($A56,Results_30d_Deltas!$A$2:$H$5000,6,FALSE),"")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ez_manage.py:4644 top()</t>
        </is>
      </c>
      <c r="IP128" s="72" t="inlineStr">
        <is>
          <t>v12_quick_engine.py:3394 x9</t>
        </is>
      </c>
      <c r="IQ128" s="72" t="n"/>
    </row>
    <row r="129" ht="10.5" customHeight="1" s="65">
      <c r="A129" s="72" t="inlineStr">
        <is>
          <t>WT_COMPOSITE_ENTRY_STRONG</t>
        </is>
      </c>
      <c r="B129" s="72" t="inlineStr">
        <is>
          <t>75.0</t>
        </is>
      </c>
      <c r="C129" s="72" t="n"/>
      <c r="D129" s="72" t="n"/>
      <c r="E129" s="72" t="n"/>
      <c r="F129" s="72" t="n"/>
      <c r="G129" s="72" t="n"/>
      <c r="H129" s="72" t="n"/>
      <c r="I129" s="72">
        <f>IFERROR(VLOOKUP($A210,Results_30d_Deltas!$A$2:$H$5000,6,FALSE),"")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ez_manage.py:5894 top()</t>
        </is>
      </c>
      <c r="IP129" s="72" t="inlineStr">
        <is>
          <t>v12_quick_engine.py:3713 x2</t>
        </is>
      </c>
      <c r="IQ129" s="72" t="n"/>
    </row>
    <row r="130" ht="10.5" customHeight="1" s="65">
      <c r="A130" s="72" t="inlineStr">
        <is>
          <t>WT_COMPOSITE_ENTRY_OK</t>
        </is>
      </c>
      <c r="B130" s="72" t="inlineStr">
        <is>
          <t>5.0</t>
        </is>
      </c>
      <c r="C130" s="72" t="n"/>
      <c r="D130" s="72" t="n"/>
      <c r="E130" s="72" t="n"/>
      <c r="F130" s="72" t="n"/>
      <c r="G130" s="72" t="n"/>
      <c r="H130" s="72" t="n"/>
      <c r="I130" s="72">
        <f>IFERROR(VLOOKUP($A201,Results_30d_Deltas!$A$2:$H$5000,6,FALSE),"")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ez_manage.py:5893 top()</t>
        </is>
      </c>
      <c r="IP130" s="72" t="inlineStr">
        <is>
          <t>v12_quick_engine.py:3712 x2</t>
        </is>
      </c>
      <c r="IQ130" s="72" t="n"/>
    </row>
    <row r="131" ht="10.5" customHeight="1" s="65">
      <c r="A131" s="72" t="inlineStr">
        <is>
          <t>ATR_ADAPTIVE_STOP_MULT</t>
        </is>
      </c>
      <c r="B131" s="72" t="inlineStr">
        <is>
          <t>1.5</t>
        </is>
      </c>
      <c r="C131" s="72" t="n"/>
      <c r="D131" s="72" t="n"/>
      <c r="E131" s="72" t="n"/>
      <c r="F131" s="72" t="n"/>
      <c r="G131" s="72" t="n"/>
      <c r="H131" s="72" t="n"/>
      <c r="I131" s="72">
        <f>IFERROR(VLOOKUP($A30,Results_30d_Deltas!$A$2:$H$5000,6,FALSE),"")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8" t="n"/>
      <c r="EH131" s="78" t="n"/>
      <c r="EI131" s="78" t="n"/>
      <c r="EJ131" s="78" t="n"/>
      <c r="EK131" s="78"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ez_manage.py:4329 top()</t>
        </is>
      </c>
      <c r="IP131" s="72" t="inlineStr">
        <is>
          <t>v12_quick_engine.py:1211 x6</t>
        </is>
      </c>
      <c r="IQ131" s="72" t="n"/>
    </row>
    <row r="132" ht="10.5" customHeight="1" s="65">
      <c r="A132" s="72" t="inlineStr">
        <is>
          <t>SCALP_V3_OB_WALL_TOO_CLOSE_PCT</t>
        </is>
      </c>
      <c r="B132" s="72" t="inlineStr">
        <is>
          <t>1.0</t>
        </is>
      </c>
      <c r="C132" s="72" t="n"/>
      <c r="D132" s="72" t="n"/>
      <c r="E132" s="72" t="n"/>
      <c r="F132" s="72" t="n"/>
      <c r="G132" s="72" t="n"/>
      <c r="H132" s="72" t="n"/>
      <c r="I132" s="72">
        <f>IFERROR(VLOOKUP($A148,Results_30d_Deltas!$A$2:$H$5000,6,FALSE),"")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ez_manage.py:5575 top()</t>
        </is>
      </c>
      <c r="IP132" s="72" t="inlineStr">
        <is>
          <t>v12_quick_engine.py:3189 x4</t>
        </is>
      </c>
      <c r="IQ132" s="72" t="n"/>
    </row>
    <row r="133" ht="10.5" customHeight="1" s="65">
      <c r="A133" s="72" t="inlineStr">
        <is>
          <t>EXIT_SCORER_DC_EXTREME</t>
        </is>
      </c>
      <c r="B133" s="72" t="inlineStr">
        <is>
          <t>0.6</t>
        </is>
      </c>
      <c r="C133" s="72" t="n"/>
      <c r="D133" s="72" t="n"/>
      <c r="E133" s="72" t="n"/>
      <c r="F133" s="72" t="n"/>
      <c r="G133" s="72" t="n"/>
      <c r="H133" s="72" t="n"/>
      <c r="I133" s="72">
        <f>IFERROR(VLOOKUP($A61,Results_30d_Deltas!$A$2:$H$5000,6,FALSE),"")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8" t="n"/>
      <c r="BZ133" s="78" t="n"/>
      <c r="CA133" s="78" t="n"/>
      <c r="CB133" s="78" t="n"/>
      <c r="CC133" s="78"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ez_manage.py:3252 top()</t>
        </is>
      </c>
      <c r="IP133" s="72" t="inlineStr">
        <is>
          <t>v12_quick_engine.py:1781 x6</t>
        </is>
      </c>
      <c r="IQ133" s="72" t="n"/>
    </row>
    <row r="134" ht="10.5" customHeight="1" s="65">
      <c r="A134" s="72" t="inlineStr">
        <is>
          <t>STDEV_BREAKOUT_PCTB_SHORT</t>
        </is>
      </c>
      <c r="B134" s="72" t="inlineStr">
        <is>
          <t>0</t>
        </is>
      </c>
      <c r="C134" s="72" t="n"/>
      <c r="D134" s="72" t="n"/>
      <c r="E134" s="72" t="n"/>
      <c r="F134" s="72" t="n"/>
      <c r="G134" s="72" t="n"/>
      <c r="H134" s="72" t="n"/>
      <c r="I134" s="72">
        <f>IFERROR(VLOOKUP($A154,Results_30d_Deltas!$A$2:$H$5000,6,FALSE),"")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8" t="n"/>
      <c r="AV134" s="78" t="n"/>
      <c r="AW134" s="78" t="n"/>
      <c r="AX134" s="78" t="n"/>
      <c r="AY134" s="78"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8" t="n"/>
      <c r="BU134" s="78" t="n"/>
      <c r="BV134" s="78" t="n"/>
      <c r="BW134" s="78" t="n"/>
      <c r="BX134" s="78"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8" t="n"/>
      <c r="DD134" s="78" t="n"/>
      <c r="DE134" s="78" t="n"/>
      <c r="DF134" s="78" t="n"/>
      <c r="DG134" s="78"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8" t="n"/>
      <c r="GE134" s="78" t="n"/>
      <c r="GF134" s="78" t="n"/>
      <c r="GG134" s="78" t="n"/>
      <c r="GH134" s="78"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ez_manage.py:4045 top()</t>
        </is>
      </c>
      <c r="IP134" s="72" t="inlineStr">
        <is>
          <t>v12_quick_engine.py:3281 x3</t>
        </is>
      </c>
      <c r="IQ134" s="72" t="n"/>
    </row>
    <row r="135" ht="10.5" customHeight="1" s="65">
      <c r="A135" s="72" t="inlineStr">
        <is>
          <t>WT_DIV_ENTRY_GATE_ENABLED</t>
        </is>
      </c>
      <c r="B135" s="72" t="inlineStr">
        <is>
          <t>True</t>
        </is>
      </c>
      <c r="C135" s="72" t="n"/>
      <c r="D135" s="72" t="n"/>
      <c r="E135" s="72" t="n"/>
      <c r="F135" s="72" t="n"/>
      <c r="G135" s="72" t="n"/>
      <c r="H135" s="72" t="n"/>
      <c r="I135" s="72">
        <f>IFERROR(VLOOKUP($A212,Results_30d_Deltas!$A$2:$H$5000,6,FALSE),"")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8" t="n"/>
      <c r="FN135" s="78" t="n"/>
      <c r="FO135" s="78" t="n"/>
      <c r="FP135" s="78" t="n"/>
      <c r="FQ135" s="78"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8" t="n"/>
      <c r="IC135" s="78" t="n"/>
      <c r="ID135" s="78" t="n"/>
      <c r="IE135" s="78" t="n"/>
      <c r="IF135" s="78" t="n"/>
      <c r="IG135" s="78" t="n"/>
      <c r="IH135" s="78" t="n"/>
      <c r="II135" s="78" t="n"/>
      <c r="IJ135" s="78" t="n"/>
      <c r="IK135" s="78" t="n"/>
      <c r="IL135" s="78" t="n"/>
      <c r="IM135" s="78" t="n"/>
      <c r="IN135" s="72" t="n"/>
      <c r="IO135" s="72" t="inlineStr">
        <is>
          <t>ez_manage.py:5913 top()</t>
        </is>
      </c>
      <c r="IP135" s="72" t="inlineStr">
        <is>
          <t>v12_quick_engine.py:3743 x2</t>
        </is>
      </c>
      <c r="IQ135" s="72" t="n"/>
    </row>
    <row r="136" ht="10.5" customHeight="1" s="65">
      <c r="A136" s="72" t="inlineStr">
        <is>
          <t>REENTRY_K15M_PARTIAL_MULT</t>
        </is>
      </c>
      <c r="B136" s="72" t="inlineStr">
        <is>
          <t>0.1875</t>
        </is>
      </c>
      <c r="C136" s="72" t="n"/>
      <c r="D136" s="72" t="n"/>
      <c r="E136" s="72" t="n"/>
      <c r="F136" s="72" t="n"/>
      <c r="G136" s="72" t="n"/>
      <c r="H136" s="72" t="n"/>
      <c r="I136" s="72">
        <f>IFERROR(VLOOKUP($A101,Results_30d_Deltas!$A$2:$H$5000,6,FALSE),"")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8" t="n"/>
      <c r="HS136" s="78" t="n"/>
      <c r="HT136" s="78" t="n"/>
      <c r="HU136" s="78" t="n"/>
      <c r="HV136" s="78"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ez_manage.py:3860 top()</t>
        </is>
      </c>
      <c r="IP136" s="72" t="inlineStr">
        <is>
          <t>v12_quick_engine.py:2884 x8</t>
        </is>
      </c>
      <c r="IQ136" s="72" t="n"/>
    </row>
    <row r="137" ht="10.5" customHeight="1" s="65">
      <c r="A137" s="72" t="inlineStr">
        <is>
          <t>REENTRY2_STOCH_CROSS_ENABLED</t>
        </is>
      </c>
      <c r="B137" s="72" t="inlineStr">
        <is>
          <t>True</t>
        </is>
      </c>
      <c r="C137" s="72" t="n"/>
      <c r="D137" s="72" t="n"/>
      <c r="E137" s="72" t="n"/>
      <c r="F137" s="72" t="n"/>
      <c r="G137" s="72" t="n"/>
      <c r="H137" s="72" t="n"/>
      <c r="I137" s="72">
        <f>IFERROR(VLOOKUP($A99,Results_30d_Deltas!$A$2:$H$5000,6,FALSE),"")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8" t="n"/>
      <c r="BA137" s="78" t="n"/>
      <c r="BB137" s="78" t="n"/>
      <c r="BC137" s="78" t="n"/>
      <c r="BD137" s="78"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8" t="n"/>
      <c r="IC137" s="78" t="n"/>
      <c r="ID137" s="78" t="n"/>
      <c r="IE137" s="78" t="n"/>
      <c r="IF137" s="78" t="n"/>
      <c r="IG137" s="78" t="n"/>
      <c r="IH137" s="78" t="n"/>
      <c r="II137" s="78" t="n"/>
      <c r="IJ137" s="78" t="n"/>
      <c r="IK137" s="78" t="n"/>
      <c r="IL137" s="78" t="n"/>
      <c r="IM137" s="78" t="n"/>
      <c r="IN137" s="72" t="n"/>
      <c r="IO137" s="72" t="inlineStr">
        <is>
          <t>ez_manage.py:5285 top()</t>
        </is>
      </c>
      <c r="IP137" s="72" t="inlineStr">
        <is>
          <t>v12_quick_engine.py:2842 x10</t>
        </is>
      </c>
      <c r="IQ137" s="72" t="n"/>
    </row>
    <row r="138" ht="10.5" customHeight="1" s="65">
      <c r="A138" s="72" t="inlineStr">
        <is>
          <t>SCALP_V3_OB_WALL_TOO_CLOSE_PCT</t>
        </is>
      </c>
      <c r="B138" s="72" t="inlineStr">
        <is>
          <t>0.5</t>
        </is>
      </c>
      <c r="C138" s="72" t="n"/>
      <c r="D138" s="72" t="n"/>
      <c r="E138" s="72" t="n"/>
      <c r="F138" s="72" t="n"/>
      <c r="G138" s="72" t="n"/>
      <c r="H138" s="72" t="n"/>
      <c r="I138" s="72">
        <f>IFERROR(VLOOKUP($A147,Results_30d_Deltas!$A$2:$H$5000,6,FALSE),"")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ez_manage.py:5575 top()</t>
        </is>
      </c>
      <c r="IP138" s="72" t="inlineStr">
        <is>
          <t>v12_quick_engine.py:3189 x4</t>
        </is>
      </c>
      <c r="IQ138" s="72" t="n"/>
    </row>
    <row r="139" ht="10.5" customHeight="1" s="65">
      <c r="A139" s="72" t="inlineStr">
        <is>
          <t>STDEV_BREAKOUT_PCTB_LONG</t>
        </is>
      </c>
      <c r="B139" s="72" t="inlineStr">
        <is>
          <t>1.0</t>
        </is>
      </c>
      <c r="C139" s="72" t="n"/>
      <c r="D139" s="72" t="n"/>
      <c r="E139" s="72" t="n"/>
      <c r="F139" s="72" t="n"/>
      <c r="G139" s="72" t="n"/>
      <c r="H139" s="72" t="n"/>
      <c r="I139" s="72">
        <f>IFERROR(VLOOKUP($A152,Results_30d_Deltas!$A$2:$H$5000,6,FALSE),"")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8" t="n"/>
      <c r="AV139" s="78" t="n"/>
      <c r="AW139" s="78" t="n"/>
      <c r="AX139" s="78" t="n"/>
      <c r="AY139" s="78"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8" t="n"/>
      <c r="BU139" s="78" t="n"/>
      <c r="BV139" s="78" t="n"/>
      <c r="BW139" s="78" t="n"/>
      <c r="BX139" s="78"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8" t="n"/>
      <c r="DD139" s="78" t="n"/>
      <c r="DE139" s="78" t="n"/>
      <c r="DF139" s="78" t="n"/>
      <c r="DG139" s="78"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8" t="n"/>
      <c r="GE139" s="78" t="n"/>
      <c r="GF139" s="78" t="n"/>
      <c r="GG139" s="78" t="n"/>
      <c r="GH139" s="78"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ez_manage.py:4044 top()</t>
        </is>
      </c>
      <c r="IP139" s="72" t="inlineStr">
        <is>
          <t>v12_quick_engine.py:3280 x3</t>
        </is>
      </c>
      <c r="IQ139" s="72" t="n"/>
    </row>
    <row r="140" ht="10.5" customHeight="1" s="65">
      <c r="A140" s="72" t="inlineStr">
        <is>
          <t>ENTRY_SCORE_THRESHOLD</t>
        </is>
      </c>
      <c r="B140" s="72" t="inlineStr">
        <is>
          <t>22.5</t>
        </is>
      </c>
      <c r="C140" s="72" t="n"/>
      <c r="D140" s="72" t="n"/>
      <c r="E140" s="72" t="n"/>
      <c r="F140" s="72" t="n"/>
      <c r="G140" s="72" t="n"/>
      <c r="H140" s="72" t="n"/>
      <c r="I140" s="72">
        <f>IFERROR(VLOOKUP($A55,Results_30d_Deltas!$A$2:$H$5000,6,FALSE),"")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ez_manage.py:4644 top()</t>
        </is>
      </c>
      <c r="IP140" s="72" t="inlineStr">
        <is>
          <t>v12_quick_engine.py:3394 x9</t>
        </is>
      </c>
      <c r="IQ140" s="72" t="n"/>
    </row>
    <row r="141" ht="10.5" customHeight="1" s="65">
      <c r="A141" s="72" t="inlineStr">
        <is>
          <t>EXIT_SCORER_DC_EXTREME</t>
        </is>
      </c>
      <c r="B141" s="72" t="n">
        <v>0.8</v>
      </c>
      <c r="C141" s="72" t="n"/>
      <c r="D141" s="72" t="n"/>
      <c r="E141" s="72" t="n"/>
      <c r="F141" s="72" t="n"/>
      <c r="G141" s="72" t="n"/>
      <c r="H141" s="72" t="n"/>
      <c r="I141" s="72">
        <f>IFERROR(VLOOKUP($A59,Results_30d_Deltas!$A$2:$H$5000,6,FALSE),"")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8" t="n"/>
      <c r="BZ141" s="78" t="n"/>
      <c r="CA141" s="78" t="n"/>
      <c r="CB141" s="78" t="n"/>
      <c r="CC141" s="78"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ez_manage.py:3252 top()</t>
        </is>
      </c>
      <c r="IP141" s="72" t="inlineStr">
        <is>
          <t>v12_quick_engine.py:1781 x6</t>
        </is>
      </c>
      <c r="IQ141" s="72" t="n"/>
    </row>
    <row r="142" ht="10.5" customHeight="1" s="65">
      <c r="A142" s="71" t="inlineStr">
        <is>
          <t>BTC_RZ_WT_DC_MULTIFACTOR</t>
        </is>
      </c>
      <c r="B142" s="72" t="inlineStr">
        <is>
          <t>2.0</t>
        </is>
      </c>
      <c r="C142" s="72" t="n"/>
      <c r="D142" s="72" t="n"/>
      <c r="E142" s="72" t="n"/>
      <c r="F142" s="72" t="n"/>
      <c r="G142" s="72" t="n"/>
      <c r="H142" s="72" t="n"/>
      <c r="I142" s="72">
        <f>IFERROR(VLOOKUP($A42,Results_30d_Deltas!$A$2:$H$5000,6,FALSE),"")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ez_manage.py:5965 top()</t>
        </is>
      </c>
      <c r="IP142" s="72" t="inlineStr">
        <is>
          <t>v12_quick_engine.py:450 x8</t>
        </is>
      </c>
      <c r="IQ142" s="72" t="n"/>
    </row>
    <row r="143" ht="10.5" customHeight="1" s="65">
      <c r="A143" s="72" t="inlineStr">
        <is>
          <t>EXIT_SCORER_DC_EXTREME</t>
        </is>
      </c>
      <c r="B143" s="72" t="inlineStr">
        <is>
          <t>0.2</t>
        </is>
      </c>
      <c r="C143" s="72" t="n"/>
      <c r="D143" s="72" t="n"/>
      <c r="E143" s="72" t="n"/>
      <c r="F143" s="72" t="n"/>
      <c r="G143" s="72" t="n"/>
      <c r="H143" s="72" t="n"/>
      <c r="I143" s="72">
        <f>IFERROR(VLOOKUP($A57,Results_30d_Deltas!$A$2:$H$5000,6,FALSE),"")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8" t="n"/>
      <c r="BZ143" s="78" t="n"/>
      <c r="CA143" s="78" t="n"/>
      <c r="CB143" s="78" t="n"/>
      <c r="CC143" s="78"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ez_manage.py:3252 top()</t>
        </is>
      </c>
      <c r="IP143" s="72" t="inlineStr">
        <is>
          <t>v12_quick_engine.py:1781 x6</t>
        </is>
      </c>
      <c r="IQ143" s="72" t="n"/>
    </row>
    <row r="144" ht="10.5" customHeight="1" s="65">
      <c r="A144" s="72" t="inlineStr">
        <is>
          <t>STDEV_BREAKOUT_ENABLED</t>
        </is>
      </c>
      <c r="B144" s="72" t="inlineStr">
        <is>
          <t>True</t>
        </is>
      </c>
      <c r="C144" s="72" t="n"/>
      <c r="D144" s="72" t="n"/>
      <c r="E144" s="72" t="n"/>
      <c r="F144" s="72" t="n"/>
      <c r="G144" s="72" t="n"/>
      <c r="H144" s="72" t="n"/>
      <c r="I144" s="72">
        <f>IFERROR(VLOOKUP($A19,Results_30d_Deltas!$A$2:$H$5000,6,FALSE),"")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8" t="n"/>
      <c r="AV144" s="78" t="n"/>
      <c r="AW144" s="78" t="n"/>
      <c r="AX144" s="78" t="n"/>
      <c r="AY144" s="78"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8" t="n"/>
      <c r="BU144" s="78" t="n"/>
      <c r="BV144" s="78" t="n"/>
      <c r="BW144" s="78" t="n"/>
      <c r="BX144" s="78"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8" t="n"/>
      <c r="DD144" s="78" t="n"/>
      <c r="DE144" s="78" t="n"/>
      <c r="DF144" s="78" t="n"/>
      <c r="DG144" s="78"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8" t="n"/>
      <c r="GE144" s="78" t="n"/>
      <c r="GF144" s="78" t="n"/>
      <c r="GG144" s="78" t="n"/>
      <c r="GH144" s="78"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8" t="n"/>
      <c r="IC144" s="78" t="n"/>
      <c r="ID144" s="78" t="n"/>
      <c r="IE144" s="78" t="n"/>
      <c r="IF144" s="78" t="n"/>
      <c r="IG144" s="78" t="n"/>
      <c r="IH144" s="78" t="n"/>
      <c r="II144" s="78" t="n"/>
      <c r="IJ144" s="78" t="n"/>
      <c r="IK144" s="78" t="n"/>
      <c r="IL144" s="78" t="n"/>
      <c r="IM144" s="78" t="n"/>
      <c r="IN144" s="72" t="n"/>
      <c r="IO144" s="72" t="inlineStr">
        <is>
          <t>ez_manage.py:4039 top()</t>
        </is>
      </c>
      <c r="IP144" s="72" t="inlineStr">
        <is>
          <t>v12_quick_engine.py:3275 x6</t>
        </is>
      </c>
      <c r="IQ144" s="72" t="n"/>
    </row>
    <row r="145" ht="10.5" customHeight="1" s="65">
      <c r="A145" s="72" t="inlineStr">
        <is>
          <t>BTC_RZ_WT_DC_MULTIFACTOR</t>
        </is>
      </c>
      <c r="B145" s="72" t="inlineStr">
        <is>
          <t>0.5</t>
        </is>
      </c>
      <c r="C145" s="72" t="n"/>
      <c r="D145" s="72" t="n"/>
      <c r="E145" s="72" t="n"/>
      <c r="F145" s="72" t="n"/>
      <c r="G145" s="72" t="n"/>
      <c r="H145" s="72" t="n"/>
      <c r="I145" s="72">
        <f>IFERROR(VLOOKUP($A40,Results_30d_Deltas!$A$2:$H$5000,6,FALSE),"")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ez_manage.py:5965 top()</t>
        </is>
      </c>
      <c r="IP145" s="72" t="inlineStr">
        <is>
          <t>v12_quick_engine.py:450 x8</t>
        </is>
      </c>
      <c r="IQ145" s="72" t="n"/>
    </row>
    <row r="146" ht="10.5" customHeight="1" s="65">
      <c r="A146" s="72" t="inlineStr">
        <is>
          <t>E_1_EXIT_DELTA_THR</t>
        </is>
      </c>
      <c r="B146" s="72" t="inlineStr">
        <is>
          <t>2.0</t>
        </is>
      </c>
      <c r="C146" s="72" t="n"/>
      <c r="D146" s="72" t="n"/>
      <c r="E146" s="72" t="n"/>
      <c r="F146" s="72" t="n"/>
      <c r="G146" s="72" t="n"/>
      <c r="H146" s="72" t="n"/>
      <c r="I146" s="72">
        <f>IFERROR(VLOOKUP($A65,Results_30d_Deltas!$A$2:$H$5000,6,FALSE),"")</f>
        <v/>
      </c>
      <c r="J146" s="72" t="n"/>
      <c r="K146" s="72" t="n"/>
      <c r="L146" s="72" t="n"/>
      <c r="M146" s="72" t="n"/>
      <c r="N146" s="72" t="n"/>
      <c r="O146" s="72" t="n"/>
      <c r="P146" s="72" t="n"/>
      <c r="Q146" s="82" t="n"/>
      <c r="R146" s="82" t="n"/>
      <c r="S146" s="82" t="n"/>
      <c r="T146" s="82" t="n"/>
      <c r="U146" s="82" t="n"/>
      <c r="V146" s="82"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8" t="n"/>
      <c r="CE146" s="78" t="n"/>
      <c r="CF146" s="78" t="n"/>
      <c r="CG146" s="78" t="n"/>
      <c r="CH146" s="78" t="n"/>
      <c r="CI146" s="77" t="n"/>
      <c r="CJ146" s="77" t="n"/>
      <c r="CK146" s="77" t="n"/>
      <c r="CL146" s="77" t="n"/>
      <c r="CM146" s="77" t="n"/>
      <c r="CN146" s="77" t="n"/>
      <c r="CO146" s="77" t="n"/>
      <c r="CP146" s="77" t="n"/>
      <c r="CQ146" s="77" t="n"/>
      <c r="CR146" s="77" t="n"/>
      <c r="CS146" s="77" t="n"/>
      <c r="CT146" s="77" t="n"/>
      <c r="CU146" s="77" t="n"/>
      <c r="CV146" s="77" t="n"/>
      <c r="CW146" s="77" t="n"/>
      <c r="CX146" s="78" t="n"/>
      <c r="CY146" s="78" t="n"/>
      <c r="CZ146" s="78" t="n"/>
      <c r="DA146" s="78" t="n"/>
      <c r="DB146" s="78" t="n"/>
      <c r="DC146" s="78" t="n"/>
      <c r="DD146" s="78" t="n"/>
      <c r="DE146" s="78" t="n"/>
      <c r="DF146" s="78" t="n"/>
      <c r="DG146" s="78" t="n"/>
      <c r="DH146" s="78" t="n"/>
      <c r="DI146" s="78" t="n"/>
      <c r="DJ146" s="78" t="n"/>
      <c r="DK146" s="78" t="n"/>
      <c r="DL146" s="78" t="n"/>
      <c r="DM146" s="78" t="n"/>
      <c r="DN146" s="78" t="n"/>
      <c r="DO146" s="78" t="n"/>
      <c r="DP146" s="78" t="n"/>
      <c r="DQ146" s="78"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ez_manage.py:4698 top()</t>
        </is>
      </c>
      <c r="IP146" s="72" t="inlineStr">
        <is>
          <t>v12_quick_engine.py:1817 x9</t>
        </is>
      </c>
      <c r="IQ146" s="72" t="n"/>
    </row>
    <row r="147" ht="10.5" customHeight="1" s="65">
      <c r="A147" s="72" t="inlineStr">
        <is>
          <t>PARTIAL_EXIT_FRAC</t>
        </is>
      </c>
      <c r="B147" s="72" t="inlineStr">
        <is>
          <t>0.5</t>
        </is>
      </c>
      <c r="C147" s="72" t="n"/>
      <c r="D147" s="72" t="n"/>
      <c r="E147" s="72" t="n"/>
      <c r="F147" s="72" t="n"/>
      <c r="G147" s="72" t="n"/>
      <c r="H147" s="72" t="n"/>
      <c r="I147" s="72">
        <f>IFERROR(VLOOKUP($A91,Results_30d_Deltas!$A$2:$H$5000,6,FALSE),"")</f>
        <v/>
      </c>
      <c r="J147" s="72" t="n"/>
      <c r="K147" s="72" t="n"/>
      <c r="L147" s="72" t="n"/>
      <c r="M147" s="72" t="n"/>
      <c r="N147" s="72" t="n"/>
      <c r="O147" s="72" t="n"/>
      <c r="P147" s="72" t="n"/>
      <c r="Q147" s="82" t="n"/>
      <c r="R147" s="82" t="n"/>
      <c r="S147" s="82" t="n"/>
      <c r="T147" s="82" t="n"/>
      <c r="U147" s="82" t="n"/>
      <c r="V147" s="82"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8" t="n"/>
      <c r="HS147" s="78" t="n"/>
      <c r="HT147" s="78" t="n"/>
      <c r="HU147" s="78" t="n"/>
      <c r="HV147" s="78"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ez_manage.py:6038 top()</t>
        </is>
      </c>
      <c r="IP147" s="72" t="inlineStr">
        <is>
          <t>v12_quick_engine.py:4280 x2</t>
        </is>
      </c>
      <c r="IQ147" s="72" t="n"/>
    </row>
    <row r="148" ht="10.5" customHeight="1" s="65">
      <c r="A148" s="72" t="inlineStr">
        <is>
          <t>REGIME_TRENDING_EXIT_GAIN_MIN</t>
        </is>
      </c>
      <c r="B148" s="72" t="inlineStr">
        <is>
          <t>3.0</t>
        </is>
      </c>
      <c r="C148" s="72" t="n"/>
      <c r="D148" s="72" t="n"/>
      <c r="E148" s="72" t="n"/>
      <c r="F148" s="72" t="n"/>
      <c r="G148" s="72" t="n"/>
      <c r="H148" s="72" t="n"/>
      <c r="I148" s="72">
        <f>IFERROR(VLOOKUP($A114,Results_30d_Deltas!$A$2:$H$5000,6,FALSE),"")</f>
        <v/>
      </c>
      <c r="J148" s="72" t="n"/>
      <c r="K148" s="72" t="n"/>
      <c r="L148" s="72" t="n"/>
      <c r="M148" s="72" t="n"/>
      <c r="N148" s="72" t="n"/>
      <c r="O148" s="72" t="n"/>
      <c r="P148" s="72" t="n"/>
      <c r="Q148" s="82" t="n"/>
      <c r="R148" s="82" t="n"/>
      <c r="S148" s="82" t="n"/>
      <c r="T148" s="82" t="n"/>
      <c r="U148" s="82" t="n"/>
      <c r="V148" s="82"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8" t="n"/>
      <c r="AQ148" s="78" t="n"/>
      <c r="AR148" s="78" t="n"/>
      <c r="AS148" s="78" t="n"/>
      <c r="AT148" s="78"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ez_manage.py:5359 top()</t>
        </is>
      </c>
      <c r="IP148" s="72" t="inlineStr">
        <is>
          <t>v12_quick_engine.py:2951 x5</t>
        </is>
      </c>
      <c r="IQ148" s="72" t="n"/>
    </row>
    <row r="149" ht="10.5" customHeight="1" s="65">
      <c r="A149" s="72" t="inlineStr">
        <is>
          <t>REENTRY_K15M_PARTIAL_MULT</t>
        </is>
      </c>
      <c r="B149" s="72" t="inlineStr">
        <is>
          <t>0.375</t>
        </is>
      </c>
      <c r="C149" s="72" t="n"/>
      <c r="D149" s="72" t="n"/>
      <c r="E149" s="72" t="n"/>
      <c r="F149" s="72" t="n"/>
      <c r="G149" s="72" t="n"/>
      <c r="H149" s="72" t="n"/>
      <c r="I149" s="72">
        <f>IFERROR(VLOOKUP($A104,Results_30d_Deltas!$A$2:$H$5000,6,FALSE),"")</f>
        <v/>
      </c>
      <c r="J149" s="72" t="n"/>
      <c r="K149" s="72" t="n"/>
      <c r="L149" s="72" t="n"/>
      <c r="M149" s="72" t="n"/>
      <c r="N149" s="72" t="n"/>
      <c r="O149" s="72" t="n"/>
      <c r="P149" s="72" t="n"/>
      <c r="Q149" s="82" t="n"/>
      <c r="R149" s="82" t="n"/>
      <c r="S149" s="82" t="n"/>
      <c r="T149" s="82" t="n"/>
      <c r="U149" s="82" t="n"/>
      <c r="V149" s="82"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8" t="n"/>
      <c r="HS149" s="78" t="n"/>
      <c r="HT149" s="78" t="n"/>
      <c r="HU149" s="78" t="n"/>
      <c r="HV149" s="78"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ez_manage.py:3860 top()</t>
        </is>
      </c>
      <c r="IP149" s="72" t="inlineStr">
        <is>
          <t>v12_quick_engine.py:2884 x8</t>
        </is>
      </c>
      <c r="IQ149" s="72" t="n"/>
    </row>
    <row r="150" ht="10.5" customHeight="1" s="65">
      <c r="A150" s="72" t="inlineStr">
        <is>
          <t>TRADIER_RSI2_EXIT_THRESHOLD_SHORT</t>
        </is>
      </c>
      <c r="B150" s="72" t="inlineStr">
        <is>
          <t>15.0</t>
        </is>
      </c>
      <c r="C150" s="72" t="n"/>
      <c r="D150" s="72" t="n"/>
      <c r="E150" s="72" t="n"/>
      <c r="F150" s="72" t="n"/>
      <c r="G150" s="72" t="n"/>
      <c r="H150" s="72" t="n"/>
      <c r="I150" s="72">
        <f>IFERROR(VLOOKUP($A175,Results_30d_Deltas!$A$2:$H$5000,6,FALSE),"")</f>
        <v/>
      </c>
      <c r="J150" s="72" t="n"/>
      <c r="K150" s="72" t="n"/>
      <c r="L150" s="72" t="n"/>
      <c r="M150" s="72" t="n"/>
      <c r="N150" s="72" t="n"/>
      <c r="O150" s="72" t="n"/>
      <c r="P150" s="72" t="n"/>
      <c r="Q150" s="82" t="n"/>
      <c r="R150" s="82" t="n"/>
      <c r="S150" s="82" t="n"/>
      <c r="T150" s="82" t="n"/>
      <c r="U150" s="82" t="n"/>
      <c r="V150" s="82"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8" t="n"/>
      <c r="CY150" s="78" t="n"/>
      <c r="CZ150" s="78" t="n"/>
      <c r="DA150" s="78" t="n"/>
      <c r="DB150" s="78" t="n"/>
      <c r="DC150" s="78" t="n"/>
      <c r="DD150" s="78" t="n"/>
      <c r="DE150" s="78" t="n"/>
      <c r="DF150" s="78" t="n"/>
      <c r="DG150" s="78" t="n"/>
      <c r="DH150" s="78" t="n"/>
      <c r="DI150" s="78" t="n"/>
      <c r="DJ150" s="78" t="n"/>
      <c r="DK150" s="78" t="n"/>
      <c r="DL150" s="78" t="n"/>
      <c r="DM150" s="78" t="n"/>
      <c r="DN150" s="78" t="n"/>
      <c r="DO150" s="78" t="n"/>
      <c r="DP150" s="78" t="n"/>
      <c r="DQ150" s="78"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ez_manage.py:5741 top()</t>
        </is>
      </c>
      <c r="IP150" s="72" t="inlineStr">
        <is>
          <t>v12_quick_engine.py:3438 x9</t>
        </is>
      </c>
      <c r="IQ150" s="72" t="n"/>
    </row>
    <row r="151" ht="10.5" customHeight="1" s="65">
      <c r="A151" s="72" t="inlineStr">
        <is>
          <t>MI_MIN_GAIN_EXIT</t>
        </is>
      </c>
      <c r="B151" s="72" t="inlineStr">
        <is>
          <t>2.0</t>
        </is>
      </c>
      <c r="C151" s="72" t="n"/>
      <c r="D151" s="72" t="n"/>
      <c r="E151" s="72" t="n"/>
      <c r="F151" s="72" t="n"/>
      <c r="G151" s="72" t="n"/>
      <c r="H151" s="72" t="n"/>
      <c r="I151" s="72">
        <f>IFERROR(VLOOKUP($A89,Results_30d_Deltas!$A$2:$H$5000,6,FALSE),"")</f>
        <v/>
      </c>
      <c r="J151" s="72" t="n"/>
      <c r="K151" s="72" t="n"/>
      <c r="L151" s="72" t="n"/>
      <c r="M151" s="72" t="n"/>
      <c r="N151" s="72" t="n"/>
      <c r="O151" s="72" t="n"/>
      <c r="P151" s="72" t="n"/>
      <c r="Q151" s="82" t="n"/>
      <c r="R151" s="82" t="n"/>
      <c r="S151" s="82" t="n"/>
      <c r="T151" s="82" t="n"/>
      <c r="U151" s="82" t="n"/>
      <c r="V151" s="82"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8" t="n"/>
      <c r="AQ151" s="78" t="n"/>
      <c r="AR151" s="78" t="n"/>
      <c r="AS151" s="78" t="n"/>
      <c r="AT151" s="78"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ez_manage.py:3565 top()</t>
        </is>
      </c>
      <c r="IP151" s="72" t="inlineStr">
        <is>
          <t>v12_quick_engine.py:2342 x8</t>
        </is>
      </c>
      <c r="IQ151" s="72" t="n"/>
    </row>
    <row r="152" ht="10.5" customHeight="1" s="65">
      <c r="A152" s="72" t="inlineStr">
        <is>
          <t>REGIME_TRENDING_EXIT_GAIN_MIN</t>
        </is>
      </c>
      <c r="B152" s="72" t="inlineStr">
        <is>
          <t>2.5</t>
        </is>
      </c>
      <c r="C152" s="72" t="n"/>
      <c r="D152" s="72" t="n"/>
      <c r="E152" s="72" t="n"/>
      <c r="F152" s="72" t="n"/>
      <c r="G152" s="72" t="n"/>
      <c r="H152" s="72" t="n"/>
      <c r="I152" s="72">
        <f>IFERROR(VLOOKUP($A113,Results_30d_Deltas!$A$2:$H$5000,6,FALSE),"")</f>
        <v/>
      </c>
      <c r="J152" s="72" t="n"/>
      <c r="K152" s="72" t="n"/>
      <c r="L152" s="72" t="n"/>
      <c r="M152" s="72" t="n"/>
      <c r="N152" s="72" t="n"/>
      <c r="O152" s="72" t="n"/>
      <c r="P152" s="72" t="n"/>
      <c r="Q152" s="82" t="n"/>
      <c r="R152" s="82" t="n"/>
      <c r="S152" s="82" t="n"/>
      <c r="T152" s="82" t="n"/>
      <c r="U152" s="82" t="n"/>
      <c r="V152" s="82"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ez_manage.py:5359 top()</t>
        </is>
      </c>
      <c r="IP152" s="72" t="inlineStr">
        <is>
          <t>v12_quick_engine.py:2951 x5</t>
        </is>
      </c>
      <c r="IQ152" s="72" t="n"/>
    </row>
    <row r="153" ht="10.5" customHeight="1" s="65">
      <c r="A153" s="72" t="inlineStr">
        <is>
          <t>TREND_MIN_GAIN_EXIT</t>
        </is>
      </c>
      <c r="B153" s="72" t="inlineStr">
        <is>
          <t>1.0</t>
        </is>
      </c>
      <c r="C153" s="72" t="n"/>
      <c r="D153" s="72" t="n"/>
      <c r="E153" s="72" t="n"/>
      <c r="F153" s="72" t="n"/>
      <c r="G153" s="72" t="n"/>
      <c r="H153" s="72" t="n"/>
      <c r="I153" s="72">
        <f>IFERROR(VLOOKUP($A178,Results_30d_Deltas!$A$2:$H$5000,6,FALSE),"")</f>
        <v/>
      </c>
      <c r="J153" s="72" t="n"/>
      <c r="K153" s="72" t="n"/>
      <c r="L153" s="72" t="n"/>
      <c r="M153" s="72" t="n"/>
      <c r="N153" s="72" t="n"/>
      <c r="O153" s="72" t="n"/>
      <c r="P153" s="72" t="n"/>
      <c r="Q153" s="82" t="n"/>
      <c r="R153" s="82" t="n"/>
      <c r="S153" s="82" t="n"/>
      <c r="T153" s="82" t="n"/>
      <c r="U153" s="82" t="n"/>
      <c r="V153" s="82"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ez_manage.py:4205 top()</t>
        </is>
      </c>
      <c r="IP153" s="72" t="inlineStr">
        <is>
          <t>v12_quick_engine.py:3545 x2</t>
        </is>
      </c>
      <c r="IQ153" s="72" t="n"/>
    </row>
    <row r="154" ht="10.5" customHeight="1" s="65">
      <c r="A154" s="72" t="inlineStr">
        <is>
          <t>STDEV_SUPPRESS_EARLY_EXIT</t>
        </is>
      </c>
      <c r="B154" s="72" t="inlineStr">
        <is>
          <t>0</t>
        </is>
      </c>
      <c r="C154" s="72" t="n"/>
      <c r="D154" s="72" t="n"/>
      <c r="E154" s="72" t="n"/>
      <c r="F154" s="72" t="n"/>
      <c r="G154" s="72" t="n"/>
      <c r="H154" s="72" t="n"/>
      <c r="I154" s="72">
        <f>IFERROR(VLOOKUP($A158,Results_30d_Deltas!$A$2:$H$5000,6,FALSE),"")</f>
        <v/>
      </c>
      <c r="J154" s="72" t="n"/>
      <c r="K154" s="72" t="n"/>
      <c r="L154" s="72" t="n"/>
      <c r="M154" s="72" t="n"/>
      <c r="N154" s="72" t="n"/>
      <c r="O154" s="72" t="n"/>
      <c r="P154" s="72" t="n"/>
      <c r="Q154" s="82" t="n"/>
      <c r="R154" s="82" t="n"/>
      <c r="S154" s="82" t="n"/>
      <c r="T154" s="82" t="n"/>
      <c r="U154" s="82" t="n"/>
      <c r="V154" s="82"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ez_manage.py:4060 top()</t>
        </is>
      </c>
      <c r="IP154" s="72" t="inlineStr">
        <is>
          <t>v12_quick_engine.py:3300 x2</t>
        </is>
      </c>
      <c r="IQ154" s="72" t="n"/>
    </row>
    <row r="155" ht="10.5" customHeight="1" s="65">
      <c r="A155" s="72" t="inlineStr">
        <is>
          <t>TREND_MIN_GAIN_EXIT</t>
        </is>
      </c>
      <c r="B155" s="72" t="inlineStr">
        <is>
          <t>0.5</t>
        </is>
      </c>
      <c r="C155" s="72" t="n"/>
      <c r="D155" s="72" t="n"/>
      <c r="E155" s="72" t="n"/>
      <c r="F155" s="72" t="n"/>
      <c r="G155" s="72" t="n"/>
      <c r="H155" s="72" t="n"/>
      <c r="I155" s="72">
        <f>IFERROR(VLOOKUP($A177,Results_30d_Deltas!$A$2:$H$5000,6,FALSE),"")</f>
        <v/>
      </c>
      <c r="J155" s="72" t="n"/>
      <c r="K155" s="72" t="n"/>
      <c r="L155" s="72" t="n"/>
      <c r="M155" s="72" t="n"/>
      <c r="N155" s="72" t="n"/>
      <c r="O155" s="72" t="n"/>
      <c r="P155" s="72" t="n"/>
      <c r="Q155" s="82" t="n"/>
      <c r="R155" s="82" t="n"/>
      <c r="S155" s="82" t="n"/>
      <c r="T155" s="82" t="n"/>
      <c r="U155" s="82" t="n"/>
      <c r="V155" s="82"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8" t="n"/>
      <c r="AQ155" s="78" t="n"/>
      <c r="AR155" s="78" t="n"/>
      <c r="AS155" s="78" t="n"/>
      <c r="AT155" s="78"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ez_manage.py:4205 top()</t>
        </is>
      </c>
      <c r="IP155" s="72" t="inlineStr">
        <is>
          <t>v12_quick_engine.py:3545 x2</t>
        </is>
      </c>
      <c r="IQ155" s="72" t="n"/>
    </row>
    <row r="156" ht="10.5" customHeight="1" s="65">
      <c r="A156" s="72" t="inlineStr">
        <is>
          <t>STDEV_BREAKOUT_PCTB_LONG</t>
        </is>
      </c>
      <c r="B156" s="72" t="inlineStr">
        <is>
          <t>0</t>
        </is>
      </c>
      <c r="C156" s="72" t="n"/>
      <c r="D156" s="72" t="n"/>
      <c r="E156" s="72" t="n"/>
      <c r="F156" s="72" t="n"/>
      <c r="G156" s="72" t="n"/>
      <c r="H156" s="72" t="n"/>
      <c r="I156" s="72">
        <f>IFERROR(VLOOKUP($A150,Results_30d_Deltas!$A$2:$H$5000,6,FALSE),"")</f>
        <v/>
      </c>
      <c r="J156" s="72" t="n"/>
      <c r="K156" s="72" t="n"/>
      <c r="L156" s="72" t="n"/>
      <c r="M156" s="72" t="n"/>
      <c r="N156" s="72" t="n"/>
      <c r="O156" s="72" t="n"/>
      <c r="P156" s="72" t="n"/>
      <c r="Q156" s="82" t="n"/>
      <c r="R156" s="82" t="n"/>
      <c r="S156" s="82" t="n"/>
      <c r="T156" s="82" t="n"/>
      <c r="U156" s="82" t="n"/>
      <c r="V156" s="82"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ez_manage.py:4044 top()</t>
        </is>
      </c>
      <c r="IP156" s="72" t="inlineStr">
        <is>
          <t>v12_quick_engine.py:3280 x3</t>
        </is>
      </c>
      <c r="IQ156" s="72" t="n"/>
    </row>
    <row r="157" ht="10.5" customHeight="1" s="65">
      <c r="A157" s="72" t="inlineStr">
        <is>
          <t>REGIME_TRENDING_EXIT_GAIN_MIN</t>
        </is>
      </c>
      <c r="B157" s="72" t="inlineStr">
        <is>
          <t>1.0</t>
        </is>
      </c>
      <c r="C157" s="72" t="n"/>
      <c r="D157" s="72" t="n"/>
      <c r="E157" s="72" t="n"/>
      <c r="F157" s="72" t="n"/>
      <c r="G157" s="72" t="n"/>
      <c r="H157" s="72" t="n"/>
      <c r="I157" s="72">
        <f>IFERROR(VLOOKUP($A110,Results_30d_Deltas!$A$2:$H$5000,6,FALSE),"")</f>
        <v/>
      </c>
      <c r="J157" s="72" t="n"/>
      <c r="K157" s="72" t="n"/>
      <c r="L157" s="72" t="n"/>
      <c r="M157" s="72" t="n"/>
      <c r="N157" s="72" t="n"/>
      <c r="O157" s="72" t="n"/>
      <c r="P157" s="72" t="n"/>
      <c r="Q157" s="82" t="n"/>
      <c r="R157" s="82" t="n"/>
      <c r="S157" s="82" t="n"/>
      <c r="T157" s="82" t="n"/>
      <c r="U157" s="82" t="n"/>
      <c r="V157" s="82"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8" t="n"/>
      <c r="AQ157" s="78" t="n"/>
      <c r="AR157" s="78" t="n"/>
      <c r="AS157" s="78" t="n"/>
      <c r="AT157" s="78"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8" t="n"/>
      <c r="CY157" s="78" t="n"/>
      <c r="CZ157" s="78" t="n"/>
      <c r="DA157" s="78" t="n"/>
      <c r="DB157" s="78" t="n"/>
      <c r="DC157" s="78" t="n"/>
      <c r="DD157" s="78" t="n"/>
      <c r="DE157" s="78" t="n"/>
      <c r="DF157" s="78" t="n"/>
      <c r="DG157" s="78" t="n"/>
      <c r="DH157" s="78" t="n"/>
      <c r="DI157" s="78" t="n"/>
      <c r="DJ157" s="78" t="n"/>
      <c r="DK157" s="78" t="n"/>
      <c r="DL157" s="78" t="n"/>
      <c r="DM157" s="78" t="n"/>
      <c r="DN157" s="78" t="n"/>
      <c r="DO157" s="78" t="n"/>
      <c r="DP157" s="78" t="n"/>
      <c r="DQ157" s="78"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ez_manage.py:5359 top()</t>
        </is>
      </c>
      <c r="IP157" s="72" t="inlineStr">
        <is>
          <t>v12_quick_engine.py:2951 x5</t>
        </is>
      </c>
      <c r="IQ157" s="72" t="n"/>
    </row>
    <row r="158" ht="10.5" customHeight="1" s="65">
      <c r="A158" s="72" t="inlineStr">
        <is>
          <t>ATR_ADAPTIVE_STOP_MULT</t>
        </is>
      </c>
      <c r="B158" s="72" t="inlineStr">
        <is>
          <t>2.0</t>
        </is>
      </c>
      <c r="C158" s="72" t="n"/>
      <c r="D158" s="72" t="n"/>
      <c r="E158" s="72" t="n"/>
      <c r="F158" s="72" t="n"/>
      <c r="G158" s="72" t="n"/>
      <c r="H158" s="72" t="n"/>
      <c r="I158" s="72">
        <f>IFERROR(VLOOKUP($A31,Results_30d_Deltas!$A$2:$H$5000,6,FALSE),"")</f>
        <v/>
      </c>
      <c r="J158" s="72" t="n"/>
      <c r="K158" s="72" t="n"/>
      <c r="L158" s="72" t="n"/>
      <c r="M158" s="72" t="n"/>
      <c r="N158" s="72" t="n"/>
      <c r="O158" s="72" t="n"/>
      <c r="P158" s="72" t="n"/>
      <c r="Q158" s="82" t="n"/>
      <c r="R158" s="82" t="n"/>
      <c r="S158" s="82" t="n"/>
      <c r="T158" s="82" t="n"/>
      <c r="U158" s="82" t="n"/>
      <c r="V158" s="82"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8" t="n"/>
      <c r="EH158" s="78" t="n"/>
      <c r="EI158" s="78" t="n"/>
      <c r="EJ158" s="78" t="n"/>
      <c r="EK158" s="78"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ez_manage.py:4329 top()</t>
        </is>
      </c>
      <c r="IP158" s="72" t="inlineStr">
        <is>
          <t>v12_quick_engine.py:1211 x6</t>
        </is>
      </c>
      <c r="IQ158" s="72" t="n"/>
    </row>
    <row r="159" ht="10.5" customHeight="1" s="65">
      <c r="A159" s="72" t="inlineStr">
        <is>
          <t>ATR_LONG_WINDOW</t>
        </is>
      </c>
      <c r="B159" s="72" t="inlineStr">
        <is>
          <t>100</t>
        </is>
      </c>
      <c r="C159" s="72" t="n"/>
      <c r="D159" s="72" t="n"/>
      <c r="E159" s="72" t="n"/>
      <c r="F159" s="72" t="n"/>
      <c r="G159" s="72" t="n"/>
      <c r="H159" s="72" t="n"/>
      <c r="I159" s="72">
        <f>IFERROR(VLOOKUP($A36,Results_30d_Deltas!$A$2:$H$5000,6,FALSE),"")</f>
        <v/>
      </c>
      <c r="J159" s="72" t="n"/>
      <c r="K159" s="72" t="n"/>
      <c r="L159" s="72" t="n"/>
      <c r="M159" s="72" t="n"/>
      <c r="N159" s="72" t="n"/>
      <c r="O159" s="72" t="n"/>
      <c r="P159" s="72" t="n"/>
      <c r="Q159" s="82" t="n"/>
      <c r="R159" s="82" t="n"/>
      <c r="S159" s="82" t="n"/>
      <c r="T159" s="82" t="n"/>
      <c r="U159" s="82" t="n"/>
      <c r="V159" s="82"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ez_manage.py:4330 top()</t>
        </is>
      </c>
      <c r="IP159" s="72" t="inlineStr">
        <is>
          <t>v12_quick_engine.py:199 x5</t>
        </is>
      </c>
      <c r="IQ159" s="72" t="n"/>
    </row>
    <row r="160" ht="10.5" customHeight="1" s="65">
      <c r="A160" s="72" t="inlineStr">
        <is>
          <t>ENTRY_SCORE_THRESHOLD</t>
        </is>
      </c>
      <c r="B160" s="72" t="inlineStr">
        <is>
          <t>18.0</t>
        </is>
      </c>
      <c r="C160" s="72" t="n"/>
      <c r="D160" s="72" t="n"/>
      <c r="E160" s="72" t="n"/>
      <c r="F160" s="72" t="n"/>
      <c r="G160" s="72" t="n"/>
      <c r="H160" s="72" t="n"/>
      <c r="I160" s="72">
        <f>IFERROR(VLOOKUP($A54,Results_30d_Deltas!$A$2:$H$5000,6,FALSE),"")</f>
        <v/>
      </c>
      <c r="J160" s="72" t="n"/>
      <c r="K160" s="72" t="n"/>
      <c r="L160" s="72" t="n"/>
      <c r="M160" s="72" t="n"/>
      <c r="N160" s="72" t="n"/>
      <c r="O160" s="72" t="n"/>
      <c r="P160" s="72" t="n"/>
      <c r="Q160" s="82" t="n"/>
      <c r="R160" s="82" t="n"/>
      <c r="S160" s="82" t="n"/>
      <c r="T160" s="82" t="n"/>
      <c r="U160" s="82" t="n"/>
      <c r="V160" s="82"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8" t="n"/>
      <c r="FN160" s="78" t="n"/>
      <c r="FO160" s="78" t="n"/>
      <c r="FP160" s="78" t="n"/>
      <c r="FQ160" s="78"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ez_manage.py:4644 top()</t>
        </is>
      </c>
      <c r="IP160" s="72" t="inlineStr">
        <is>
          <t>v12_quick_engine.py:3394 x9</t>
        </is>
      </c>
      <c r="IQ160" s="72" t="n"/>
    </row>
    <row r="161" ht="10.5" customHeight="1" s="65">
      <c r="A161" s="72" t="inlineStr">
        <is>
          <t>MACD_ZERO_CROSS_SCORE</t>
        </is>
      </c>
      <c r="B161" s="72" t="inlineStr">
        <is>
          <t>15</t>
        </is>
      </c>
      <c r="C161" s="72" t="n"/>
      <c r="D161" s="72" t="n"/>
      <c r="E161" s="72" t="n"/>
      <c r="F161" s="72" t="n"/>
      <c r="G161" s="72" t="n"/>
      <c r="H161" s="72" t="n"/>
      <c r="I161" s="72">
        <f>IFERROR(VLOOKUP($A78,Results_30d_Deltas!$A$2:$H$5000,6,FALSE),"")</f>
        <v/>
      </c>
      <c r="J161" s="72" t="n"/>
      <c r="K161" s="72" t="n"/>
      <c r="L161" s="72" t="n"/>
      <c r="M161" s="72" t="n"/>
      <c r="N161" s="72" t="n"/>
      <c r="O161" s="72" t="n"/>
      <c r="P161" s="72" t="n"/>
      <c r="Q161" s="82" t="n"/>
      <c r="R161" s="82" t="n"/>
      <c r="S161" s="82" t="n"/>
      <c r="T161" s="82" t="n"/>
      <c r="U161" s="82" t="n"/>
      <c r="V161" s="82"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8" t="n"/>
      <c r="BA161" s="78" t="n"/>
      <c r="BB161" s="78" t="n"/>
      <c r="BC161" s="78" t="n"/>
      <c r="BD161" s="78"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ez_manage.py:3500 top()</t>
        </is>
      </c>
      <c r="IP161" s="72" t="inlineStr">
        <is>
          <t>v12_quick_engine.py:2235 x2</t>
        </is>
      </c>
      <c r="IQ161" s="72" t="n"/>
    </row>
    <row r="162" ht="10.5" customHeight="1" s="65">
      <c r="A162" s="72" t="inlineStr">
        <is>
          <t>STOCH_CROSS_ENTRY_TRADIER</t>
        </is>
      </c>
      <c r="B162" s="72" t="inlineStr">
        <is>
          <t>False</t>
        </is>
      </c>
      <c r="C162" s="72" t="n"/>
      <c r="D162" s="72" t="n"/>
      <c r="E162" s="72" t="n"/>
      <c r="F162" s="72" t="n"/>
      <c r="G162" s="72" t="n"/>
      <c r="H162" s="72" t="n"/>
      <c r="I162" s="72">
        <f>IFERROR(VLOOKUP($A162,Results_30d_Deltas!$A$2:$H$5000,6,FALSE),"")</f>
        <v/>
      </c>
      <c r="J162" s="72" t="n"/>
      <c r="K162" s="72" t="n"/>
      <c r="L162" s="72" t="n"/>
      <c r="M162" s="72" t="n"/>
      <c r="N162" s="72" t="n"/>
      <c r="O162" s="72" t="n"/>
      <c r="P162" s="72" t="n"/>
      <c r="Q162" s="82" t="n"/>
      <c r="R162" s="82" t="n"/>
      <c r="S162" s="82" t="n"/>
      <c r="T162" s="82" t="n"/>
      <c r="U162" s="82" t="n"/>
      <c r="V162" s="82"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0.5" customHeight="1" s="65">
      <c r="A163" s="72" t="inlineStr">
        <is>
          <t>QUICK_REENTRY_60MIN_MIN_PCT</t>
        </is>
      </c>
      <c r="B163" s="72" t="inlineStr">
        <is>
          <t>0</t>
        </is>
      </c>
      <c r="C163" s="72" t="n"/>
      <c r="D163" s="72" t="n"/>
      <c r="E163" s="72" t="n"/>
      <c r="F163" s="72" t="n"/>
      <c r="G163" s="72" t="n"/>
      <c r="H163" s="72" t="n"/>
      <c r="I163" s="72">
        <f>IFERROR(VLOOKUP($A94,Results_30d_Deltas!$A$2:$H$5000,6,FALSE),"")</f>
        <v/>
      </c>
      <c r="J163" s="72" t="n"/>
      <c r="K163" s="72" t="n"/>
      <c r="L163" s="72" t="n"/>
      <c r="M163" s="72" t="n"/>
      <c r="N163" s="72" t="n"/>
      <c r="O163" s="72" t="n"/>
      <c r="P163" s="72" t="n"/>
      <c r="Q163" s="82" t="n"/>
      <c r="R163" s="82" t="n"/>
      <c r="S163" s="82" t="n"/>
      <c r="T163" s="82" t="n"/>
      <c r="U163" s="82" t="n"/>
      <c r="V163" s="82"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ez_manage.py:6042 top()</t>
        </is>
      </c>
      <c r="IP163" s="72" t="inlineStr">
        <is>
          <t>v12_quick_engine.py:4283 x4</t>
        </is>
      </c>
      <c r="IQ163" s="72" t="n"/>
    </row>
    <row r="164" ht="10.5" customHeight="1" s="65">
      <c r="A164" s="72" t="inlineStr">
        <is>
          <t>BTC_RZ_WT_DC_MULTIFACTOR</t>
        </is>
      </c>
      <c r="B164" s="72" t="inlineStr">
        <is>
          <t>1.0</t>
        </is>
      </c>
      <c r="C164" s="72" t="n"/>
      <c r="D164" s="72" t="n"/>
      <c r="E164" s="72" t="n"/>
      <c r="F164" s="72" t="n"/>
      <c r="G164" s="72" t="n"/>
      <c r="H164" s="72" t="n"/>
      <c r="I164" s="72">
        <f>IFERROR(VLOOKUP($A41,Results_30d_Deltas!$A$2:$H$5000,6,FALSE),"")</f>
        <v/>
      </c>
      <c r="J164" s="72" t="n"/>
      <c r="K164" s="72" t="n"/>
      <c r="L164" s="72" t="n"/>
      <c r="M164" s="72" t="n"/>
      <c r="N164" s="72" t="n"/>
      <c r="O164" s="72" t="n"/>
      <c r="P164" s="72" t="n"/>
      <c r="Q164" s="82" t="n"/>
      <c r="R164" s="82" t="n"/>
      <c r="S164" s="82" t="n"/>
      <c r="T164" s="82" t="n"/>
      <c r="U164" s="82" t="n"/>
      <c r="V164" s="82"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ez_manage.py:5965 top()</t>
        </is>
      </c>
      <c r="IP164" s="72" t="inlineStr">
        <is>
          <t>v12_quick_engine.py:450 x8</t>
        </is>
      </c>
      <c r="IQ164" s="72" t="n"/>
    </row>
    <row r="165" ht="10.5" customHeight="1" s="65">
      <c r="A165" s="72" t="inlineStr">
        <is>
          <t>REENTRY_RALLY_K15M_MAX</t>
        </is>
      </c>
      <c r="B165" s="72" t="inlineStr">
        <is>
          <t>100.0</t>
        </is>
      </c>
      <c r="C165" s="72" t="n"/>
      <c r="D165" s="72" t="n"/>
      <c r="E165" s="72" t="n"/>
      <c r="F165" s="72" t="n"/>
      <c r="G165" s="72" t="n"/>
      <c r="H165" s="72" t="n"/>
      <c r="I165" s="72">
        <f>IFERROR(VLOOKUP($A107,Results_30d_Deltas!$A$2:$H$5000,6,FALSE),"")</f>
        <v/>
      </c>
      <c r="J165" s="72" t="n"/>
      <c r="K165" s="72" t="n"/>
      <c r="L165" s="72" t="n"/>
      <c r="M165" s="72" t="n"/>
      <c r="N165" s="72" t="n"/>
      <c r="O165" s="72" t="n"/>
      <c r="P165" s="72" t="n"/>
      <c r="Q165" s="82" t="n"/>
      <c r="R165" s="82" t="n"/>
      <c r="S165" s="82" t="n"/>
      <c r="T165" s="82" t="n"/>
      <c r="U165" s="82" t="n"/>
      <c r="V165" s="82"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ez_manage.py:3869 top()</t>
        </is>
      </c>
      <c r="IP165" s="72" t="inlineStr">
        <is>
          <t>v12_quick_engine.py:2902 x8</t>
        </is>
      </c>
      <c r="IQ165" s="72" t="n"/>
    </row>
    <row r="166" ht="10.5" customHeight="1" s="65">
      <c r="A166" s="72" t="inlineStr">
        <is>
          <t>TRADIER_RSI2_EXIT_THRESHOLD_SHORT</t>
        </is>
      </c>
      <c r="B166" s="72" t="inlineStr">
        <is>
          <t>12.5</t>
        </is>
      </c>
      <c r="C166" s="72" t="n"/>
      <c r="D166" s="72" t="n"/>
      <c r="E166" s="72" t="n"/>
      <c r="F166" s="72" t="n"/>
      <c r="G166" s="72" t="n"/>
      <c r="H166" s="72" t="n"/>
      <c r="I166" s="72">
        <f>IFERROR(VLOOKUP($A174,Results_30d_Deltas!$A$2:$H$5000,6,FALSE),"")</f>
        <v/>
      </c>
      <c r="J166" s="72" t="n"/>
      <c r="K166" s="72" t="n"/>
      <c r="L166" s="72" t="n"/>
      <c r="M166" s="72" t="n"/>
      <c r="N166" s="72" t="n"/>
      <c r="O166" s="72" t="n"/>
      <c r="P166" s="72" t="n"/>
      <c r="Q166" s="82" t="n"/>
      <c r="R166" s="82" t="n"/>
      <c r="S166" s="82" t="n"/>
      <c r="T166" s="82" t="n"/>
      <c r="U166" s="82" t="n"/>
      <c r="V166" s="82"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ez_manage.py:5741 top()</t>
        </is>
      </c>
      <c r="IP166" s="72" t="inlineStr">
        <is>
          <t>v12_quick_engine.py:3438 x9</t>
        </is>
      </c>
      <c r="IQ166" s="72" t="n"/>
    </row>
    <row r="167" ht="10.5" customHeight="1" s="65">
      <c r="A167" s="72" t="inlineStr">
        <is>
          <t>WRONG_SIDE_WT_TFS_REQUIRED</t>
        </is>
      </c>
      <c r="B167" s="72" t="inlineStr">
        <is>
          <t>4</t>
        </is>
      </c>
      <c r="C167" s="72" t="n"/>
      <c r="D167" s="72" t="n"/>
      <c r="E167" s="72" t="n"/>
      <c r="F167" s="72" t="n"/>
      <c r="G167" s="72" t="n"/>
      <c r="H167" s="72" t="n"/>
      <c r="I167" s="72">
        <f>IFERROR(VLOOKUP($A186,Results_30d_Deltas!$A$2:$H$5000,6,FALSE),"")</f>
        <v/>
      </c>
      <c r="J167" s="72" t="n"/>
      <c r="K167" s="72" t="n"/>
      <c r="L167" s="72" t="n"/>
      <c r="M167" s="72" t="n"/>
      <c r="N167" s="72" t="n"/>
      <c r="O167" s="72" t="n"/>
      <c r="P167" s="72" t="n"/>
      <c r="Q167" s="82" t="n"/>
      <c r="R167" s="82" t="n"/>
      <c r="S167" s="82" t="n"/>
      <c r="T167" s="82" t="n"/>
      <c r="U167" s="82" t="n"/>
      <c r="V167" s="82"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ez_manage.py:4278 top()</t>
        </is>
      </c>
      <c r="IP167" s="72" t="inlineStr">
        <is>
          <t>v12_quick_engine.py:3667 x3</t>
        </is>
      </c>
      <c r="IQ167" s="72" t="n"/>
    </row>
    <row r="168" ht="10.5" customHeight="1" s="65">
      <c r="A168" s="72" t="inlineStr">
        <is>
          <t>WT_COMPOSITE_ENTRY_BLOCK</t>
        </is>
      </c>
      <c r="B168" s="72" t="inlineStr">
        <is>
          <t>-20.0</t>
        </is>
      </c>
      <c r="C168" s="72" t="n"/>
      <c r="D168" s="72" t="n"/>
      <c r="E168" s="72" t="n"/>
      <c r="F168" s="72" t="n"/>
      <c r="G168" s="72" t="n"/>
      <c r="H168" s="72" t="n"/>
      <c r="I168" s="72">
        <f>IFERROR(VLOOKUP($A193,Results_30d_Deltas!$A$2:$H$5000,6,FALSE),"")</f>
        <v/>
      </c>
      <c r="J168" s="72" t="n"/>
      <c r="K168" s="72" t="n"/>
      <c r="L168" s="72" t="n"/>
      <c r="M168" s="72" t="n"/>
      <c r="N168" s="72" t="n"/>
      <c r="O168" s="72" t="n"/>
      <c r="P168" s="72" t="n"/>
      <c r="Q168" s="82" t="n"/>
      <c r="R168" s="82" t="n"/>
      <c r="S168" s="82" t="n"/>
      <c r="T168" s="82" t="n"/>
      <c r="U168" s="82" t="n"/>
      <c r="V168" s="82"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8" t="n"/>
      <c r="FN168" s="78" t="n"/>
      <c r="FO168" s="78" t="n"/>
      <c r="FP168" s="78" t="n"/>
      <c r="FQ168" s="78"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ez_manage.py:5891 top()</t>
        </is>
      </c>
      <c r="IP168" s="72" t="inlineStr">
        <is>
          <t>v12_quick_engine.py:3710 x2</t>
        </is>
      </c>
      <c r="IQ168" s="72" t="n"/>
    </row>
    <row r="169" ht="10.5" customHeight="1" s="65">
      <c r="A169" s="72" t="inlineStr">
        <is>
          <t>WT_COMPOSITE_ENTRY_GOOD</t>
        </is>
      </c>
      <c r="B169" s="72" t="inlineStr">
        <is>
          <t>30.0</t>
        </is>
      </c>
      <c r="C169" s="72" t="n"/>
      <c r="D169" s="72" t="n"/>
      <c r="E169" s="72" t="n"/>
      <c r="F169" s="72" t="n"/>
      <c r="G169" s="72" t="n"/>
      <c r="H169" s="72" t="n"/>
      <c r="I169" s="72">
        <f>IFERROR(VLOOKUP($A198,Results_30d_Deltas!$A$2:$H$5000,6,FALSE),"")</f>
        <v/>
      </c>
      <c r="J169" s="72" t="n"/>
      <c r="K169" s="72" t="n"/>
      <c r="L169" s="72" t="n"/>
      <c r="M169" s="72" t="n"/>
      <c r="N169" s="72" t="n"/>
      <c r="O169" s="72" t="n"/>
      <c r="P169" s="72" t="n"/>
      <c r="Q169" s="82" t="n"/>
      <c r="R169" s="82" t="n"/>
      <c r="S169" s="82" t="n"/>
      <c r="T169" s="82" t="n"/>
      <c r="U169" s="82" t="n"/>
      <c r="V169" s="82"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ez_manage.py:5892 top()</t>
        </is>
      </c>
      <c r="IP169" s="72" t="inlineStr">
        <is>
          <t>v12_quick_engine.py:3711 x2</t>
        </is>
      </c>
      <c r="IQ169" s="72" t="n"/>
    </row>
    <row r="170" ht="10.5" customHeight="1" s="65">
      <c r="A170" s="72" t="inlineStr">
        <is>
          <t>WT_COMPOSITE_ENTRY_OK</t>
        </is>
      </c>
      <c r="B170" s="72" t="inlineStr">
        <is>
          <t>10.0</t>
        </is>
      </c>
      <c r="C170" s="72" t="n"/>
      <c r="D170" s="72" t="n"/>
      <c r="E170" s="72" t="n"/>
      <c r="F170" s="72" t="n"/>
      <c r="G170" s="72" t="n"/>
      <c r="H170" s="72" t="n"/>
      <c r="I170" s="72">
        <f>IFERROR(VLOOKUP($A203,Results_30d_Deltas!$A$2:$H$5000,6,FALSE),"")</f>
        <v/>
      </c>
      <c r="J170" s="72" t="n"/>
      <c r="K170" s="72" t="n"/>
      <c r="L170" s="72" t="n"/>
      <c r="M170" s="72" t="n"/>
      <c r="N170" s="72" t="n"/>
      <c r="O170" s="72" t="n"/>
      <c r="P170" s="72" t="n"/>
      <c r="Q170" s="82" t="n"/>
      <c r="R170" s="82" t="n"/>
      <c r="S170" s="82" t="n"/>
      <c r="T170" s="82" t="n"/>
      <c r="U170" s="82" t="n"/>
      <c r="V170" s="82"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ez_manage.py:5893 top()</t>
        </is>
      </c>
      <c r="IP170" s="72" t="inlineStr">
        <is>
          <t>v12_quick_engine.py:3712 x2</t>
        </is>
      </c>
      <c r="IQ170" s="72" t="n"/>
    </row>
    <row r="171" ht="10.5" customHeight="1" s="65">
      <c r="A171" s="72" t="inlineStr">
        <is>
          <t>WT_COMPOSITE_ENTRY_STRONG</t>
        </is>
      </c>
      <c r="B171" s="72" t="inlineStr">
        <is>
          <t>50.0</t>
        </is>
      </c>
      <c r="C171" s="72" t="n"/>
      <c r="D171" s="72" t="n"/>
      <c r="E171" s="72" t="n"/>
      <c r="F171" s="72" t="n"/>
      <c r="G171" s="72" t="n"/>
      <c r="H171" s="72" t="n"/>
      <c r="I171" s="72">
        <f>IFERROR(VLOOKUP($A208,Results_30d_Deltas!$A$2:$H$5000,6,FALSE),"")</f>
        <v/>
      </c>
      <c r="J171" s="72" t="n"/>
      <c r="K171" s="72" t="n"/>
      <c r="L171" s="72" t="n"/>
      <c r="M171" s="72" t="n"/>
      <c r="N171" s="72" t="n"/>
      <c r="O171" s="72" t="n"/>
      <c r="P171" s="72" t="n"/>
      <c r="Q171" s="82" t="n"/>
      <c r="R171" s="82" t="n"/>
      <c r="S171" s="82" t="n"/>
      <c r="T171" s="82" t="n"/>
      <c r="U171" s="82" t="n"/>
      <c r="V171" s="82"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ez_manage.py:5894 top()</t>
        </is>
      </c>
      <c r="IP171" s="72" t="inlineStr">
        <is>
          <t>v12_quick_engine.py:3713 x2</t>
        </is>
      </c>
      <c r="IQ171" s="72" t="n"/>
    </row>
    <row r="172" ht="10.5" customHeight="1" s="65">
      <c r="A172" s="71" t="inlineStr">
        <is>
          <t>BTC_TECH_EXIT_WT_MIN_TFS</t>
        </is>
      </c>
      <c r="B172" s="72" t="inlineStr">
        <is>
          <t>0.5</t>
        </is>
      </c>
      <c r="C172" s="72" t="n"/>
      <c r="D172" s="72" t="n"/>
      <c r="E172" s="72" t="n"/>
      <c r="F172" s="72" t="n"/>
      <c r="G172" s="72" t="n"/>
      <c r="H172" s="72" t="n"/>
      <c r="I172" s="72">
        <f>IFERROR(VLOOKUP($A44,Results_30d_Deltas!$A$2:$H$5000,6,FALSE),"")</f>
        <v/>
      </c>
      <c r="J172" s="72" t="n"/>
      <c r="K172" s="72" t="n"/>
      <c r="L172" s="72" t="n"/>
      <c r="M172" s="72" t="n"/>
      <c r="N172" s="72" t="n"/>
      <c r="O172" s="72" t="n"/>
      <c r="P172" s="72" t="n"/>
      <c r="Q172" s="82" t="n"/>
      <c r="R172" s="82" t="n"/>
      <c r="S172" s="82" t="n"/>
      <c r="T172" s="82" t="n"/>
      <c r="U172" s="82" t="n"/>
      <c r="V172" s="82"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ez_manage.py:4517 top()</t>
        </is>
      </c>
      <c r="IP172" s="72" t="inlineStr">
        <is>
          <t>v12_quick_engine.py:457 x8</t>
        </is>
      </c>
      <c r="IQ172" s="72" t="n"/>
    </row>
    <row r="173" ht="10.5" customHeight="1" s="65">
      <c r="A173" s="72" t="inlineStr">
        <is>
          <t>INTRADAY_SESSION_FORCE_EXIT_UTC</t>
        </is>
      </c>
      <c r="B173" s="72" t="inlineStr">
        <is>
          <t>0</t>
        </is>
      </c>
      <c r="C173" s="72" t="n"/>
      <c r="D173" s="72" t="n"/>
      <c r="E173" s="72" t="n"/>
      <c r="F173" s="72" t="n"/>
      <c r="G173" s="72" t="n"/>
      <c r="H173" s="72" t="n"/>
      <c r="I173" s="72">
        <f>IFERROR(VLOOKUP($A70,Results_30d_Deltas!$A$2:$H$5000,6,FALSE),"")</f>
        <v/>
      </c>
      <c r="J173" s="72" t="n"/>
      <c r="K173" s="72" t="n"/>
      <c r="L173" s="72" t="n"/>
      <c r="M173" s="72" t="n"/>
      <c r="N173" s="72" t="n"/>
      <c r="O173" s="72" t="n"/>
      <c r="P173" s="72" t="n"/>
      <c r="Q173" s="82" t="n"/>
      <c r="R173" s="82" t="n"/>
      <c r="S173" s="82" t="n"/>
      <c r="T173" s="82" t="n"/>
      <c r="U173" s="82" t="n"/>
      <c r="V173" s="82"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ez_manage.py:6014 top()</t>
        </is>
      </c>
      <c r="IP173" s="72" t="inlineStr">
        <is>
          <t>v12_quick_engine.py:4267 x4</t>
        </is>
      </c>
      <c r="IQ173" s="72" t="n"/>
    </row>
    <row r="174" ht="10.5" customHeight="1" s="65">
      <c r="A174" s="72" t="inlineStr">
        <is>
          <t>E_1_EXIT_DELTA_THR</t>
        </is>
      </c>
      <c r="B174" s="72" t="inlineStr">
        <is>
          <t>0</t>
        </is>
      </c>
      <c r="C174" s="72" t="n"/>
      <c r="D174" s="72" t="n"/>
      <c r="E174" s="72" t="n"/>
      <c r="F174" s="72" t="n"/>
      <c r="G174" s="72" t="n"/>
      <c r="H174" s="72" t="n"/>
      <c r="I174" s="72">
        <f>IFERROR(VLOOKUP($A62,Results_30d_Deltas!$A$2:$H$5000,6,FALSE),"")</f>
        <v/>
      </c>
      <c r="J174" s="72" t="n"/>
      <c r="K174" s="72" t="n"/>
      <c r="L174" s="72" t="n"/>
      <c r="M174" s="72" t="n"/>
      <c r="N174" s="72" t="n"/>
      <c r="O174" s="72" t="n"/>
      <c r="P174" s="72" t="n"/>
      <c r="Q174" s="82" t="n"/>
      <c r="R174" s="82" t="n"/>
      <c r="S174" s="82" t="n"/>
      <c r="T174" s="82" t="n"/>
      <c r="U174" s="82" t="n"/>
      <c r="V174" s="82"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8" t="n"/>
      <c r="CE174" s="78" t="n"/>
      <c r="CF174" s="78" t="n"/>
      <c r="CG174" s="78" t="n"/>
      <c r="CH174" s="78"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ez_manage.py:4698 top()</t>
        </is>
      </c>
      <c r="IP174" s="72" t="inlineStr">
        <is>
          <t>v12_quick_engine.py:1817 x9</t>
        </is>
      </c>
      <c r="IQ174" s="72" t="n"/>
    </row>
    <row r="175" ht="10.5" customHeight="1" s="65">
      <c r="A175" s="72" t="inlineStr">
        <is>
          <t>MI_MIN_GAIN_EXIT</t>
        </is>
      </c>
      <c r="B175" s="72" t="inlineStr">
        <is>
          <t>0</t>
        </is>
      </c>
      <c r="C175" s="72" t="n"/>
      <c r="D175" s="72" t="n"/>
      <c r="E175" s="72" t="n"/>
      <c r="F175" s="72" t="n"/>
      <c r="G175" s="72" t="n"/>
      <c r="H175" s="72" t="n"/>
      <c r="I175" s="72">
        <f>IFERROR(VLOOKUP($A86,Results_30d_Deltas!$A$2:$H$5000,6,FALSE),"")</f>
        <v/>
      </c>
      <c r="J175" s="72" t="n"/>
      <c r="K175" s="72" t="n"/>
      <c r="L175" s="72" t="n"/>
      <c r="M175" s="72" t="n"/>
      <c r="N175" s="72" t="n"/>
      <c r="O175" s="72" t="n"/>
      <c r="P175" s="72" t="n"/>
      <c r="Q175" s="82" t="n"/>
      <c r="R175" s="82" t="n"/>
      <c r="S175" s="82" t="n"/>
      <c r="T175" s="82" t="n"/>
      <c r="U175" s="82" t="n"/>
      <c r="V175" s="82"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8" t="n"/>
      <c r="AQ175" s="78" t="n"/>
      <c r="AR175" s="78" t="n"/>
      <c r="AS175" s="78" t="n"/>
      <c r="AT175" s="78"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ez_manage.py:3565 top()</t>
        </is>
      </c>
      <c r="IP175" s="72" t="inlineStr">
        <is>
          <t>v12_quick_engine.py:2342 x8</t>
        </is>
      </c>
      <c r="IQ175" s="72" t="n"/>
    </row>
    <row r="176" ht="10.5" customHeight="1" s="65">
      <c r="A176" s="72" t="inlineStr">
        <is>
          <t>PARTIAL_EXIT_FRAC</t>
        </is>
      </c>
      <c r="B176" s="72" t="inlineStr">
        <is>
          <t>0</t>
        </is>
      </c>
      <c r="C176" s="72" t="n"/>
      <c r="D176" s="72" t="n"/>
      <c r="E176" s="72" t="n"/>
      <c r="F176" s="72" t="n"/>
      <c r="G176" s="72" t="n"/>
      <c r="H176" s="72" t="n"/>
      <c r="I176" s="72">
        <f>IFERROR(VLOOKUP($A90,Results_30d_Deltas!$A$2:$H$5000,6,FALSE),"")</f>
        <v/>
      </c>
      <c r="J176" s="72" t="n"/>
      <c r="K176" s="72" t="n"/>
      <c r="L176" s="72" t="n"/>
      <c r="M176" s="72" t="n"/>
      <c r="N176" s="72" t="n"/>
      <c r="O176" s="72" t="n"/>
      <c r="P176" s="72" t="n"/>
      <c r="Q176" s="82" t="n"/>
      <c r="R176" s="82" t="n"/>
      <c r="S176" s="82" t="n"/>
      <c r="T176" s="82" t="n"/>
      <c r="U176" s="82" t="n"/>
      <c r="V176" s="82"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8" t="n"/>
      <c r="HS176" s="78" t="n"/>
      <c r="HT176" s="78" t="n"/>
      <c r="HU176" s="78" t="n"/>
      <c r="HV176" s="78"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ez_manage.py:6038 top()</t>
        </is>
      </c>
      <c r="IP176" s="72" t="inlineStr">
        <is>
          <t>v12_quick_engine.py:4280 x2</t>
        </is>
      </c>
      <c r="IQ176" s="72" t="n"/>
    </row>
    <row r="177" ht="10.5" customHeight="1" s="65">
      <c r="A177" s="71" t="inlineStr">
        <is>
          <t>SCALP_V3_K_OB_EXIT_K15M_LO</t>
        </is>
      </c>
      <c r="B177" s="72" t="inlineStr">
        <is>
          <t>2.0</t>
        </is>
      </c>
      <c r="C177" s="72" t="n"/>
      <c r="D177" s="72" t="n"/>
      <c r="E177" s="72" t="n"/>
      <c r="F177" s="72" t="n"/>
      <c r="G177" s="72" t="n"/>
      <c r="H177" s="72" t="n"/>
      <c r="I177" s="72">
        <f>IFERROR(VLOOKUP($A133,Results_30d_Deltas!$A$2:$H$5000,6,FALSE),"")</f>
        <v/>
      </c>
      <c r="J177" s="72" t="n"/>
      <c r="K177" s="72" t="n"/>
      <c r="L177" s="72" t="n"/>
      <c r="M177" s="72" t="n"/>
      <c r="N177" s="72" t="n"/>
      <c r="O177" s="72" t="n"/>
      <c r="P177" s="72" t="n"/>
      <c r="Q177" s="82" t="n"/>
      <c r="R177" s="82" t="n"/>
      <c r="S177" s="82" t="n"/>
      <c r="T177" s="82" t="n"/>
      <c r="U177" s="82" t="n"/>
      <c r="V177" s="82"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ez_manage.py:5552 top()</t>
        </is>
      </c>
      <c r="IP177" s="72" t="inlineStr">
        <is>
          <t>v12_quick_engine.py:3180 x4</t>
        </is>
      </c>
      <c r="IQ177" s="72" t="n"/>
    </row>
    <row r="178" ht="10.5" customHeight="1" s="65">
      <c r="A178" s="71" t="inlineStr">
        <is>
          <t>SCALP_V3_K_OB_EXIT_K3M_LO</t>
        </is>
      </c>
      <c r="B178" s="72" t="inlineStr">
        <is>
          <t>0.5</t>
        </is>
      </c>
      <c r="C178" s="72" t="n"/>
      <c r="D178" s="72" t="n"/>
      <c r="E178" s="72" t="n"/>
      <c r="F178" s="72" t="n"/>
      <c r="G178" s="72" t="n"/>
      <c r="H178" s="72" t="n"/>
      <c r="I178" s="72">
        <f>IFERROR(VLOOKUP($A139,Results_30d_Deltas!$A$2:$H$5000,6,FALSE),"")</f>
        <v/>
      </c>
      <c r="J178" s="72" t="n"/>
      <c r="K178" s="72" t="n"/>
      <c r="L178" s="72" t="n"/>
      <c r="M178" s="72" t="n"/>
      <c r="N178" s="72" t="n"/>
      <c r="O178" s="72" t="n"/>
      <c r="P178" s="72" t="n"/>
      <c r="Q178" s="82" t="n"/>
      <c r="R178" s="82" t="n"/>
      <c r="S178" s="82" t="n"/>
      <c r="T178" s="82" t="n"/>
      <c r="U178" s="82" t="n"/>
      <c r="V178" s="82"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ez_manage.py:5554 top()</t>
        </is>
      </c>
      <c r="IP178" s="72" t="inlineStr">
        <is>
          <t>v12_quick_engine.py:3182 x4</t>
        </is>
      </c>
      <c r="IQ178" s="72" t="n"/>
    </row>
    <row r="179" ht="10.5" customHeight="1" s="65">
      <c r="A179" s="72" t="inlineStr">
        <is>
          <t>SCALP_V3_K_OB_EXIT_K3M_LO</t>
        </is>
      </c>
      <c r="B179" s="72" t="inlineStr">
        <is>
          <t>2.0</t>
        </is>
      </c>
      <c r="C179" s="72" t="n"/>
      <c r="D179" s="72" t="n"/>
      <c r="E179" s="72" t="n"/>
      <c r="F179" s="72" t="n"/>
      <c r="G179" s="72" t="n"/>
      <c r="H179" s="72" t="n"/>
      <c r="I179" s="72">
        <f>IFERROR(VLOOKUP($A141,Results_30d_Deltas!$A$2:$H$5000,6,FALSE),"")</f>
        <v/>
      </c>
      <c r="J179" s="72" t="n"/>
      <c r="K179" s="72" t="n"/>
      <c r="L179" s="72" t="n"/>
      <c r="M179" s="72" t="n"/>
      <c r="N179" s="72" t="n"/>
      <c r="O179" s="72" t="n"/>
      <c r="P179" s="72" t="n"/>
      <c r="Q179" s="82" t="n"/>
      <c r="R179" s="82" t="n"/>
      <c r="S179" s="82" t="n"/>
      <c r="T179" s="82" t="n"/>
      <c r="U179" s="82" t="n"/>
      <c r="V179" s="82"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0.5" customHeight="1" s="65">
      <c r="A180" s="72" t="inlineStr">
        <is>
          <t>REENTRY_K15M_PARTIAL_MULT</t>
        </is>
      </c>
      <c r="B180" s="72" t="inlineStr">
        <is>
          <t>0.25</t>
        </is>
      </c>
      <c r="C180" s="72" t="n"/>
      <c r="D180" s="72" t="n"/>
      <c r="E180" s="72" t="n"/>
      <c r="F180" s="72" t="n"/>
      <c r="G180" s="72" t="n"/>
      <c r="H180" s="72" t="n"/>
      <c r="I180" s="72">
        <f>IFERROR(VLOOKUP($A102,Results_30d_Deltas!$A$2:$H$5000,6,FALSE),"")</f>
        <v/>
      </c>
      <c r="J180" s="72" t="n"/>
      <c r="K180" s="72" t="n"/>
      <c r="L180" s="72" t="n"/>
      <c r="M180" s="72" t="n"/>
      <c r="N180" s="72" t="n"/>
      <c r="O180" s="72" t="n"/>
      <c r="P180" s="72" t="n"/>
      <c r="Q180" s="82" t="n"/>
      <c r="R180" s="82" t="n"/>
      <c r="S180" s="82" t="n"/>
      <c r="T180" s="82" t="n"/>
      <c r="U180" s="82" t="n"/>
      <c r="V180" s="82"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8" t="n"/>
      <c r="HS180" s="78" t="n"/>
      <c r="HT180" s="78" t="n"/>
      <c r="HU180" s="78" t="n"/>
      <c r="HV180" s="78"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ez_manage.py:3860 top()</t>
        </is>
      </c>
      <c r="IP180" s="72" t="inlineStr">
        <is>
          <t>v12_quick_engine.py:2884 x8</t>
        </is>
      </c>
      <c r="IQ180" s="72" t="n"/>
    </row>
    <row r="181" ht="10.5" customHeight="1" s="65">
      <c r="A181" s="71" t="inlineStr">
        <is>
          <t>TRADIER_RSI2_EXIT_THRESHOLD_LONG</t>
        </is>
      </c>
      <c r="B181" s="72" t="inlineStr">
        <is>
          <t>45.0</t>
        </is>
      </c>
      <c r="C181" s="72" t="n"/>
      <c r="D181" s="72" t="n"/>
      <c r="E181" s="72" t="n"/>
      <c r="F181" s="72" t="n"/>
      <c r="G181" s="72" t="n"/>
      <c r="H181" s="72" t="n"/>
      <c r="I181" s="72">
        <f>IFERROR(VLOOKUP($A166,Results_30d_Deltas!$A$2:$H$5000,6,FALSE),"")</f>
        <v/>
      </c>
      <c r="J181" s="72" t="n"/>
      <c r="K181" s="72" t="n"/>
      <c r="L181" s="72" t="n"/>
      <c r="M181" s="72" t="n"/>
      <c r="N181" s="72" t="n"/>
      <c r="O181" s="72" t="n"/>
      <c r="P181" s="72" t="n"/>
      <c r="Q181" s="82" t="n"/>
      <c r="R181" s="82" t="n"/>
      <c r="S181" s="82" t="n"/>
      <c r="T181" s="82" t="n"/>
      <c r="U181" s="82" t="n"/>
      <c r="V181" s="82"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8" t="n"/>
      <c r="CY181" s="78" t="n"/>
      <c r="CZ181" s="78" t="n"/>
      <c r="DA181" s="78" t="n"/>
      <c r="DB181" s="78" t="n"/>
      <c r="DC181" s="78" t="n"/>
      <c r="DD181" s="78" t="n"/>
      <c r="DE181" s="78" t="n"/>
      <c r="DF181" s="78" t="n"/>
      <c r="DG181" s="78" t="n"/>
      <c r="DH181" s="78" t="n"/>
      <c r="DI181" s="78" t="n"/>
      <c r="DJ181" s="78" t="n"/>
      <c r="DK181" s="78" t="n"/>
      <c r="DL181" s="78" t="n"/>
      <c r="DM181" s="78" t="n"/>
      <c r="DN181" s="78" t="n"/>
      <c r="DO181" s="78" t="n"/>
      <c r="DP181" s="78" t="n"/>
      <c r="DQ181" s="78"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ez_manage.py:5740 top()</t>
        </is>
      </c>
      <c r="IP181" s="72" t="inlineStr">
        <is>
          <t>v12_quick_engine.py:3437 x9</t>
        </is>
      </c>
      <c r="IQ181" s="72" t="n"/>
    </row>
    <row r="182" ht="10.5" customHeight="1" s="65">
      <c r="A182" s="72" t="inlineStr">
        <is>
          <t>REGIME_TRENDING_EXIT_GAIN_MIN</t>
        </is>
      </c>
      <c r="B182" s="72" t="inlineStr">
        <is>
          <t>2.0</t>
        </is>
      </c>
      <c r="C182" s="72" t="n"/>
      <c r="D182" s="72" t="n"/>
      <c r="E182" s="72" t="n"/>
      <c r="F182" s="72" t="n"/>
      <c r="G182" s="72" t="n"/>
      <c r="H182" s="72" t="n"/>
      <c r="I182" s="72">
        <f>IFERROR(VLOOKUP($A112,Results_30d_Deltas!$A$2:$H$5000,6,FALSE),"")</f>
        <v/>
      </c>
      <c r="J182" s="72" t="n"/>
      <c r="K182" s="72" t="n"/>
      <c r="L182" s="72" t="n"/>
      <c r="M182" s="72" t="n"/>
      <c r="N182" s="72" t="n"/>
      <c r="O182" s="72" t="n"/>
      <c r="P182" s="72" t="n"/>
      <c r="Q182" s="82" t="n"/>
      <c r="R182" s="82" t="n"/>
      <c r="S182" s="82" t="n"/>
      <c r="T182" s="82" t="n"/>
      <c r="U182" s="82" t="n"/>
      <c r="V182" s="82"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8" t="n"/>
      <c r="AQ182" s="78" t="n"/>
      <c r="AR182" s="78" t="n"/>
      <c r="AS182" s="78" t="n"/>
      <c r="AT182" s="78"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ez_manage.py:5359 top()</t>
        </is>
      </c>
      <c r="IP182" s="72" t="inlineStr">
        <is>
          <t>v12_quick_engine.py:2951 x5</t>
        </is>
      </c>
      <c r="IQ182" s="72" t="n"/>
    </row>
    <row r="183" ht="10.5" customHeight="1" s="65">
      <c r="A183" s="72" t="inlineStr">
        <is>
          <t>RZ_BREAKOUT_BAND</t>
        </is>
      </c>
      <c r="B183" s="72" t="inlineStr">
        <is>
          <t>0</t>
        </is>
      </c>
      <c r="C183" s="72" t="n"/>
      <c r="D183" s="72" t="n"/>
      <c r="E183" s="72" t="n"/>
      <c r="F183" s="72" t="n"/>
      <c r="G183" s="72" t="n"/>
      <c r="H183" s="72" t="n"/>
      <c r="I183" s="72">
        <f>IFERROR(VLOOKUP($A122,Results_30d_Deltas!$A$2:$H$5000,6,FALSE),"")</f>
        <v/>
      </c>
      <c r="J183" s="72" t="n"/>
      <c r="K183" s="72" t="n"/>
      <c r="L183" s="72" t="n"/>
      <c r="M183" s="72" t="n"/>
      <c r="N183" s="72" t="n"/>
      <c r="O183" s="72" t="n"/>
      <c r="P183" s="72" t="n"/>
      <c r="Q183" s="82" t="n"/>
      <c r="R183" s="82" t="n"/>
      <c r="S183" s="82" t="n"/>
      <c r="T183" s="82" t="n"/>
      <c r="U183" s="82" t="n"/>
      <c r="V183" s="82"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8" t="n"/>
      <c r="AV183" s="78" t="n"/>
      <c r="AW183" s="78" t="n"/>
      <c r="AX183" s="78" t="n"/>
      <c r="AY183" s="78"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8" t="n"/>
      <c r="BU183" s="78" t="n"/>
      <c r="BV183" s="78" t="n"/>
      <c r="BW183" s="78" t="n"/>
      <c r="BX183" s="78"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8" t="n"/>
      <c r="GE183" s="78" t="n"/>
      <c r="GF183" s="78" t="n"/>
      <c r="GG183" s="78" t="n"/>
      <c r="GH183" s="78"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ez_manage.py:5397 top()</t>
        </is>
      </c>
      <c r="IP183" s="72" t="inlineStr">
        <is>
          <t>v12_quick_engine.py:4036 x3</t>
        </is>
      </c>
      <c r="IQ183" s="72" t="n"/>
    </row>
    <row r="184" ht="10.5" customHeight="1" s="65">
      <c r="A184" s="71" t="inlineStr">
        <is>
          <t>SCALP_V3_K_OB_EXIT_K15M_HI</t>
        </is>
      </c>
      <c r="B184" s="72" t="inlineStr">
        <is>
          <t>2.0</t>
        </is>
      </c>
      <c r="C184" s="72" t="n"/>
      <c r="D184" s="72" t="n"/>
      <c r="E184" s="72" t="n"/>
      <c r="F184" s="72" t="n"/>
      <c r="G184" s="72" t="n"/>
      <c r="H184" s="72" t="n"/>
      <c r="I184" s="72">
        <f>IFERROR(VLOOKUP($A129,Results_30d_Deltas!$A$2:$H$5000,6,FALSE),"")</f>
        <v/>
      </c>
      <c r="J184" s="72" t="n"/>
      <c r="K184" s="72" t="n"/>
      <c r="L184" s="72" t="n"/>
      <c r="M184" s="72" t="n"/>
      <c r="N184" s="72" t="n"/>
      <c r="O184" s="72" t="n"/>
      <c r="P184" s="72" t="n"/>
      <c r="Q184" s="82" t="n"/>
      <c r="R184" s="82" t="n"/>
      <c r="S184" s="82" t="n"/>
      <c r="T184" s="82" t="n"/>
      <c r="U184" s="82" t="n"/>
      <c r="V184" s="82"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8" t="n"/>
      <c r="CY184" s="78" t="n"/>
      <c r="CZ184" s="78" t="n"/>
      <c r="DA184" s="78" t="n"/>
      <c r="DB184" s="78" t="n"/>
      <c r="DC184" s="78" t="n"/>
      <c r="DD184" s="78" t="n"/>
      <c r="DE184" s="78" t="n"/>
      <c r="DF184" s="78" t="n"/>
      <c r="DG184" s="78" t="n"/>
      <c r="DH184" s="78" t="n"/>
      <c r="DI184" s="78" t="n"/>
      <c r="DJ184" s="78" t="n"/>
      <c r="DK184" s="78" t="n"/>
      <c r="DL184" s="78" t="n"/>
      <c r="DM184" s="78" t="n"/>
      <c r="DN184" s="78" t="n"/>
      <c r="DO184" s="78" t="n"/>
      <c r="DP184" s="78" t="n"/>
      <c r="DQ184" s="78"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ez_manage.py:5551 top()</t>
        </is>
      </c>
      <c r="IP184" s="72" t="inlineStr">
        <is>
          <t>v12_quick_engine.py:3179 x4</t>
        </is>
      </c>
      <c r="IQ184" s="72" t="n"/>
    </row>
    <row r="185" ht="10.5" customHeight="1" s="65">
      <c r="A185" s="72" t="inlineStr">
        <is>
          <t>SCALP_V3_K_OB_EXIT_K15M_HI</t>
        </is>
      </c>
      <c r="B185" s="72" t="inlineStr">
        <is>
          <t>1.0</t>
        </is>
      </c>
      <c r="C185" s="72" t="n"/>
      <c r="D185" s="72" t="n"/>
      <c r="E185" s="72" t="n"/>
      <c r="F185" s="72" t="n"/>
      <c r="G185" s="72" t="n"/>
      <c r="H185" s="72" t="n"/>
      <c r="I185" s="72">
        <f>IFERROR(VLOOKUP($A128,Results_30d_Deltas!$A$2:$H$5000,6,FALSE),"")</f>
        <v/>
      </c>
      <c r="J185" s="72" t="n"/>
      <c r="K185" s="72" t="n"/>
      <c r="L185" s="72" t="n"/>
      <c r="M185" s="72" t="n"/>
      <c r="N185" s="72" t="n"/>
      <c r="O185" s="72" t="n"/>
      <c r="P185" s="72" t="n"/>
      <c r="Q185" s="82" t="n"/>
      <c r="R185" s="82" t="n"/>
      <c r="S185" s="82" t="n"/>
      <c r="T185" s="82" t="n"/>
      <c r="U185" s="82" t="n"/>
      <c r="V185" s="82"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0.5" customHeight="1" s="65">
      <c r="A186" s="71" t="inlineStr">
        <is>
          <t>SCALP_V3_K_OB_EXIT_WALL_PCT</t>
        </is>
      </c>
      <c r="B186" s="72" t="inlineStr">
        <is>
          <t>2.0</t>
        </is>
      </c>
      <c r="C186" s="72" t="n"/>
      <c r="D186" s="72" t="n"/>
      <c r="E186" s="72" t="n"/>
      <c r="F186" s="72" t="n"/>
      <c r="G186" s="72" t="n"/>
      <c r="H186" s="72" t="n"/>
      <c r="I186" s="72">
        <f>IFERROR(VLOOKUP($A145,Results_30d_Deltas!$A$2:$H$5000,6,FALSE),"")</f>
        <v/>
      </c>
      <c r="J186" s="72" t="n"/>
      <c r="K186" s="72" t="n"/>
      <c r="L186" s="72" t="n"/>
      <c r="M186" s="72" t="n"/>
      <c r="N186" s="72" t="n"/>
      <c r="O186" s="72" t="n"/>
      <c r="P186" s="72" t="n"/>
      <c r="Q186" s="82" t="n"/>
      <c r="R186" s="82" t="n"/>
      <c r="S186" s="82" t="n"/>
      <c r="T186" s="82" t="n"/>
      <c r="U186" s="82" t="n"/>
      <c r="V186" s="82"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ez_manage.py:5555 top()</t>
        </is>
      </c>
      <c r="IP186" s="72" t="inlineStr">
        <is>
          <t>v12_quick_engine.py:3183 x4</t>
        </is>
      </c>
      <c r="IQ186" s="72" t="n"/>
    </row>
    <row r="187" ht="10.5" customHeight="1" s="65">
      <c r="A187" s="72" t="inlineStr">
        <is>
          <t>TREND_MIN_GAIN_EXIT</t>
        </is>
      </c>
      <c r="B187" s="72" t="inlineStr">
        <is>
          <t>0</t>
        </is>
      </c>
      <c r="C187" s="72" t="n"/>
      <c r="D187" s="72" t="n"/>
      <c r="E187" s="72" t="n"/>
      <c r="F187" s="72" t="n"/>
      <c r="G187" s="72" t="n"/>
      <c r="H187" s="72" t="n"/>
      <c r="I187" s="72">
        <f>IFERROR(VLOOKUP($A176,Results_30d_Deltas!$A$2:$H$5000,6,FALSE),"")</f>
        <v/>
      </c>
      <c r="J187" s="72" t="n"/>
      <c r="K187" s="72" t="n"/>
      <c r="L187" s="72" t="n"/>
      <c r="M187" s="72" t="n"/>
      <c r="N187" s="72" t="n"/>
      <c r="O187" s="72" t="n"/>
      <c r="P187" s="72" t="n"/>
      <c r="Q187" s="82" t="n"/>
      <c r="R187" s="82" t="n"/>
      <c r="S187" s="82" t="n"/>
      <c r="T187" s="82" t="n"/>
      <c r="U187" s="82" t="n"/>
      <c r="V187" s="82"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8" t="n"/>
      <c r="AQ187" s="78" t="n"/>
      <c r="AR187" s="78" t="n"/>
      <c r="AS187" s="78" t="n"/>
      <c r="AT187" s="78"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ez_manage.py:4205 top()</t>
        </is>
      </c>
      <c r="IP187" s="72" t="inlineStr">
        <is>
          <t>v12_quick_engine.py:3545 x2</t>
        </is>
      </c>
      <c r="IQ187" s="72" t="n"/>
    </row>
    <row r="188" ht="10.5" customHeight="1" s="65">
      <c r="A188" s="72" t="inlineStr">
        <is>
          <t>SCALP_V3_K_OB_EXIT_K3M_HI</t>
        </is>
      </c>
      <c r="B188" s="72" t="inlineStr">
        <is>
          <t>0</t>
        </is>
      </c>
      <c r="C188" s="72" t="n"/>
      <c r="D188" s="72" t="n"/>
      <c r="E188" s="72" t="n"/>
      <c r="F188" s="72" t="n"/>
      <c r="G188" s="72" t="n"/>
      <c r="H188" s="72" t="n"/>
      <c r="I188" s="72">
        <f>IFERROR(VLOOKUP($A134,Results_30d_Deltas!$A$2:$H$5000,6,FALSE),"")</f>
        <v/>
      </c>
      <c r="J188" s="72" t="n"/>
      <c r="K188" s="72" t="n"/>
      <c r="L188" s="72" t="n"/>
      <c r="M188" s="72" t="n"/>
      <c r="N188" s="72" t="n"/>
      <c r="O188" s="72" t="n"/>
      <c r="P188" s="72" t="n"/>
      <c r="Q188" s="82" t="n"/>
      <c r="R188" s="82" t="n"/>
      <c r="S188" s="82" t="n"/>
      <c r="T188" s="82" t="n"/>
      <c r="U188" s="82" t="n"/>
      <c r="V188" s="82"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ez_manage.py:5553 top()</t>
        </is>
      </c>
      <c r="IP188" s="72" t="inlineStr">
        <is>
          <t>v12_quick_engine.py:3181 x4</t>
        </is>
      </c>
      <c r="IQ188" s="72" t="n"/>
    </row>
    <row r="189" ht="10.5" customHeight="1" s="65">
      <c r="A189" s="72" t="inlineStr">
        <is>
          <t>TRADIER_RSI2_EXIT_THRESHOLD_LONG</t>
        </is>
      </c>
      <c r="B189" s="72" t="inlineStr">
        <is>
          <t>67.5</t>
        </is>
      </c>
      <c r="C189" s="72" t="n"/>
      <c r="D189" s="72" t="n"/>
      <c r="E189" s="72" t="n"/>
      <c r="F189" s="72" t="n"/>
      <c r="G189" s="72" t="n"/>
      <c r="H189" s="72" t="n"/>
      <c r="I189" s="72">
        <f>IFERROR(VLOOKUP($A167,Results_30d_Deltas!$A$2:$H$5000,6,FALSE),"")</f>
        <v/>
      </c>
      <c r="J189" s="72" t="n"/>
      <c r="K189" s="72" t="n"/>
      <c r="L189" s="72" t="n"/>
      <c r="M189" s="72" t="n"/>
      <c r="N189" s="72" t="n"/>
      <c r="O189" s="72" t="n"/>
      <c r="P189" s="72" t="n"/>
      <c r="Q189" s="82" t="n"/>
      <c r="R189" s="82" t="n"/>
      <c r="S189" s="82" t="n"/>
      <c r="T189" s="82" t="n"/>
      <c r="U189" s="82" t="n"/>
      <c r="V189" s="82"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ez_manage.py:5740 top()</t>
        </is>
      </c>
      <c r="IP189" s="72" t="inlineStr">
        <is>
          <t>v12_quick_engine.py:3437 x9</t>
        </is>
      </c>
      <c r="IQ189" s="72" t="n"/>
    </row>
    <row r="190" ht="10.5" customHeight="1" s="65">
      <c r="A190" s="72" t="inlineStr">
        <is>
          <t>TRADIER_RSI2_EXIT_THRESHOLD_LONG</t>
        </is>
      </c>
      <c r="B190" s="72" t="inlineStr">
        <is>
          <t>112.5</t>
        </is>
      </c>
      <c r="C190" s="72" t="n"/>
      <c r="D190" s="72" t="n"/>
      <c r="E190" s="72" t="n"/>
      <c r="F190" s="72" t="n"/>
      <c r="G190" s="72" t="n"/>
      <c r="H190" s="72" t="n"/>
      <c r="I190" s="72">
        <f>IFERROR(VLOOKUP($A169,Results_30d_Deltas!$A$2:$H$5000,6,FALSE),"")</f>
        <v/>
      </c>
      <c r="J190" s="72" t="n"/>
      <c r="K190" s="72" t="n"/>
      <c r="L190" s="72" t="n"/>
      <c r="M190" s="72" t="n"/>
      <c r="N190" s="72" t="n"/>
      <c r="O190" s="72" t="n"/>
      <c r="P190" s="72" t="n"/>
      <c r="Q190" s="82" t="n"/>
      <c r="R190" s="82" t="n"/>
      <c r="S190" s="82" t="n"/>
      <c r="T190" s="82" t="n"/>
      <c r="U190" s="82" t="n"/>
      <c r="V190" s="82"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0.5" customHeight="1" s="65">
      <c r="A191" s="72" t="inlineStr">
        <is>
          <t>BTC_BREAKOUT_ENTRY_ENABLED</t>
        </is>
      </c>
      <c r="B191" s="72" t="inlineStr">
        <is>
          <t>True</t>
        </is>
      </c>
      <c r="C191" s="72" t="n"/>
      <c r="D191" s="72" t="n"/>
      <c r="E191" s="72" t="n"/>
      <c r="F191" s="72" t="n"/>
      <c r="G191" s="72" t="n"/>
      <c r="H191" s="72" t="n"/>
      <c r="I191" s="72">
        <f>IFERROR(VLOOKUP($A21,Results_30d_Deltas!$A$2:$H$5000,6,FALSE),"")</f>
        <v/>
      </c>
      <c r="J191" s="72" t="n"/>
      <c r="K191" s="72" t="n"/>
      <c r="L191" s="72" t="n"/>
      <c r="M191" s="72" t="n"/>
      <c r="N191" s="72" t="n"/>
      <c r="O191" s="72" t="n"/>
      <c r="P191" s="72" t="n"/>
      <c r="Q191" s="82" t="n"/>
      <c r="R191" s="82" t="n"/>
      <c r="S191" s="82" t="n"/>
      <c r="T191" s="82" t="n"/>
      <c r="U191" s="82" t="n"/>
      <c r="V191" s="82"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8" t="n"/>
      <c r="AV191" s="78" t="n"/>
      <c r="AW191" s="78" t="n"/>
      <c r="AX191" s="78" t="n"/>
      <c r="AY191" s="78"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8" t="n"/>
      <c r="BU191" s="78" t="n"/>
      <c r="BV191" s="78" t="n"/>
      <c r="BW191" s="78" t="n"/>
      <c r="BX191" s="78"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8" t="n"/>
      <c r="DD191" s="78" t="n"/>
      <c r="DE191" s="78" t="n"/>
      <c r="DF191" s="78" t="n"/>
      <c r="DG191" s="78"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8" t="n"/>
      <c r="GE191" s="78" t="n"/>
      <c r="GF191" s="78" t="n"/>
      <c r="GG191" s="78" t="n"/>
      <c r="GH191" s="78"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8" t="n"/>
      <c r="IC191" s="78" t="n"/>
      <c r="ID191" s="78" t="n"/>
      <c r="IE191" s="78" t="n"/>
      <c r="IF191" s="78" t="n"/>
      <c r="IG191" s="78" t="n"/>
      <c r="IH191" s="78" t="n"/>
      <c r="II191" s="78" t="n"/>
      <c r="IJ191" s="78" t="n"/>
      <c r="IK191" s="78" t="n"/>
      <c r="IL191" s="78" t="n"/>
      <c r="IM191" s="78" t="n"/>
      <c r="IN191" s="72" t="n"/>
      <c r="IO191" s="72" t="inlineStr">
        <is>
          <t>ez_manage.py:4432 top()</t>
        </is>
      </c>
      <c r="IP191" s="72" t="inlineStr">
        <is>
          <t>v12_quick_engine.py:393 x8</t>
        </is>
      </c>
      <c r="IQ191" s="72" t="n"/>
    </row>
    <row r="192" ht="10.5" customHeight="1" s="65">
      <c r="A192" s="72" t="inlineStr">
        <is>
          <t>TRADIER_RSI2_EXIT_THRESHOLD_LONG</t>
        </is>
      </c>
      <c r="B192" s="72" t="inlineStr">
        <is>
          <t>135.0</t>
        </is>
      </c>
      <c r="C192" s="72" t="n"/>
      <c r="D192" s="72" t="n"/>
      <c r="E192" s="72" t="n"/>
      <c r="F192" s="72" t="n"/>
      <c r="G192" s="72" t="n"/>
      <c r="H192" s="72" t="n"/>
      <c r="I192" s="72">
        <f>IFERROR(VLOOKUP($A170,Results_30d_Deltas!$A$2:$H$5000,6,FALSE),"")</f>
        <v/>
      </c>
      <c r="J192" s="72" t="n"/>
      <c r="K192" s="72" t="n"/>
      <c r="L192" s="72" t="n"/>
      <c r="M192" s="72" t="n"/>
      <c r="N192" s="72" t="n"/>
      <c r="O192" s="72" t="n"/>
      <c r="P192" s="72" t="n"/>
      <c r="Q192" s="82" t="n"/>
      <c r="R192" s="82" t="n"/>
      <c r="S192" s="82" t="n"/>
      <c r="T192" s="82" t="n"/>
      <c r="U192" s="82" t="n"/>
      <c r="V192" s="82"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8" t="n"/>
      <c r="CY192" s="78" t="n"/>
      <c r="CZ192" s="78" t="n"/>
      <c r="DA192" s="78" t="n"/>
      <c r="DB192" s="78" t="n"/>
      <c r="DC192" s="78" t="n"/>
      <c r="DD192" s="78" t="n"/>
      <c r="DE192" s="78" t="n"/>
      <c r="DF192" s="78" t="n"/>
      <c r="DG192" s="78" t="n"/>
      <c r="DH192" s="78" t="n"/>
      <c r="DI192" s="78" t="n"/>
      <c r="DJ192" s="78" t="n"/>
      <c r="DK192" s="78" t="n"/>
      <c r="DL192" s="78" t="n"/>
      <c r="DM192" s="78" t="n"/>
      <c r="DN192" s="78" t="n"/>
      <c r="DO192" s="78" t="n"/>
      <c r="DP192" s="78" t="n"/>
      <c r="DQ192" s="78"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ez_manage.py:5740 top()</t>
        </is>
      </c>
      <c r="IP192" s="72" t="inlineStr">
        <is>
          <t>v12_quick_engine.py:3437 x9</t>
        </is>
      </c>
      <c r="IQ192" s="72" t="n"/>
    </row>
    <row r="193" ht="10.5" customHeight="1" s="65">
      <c r="A193" s="72" t="inlineStr">
        <is>
          <t>SCALP_V3_K_OB_EXIT_K3M_LO</t>
        </is>
      </c>
      <c r="B193" s="72" t="inlineStr">
        <is>
          <t>1.0</t>
        </is>
      </c>
      <c r="C193" s="72" t="n"/>
      <c r="D193" s="72" t="n"/>
      <c r="E193" s="72" t="n"/>
      <c r="F193" s="72" t="n"/>
      <c r="G193" s="72" t="n"/>
      <c r="H193" s="72" t="n"/>
      <c r="I193" s="72">
        <f>IFERROR(VLOOKUP($A140,Results_30d_Deltas!$A$2:$H$5000,6,FALSE),"")</f>
        <v/>
      </c>
      <c r="J193" s="72" t="n"/>
      <c r="K193" s="72" t="n"/>
      <c r="L193" s="72" t="n"/>
      <c r="M193" s="72" t="n"/>
      <c r="N193" s="72" t="n"/>
      <c r="O193" s="72" t="n"/>
      <c r="P193" s="72" t="n"/>
      <c r="Q193" s="82" t="n"/>
      <c r="R193" s="82" t="n"/>
      <c r="S193" s="82" t="n"/>
      <c r="T193" s="82" t="n"/>
      <c r="U193" s="82" t="n"/>
      <c r="V193" s="82"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ez_manage.py:5554 top()</t>
        </is>
      </c>
      <c r="IP193" s="72" t="inlineStr">
        <is>
          <t>v12_quick_engine.py:3182 x4</t>
        </is>
      </c>
      <c r="IQ193" s="72" t="n"/>
    </row>
    <row r="194" ht="10.5" customHeight="1" s="65">
      <c r="A194" s="72" t="inlineStr">
        <is>
          <t>SCALP_V3_K_OB_EXIT_K15M_LO</t>
        </is>
      </c>
      <c r="B194" s="72" t="inlineStr">
        <is>
          <t>1.0</t>
        </is>
      </c>
      <c r="C194" s="72" t="n"/>
      <c r="D194" s="72" t="n"/>
      <c r="E194" s="72" t="n"/>
      <c r="F194" s="72" t="n"/>
      <c r="G194" s="72" t="n"/>
      <c r="H194" s="72" t="n"/>
      <c r="I194" s="72">
        <f>IFERROR(VLOOKUP($A132,Results_30d_Deltas!$A$2:$H$5000,6,FALSE),"")</f>
        <v/>
      </c>
      <c r="J194" s="72" t="n"/>
      <c r="K194" s="72" t="n"/>
      <c r="L194" s="72" t="n"/>
      <c r="M194" s="72" t="n"/>
      <c r="N194" s="72" t="n"/>
      <c r="O194" s="72" t="n"/>
      <c r="P194" s="72" t="n"/>
      <c r="Q194" s="82" t="n"/>
      <c r="R194" s="82" t="n"/>
      <c r="S194" s="82" t="n"/>
      <c r="T194" s="82" t="n"/>
      <c r="U194" s="82" t="n"/>
      <c r="V194" s="82"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ez_manage.py:5552 top()</t>
        </is>
      </c>
      <c r="IP194" s="72" t="inlineStr">
        <is>
          <t>v12_quick_engine.py:3180 x4</t>
        </is>
      </c>
      <c r="IQ194" s="72" t="n"/>
    </row>
    <row r="195" ht="10.5" customHeight="1" s="65">
      <c r="A195" s="72" t="inlineStr">
        <is>
          <t>SCALP_V3_K_OB_EXIT_K3M_HI</t>
        </is>
      </c>
      <c r="B195" s="72" t="inlineStr">
        <is>
          <t>2.0</t>
        </is>
      </c>
      <c r="C195" s="72" t="n"/>
      <c r="D195" s="72" t="n"/>
      <c r="E195" s="72" t="n"/>
      <c r="F195" s="72" t="n"/>
      <c r="G195" s="72" t="n"/>
      <c r="H195" s="72" t="n"/>
      <c r="I195" s="72">
        <f>IFERROR(VLOOKUP($A137,Results_30d_Deltas!$A$2:$H$5000,6,FALSE),"")</f>
        <v/>
      </c>
      <c r="J195" s="72" t="n"/>
      <c r="K195" s="72" t="n"/>
      <c r="L195" s="72" t="n"/>
      <c r="M195" s="72" t="n"/>
      <c r="N195" s="72" t="n"/>
      <c r="O195" s="72" t="n"/>
      <c r="P195" s="72" t="n"/>
      <c r="Q195" s="82" t="n"/>
      <c r="R195" s="82" t="n"/>
      <c r="S195" s="82" t="n"/>
      <c r="T195" s="82" t="n"/>
      <c r="U195" s="82" t="n"/>
      <c r="V195" s="82"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ez_manage.py:5553 top()</t>
        </is>
      </c>
      <c r="IP195" s="72" t="inlineStr">
        <is>
          <t>v12_quick_engine.py:3181 x4</t>
        </is>
      </c>
      <c r="IQ195" s="72" t="n"/>
    </row>
    <row r="196" ht="10.5" customHeight="1" s="65">
      <c r="A196" s="72" t="inlineStr">
        <is>
          <t>BTC_TECH_EXIT_WT_MIN_TFS</t>
        </is>
      </c>
      <c r="B196" s="72" t="inlineStr">
        <is>
          <t>1.0</t>
        </is>
      </c>
      <c r="C196" s="72" t="n"/>
      <c r="D196" s="72" t="n"/>
      <c r="E196" s="72" t="n"/>
      <c r="F196" s="72" t="n"/>
      <c r="G196" s="72" t="n"/>
      <c r="H196" s="72" t="n"/>
      <c r="I196" s="72">
        <f>IFERROR(VLOOKUP($A45,Results_30d_Deltas!$A$2:$H$5000,6,FALSE),"")</f>
        <v/>
      </c>
      <c r="J196" s="72" t="n"/>
      <c r="K196" s="72" t="n"/>
      <c r="L196" s="72" t="n"/>
      <c r="M196" s="72" t="n"/>
      <c r="N196" s="72" t="n"/>
      <c r="O196" s="72" t="n"/>
      <c r="P196" s="72" t="n"/>
      <c r="Q196" s="82" t="n"/>
      <c r="R196" s="82" t="n"/>
      <c r="S196" s="82" t="n"/>
      <c r="T196" s="82" t="n"/>
      <c r="U196" s="82" t="n"/>
      <c r="V196" s="82"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ez_manage.py:4517 top()</t>
        </is>
      </c>
      <c r="IP196" s="72" t="inlineStr">
        <is>
          <t>v12_quick_engine.py:457 x8</t>
        </is>
      </c>
      <c r="IQ196" s="72" t="n"/>
    </row>
    <row r="197" ht="10.5" customHeight="1" s="65">
      <c r="A197" s="72" t="inlineStr">
        <is>
          <t>SCALP_V3_K_OB_EXIT_WALL_PCT</t>
        </is>
      </c>
      <c r="B197" s="72" t="inlineStr">
        <is>
          <t>0.5</t>
        </is>
      </c>
      <c r="C197" s="72" t="n"/>
      <c r="D197" s="72" t="n"/>
      <c r="E197" s="72" t="n"/>
      <c r="F197" s="72" t="n"/>
      <c r="G197" s="72" t="n"/>
      <c r="H197" s="72" t="n"/>
      <c r="I197" s="72">
        <f>IFERROR(VLOOKUP($A143,Results_30d_Deltas!$A$2:$H$5000,6,FALSE),"")</f>
        <v/>
      </c>
      <c r="J197" s="72" t="n"/>
      <c r="K197" s="72" t="n"/>
      <c r="L197" s="72" t="n"/>
      <c r="M197" s="72" t="n"/>
      <c r="N197" s="72" t="n"/>
      <c r="O197" s="72" t="n"/>
      <c r="P197" s="72" t="n"/>
      <c r="Q197" s="82" t="n"/>
      <c r="R197" s="82" t="n"/>
      <c r="S197" s="82" t="n"/>
      <c r="T197" s="82" t="n"/>
      <c r="U197" s="82" t="n"/>
      <c r="V197" s="82"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ez_manage.py:5555 top()</t>
        </is>
      </c>
      <c r="IP197" s="72" t="inlineStr">
        <is>
          <t>v12_quick_engine.py:3183 x4</t>
        </is>
      </c>
      <c r="IQ197" s="72" t="n"/>
    </row>
    <row r="198" ht="10.5" customHeight="1" s="65">
      <c r="A198" s="72" t="inlineStr">
        <is>
          <t>SCALP_V3_K_OB_EXIT_WALL_PCT</t>
        </is>
      </c>
      <c r="B198" s="72" t="inlineStr">
        <is>
          <t>1.0</t>
        </is>
      </c>
      <c r="C198" s="72" t="n"/>
      <c r="D198" s="72" t="n"/>
      <c r="E198" s="72" t="n"/>
      <c r="F198" s="72" t="n"/>
      <c r="G198" s="72" t="n"/>
      <c r="H198" s="72" t="n"/>
      <c r="I198" s="72">
        <f>IFERROR(VLOOKUP($A144,Results_30d_Deltas!$A$2:$H$5000,6,FALSE),"")</f>
        <v/>
      </c>
      <c r="J198" s="72" t="n"/>
      <c r="K198" s="72" t="n"/>
      <c r="L198" s="72" t="n"/>
      <c r="M198" s="72" t="n"/>
      <c r="N198" s="72" t="n"/>
      <c r="O198" s="72" t="n"/>
      <c r="P198" s="72" t="n"/>
      <c r="Q198" s="82" t="n"/>
      <c r="R198" s="82" t="n"/>
      <c r="S198" s="82" t="n"/>
      <c r="T198" s="82" t="n"/>
      <c r="U198" s="82" t="n"/>
      <c r="V198" s="82"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0.5" customHeight="1" s="65">
      <c r="A199" s="72" t="inlineStr">
        <is>
          <t>BTC_TECH_EXIT_WT_MIN_TFS</t>
        </is>
      </c>
      <c r="B199" s="72" t="inlineStr">
        <is>
          <t>2.0</t>
        </is>
      </c>
      <c r="C199" s="72" t="n"/>
      <c r="D199" s="72" t="n"/>
      <c r="E199" s="72" t="n"/>
      <c r="F199" s="72" t="n"/>
      <c r="G199" s="72" t="n"/>
      <c r="H199" s="72" t="n"/>
      <c r="I199" s="72">
        <f>IFERROR(VLOOKUP($A46,Results_30d_Deltas!$A$2:$H$5000,6,FALSE),"")</f>
        <v/>
      </c>
      <c r="J199" s="72" t="n"/>
      <c r="K199" s="72" t="n"/>
      <c r="L199" s="72" t="n"/>
      <c r="M199" s="72" t="n"/>
      <c r="N199" s="72" t="n"/>
      <c r="O199" s="72" t="n"/>
      <c r="P199" s="72" t="n"/>
      <c r="Q199" s="82" t="n"/>
      <c r="R199" s="82" t="n"/>
      <c r="S199" s="82" t="n"/>
      <c r="T199" s="82" t="n"/>
      <c r="U199" s="82" t="n"/>
      <c r="V199" s="82"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ez_manage.py:4517 top()</t>
        </is>
      </c>
      <c r="IP199" s="72" t="inlineStr">
        <is>
          <t>v12_quick_engine.py:457 x8</t>
        </is>
      </c>
      <c r="IQ199" s="72" t="n"/>
    </row>
    <row r="200" ht="10.5" customHeight="1" s="65">
      <c r="A200" s="72" t="inlineStr">
        <is>
          <t>TRADIER_MFI_ENTRY_LONG_ENABLED</t>
        </is>
      </c>
      <c r="B200" s="72" t="inlineStr">
        <is>
          <t>True</t>
        </is>
      </c>
      <c r="C200" s="72" t="n"/>
      <c r="D200" s="72" t="n"/>
      <c r="E200" s="72" t="n"/>
      <c r="F200" s="72" t="n"/>
      <c r="G200" s="72" t="n"/>
      <c r="H200" s="72" t="n"/>
      <c r="I200" s="72">
        <f>IFERROR(VLOOKUP($A165,Results_30d_Deltas!$A$2:$H$5000,6,FALSE),"")</f>
        <v/>
      </c>
      <c r="J200" s="72" t="n"/>
      <c r="K200" s="72" t="n"/>
      <c r="L200" s="72" t="n"/>
      <c r="M200" s="72" t="n"/>
      <c r="N200" s="72" t="n"/>
      <c r="O200" s="72" t="n"/>
      <c r="P200" s="72" t="n"/>
      <c r="Q200" s="82" t="n"/>
      <c r="R200" s="82" t="n"/>
      <c r="S200" s="82" t="n"/>
      <c r="T200" s="82" t="n"/>
      <c r="U200" s="82" t="n"/>
      <c r="V200" s="82"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8" t="n"/>
      <c r="IC200" s="78" t="n"/>
      <c r="ID200" s="78" t="n"/>
      <c r="IE200" s="78" t="n"/>
      <c r="IF200" s="78" t="n"/>
      <c r="IG200" s="78" t="n"/>
      <c r="IH200" s="78" t="n"/>
      <c r="II200" s="78" t="n"/>
      <c r="IJ200" s="78" t="n"/>
      <c r="IK200" s="78" t="n"/>
      <c r="IL200" s="78" t="n"/>
      <c r="IM200" s="78" t="n"/>
      <c r="IN200" s="72" t="n"/>
      <c r="IO200" s="72" t="inlineStr">
        <is>
          <t>ez_manage.py:5734 top()</t>
        </is>
      </c>
      <c r="IP200" s="72" t="inlineStr">
        <is>
          <t>v12_quick_engine.py:3411 x7</t>
        </is>
      </c>
      <c r="IQ200" s="72" t="n"/>
    </row>
    <row r="201" ht="10.5" customHeight="1" s="65">
      <c r="A201" s="72" t="inlineStr">
        <is>
          <t>BTC_RZ_WT_DC_MULTIFACTOR</t>
        </is>
      </c>
      <c r="B201" s="72" t="inlineStr">
        <is>
          <t>0</t>
        </is>
      </c>
      <c r="C201" s="72" t="n"/>
      <c r="D201" s="72" t="n"/>
      <c r="E201" s="72" t="n"/>
      <c r="F201" s="72" t="n"/>
      <c r="G201" s="72" t="n"/>
      <c r="H201" s="72" t="n"/>
      <c r="I201" s="72">
        <f>IFERROR(VLOOKUP($A39,Results_30d_Deltas!$A$2:$H$5000,6,FALSE),"")</f>
        <v/>
      </c>
      <c r="J201" s="72" t="n"/>
      <c r="K201" s="72" t="n"/>
      <c r="L201" s="72" t="n"/>
      <c r="M201" s="72" t="n"/>
      <c r="N201" s="72" t="n"/>
      <c r="O201" s="72" t="n"/>
      <c r="P201" s="72" t="n"/>
      <c r="Q201" s="82" t="n"/>
      <c r="R201" s="82" t="n"/>
      <c r="S201" s="82" t="n"/>
      <c r="T201" s="82" t="n"/>
      <c r="U201" s="82" t="n"/>
      <c r="V201" s="82"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ez_manage.py:5965 top()</t>
        </is>
      </c>
      <c r="IP201" s="72" t="inlineStr">
        <is>
          <t>v12_quick_engine.py:450 x8</t>
        </is>
      </c>
      <c r="IQ201" s="72" t="n"/>
    </row>
    <row r="202" ht="10.5" customHeight="1" s="65">
      <c r="A202" s="72" t="inlineStr">
        <is>
          <t>BTC_TECH_EXIT_WT_MIN_TFS</t>
        </is>
      </c>
      <c r="B202" s="72" t="inlineStr">
        <is>
          <t>0</t>
        </is>
      </c>
      <c r="C202" s="72" t="n"/>
      <c r="D202" s="72" t="n"/>
      <c r="E202" s="72" t="n"/>
      <c r="F202" s="72" t="n"/>
      <c r="G202" s="72" t="n"/>
      <c r="H202" s="72" t="n"/>
      <c r="I202" s="72">
        <f>IFERROR(VLOOKUP($A43,Results_30d_Deltas!$A$2:$H$5000,6,FALSE),"")</f>
        <v/>
      </c>
      <c r="J202" s="72" t="n"/>
      <c r="K202" s="72" t="n"/>
      <c r="L202" s="72" t="n"/>
      <c r="M202" s="72" t="n"/>
      <c r="N202" s="72" t="n"/>
      <c r="O202" s="72" t="n"/>
      <c r="P202" s="72" t="n"/>
      <c r="Q202" s="82" t="n"/>
      <c r="R202" s="82" t="n"/>
      <c r="S202" s="82" t="n"/>
      <c r="T202" s="82" t="n"/>
      <c r="U202" s="82" t="n"/>
      <c r="V202" s="82"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ez_manage.py:4517 top()</t>
        </is>
      </c>
      <c r="IP202" s="72" t="inlineStr">
        <is>
          <t>v12_quick_engine.py:457 x8</t>
        </is>
      </c>
      <c r="IQ202" s="72" t="n"/>
    </row>
    <row r="203" ht="10.5" customHeight="1" s="65">
      <c r="A203" s="72" t="inlineStr">
        <is>
          <t>SCALP_V3_K_OB_EXIT_K15M_LO</t>
        </is>
      </c>
      <c r="B203" s="72" t="inlineStr">
        <is>
          <t>0.5</t>
        </is>
      </c>
      <c r="C203" s="72" t="n"/>
      <c r="D203" s="72" t="n"/>
      <c r="E203" s="72" t="n"/>
      <c r="F203" s="72" t="n"/>
      <c r="G203" s="72" t="n"/>
      <c r="H203" s="72" t="n"/>
      <c r="I203" s="72">
        <f>IFERROR(VLOOKUP($A131,Results_30d_Deltas!$A$2:$H$5000,6,FALSE),"")</f>
        <v/>
      </c>
      <c r="J203" s="72" t="n"/>
      <c r="K203" s="72" t="n"/>
      <c r="L203" s="72" t="n"/>
      <c r="M203" s="72" t="n"/>
      <c r="N203" s="72" t="n"/>
      <c r="O203" s="72" t="n"/>
      <c r="P203" s="72" t="n"/>
      <c r="Q203" s="82" t="n"/>
      <c r="R203" s="82" t="n"/>
      <c r="S203" s="82" t="n"/>
      <c r="T203" s="82" t="n"/>
      <c r="U203" s="82" t="n"/>
      <c r="V203" s="82"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ez_manage.py:5552 top()</t>
        </is>
      </c>
      <c r="IP203" s="72" t="inlineStr">
        <is>
          <t>v12_quick_engine.py:3180 x4</t>
        </is>
      </c>
      <c r="IQ203" s="72" t="n"/>
    </row>
    <row r="204" ht="10.5" customHeight="1" s="65">
      <c r="A204" s="72" t="inlineStr">
        <is>
          <t>SCALP_V3_K_OB_EXIT_K15M_HI</t>
        </is>
      </c>
      <c r="B204" s="72" t="inlineStr">
        <is>
          <t>0.5</t>
        </is>
      </c>
      <c r="C204" s="72" t="n"/>
      <c r="D204" s="72" t="n"/>
      <c r="E204" s="72" t="n"/>
      <c r="F204" s="72" t="n"/>
      <c r="G204" s="72" t="n"/>
      <c r="H204" s="72" t="n"/>
      <c r="I204" s="72">
        <f>IFERROR(VLOOKUP($A127,Results_30d_Deltas!$A$2:$H$5000,6,FALSE),"")</f>
        <v/>
      </c>
      <c r="J204" s="72" t="n"/>
      <c r="K204" s="72" t="n"/>
      <c r="L204" s="72" t="n"/>
      <c r="M204" s="72" t="n"/>
      <c r="N204" s="72" t="n"/>
      <c r="O204" s="72" t="n"/>
      <c r="P204" s="72" t="n"/>
      <c r="Q204" s="82" t="n"/>
      <c r="R204" s="82" t="n"/>
      <c r="S204" s="82" t="n"/>
      <c r="T204" s="82" t="n"/>
      <c r="U204" s="82" t="n"/>
      <c r="V204" s="82"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ez_manage.py:5551 top()</t>
        </is>
      </c>
      <c r="IP204" s="72" t="inlineStr">
        <is>
          <t>v12_quick_engine.py:3179 x4</t>
        </is>
      </c>
      <c r="IQ204" s="72" t="n"/>
    </row>
    <row r="205" ht="10.5" customHeight="1" s="65">
      <c r="A205" s="72" t="inlineStr">
        <is>
          <t>SCALP_V3_K_OB_EXIT_K15M_HI</t>
        </is>
      </c>
      <c r="B205" s="72" t="inlineStr">
        <is>
          <t>0</t>
        </is>
      </c>
      <c r="C205" s="72" t="n"/>
      <c r="D205" s="72" t="n"/>
      <c r="E205" s="72" t="n"/>
      <c r="F205" s="72" t="n"/>
      <c r="G205" s="72" t="n"/>
      <c r="H205" s="72" t="n"/>
      <c r="I205" s="72">
        <f>IFERROR(VLOOKUP($A126,Results_30d_Deltas!$A$2:$H$5000,6,FALSE),"")</f>
        <v/>
      </c>
      <c r="J205" s="72" t="n"/>
      <c r="K205" s="72" t="n"/>
      <c r="L205" s="72" t="n"/>
      <c r="M205" s="72" t="n"/>
      <c r="N205" s="72" t="n"/>
      <c r="O205" s="72" t="n"/>
      <c r="P205" s="72" t="n"/>
      <c r="Q205" s="82" t="n"/>
      <c r="R205" s="82" t="n"/>
      <c r="S205" s="82" t="n"/>
      <c r="T205" s="82" t="n"/>
      <c r="U205" s="82" t="n"/>
      <c r="V205" s="82"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0.5" customHeight="1" s="65">
      <c r="A206" s="72" t="inlineStr">
        <is>
          <t>SCALP_V3_K_OB_EXIT_K15M_LO</t>
        </is>
      </c>
      <c r="B206" s="72" t="inlineStr">
        <is>
          <t>0</t>
        </is>
      </c>
      <c r="C206" s="72" t="n"/>
      <c r="D206" s="72" t="n"/>
      <c r="E206" s="72" t="n"/>
      <c r="F206" s="72" t="n"/>
      <c r="G206" s="72" t="n"/>
      <c r="H206" s="72" t="n"/>
      <c r="I206" s="72">
        <f>IFERROR(VLOOKUP($A130,Results_30d_Deltas!$A$2:$H$5000,6,FALSE),"")</f>
        <v/>
      </c>
      <c r="J206" s="72" t="n"/>
      <c r="K206" s="72" t="n"/>
      <c r="L206" s="72" t="n"/>
      <c r="M206" s="72" t="n"/>
      <c r="N206" s="72" t="n"/>
      <c r="O206" s="72" t="n"/>
      <c r="P206" s="72" t="n"/>
      <c r="Q206" s="82" t="n"/>
      <c r="R206" s="82" t="n"/>
      <c r="S206" s="82" t="n"/>
      <c r="T206" s="82" t="n"/>
      <c r="U206" s="82" t="n"/>
      <c r="V206" s="82"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ez_manage.py:5552 top()</t>
        </is>
      </c>
      <c r="IP206" s="72" t="inlineStr">
        <is>
          <t>v12_quick_engine.py:3180 x4</t>
        </is>
      </c>
      <c r="IQ206" s="72" t="n"/>
    </row>
    <row r="207" ht="10.5" customHeight="1" s="65">
      <c r="A207" s="72" t="inlineStr">
        <is>
          <t>SCALP_V3_K_OB_EXIT_K3M_LO</t>
        </is>
      </c>
      <c r="B207" s="72" t="inlineStr">
        <is>
          <t>0</t>
        </is>
      </c>
      <c r="C207" s="72" t="n"/>
      <c r="D207" s="72" t="n"/>
      <c r="E207" s="72" t="n"/>
      <c r="F207" s="72" t="n"/>
      <c r="G207" s="72" t="n"/>
      <c r="H207" s="72" t="n"/>
      <c r="I207" s="72">
        <f>IFERROR(VLOOKUP($A138,Results_30d_Deltas!$A$2:$H$5000,6,FALSE),"")</f>
        <v/>
      </c>
      <c r="J207" s="72" t="n"/>
      <c r="K207" s="72" t="n"/>
      <c r="L207" s="72" t="n"/>
      <c r="M207" s="72" t="n"/>
      <c r="N207" s="72" t="n"/>
      <c r="O207" s="72" t="n"/>
      <c r="P207" s="72" t="n"/>
      <c r="Q207" s="82" t="n"/>
      <c r="R207" s="82" t="n"/>
      <c r="S207" s="82" t="n"/>
      <c r="T207" s="82" t="n"/>
      <c r="U207" s="82" t="n"/>
      <c r="V207" s="82"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ez_manage.py:5554 top()</t>
        </is>
      </c>
      <c r="IP207" s="72" t="inlineStr">
        <is>
          <t>v12_quick_engine.py:3182 x4</t>
        </is>
      </c>
      <c r="IQ207" s="72" t="n"/>
    </row>
    <row r="208" ht="10.5" customHeight="1" s="65">
      <c r="A208" s="72" t="inlineStr">
        <is>
          <t>SCALP_V3_K_OB_EXIT_WALL_PCT</t>
        </is>
      </c>
      <c r="B208" s="72" t="inlineStr">
        <is>
          <t>0</t>
        </is>
      </c>
      <c r="C208" s="72" t="n"/>
      <c r="D208" s="72" t="n"/>
      <c r="E208" s="72" t="n"/>
      <c r="F208" s="72" t="n"/>
      <c r="G208" s="72" t="n"/>
      <c r="H208" s="72" t="n"/>
      <c r="I208" s="72">
        <f>IFERROR(VLOOKUP($A142,Results_30d_Deltas!$A$2:$H$5000,6,FALSE),"")</f>
        <v/>
      </c>
      <c r="J208" s="72" t="n"/>
      <c r="K208" s="72" t="n"/>
      <c r="L208" s="72" t="n"/>
      <c r="M208" s="72" t="n"/>
      <c r="N208" s="72" t="n"/>
      <c r="O208" s="72" t="n"/>
      <c r="P208" s="72" t="n"/>
      <c r="Q208" s="82" t="n"/>
      <c r="R208" s="82" t="n"/>
      <c r="S208" s="82" t="n"/>
      <c r="T208" s="82" t="n"/>
      <c r="U208" s="82" t="n"/>
      <c r="V208" s="82"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ez_manage.py:5555 top()</t>
        </is>
      </c>
      <c r="IP208" s="72" t="inlineStr">
        <is>
          <t>v12_quick_engine.py:3183 x4</t>
        </is>
      </c>
      <c r="IQ208" s="72" t="n"/>
    </row>
    <row r="209" ht="10.5" customHeight="1" s="65">
      <c r="A209" s="72" t="inlineStr">
        <is>
          <t>SCALP_V3_OB_WALL_TOO_CLOSE_PCT</t>
        </is>
      </c>
      <c r="B209" s="72" t="inlineStr">
        <is>
          <t>0</t>
        </is>
      </c>
      <c r="C209" s="72" t="n"/>
      <c r="D209" s="72" t="n"/>
      <c r="E209" s="72" t="n"/>
      <c r="F209" s="72" t="n"/>
      <c r="G209" s="72" t="n"/>
      <c r="H209" s="72" t="n"/>
      <c r="I209" s="72">
        <f>IFERROR(VLOOKUP($A146,Results_30d_Deltas!$A$2:$H$5000,6,FALSE),"")</f>
        <v/>
      </c>
      <c r="J209" s="72" t="n"/>
      <c r="K209" s="72" t="n"/>
      <c r="L209" s="72" t="n"/>
      <c r="M209" s="72" t="n"/>
      <c r="N209" s="72" t="n"/>
      <c r="O209" s="72" t="n"/>
      <c r="P209" s="72" t="n"/>
      <c r="Q209" s="82" t="n"/>
      <c r="R209" s="82" t="n"/>
      <c r="S209" s="82" t="n"/>
      <c r="T209" s="82" t="n"/>
      <c r="U209" s="82" t="n"/>
      <c r="V209" s="82"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ez_manage.py:5575 top()</t>
        </is>
      </c>
      <c r="IP209" s="72" t="inlineStr">
        <is>
          <t>v12_quick_engine.py:3189 x4</t>
        </is>
      </c>
      <c r="IQ209" s="72" t="n"/>
    </row>
    <row r="210" ht="10.5" customHeight="1" s="65">
      <c r="A210" s="72" t="inlineStr">
        <is>
          <t>TRADIER_RSI2_EXIT_THRESHOLD_LONG</t>
        </is>
      </c>
      <c r="B210" s="72" t="inlineStr">
        <is>
          <t>90.0</t>
        </is>
      </c>
      <c r="C210" s="72" t="n"/>
      <c r="D210" s="72" t="n"/>
      <c r="E210" s="72" t="n"/>
      <c r="F210" s="72" t="n"/>
      <c r="G210" s="72" t="n"/>
      <c r="H210" s="72" t="n"/>
      <c r="I210" s="72">
        <f>IFERROR(VLOOKUP($A168,Results_30d_Deltas!$A$2:$H$5000,6,FALSE),"")</f>
        <v/>
      </c>
      <c r="J210" s="72" t="n"/>
      <c r="K210" s="72" t="n"/>
      <c r="L210" s="72" t="n"/>
      <c r="M210" s="72" t="n"/>
      <c r="N210" s="72" t="n"/>
      <c r="O210" s="72" t="n"/>
      <c r="P210" s="72" t="n"/>
      <c r="Q210" s="82" t="n"/>
      <c r="R210" s="82" t="n"/>
      <c r="S210" s="82" t="n"/>
      <c r="T210" s="82" t="n"/>
      <c r="U210" s="82" t="n"/>
      <c r="V210" s="82"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8" t="n"/>
      <c r="CY210" s="78" t="n"/>
      <c r="CZ210" s="78" t="n"/>
      <c r="DA210" s="78" t="n"/>
      <c r="DB210" s="78" t="n"/>
      <c r="DC210" s="78" t="n"/>
      <c r="DD210" s="78" t="n"/>
      <c r="DE210" s="78" t="n"/>
      <c r="DF210" s="78" t="n"/>
      <c r="DG210" s="78" t="n"/>
      <c r="DH210" s="78" t="n"/>
      <c r="DI210" s="78" t="n"/>
      <c r="DJ210" s="78" t="n"/>
      <c r="DK210" s="78" t="n"/>
      <c r="DL210" s="78" t="n"/>
      <c r="DM210" s="78" t="n"/>
      <c r="DN210" s="78" t="n"/>
      <c r="DO210" s="78" t="n"/>
      <c r="DP210" s="78" t="n"/>
      <c r="DQ210" s="78"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ez_manage.py:5740 top()</t>
        </is>
      </c>
      <c r="IP210" s="72" t="inlineStr">
        <is>
          <t>v12_quick_engine.py:3437 x9</t>
        </is>
      </c>
      <c r="IQ210" s="72" t="n"/>
    </row>
    <row r="211" ht="10.5" customHeight="1" s="65">
      <c r="A211" s="72" t="inlineStr">
        <is>
          <t>TRADIER_RSI2_EXIT_THRESHOLD_SHORT</t>
        </is>
      </c>
      <c r="B211" s="72" t="inlineStr">
        <is>
          <t>10.0</t>
        </is>
      </c>
      <c r="C211" s="72" t="n"/>
      <c r="D211" s="72" t="n"/>
      <c r="E211" s="72" t="n"/>
      <c r="F211" s="72" t="n"/>
      <c r="G211" s="72" t="n"/>
      <c r="H211" s="72" t="n"/>
      <c r="I211" s="72">
        <f>IFERROR(VLOOKUP($A173,Results_30d_Deltas!$A$2:$H$5000,6,FALSE),"")</f>
        <v/>
      </c>
      <c r="J211" s="72" t="n"/>
      <c r="K211" s="72" t="n"/>
      <c r="L211" s="72" t="n"/>
      <c r="M211" s="72" t="n"/>
      <c r="N211" s="72" t="n"/>
      <c r="O211" s="72" t="n"/>
      <c r="P211" s="72" t="n"/>
      <c r="Q211" s="82" t="n"/>
      <c r="R211" s="82" t="n"/>
      <c r="S211" s="82" t="n"/>
      <c r="T211" s="82" t="n"/>
      <c r="U211" s="82" t="n"/>
      <c r="V211" s="82"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ez_manage.py:5741 top()</t>
        </is>
      </c>
      <c r="IP211" s="72" t="inlineStr">
        <is>
          <t>v12_quick_engine.py:3438 x9</t>
        </is>
      </c>
      <c r="IQ211" s="72" t="n"/>
    </row>
    <row r="212" ht="10.5" customHeight="1" s="65">
      <c r="A212" s="69" t="inlineStr">
        <is>
          <t>LH_HL_FILTER_MODE</t>
        </is>
      </c>
      <c r="B212" s="80" t="inlineStr">
        <is>
          <t>STRICT_2BAR</t>
        </is>
      </c>
      <c r="C212" s="80" t="n"/>
      <c r="D212" s="80" t="inlineStr">
        <is>
          <t>ENTRY, 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FUNDING_GATE_FILTER_TF</t>
        </is>
      </c>
      <c r="B213" s="80" t="inlineStr">
        <is>
          <t>D</t>
        </is>
      </c>
      <c r="C213" s="80" t="n"/>
      <c r="D213" s="80" t="inlineStr">
        <is>
          <t>GLOBAL_CHECK</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BANDAID_OFF_LOSER_RECOVER_PCT</t>
        </is>
      </c>
      <c r="B214" s="80" t="inlineStr">
        <is>
          <t>0.5</t>
        </is>
      </c>
      <c r="C214" s="80" t="n"/>
      <c r="D214" s="80" t="inlineStr">
        <is>
          <t>AUGMENT, ENTRY, EXIT, GLOBAL_CHECK, REDUCE,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HTF4_CONF</t>
        </is>
      </c>
      <c r="B215" s="80" t="inlineStr">
        <is>
          <t>False</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COOLDOWN_LOCKS_FILTER_TF</t>
        </is>
      </c>
      <c r="B216" s="80" t="inlineStr">
        <is>
          <t>15m</t>
        </is>
      </c>
      <c r="C216" s="80" t="n"/>
      <c r="D216" s="80" t="inlineStr">
        <is>
          <t>GLOBAL_CHECK</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FUNDING_GATE_FILTER_TF</t>
        </is>
      </c>
      <c r="B217" s="80" t="inlineStr">
        <is>
          <t>15m</t>
        </is>
      </c>
      <c r="C217" s="80" t="n"/>
      <c r="D217" s="80" t="inlineStr">
        <is>
          <t>GLOBAL_CHECK</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DUP_GUARD_FILTER_TF</t>
        </is>
      </c>
      <c r="B218" s="80" t="inlineStr">
        <is>
          <t>15m</t>
        </is>
      </c>
      <c r="C218" s="80" t="n"/>
      <c r="D218" s="80" t="inlineStr">
        <is>
          <t>GLOBAL_CHECK</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BAND_ARROW_ENABLED</t>
        </is>
      </c>
      <c r="B219" s="80" t="inlineStr">
        <is>
          <t>False</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HA_WICK_QUALITY_ENABLED</t>
        </is>
      </c>
      <c r="B220" s="80" t="inlineStr">
        <is>
          <t>False</t>
        </is>
      </c>
      <c r="C220" s="80" t="n"/>
      <c r="D220" s="80" t="inlineStr">
        <is>
          <t>ENTRY, 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HA_WICK_QUALITY_TF</t>
        </is>
      </c>
      <c r="B221" s="80" t="inlineStr">
        <is>
          <t>15m</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HTF_DIRECTION_GATE_ENABLED</t>
        </is>
      </c>
      <c r="B222" s="80" t="inlineStr">
        <is>
          <t>False</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LEADERBOARD_FILTER</t>
        </is>
      </c>
      <c r="B223" s="80" t="inlineStr">
        <is>
          <t>False</t>
        </is>
      </c>
      <c r="C223" s="80" t="n"/>
      <c r="D223" s="80" t="inlineStr">
        <is>
          <t>AUGMENT, ENTRY, EXIT, GLOBAL_CHECK, REDUCE,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LH_HL_FILTER_ENABLED</t>
        </is>
      </c>
      <c r="B224" s="80" t="inlineStr">
        <is>
          <t>False</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LH_HL_FILTER_REQUIRE_BOTH</t>
        </is>
      </c>
      <c r="B225" s="80" t="inlineStr">
        <is>
          <t>False</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MARKET_QUALITY_SCORE_ENABLED</t>
        </is>
      </c>
      <c r="B226" s="80" t="inlineStr">
        <is>
          <t>False</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MTS_GATE_ENABLED</t>
        </is>
      </c>
      <c r="B227" s="80" t="inlineStr">
        <is>
          <t>False</t>
        </is>
      </c>
      <c r="C227" s="80" t="n"/>
      <c r="D227" s="80" t="inlineStr">
        <is>
          <t>ENTRY, GLOBAL_CHECK, STOCKS_EXIT</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69" t="inlineStr">
        <is>
          <t>OI_CONFIRM_ENABLED</t>
        </is>
      </c>
      <c r="B228" s="80" t="inlineStr">
        <is>
          <t>False</t>
        </is>
      </c>
      <c r="C228" s="80" t="n"/>
      <c r="D228" s="80" t="inlineStr">
        <is>
          <t>ENTRY, GLOBAL_CHECK, STOCKS_EXIT</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GR_FILTER_VEC_ENABLED</t>
        </is>
      </c>
      <c r="B229" s="80" t="inlineStr">
        <is>
          <t>False</t>
        </is>
      </c>
      <c r="C229" s="80" t="n"/>
      <c r="D229" s="80" t="inlineStr">
        <is>
          <t>GLOBAL_CHECK</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HTF_TREND_VETO_BYPASS_ENABLED</t>
        </is>
      </c>
      <c r="B230" s="80" t="inlineStr">
        <is>
          <t>False</t>
        </is>
      </c>
      <c r="C230" s="80" t="n"/>
      <c r="D230" s="80" t="inlineStr">
        <is>
          <t>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69" t="inlineStr">
        <is>
          <t>MTS_BOTTOM_STRONG_THRESHOLD</t>
        </is>
      </c>
      <c r="B231" s="80" t="inlineStr">
        <is>
          <t>30</t>
        </is>
      </c>
      <c r="C231" s="80" t="n"/>
      <c r="D231" s="80" t="inlineStr">
        <is>
          <t>ENTRY, GLOBAL_CHECK,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BANDAID_OFF_LOSER_RECOVER_PCT</t>
        </is>
      </c>
      <c r="B232" s="80" t="inlineStr">
        <is>
          <t>1.0</t>
        </is>
      </c>
      <c r="C232" s="80" t="n"/>
      <c r="D232" s="80" t="inlineStr">
        <is>
          <t>AUGMENT, ENTRY, EXIT, GLOBAL_CHECK, REDUCE,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HLR_TOP_MIN_TFS</t>
        </is>
      </c>
      <c r="B233" s="80" t="inlineStr">
        <is>
          <t>2</t>
        </is>
      </c>
      <c r="C233" s="80" t="n"/>
      <c r="D233" s="80" t="inlineStr">
        <is>
          <t>GLOBAL_CHECK, REENTRY,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69" t="inlineStr">
        <is>
          <t>HA_WICK_QUALITY_SCORE</t>
        </is>
      </c>
      <c r="B234" s="80" t="inlineStr">
        <is>
          <t>15</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HA_WICK_QUALITY_SCORE</t>
        </is>
      </c>
      <c r="B235" s="80" t="inlineStr">
        <is>
          <t>15_ALT</t>
        </is>
      </c>
      <c r="C235" s="80" t="n"/>
      <c r="D235" s="80" t="inlineStr">
        <is>
          <t>ENTRY, 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69" t="inlineStr">
        <is>
          <t>LIVE_VEC_EMERGENCY_BRAKE_ENABLED</t>
        </is>
      </c>
      <c r="B236" s="80" t="inlineStr">
        <is>
          <t>False</t>
        </is>
      </c>
      <c r="C236" s="80" t="n"/>
      <c r="D236" s="80" t="inlineStr">
        <is>
          <t>GLOBAL_CHECK,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HA_WICK_QUALITY_TF</t>
        </is>
      </c>
      <c r="B237" s="80" t="inlineStr">
        <is>
          <t>4h</t>
        </is>
      </c>
      <c r="C237" s="80" t="n"/>
      <c r="D237" s="80" t="inlineStr">
        <is>
          <t>ENTRY, GLOBAL_CHECK, STOCKS_EXIT</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EMA_BLANKET_FILTER_ENABLED</t>
        </is>
      </c>
      <c r="B238" s="80" t="inlineStr">
        <is>
          <t>True</t>
        </is>
      </c>
      <c r="C238" s="80" t="n"/>
      <c r="D238" s="80" t="inlineStr">
        <is>
          <t>GLOBAL_CHECK</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MTS_BOTTOM_BONUS_THRESHOLD</t>
        </is>
      </c>
      <c r="B239" s="80" t="inlineStr">
        <is>
          <t>31.25</t>
        </is>
      </c>
      <c r="C239" s="80" t="n"/>
      <c r="D239" s="80" t="inlineStr">
        <is>
          <t>ENTRY, 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DELTA_REENTRY_FILTER_ENABLED</t>
        </is>
      </c>
      <c r="B240" s="80" t="inlineStr">
        <is>
          <t>False</t>
        </is>
      </c>
      <c r="C240" s="80" t="n"/>
      <c r="D240" s="80" t="inlineStr">
        <is>
          <t>ENTRY, GLOBAL_CHECK, STOCKS_EXIT</t>
        </is>
      </c>
      <c r="E240" s="80" t="n"/>
      <c r="F240" s="72" t="n"/>
      <c r="G240" s="80" t="n"/>
      <c r="H240" s="80" t="n"/>
      <c r="I240" s="72" t="n"/>
      <c r="J240" s="72" t="n"/>
      <c r="K240" s="72" t="n"/>
      <c r="L240" s="72" t="n"/>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MANDATORY_REENTRY_WT_FILTER_REQUIRE_FLIP</t>
        </is>
      </c>
      <c r="B241" s="80" t="inlineStr">
        <is>
          <t>False</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70" t="inlineStr">
        <is>
          <t>DUP_GUARD_FILTER_TF</t>
        </is>
      </c>
      <c r="B242" s="80" t="inlineStr">
        <is>
          <t>OFF</t>
        </is>
      </c>
      <c r="C242" s="80" t="n"/>
      <c r="D242" s="80" t="inlineStr">
        <is>
          <t>GLOBAL_CHECK</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69" t="inlineStr">
        <is>
          <t>MTF_GR_MIN_IND</t>
        </is>
      </c>
      <c r="B243" s="80" t="inlineStr">
        <is>
          <t>5</t>
        </is>
      </c>
      <c r="C243" s="80" t="n"/>
      <c r="D243" s="80" t="inlineStr">
        <is>
          <t>GLOBAL_CHECK, STOCKS_EXIT</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MTF_GR_MIN_IND</t>
        </is>
      </c>
      <c r="B244" s="80" t="inlineStr">
        <is>
          <t>5_ALT</t>
        </is>
      </c>
      <c r="C244" s="80" t="n"/>
      <c r="D244" s="80" t="inlineStr">
        <is>
          <t>GLOBAL_CHECK, STOCKS_EXIT</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MTS_BOTTOM_BONUS_THRESHOLD</t>
        </is>
      </c>
      <c r="B245" s="80" t="inlineStr">
        <is>
          <t>18.75</t>
        </is>
      </c>
      <c r="C245" s="80" t="n"/>
      <c r="D245" s="80" t="inlineStr">
        <is>
          <t>ENTRY, GLOBAL_CHECK,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DUP_GUARD_FILTER_TF</t>
        </is>
      </c>
      <c r="B246" s="80" t="inlineStr">
        <is>
          <t>D</t>
        </is>
      </c>
      <c r="C246" s="80" t="n"/>
      <c r="D246" s="80" t="inlineStr">
        <is>
          <t>GLOBAL_CHECK</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DUP_GUARD_FILTER_TF</t>
        </is>
      </c>
      <c r="B247" s="80" t="inlineStr">
        <is>
          <t>4h</t>
        </is>
      </c>
      <c r="C247" s="80" t="n"/>
      <c r="D247" s="80" t="inlineStr">
        <is>
          <t>GLOBAL_CHECK</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DUP_GUARD_FILTER_TF</t>
        </is>
      </c>
      <c r="B248" s="80" t="inlineStr">
        <is>
          <t>1h</t>
        </is>
      </c>
      <c r="C248" s="80" t="n"/>
      <c r="D248" s="80" t="inlineStr">
        <is>
          <t>GLOBAL_CHECK</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FUNDING_GATE_FILTER_TF</t>
        </is>
      </c>
      <c r="B249" s="80" t="inlineStr">
        <is>
          <t>4h</t>
        </is>
      </c>
      <c r="C249" s="80" t="n"/>
      <c r="D249" s="80" t="inlineStr">
        <is>
          <t>GLOBAL_CHECK</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MTS_BOTTOM_STRONG_THRESHOLD</t>
        </is>
      </c>
      <c r="B250" s="80" t="inlineStr">
        <is>
          <t>50</t>
        </is>
      </c>
      <c r="C250" s="80" t="n"/>
      <c r="D250" s="80" t="inlineStr">
        <is>
          <t>ENTRY, GLOBAL_CHECK,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COOLDOWN_LOCKS_FILTER_TF</t>
        </is>
      </c>
      <c r="B251" s="80" t="inlineStr">
        <is>
          <t>4h</t>
        </is>
      </c>
      <c r="C251" s="80" t="n"/>
      <c r="D251" s="80" t="inlineStr">
        <is>
          <t>GLOBAL_CHECK</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COOLDOWN_LOCKS_FILTER_TF</t>
        </is>
      </c>
      <c r="B252" s="80" t="inlineStr">
        <is>
          <t>1h</t>
        </is>
      </c>
      <c r="C252" s="80" t="n"/>
      <c r="D252" s="80" t="inlineStr">
        <is>
          <t>GLOBAL_CHECK</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HA_WICK_QUALITY_TF</t>
        </is>
      </c>
      <c r="B253" s="80" t="inlineStr">
        <is>
          <t>D</t>
        </is>
      </c>
      <c r="C253" s="80" t="n"/>
      <c r="D253" s="80" t="inlineStr">
        <is>
          <t>ENTRY, GLOBAL_CHECK,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HLR_SMA_BAND_PCT</t>
        </is>
      </c>
      <c r="B254" s="80" t="inlineStr">
        <is>
          <t>1.0</t>
        </is>
      </c>
      <c r="C254" s="80" t="n"/>
      <c r="D254" s="80" t="inlineStr">
        <is>
          <t>ENTRY, GLOBAL_CHECK,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OI_CONFIRM_ENABLED</t>
        </is>
      </c>
      <c r="B255" s="80" t="inlineStr">
        <is>
          <t>True</t>
        </is>
      </c>
      <c r="C255" s="80" t="n"/>
      <c r="D255" s="80" t="inlineStr">
        <is>
          <t>ENTRY, GLOBAL_CHECK,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MARKET_QUALITY_SCORE_ENABLED</t>
        </is>
      </c>
      <c r="B256" s="80" t="inlineStr">
        <is>
          <t>True</t>
        </is>
      </c>
      <c r="C256" s="80" t="n"/>
      <c r="D256" s="80" t="inlineStr">
        <is>
          <t>ENTRY, GLOBAL_CHECK,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OI_CONFIRM_MIN_CHANGE_PCT</t>
        </is>
      </c>
      <c r="B257" s="80" t="inlineStr">
        <is>
          <t>2.0</t>
        </is>
      </c>
      <c r="C257" s="80" t="n"/>
      <c r="D257" s="80" t="inlineStr">
        <is>
          <t>ENTRY, GLOBAL_CHECK, STOCKS_EXIT</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FG_FEAR_THRESHOLD</t>
        </is>
      </c>
      <c r="B258" s="80" t="inlineStr">
        <is>
          <t>31.25</t>
        </is>
      </c>
      <c r="C258" s="80" t="n"/>
      <c r="D258" s="80" t="inlineStr">
        <is>
          <t>GLOBAL_CHECK, STOCKS_EXIT</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COOLDOWN_LOCKS_FILTER_TF</t>
        </is>
      </c>
      <c r="B259" s="80" t="inlineStr">
        <is>
          <t>OFF</t>
        </is>
      </c>
      <c r="C259" s="80" t="n"/>
      <c r="D259" s="80" t="inlineStr">
        <is>
          <t>GLOBAL_CHECK</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DC_MOMENT_STRONG_THRESHOLD</t>
        </is>
      </c>
      <c r="B260" s="80" t="inlineStr">
        <is>
          <t>30</t>
        </is>
      </c>
      <c r="C260" s="80" t="n"/>
      <c r="D260" s="80" t="inlineStr">
        <is>
          <t>ENTRY, GLOBAL_CHECK, STOCKS_EXIT</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FUNDING_GATE_FILTER_TF</t>
        </is>
      </c>
      <c r="B261" s="80" t="inlineStr">
        <is>
          <t>OFF</t>
        </is>
      </c>
      <c r="C261" s="80" t="n"/>
      <c r="D261" s="80" t="inlineStr">
        <is>
          <t>GLOBAL_CHECK</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69" t="inlineStr">
        <is>
          <t>FG_GREED_THRESHOLD</t>
        </is>
      </c>
      <c r="B262" s="80" t="inlineStr">
        <is>
          <t>75</t>
        </is>
      </c>
      <c r="C262" s="80" t="n"/>
      <c r="D262" s="80" t="inlineStr">
        <is>
          <t>GLOBAL_CHECK, STOCKS_EXIT</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DC_MOMENT_STRONG_THRESHOLD</t>
        </is>
      </c>
      <c r="B263" s="80" t="inlineStr">
        <is>
          <t>50</t>
        </is>
      </c>
      <c r="C263" s="80" t="n"/>
      <c r="D263" s="80" t="inlineStr">
        <is>
          <t>ENTRY, GLOBAL_CHECK, STOCKS_EXIT</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COOLDOWN_LOCKS_FILTER_TF</t>
        </is>
      </c>
      <c r="B264" s="80" t="inlineStr">
        <is>
          <t>D</t>
        </is>
      </c>
      <c r="C264" s="80" t="n"/>
      <c r="D264" s="80" t="inlineStr">
        <is>
          <t>GLOBAL_CHECK</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MTS_BOTTOM_BONUS_THRESHOLD</t>
        </is>
      </c>
      <c r="B265" s="80" t="inlineStr">
        <is>
          <t>25</t>
        </is>
      </c>
      <c r="C265" s="80" t="n"/>
      <c r="D265" s="80" t="inlineStr">
        <is>
          <t>ENTRY, GLOBAL_CHECK, STOCKS_EXIT</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OI_CONFIRM_MIN_PRICE_PCT</t>
        </is>
      </c>
      <c r="B266" s="80" t="inlineStr">
        <is>
          <t>1.0</t>
        </is>
      </c>
      <c r="C266" s="80" t="n"/>
      <c r="D266" s="80" t="inlineStr">
        <is>
          <t>ENTRY, GLOBAL_CHECK, STOCKS_EXIT</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ADX_RANGING_THRESHOLD</t>
        </is>
      </c>
      <c r="B267" s="80" t="inlineStr">
        <is>
          <t>10</t>
        </is>
      </c>
      <c r="C267" s="80" t="n"/>
      <c r="D267" s="80" t="inlineStr">
        <is>
          <t>ENTRY, 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FG_GREED_THRESHOLD</t>
        </is>
      </c>
      <c r="B268" s="80" t="inlineStr">
        <is>
          <t>56.25</t>
        </is>
      </c>
      <c r="C268" s="80" t="n"/>
      <c r="D268" s="80" t="inlineStr">
        <is>
          <t>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BANDAID_OFF_LOSER_RECOVER_PCT</t>
        </is>
      </c>
      <c r="B269" s="80" t="inlineStr">
        <is>
          <t>2.0</t>
        </is>
      </c>
      <c r="C269" s="80" t="n"/>
      <c r="D269" s="80" t="inlineStr">
        <is>
          <t>AUGMENT, ENTRY, EXIT, GLOBAL_CHECK, REDUCE, STOCKS_EXIT</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FUNDING_GATE_FILTER_TF</t>
        </is>
      </c>
      <c r="B270" s="80" t="inlineStr">
        <is>
          <t>1h</t>
        </is>
      </c>
      <c r="C270" s="80" t="n"/>
      <c r="D270" s="80" t="inlineStr">
        <is>
          <t>GLOBAL_CHECK</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GR_FILTER_VEC_ENABLED</t>
        </is>
      </c>
      <c r="B271" s="80" t="inlineStr">
        <is>
          <t>True</t>
        </is>
      </c>
      <c r="C271" s="80" t="n"/>
      <c r="D271" s="80" t="inlineStr">
        <is>
          <t>GLOBAL_CHECK</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MANDATORY_REENTRY_WT_FILTER_VELOCITY_RATIO</t>
        </is>
      </c>
      <c r="B272" s="80" t="inlineStr">
        <is>
          <t>0.90</t>
        </is>
      </c>
      <c r="C272" s="80" t="n"/>
      <c r="D272" s="80" t="inlineStr">
        <is>
          <t>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MANDATORY_REENTRY_WT_FILTER_VELOCITY_RATIO</t>
        </is>
      </c>
      <c r="B273" s="80" t="inlineStr">
        <is>
          <t>0.90_ALT</t>
        </is>
      </c>
      <c r="C273" s="80" t="n"/>
      <c r="D273" s="80" t="inlineStr">
        <is>
          <t>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OI_CONFIRM_MIN_PRICE_PCT</t>
        </is>
      </c>
      <c r="B274" s="80" t="inlineStr">
        <is>
          <t>0.5</t>
        </is>
      </c>
      <c r="C274" s="80" t="n"/>
      <c r="D274" s="80" t="inlineStr">
        <is>
          <t>ENTRY, 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FG_GREED_THRESHOLD</t>
        </is>
      </c>
      <c r="B275" s="80" t="inlineStr">
        <is>
          <t>93.75</t>
        </is>
      </c>
      <c r="C275" s="80" t="n"/>
      <c r="D275" s="80" t="inlineStr">
        <is>
          <t>GLOBAL_CHECK,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HLR_SMA_BAND_PCT</t>
        </is>
      </c>
      <c r="B276" s="80" t="inlineStr">
        <is>
          <t>0.5</t>
        </is>
      </c>
      <c r="C276" s="80" t="n"/>
      <c r="D276" s="80" t="inlineStr">
        <is>
          <t>ENTRY, 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FG_FEAR_THRESHOLD</t>
        </is>
      </c>
      <c r="B277" s="80" t="inlineStr">
        <is>
          <t>18.75</t>
        </is>
      </c>
      <c r="C277" s="80" t="n"/>
      <c r="D277" s="80" t="inlineStr">
        <is>
          <t>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FG_FEAR_THRESHOLD</t>
        </is>
      </c>
      <c r="B278" s="80" t="inlineStr">
        <is>
          <t>25</t>
        </is>
      </c>
      <c r="C278" s="80" t="n"/>
      <c r="D278" s="80" t="inlineStr">
        <is>
          <t>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69" t="inlineStr">
        <is>
          <t>MANDATORY_REENTRY_WT_FILTER_MIN_TFS</t>
        </is>
      </c>
      <c r="B279" s="80" t="inlineStr">
        <is>
          <t>2</t>
        </is>
      </c>
      <c r="C279" s="80" t="n"/>
      <c r="D279" s="80" t="inlineStr">
        <is>
          <t>GLOBAL_CHECK, STOCKS_EXIT</t>
        </is>
      </c>
      <c r="E279" s="80" t="n"/>
      <c r="F279" s="72" t="n"/>
      <c r="G279" s="80" t="n"/>
      <c r="H279" s="80" t="n"/>
      <c r="I279" s="72" t="n"/>
      <c r="J279" s="72" t="n"/>
      <c r="K279" s="72" t="n"/>
      <c r="L279" s="72" t="n"/>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HTF_DIRECTION_GATE_ENABLED</t>
        </is>
      </c>
      <c r="B280" s="80" t="inlineStr">
        <is>
          <t>True</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LH_HL_FILTER_MODE</t>
        </is>
      </c>
      <c r="B281" s="80" t="inlineStr">
        <is>
          <t>STRICT_2BAR_ALT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69" t="inlineStr">
        <is>
          <t>GR_FILTER_VEC_MIN_TFS</t>
        </is>
      </c>
      <c r="B282" s="80" t="inlineStr">
        <is>
          <t>1</t>
        </is>
      </c>
      <c r="C282" s="80" t="n"/>
      <c r="D282" s="80" t="inlineStr">
        <is>
          <t>GLOBAL_CHECK</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ADX_RANGING_THRESHOLD</t>
        </is>
      </c>
      <c r="B283" s="80" t="inlineStr">
        <is>
          <t>25</t>
        </is>
      </c>
      <c r="C283" s="80" t="n"/>
      <c r="D283" s="80" t="inlineStr">
        <is>
          <t>ENTRY, 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EMA_BLANKET_FILTER_ENABLED</t>
        </is>
      </c>
      <c r="B284" s="80" t="inlineStr">
        <is>
          <t>False</t>
        </is>
      </c>
      <c r="C284" s="80" t="n"/>
      <c r="D284" s="80" t="inlineStr">
        <is>
          <t>GLOBAL_CHECK</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MTS_BOTTOM_STRONG_THRESHOLD</t>
        </is>
      </c>
      <c r="B285" s="80" t="inlineStr">
        <is>
          <t>40</t>
        </is>
      </c>
      <c r="C285" s="80" t="n"/>
      <c r="D285" s="80" t="inlineStr">
        <is>
          <t>ENTRY, 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MTS_GATE_ENABLED</t>
        </is>
      </c>
      <c r="B286" s="80" t="inlineStr">
        <is>
          <t>True</t>
        </is>
      </c>
      <c r="C286" s="80" t="n"/>
      <c r="D286" s="80" t="inlineStr">
        <is>
          <t>ENTRY, 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HA_WICK_QUALITY_TF</t>
        </is>
      </c>
      <c r="B287" s="80" t="inlineStr">
        <is>
          <t>OFF</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69" t="inlineStr">
        <is>
          <t>EMA_BLANKET_FILTER_MIN_TFS</t>
        </is>
      </c>
      <c r="B288" s="80" t="inlineStr">
        <is>
          <t>0</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70" t="inlineStr">
        <is>
          <t>BAND_ARROW_ENABLED</t>
        </is>
      </c>
      <c r="B289" s="80" t="inlineStr">
        <is>
          <t>True</t>
        </is>
      </c>
      <c r="C289" s="80" t="n"/>
      <c r="D289" s="80" t="inlineStr">
        <is>
          <t>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LH_HL_FILTER_ENABLED</t>
        </is>
      </c>
      <c r="B290" s="80" t="inlineStr">
        <is>
          <t>True</t>
        </is>
      </c>
      <c r="C290" s="80" t="n"/>
      <c r="D290" s="80" t="inlineStr">
        <is>
          <t>ENTRY, GLOBAL_CHECK, STOCKS_EXIT</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NEW_POSITION_MAX_LOSS_THRESHOLD</t>
        </is>
      </c>
      <c r="B291" s="80" t="inlineStr">
        <is>
          <t>2.0</t>
        </is>
      </c>
      <c r="C291" s="80" t="n"/>
      <c r="D291" s="80" t="inlineStr">
        <is>
          <t>AUGMENT, EXIT, GLOBAL_CHECK, REDUCE,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OI_CONFIRM_MIN_CHANGE_PCT</t>
        </is>
      </c>
      <c r="B292" s="80" t="inlineStr">
        <is>
          <t>0</t>
        </is>
      </c>
      <c r="C292" s="80" t="n"/>
      <c r="D292" s="80" t="inlineStr">
        <is>
          <t>ENTRY, 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MOVER_THRESHOLD</t>
        </is>
      </c>
      <c r="B293" s="80" t="inlineStr">
        <is>
          <t>2.5</t>
        </is>
      </c>
      <c r="C293" s="80" t="n"/>
      <c r="D293" s="80" t="inlineStr">
        <is>
          <t>ENTRY, 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EMA_BLANKET_FILTER_MIN_TFS</t>
        </is>
      </c>
      <c r="B294" s="80" t="inlineStr">
        <is>
          <t>2</t>
        </is>
      </c>
      <c r="C294" s="80" t="n"/>
      <c r="D294" s="80" t="inlineStr">
        <is>
          <t>GLOBAL_CHECK</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70" t="inlineStr">
        <is>
          <t>HA_WICK_QUALITY_ENABLED</t>
        </is>
      </c>
      <c r="B295" s="80" t="inlineStr">
        <is>
          <t>True</t>
        </is>
      </c>
      <c r="C295" s="80" t="n"/>
      <c r="D295" s="80" t="inlineStr">
        <is>
          <t>ENTRY, 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HA_WICK_QUALITY_TF</t>
        </is>
      </c>
      <c r="B296" s="80" t="inlineStr">
        <is>
          <t>1h</t>
        </is>
      </c>
      <c r="C296" s="80" t="n"/>
      <c r="D296" s="80" t="inlineStr">
        <is>
          <t>ENTRY, 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EMA_9_21_FILTER_MIN_TFS</t>
        </is>
      </c>
      <c r="B297" s="80" t="inlineStr">
        <is>
          <t>0</t>
        </is>
      </c>
      <c r="C297" s="80" t="n"/>
      <c r="D297" s="80" t="inlineStr">
        <is>
          <t>GLOBAL_CHECK</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70" t="inlineStr">
        <is>
          <t>MOVER_THRESHOLD</t>
        </is>
      </c>
      <c r="B298" s="80" t="inlineStr">
        <is>
          <t>5</t>
        </is>
      </c>
      <c r="C298" s="80" t="n"/>
      <c r="D298" s="80" t="inlineStr">
        <is>
          <t>ENTRY, GLOBAL_CHECK,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69" t="inlineStr">
        <is>
          <t>NEWBORN_LOSS_KILL_GAIN_THRESHOLD_PCT</t>
        </is>
      </c>
      <c r="B299" s="80" t="inlineStr">
        <is>
          <t>1.0</t>
        </is>
      </c>
      <c r="C299" s="80" t="n"/>
      <c r="D299" s="80" t="inlineStr">
        <is>
          <t>AUGMENT, EXIT, GLOBAL_CHECK, REDUCE,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MTS_BOTTOM_BONUS_THRESHOLD</t>
        </is>
      </c>
      <c r="B300" s="80" t="inlineStr">
        <is>
          <t>12.5</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MOVER_THRESHOLD</t>
        </is>
      </c>
      <c r="B301" s="80" t="inlineStr">
        <is>
          <t>3.75</t>
        </is>
      </c>
      <c r="C301" s="80" t="n"/>
      <c r="D301" s="80" t="inlineStr">
        <is>
          <t>ENTRY, GLOBAL_CHECK, STOCKS_EXIT</t>
        </is>
      </c>
      <c r="E301" s="80" t="n"/>
      <c r="F301" s="72" t="n"/>
      <c r="G301" s="80" t="n"/>
      <c r="H301" s="80" t="n"/>
      <c r="I301" s="72" t="n"/>
      <c r="J301" s="72" t="n"/>
      <c r="K301" s="72" t="n"/>
      <c r="L301" s="72" t="n"/>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CRYPTO_SPIKE_FADE_THRESHOLD_PCT</t>
        </is>
      </c>
      <c r="B302" s="80" t="inlineStr">
        <is>
          <t>12.5</t>
        </is>
      </c>
      <c r="C302" s="80" t="n"/>
      <c r="D302" s="80" t="inlineStr">
        <is>
          <t>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69" t="inlineStr">
        <is>
          <t>LR_BAND_LADDER_TF_TOP</t>
        </is>
      </c>
      <c r="B303" s="80" t="inlineStr">
        <is>
          <t>1</t>
        </is>
      </c>
      <c r="C303" s="80" t="n"/>
      <c r="D303" s="80" t="inlineStr">
        <is>
          <t>GLOBAL_CHECK, STOCKS_EXIT</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LR_BAND_LADDER_STOCH_EXTREME</t>
        </is>
      </c>
      <c r="B304" s="80" t="inlineStr">
        <is>
          <t>30.0</t>
        </is>
      </c>
      <c r="C304" s="80" t="n"/>
      <c r="D304" s="80" t="inlineStr">
        <is>
          <t>GLOBAL_CHECK, STOCKS_EXIT</t>
        </is>
      </c>
      <c r="E304" s="80" t="n"/>
      <c r="F304" s="72" t="n"/>
      <c r="G304" s="80" t="n"/>
      <c r="H304" s="80" t="n"/>
      <c r="I304" s="72" t="n"/>
      <c r="J304" s="72" t="n"/>
      <c r="K304" s="72" t="n"/>
      <c r="L304" s="72" t="n"/>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LR_BAND_LADDER_STOCH_EXTREME</t>
        </is>
      </c>
      <c r="B305" s="80" t="inlineStr">
        <is>
          <t>30.0_ALT</t>
        </is>
      </c>
      <c r="C305" s="80" t="n"/>
      <c r="D305" s="80" t="inlineStr">
        <is>
          <t>GLOBAL_CHECK, STOCKS_EXIT</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OI_CONFIRM_MIN_PRICE_PCT</t>
        </is>
      </c>
      <c r="B306" s="80" t="inlineStr">
        <is>
          <t>2.0</t>
        </is>
      </c>
      <c r="C306" s="80" t="n"/>
      <c r="D306" s="80" t="inlineStr">
        <is>
          <t>ENTRY, GLOBAL_CHECK, STOCKS_EXIT</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LIVE_VEC_EMERGENCY_BRAKE_ENABLED</t>
        </is>
      </c>
      <c r="B307" s="80" t="inlineStr">
        <is>
          <t>True</t>
        </is>
      </c>
      <c r="C307" s="80" t="n"/>
      <c r="D307" s="80" t="inlineStr">
        <is>
          <t>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CRYPTO_SPIKE_FADE_THRESHOLD_PCT</t>
        </is>
      </c>
      <c r="B308" s="80" t="inlineStr">
        <is>
          <t>7.5</t>
        </is>
      </c>
      <c r="C308" s="80" t="n"/>
      <c r="D308" s="80" t="inlineStr">
        <is>
          <t>GLOBAL_CHECK, STOCKS_EXIT</t>
        </is>
      </c>
      <c r="E308" s="80" t="n"/>
      <c r="F308" s="72" t="n"/>
      <c r="G308" s="80" t="n"/>
      <c r="H308" s="80" t="n"/>
      <c r="I308" s="72" t="n"/>
      <c r="J308" s="72" t="n"/>
      <c r="K308" s="72" t="n"/>
      <c r="L308" s="72" t="n"/>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EMA_9_21_FILTER_MIN_TFS</t>
        </is>
      </c>
      <c r="B309" s="80" t="inlineStr">
        <is>
          <t>2</t>
        </is>
      </c>
      <c r="C309" s="80" t="n"/>
      <c r="D309" s="80" t="inlineStr">
        <is>
          <t>GLOBAL_CHECK</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HLR_TOP_MIN_TFS</t>
        </is>
      </c>
      <c r="B310" s="80" t="inlineStr">
        <is>
          <t>1</t>
        </is>
      </c>
      <c r="C310" s="80" t="n"/>
      <c r="D310" s="80" t="inlineStr">
        <is>
          <t>GLOBAL_CHECK, REENTRY,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NEWBORN_LOSS_KILL_GAIN_THRESHOLD_PCT</t>
        </is>
      </c>
      <c r="B311" s="80" t="inlineStr">
        <is>
          <t>0.5</t>
        </is>
      </c>
      <c r="C311" s="80" t="n"/>
      <c r="D311" s="80" t="inlineStr">
        <is>
          <t>AUGMENT, EXIT, GLOBAL_CHECK, REDUCE, STOCKS_EXIT</t>
        </is>
      </c>
      <c r="E311" s="80" t="n"/>
      <c r="F311" s="72" t="n"/>
      <c r="G311" s="80">
        <f>IFERROR(VLOOKUP($A371&amp;"_"&amp;$B371,Results_Deltas!$A$2:$P$15000,5,FALSE),"")</f>
        <v/>
      </c>
      <c r="H311" s="80" t="inlineStr">
        <is>
          <t>Blanket (page end)</t>
        </is>
      </c>
      <c r="I311" s="72" t="n"/>
      <c r="J311" s="72" t="n"/>
      <c r="K311" s="72" t="n"/>
      <c r="L311" s="72" t="inlineStr">
        <is>
          <t>NO</t>
        </is>
      </c>
      <c r="M311" s="72" t="n">
        <v>4.803373959419981</v>
      </c>
      <c r="N311" s="72" t="n">
        <v>29</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DELTA_HTF_GATE</t>
        </is>
      </c>
      <c r="B312" s="80" t="inlineStr">
        <is>
          <t>4h</t>
        </is>
      </c>
      <c r="C312" s="80" t="n"/>
      <c r="D312" s="80" t="inlineStr">
        <is>
          <t>ENTRY, 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DELTA_HTF_GATE</t>
        </is>
      </c>
      <c r="B313" s="80" t="inlineStr">
        <is>
          <t>4h_ALT</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ADX_RANGING_THRESHOLD</t>
        </is>
      </c>
      <c r="B314" s="80" t="inlineStr">
        <is>
          <t>15</t>
        </is>
      </c>
      <c r="C314" s="80" t="n"/>
      <c r="D314" s="80" t="inlineStr">
        <is>
          <t>ENTRY, GLOBAL_CHECK, STOCKS_EXIT</t>
        </is>
      </c>
      <c r="E314" s="80" t="n"/>
      <c r="F314" s="72" t="n"/>
      <c r="G314" s="80" t="n"/>
      <c r="H314" s="80" t="n"/>
      <c r="I314" s="72" t="n"/>
      <c r="J314" s="72" t="n"/>
      <c r="K314" s="72" t="n"/>
      <c r="L314" s="72" t="n"/>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FG_GREED_THRESHOLD</t>
        </is>
      </c>
      <c r="B315" s="80" t="inlineStr">
        <is>
          <t>37.5</t>
        </is>
      </c>
      <c r="C315" s="80" t="n"/>
      <c r="D315" s="80" t="inlineStr">
        <is>
          <t>GLOBAL_CHECK, STOCKS_EXIT</t>
        </is>
      </c>
      <c r="E315" s="80" t="n"/>
      <c r="F315" s="72" t="n"/>
      <c r="G315" s="80" t="n"/>
      <c r="H315" s="80" t="n"/>
      <c r="I315" s="72" t="n"/>
      <c r="J315" s="72" t="n"/>
      <c r="K315" s="72" t="n"/>
      <c r="L315" s="72" t="n"/>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69" t="inlineStr">
        <is>
          <t>LR_BAND_LADDER_TF_BOTTOM</t>
        </is>
      </c>
      <c r="B316" s="80" t="inlineStr">
        <is>
          <t>1</t>
        </is>
      </c>
      <c r="C316" s="80" t="n"/>
      <c r="D316" s="80" t="inlineStr">
        <is>
          <t>GLOBAL_CHECK, STOCKS_EXIT</t>
        </is>
      </c>
      <c r="E316" s="80" t="n"/>
      <c r="F316" s="72" t="n"/>
      <c r="G316" s="80" t="n"/>
      <c r="H316" s="80" t="n"/>
      <c r="I316" s="72" t="n"/>
      <c r="J316" s="72" t="n"/>
      <c r="K316" s="72" t="n"/>
      <c r="L316" s="72" t="n"/>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70" t="inlineStr">
        <is>
          <t>MTS_BOTTOM_STRONG_THRESHOLD</t>
        </is>
      </c>
      <c r="B317" s="80" t="inlineStr">
        <is>
          <t>20</t>
        </is>
      </c>
      <c r="C317" s="80" t="n"/>
      <c r="D317" s="80" t="inlineStr">
        <is>
          <t>ENTRY, GLOBAL_CHECK, STOCKS_EXIT</t>
        </is>
      </c>
      <c r="E317" s="80" t="n"/>
      <c r="F317" s="72" t="n"/>
      <c r="G317" s="80" t="n"/>
      <c r="H317" s="80" t="n"/>
      <c r="I317" s="72" t="n"/>
      <c r="J317" s="72" t="n"/>
      <c r="K317" s="72" t="n"/>
      <c r="L317" s="72" t="n"/>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DC_MOMENT_STRONG_THRESHOLD</t>
        </is>
      </c>
      <c r="B318" s="80" t="inlineStr">
        <is>
          <t>40</t>
        </is>
      </c>
      <c r="C318" s="80" t="n"/>
      <c r="D318" s="80" t="inlineStr">
        <is>
          <t>ENTRY, GLOBAL_CHECK, STOCKS_EXIT</t>
        </is>
      </c>
      <c r="E318" s="80" t="n"/>
      <c r="F318" s="72" t="n"/>
      <c r="G318" s="80" t="n"/>
      <c r="H318" s="80" t="n"/>
      <c r="I318" s="72" t="n"/>
      <c r="J318" s="72" t="n"/>
      <c r="K318" s="72" t="n"/>
      <c r="L318" s="72" t="n"/>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70" t="inlineStr">
        <is>
          <t>DELTA_REENTRY_FILTER_ENABLED</t>
        </is>
      </c>
      <c r="B319" s="80" t="inlineStr">
        <is>
          <t>True</t>
        </is>
      </c>
      <c r="C319" s="80" t="n"/>
      <c r="D319" s="80" t="inlineStr">
        <is>
          <t>ENTRY, GLOBAL_CHECK, STOCKS_EXIT</t>
        </is>
      </c>
      <c r="E319" s="80" t="n"/>
      <c r="F319" s="72" t="n"/>
      <c r="G319" s="80" t="n"/>
      <c r="H319" s="80" t="n"/>
      <c r="I319" s="72" t="n"/>
      <c r="J319" s="72" t="n"/>
      <c r="K319" s="72" t="n"/>
      <c r="L319" s="72" t="n"/>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MANDATORY_REENTRY_WT_FILTER_MIN_TFS</t>
        </is>
      </c>
      <c r="B320" s="80" t="inlineStr">
        <is>
          <t>1</t>
        </is>
      </c>
      <c r="C320" s="80" t="n"/>
      <c r="D320" s="80" t="inlineStr">
        <is>
          <t>GLOBAL_CHECK, STOCKS_EXIT</t>
        </is>
      </c>
      <c r="E320" s="80" t="n"/>
      <c r="F320" s="72" t="n"/>
      <c r="G320" s="80" t="n"/>
      <c r="H320" s="80" t="n"/>
      <c r="I320" s="72" t="n"/>
      <c r="J320" s="72" t="n"/>
      <c r="K320" s="72" t="n"/>
      <c r="L320" s="72" t="n"/>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OI_CONFIRM_MIN_CHANGE_PCT</t>
        </is>
      </c>
      <c r="B321" s="80" t="inlineStr">
        <is>
          <t>1.0</t>
        </is>
      </c>
      <c r="C321" s="80" t="n"/>
      <c r="D321" s="80" t="inlineStr">
        <is>
          <t>ENTRY, GLOBAL_CHECK, STOCKS_EXIT</t>
        </is>
      </c>
      <c r="E321" s="80" t="n"/>
      <c r="F321" s="72" t="n"/>
      <c r="G321" s="80" t="n"/>
      <c r="H321" s="80" t="n"/>
      <c r="I321" s="72" t="n"/>
      <c r="J321" s="72" t="n"/>
      <c r="K321" s="72" t="n"/>
      <c r="L321" s="72" t="n"/>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DC_MOMENT_STRONG_THRESHOLD</t>
        </is>
      </c>
      <c r="B322" s="80" t="inlineStr">
        <is>
          <t>20</t>
        </is>
      </c>
      <c r="C322" s="80" t="n"/>
      <c r="D322" s="80" t="inlineStr">
        <is>
          <t>ENTRY, GLOBAL_CHECK, STOCKS_EXIT</t>
        </is>
      </c>
      <c r="E322" s="80" t="n"/>
      <c r="F322" s="72" t="n"/>
      <c r="G322" s="80" t="n"/>
      <c r="H322" s="80" t="n"/>
      <c r="I322" s="72" t="n"/>
      <c r="J322" s="72" t="n"/>
      <c r="K322" s="72" t="n"/>
      <c r="L322" s="72" t="n"/>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MANDATORY_REENTRY_WT_FILTER_MIN_TFS</t>
        </is>
      </c>
      <c r="B323" s="80" t="inlineStr">
        <is>
          <t>3</t>
        </is>
      </c>
      <c r="C323" s="80" t="n"/>
      <c r="D323" s="80" t="inlineStr">
        <is>
          <t>GLOBAL_CHECK, STOCKS_EXIT</t>
        </is>
      </c>
      <c r="E323" s="80" t="n"/>
      <c r="F323" s="72" t="n"/>
      <c r="G323" s="80" t="n"/>
      <c r="H323" s="80" t="n"/>
      <c r="I323" s="72" t="n"/>
      <c r="J323" s="72" t="n"/>
      <c r="K323" s="72" t="n"/>
      <c r="L323" s="72" t="n"/>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FG_FEAR_THRESHOLD</t>
        </is>
      </c>
      <c r="B324" s="80" t="inlineStr">
        <is>
          <t>12.5</t>
        </is>
      </c>
      <c r="C324" s="80" t="n"/>
      <c r="D324" s="80" t="inlineStr">
        <is>
          <t>GLOBAL_CHECK, STOCKS_EXIT</t>
        </is>
      </c>
      <c r="E324" s="80" t="n"/>
      <c r="F324" s="72" t="n"/>
      <c r="G324" s="80" t="n"/>
      <c r="H324" s="80" t="n"/>
      <c r="I324" s="72" t="n"/>
      <c r="J324" s="72" t="n"/>
      <c r="K324" s="72" t="n"/>
      <c r="L324" s="72" t="n"/>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70" t="inlineStr">
        <is>
          <t>NEW_POSITION_MAX_LOSS_THRESHOLD</t>
        </is>
      </c>
      <c r="B325" s="80" t="inlineStr">
        <is>
          <t>1.0</t>
        </is>
      </c>
      <c r="C325" s="80" t="n"/>
      <c r="D325" s="80" t="inlineStr">
        <is>
          <t>AUGMENT, EXIT, GLOBAL_CHECK, REDUCE, STOCKS_EXIT</t>
        </is>
      </c>
      <c r="E325" s="80" t="n"/>
      <c r="F325" s="72" t="n"/>
      <c r="G325" s="80" t="n"/>
      <c r="H325" s="80" t="n"/>
      <c r="I325" s="72" t="n"/>
      <c r="J325" s="72" t="n"/>
      <c r="K325" s="72" t="n"/>
      <c r="L325" s="72" t="n"/>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HLR_SMA_BAND_PCT</t>
        </is>
      </c>
      <c r="B326" s="80" t="inlineStr">
        <is>
          <t>2.0</t>
        </is>
      </c>
      <c r="C326" s="80" t="n"/>
      <c r="D326" s="80" t="inlineStr">
        <is>
          <t>ENTRY, GLOBAL_CHECK, STOCKS_EXIT</t>
        </is>
      </c>
      <c r="E326" s="80" t="n"/>
      <c r="F326" s="72" t="n"/>
      <c r="G326" s="80" t="n"/>
      <c r="H326" s="80" t="n"/>
      <c r="I326" s="72" t="n"/>
      <c r="J326" s="72" t="n"/>
      <c r="K326" s="72" t="n"/>
      <c r="L326" s="72" t="n"/>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MOVER_THRESHOLD</t>
        </is>
      </c>
      <c r="B327" s="80" t="inlineStr">
        <is>
          <t>6.25</t>
        </is>
      </c>
      <c r="C327" s="80" t="n"/>
      <c r="D327" s="80" t="inlineStr">
        <is>
          <t>ENTRY, GLOBAL_CHECK, STOCKS_EXIT</t>
        </is>
      </c>
      <c r="E327" s="80" t="n"/>
      <c r="F327" s="72" t="n"/>
      <c r="G327" s="80" t="n"/>
      <c r="H327" s="80" t="n"/>
      <c r="I327" s="72" t="n"/>
      <c r="J327" s="72" t="n"/>
      <c r="K327" s="72" t="n"/>
      <c r="L327" s="72" t="n"/>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HTF_TREND_VETO_BYPASS_ENABLED</t>
        </is>
      </c>
      <c r="B328" s="80" t="inlineStr">
        <is>
          <t>True</t>
        </is>
      </c>
      <c r="C328" s="80" t="n"/>
      <c r="D328" s="80" t="inlineStr">
        <is>
          <t>GLOBAL_CHECK, STOCKS_EXIT</t>
        </is>
      </c>
      <c r="E328" s="80" t="n"/>
      <c r="F328" s="72" t="n"/>
      <c r="G328" s="80" t="n"/>
      <c r="H328" s="80" t="n"/>
      <c r="I328" s="72" t="n"/>
      <c r="J328" s="72" t="n"/>
      <c r="K328" s="72" t="n"/>
      <c r="L328" s="72" t="n"/>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70" t="inlineStr">
        <is>
          <t>OI_CONFIRM_MIN_PRICE_PCT</t>
        </is>
      </c>
      <c r="B329" s="80" t="inlineStr">
        <is>
          <t>0</t>
        </is>
      </c>
      <c r="C329" s="80" t="n"/>
      <c r="D329" s="80" t="inlineStr">
        <is>
          <t>ENTRY, GLOBAL_CHECK, STOCKS_EXIT</t>
        </is>
      </c>
      <c r="E329" s="80" t="n"/>
      <c r="F329" s="72" t="n"/>
      <c r="G329" s="80" t="n"/>
      <c r="H329" s="80" t="n"/>
      <c r="I329" s="72" t="n"/>
      <c r="J329" s="72" t="n"/>
      <c r="K329" s="72" t="n"/>
      <c r="L329" s="72" t="n"/>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EMA_BLANKET_FILTER_MIN_TFS</t>
        </is>
      </c>
      <c r="B330" s="80" t="inlineStr">
        <is>
          <t>1</t>
        </is>
      </c>
      <c r="C330" s="80" t="n"/>
      <c r="D330" s="80" t="inlineStr">
        <is>
          <t>GLOBAL_CHECK</t>
        </is>
      </c>
      <c r="E330" s="80" t="n"/>
      <c r="F330" s="72" t="n"/>
      <c r="G330" s="80" t="n"/>
      <c r="H330" s="80" t="n"/>
      <c r="I330" s="72" t="n"/>
      <c r="J330" s="72" t="n"/>
      <c r="K330" s="72" t="n"/>
      <c r="L330" s="72" t="n"/>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OI_CONFIRM_MIN_CHANGE_PCT</t>
        </is>
      </c>
      <c r="B331" s="80" t="inlineStr">
        <is>
          <t>0.5</t>
        </is>
      </c>
      <c r="C331" s="80" t="n"/>
      <c r="D331" s="80" t="inlineStr">
        <is>
          <t>ENTRY, GLOBAL_CHECK, STOCKS_EXIT</t>
        </is>
      </c>
      <c r="E331" s="80" t="n"/>
      <c r="F331" s="72" t="n"/>
      <c r="G331" s="80" t="n"/>
      <c r="H331" s="80" t="n"/>
      <c r="I331" s="72" t="n"/>
      <c r="J331" s="72" t="n"/>
      <c r="K331" s="72" t="n"/>
      <c r="L331" s="72" t="n"/>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EMA_9_21_FILTER_MIN_TFS</t>
        </is>
      </c>
      <c r="B332" s="80" t="inlineStr">
        <is>
          <t>1</t>
        </is>
      </c>
      <c r="C332" s="80" t="n"/>
      <c r="D332" s="80" t="inlineStr">
        <is>
          <t>GLOBAL_CHECK</t>
        </is>
      </c>
      <c r="E332" s="80" t="n"/>
      <c r="F332" s="72" t="n"/>
      <c r="G332" s="80" t="n"/>
      <c r="H332" s="80" t="n"/>
      <c r="I332" s="72" t="n"/>
      <c r="J332" s="72" t="n"/>
      <c r="K332" s="72" t="n"/>
      <c r="L332" s="72" t="n"/>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GR_FILTER_VEC_MIN_TFS</t>
        </is>
      </c>
      <c r="B333" s="80" t="inlineStr">
        <is>
          <t>2</t>
        </is>
      </c>
      <c r="C333" s="80" t="n"/>
      <c r="D333" s="80" t="inlineStr">
        <is>
          <t>GLOBAL_CHECK</t>
        </is>
      </c>
      <c r="E333" s="80" t="n"/>
      <c r="F333" s="72" t="n"/>
      <c r="G333" s="80" t="n"/>
      <c r="H333" s="80" t="n"/>
      <c r="I333" s="72" t="n"/>
      <c r="J333" s="72" t="n"/>
      <c r="K333" s="72" t="n"/>
      <c r="L333" s="72" t="n"/>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LR_BAND_LADDER_TF_BOTTOM</t>
        </is>
      </c>
      <c r="B334" s="80" t="inlineStr">
        <is>
          <t>0</t>
        </is>
      </c>
      <c r="C334" s="80" t="n"/>
      <c r="D334" s="80" t="inlineStr">
        <is>
          <t>GLOBAL_CHECK, STOCKS_EXIT</t>
        </is>
      </c>
      <c r="E334" s="80" t="n"/>
      <c r="F334" s="72" t="n"/>
      <c r="G334" s="80" t="n"/>
      <c r="H334" s="80" t="n"/>
      <c r="I334" s="72" t="n"/>
      <c r="J334" s="72" t="n"/>
      <c r="K334" s="72" t="n"/>
      <c r="L334" s="72" t="n"/>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NEW_POSITION_MAX_LOSS_THRESHOLD</t>
        </is>
      </c>
      <c r="B335" s="80" t="inlineStr">
        <is>
          <t>0.5</t>
        </is>
      </c>
      <c r="C335" s="80" t="n"/>
      <c r="D335" s="80" t="inlineStr">
        <is>
          <t>AUGMENT, EXIT, GLOBAL_CHECK, REDUCE, STOCKS_EXIT</t>
        </is>
      </c>
      <c r="E335" s="80" t="n"/>
      <c r="F335" s="72" t="n"/>
      <c r="G335" s="80" t="n"/>
      <c r="H335" s="80" t="n"/>
      <c r="I335" s="72" t="n"/>
      <c r="J335" s="72" t="n"/>
      <c r="K335" s="72" t="n"/>
      <c r="L335" s="72" t="n"/>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70" t="inlineStr">
        <is>
          <t>CRYPTO_SPIKE_FADE_THRESHOLD_PCT</t>
        </is>
      </c>
      <c r="B336" s="80" t="inlineStr">
        <is>
          <t>5</t>
        </is>
      </c>
      <c r="C336" s="80" t="n"/>
      <c r="D336" s="80" t="inlineStr">
        <is>
          <t>GLOBAL_CHECK, STOCKS_EXIT</t>
        </is>
      </c>
      <c r="E336" s="80" t="n"/>
      <c r="F336" s="72" t="n"/>
      <c r="G336" s="80" t="n"/>
      <c r="H336" s="80" t="n"/>
      <c r="I336" s="72" t="n"/>
      <c r="J336" s="72" t="n"/>
      <c r="K336" s="72" t="n"/>
      <c r="L336" s="72" t="n"/>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70" t="inlineStr">
        <is>
          <t>HTF4_CONF</t>
        </is>
      </c>
      <c r="B337" s="80" t="inlineStr">
        <is>
          <t>False_ALT</t>
        </is>
      </c>
      <c r="C337" s="80" t="n"/>
      <c r="D337" s="80" t="inlineStr">
        <is>
          <t>GLOBAL_CHECK, STOCKS_EXIT</t>
        </is>
      </c>
      <c r="E337" s="80" t="n"/>
      <c r="F337" s="72" t="n"/>
      <c r="G337" s="80" t="n"/>
      <c r="H337" s="80" t="n"/>
      <c r="I337" s="72" t="n"/>
      <c r="J337" s="72" t="n"/>
      <c r="K337" s="72" t="n"/>
      <c r="L337" s="72" t="n"/>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NEWBORN_LOSS_KILL_GAIN_THRESHOLD_PCT</t>
        </is>
      </c>
      <c r="B338" s="80" t="inlineStr">
        <is>
          <t>2.0</t>
        </is>
      </c>
      <c r="C338" s="80" t="n"/>
      <c r="D338" s="80" t="inlineStr">
        <is>
          <t>AUGMENT, EXIT, GLOBAL_CHECK, REDUCE, STOCKS_EXIT</t>
        </is>
      </c>
      <c r="E338" s="80" t="n"/>
      <c r="F338" s="72" t="n"/>
      <c r="G338" s="80">
        <f>IFERROR(VLOOKUP($A369&amp;"_"&amp;$B369,Results_Deltas!$A$2:$P$15000,5,FALSE),"")</f>
        <v/>
      </c>
      <c r="H338" s="80" t="inlineStr">
        <is>
          <t>Blanket (page end)</t>
        </is>
      </c>
      <c r="I338" s="72" t="n"/>
      <c r="J338" s="72" t="n"/>
      <c r="K338" s="72" t="n"/>
      <c r="L338" s="72" t="inlineStr">
        <is>
          <t>NO</t>
        </is>
      </c>
      <c r="M338" s="72" t="n">
        <v>5.827368780312987</v>
      </c>
      <c r="N338" s="72" t="n">
        <v>34</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LR_BAND_LADDER_TF_TOP</t>
        </is>
      </c>
      <c r="B339" s="80" t="inlineStr">
        <is>
          <t>0</t>
        </is>
      </c>
      <c r="C339" s="80" t="n"/>
      <c r="D339" s="80" t="inlineStr">
        <is>
          <t>GLOBAL_CHECK, STOCKS_EXIT</t>
        </is>
      </c>
      <c r="E339" s="80" t="n"/>
      <c r="F339" s="72" t="n"/>
      <c r="G339" s="80" t="n"/>
      <c r="H339" s="80" t="n"/>
      <c r="I339" s="72" t="n"/>
      <c r="J339" s="72" t="n"/>
      <c r="K339" s="72" t="n"/>
      <c r="L339" s="72" t="n"/>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70" t="inlineStr">
        <is>
          <t>CRYPTO_SPIKE_FADE_THRESHOLD_PCT</t>
        </is>
      </c>
      <c r="B340" s="80" t="inlineStr">
        <is>
          <t>10</t>
        </is>
      </c>
      <c r="C340" s="80" t="n"/>
      <c r="D340" s="80" t="inlineStr">
        <is>
          <t>GLOBAL_CHECK, STOCKS_EXIT</t>
        </is>
      </c>
      <c r="E340" s="80" t="n"/>
      <c r="F340" s="72" t="n"/>
      <c r="G340" s="80" t="n"/>
      <c r="H340" s="80" t="n"/>
      <c r="I340" s="72" t="n"/>
      <c r="J340" s="72" t="n"/>
      <c r="K340" s="72" t="n"/>
      <c r="L340" s="72" t="n"/>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BANDAID_OFF_LOSER_RECOVER_PCT</t>
        </is>
      </c>
      <c r="B341" s="80" t="inlineStr">
        <is>
          <t>0</t>
        </is>
      </c>
      <c r="C341" s="80" t="n"/>
      <c r="D341" s="80" t="inlineStr">
        <is>
          <t>AUGMENT, ENTRY, EXIT, GLOBAL_CHECK, REDUCE, STOCKS_EXIT</t>
        </is>
      </c>
      <c r="E341" s="80" t="n"/>
      <c r="F341" s="72" t="n"/>
      <c r="G341" s="80" t="n"/>
      <c r="H341" s="80" t="n"/>
      <c r="I341" s="72" t="n"/>
      <c r="J341" s="72" t="n"/>
      <c r="K341" s="72" t="n"/>
      <c r="L341" s="72" t="n"/>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EZ_MANAGE_THROTTLER_RATE</t>
        </is>
      </c>
      <c r="B342" s="80" t="inlineStr">
        <is>
          <t>0.0</t>
        </is>
      </c>
      <c r="C342" s="80" t="n"/>
      <c r="D342" s="80" t="inlineStr">
        <is>
          <t>GLOBAL_CHECK, STOCKS_EXIT</t>
        </is>
      </c>
      <c r="E342" s="80" t="n"/>
      <c r="F342" s="72" t="n"/>
      <c r="G342" s="80" t="n"/>
      <c r="H342" s="80" t="n"/>
      <c r="I342" s="72" t="n"/>
      <c r="J342" s="72" t="n"/>
      <c r="K342" s="72" t="n"/>
      <c r="L342" s="72" t="n"/>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EZ_MANAGE_THROTTLER_RATE</t>
        </is>
      </c>
      <c r="B343" s="80" t="inlineStr">
        <is>
          <t>0.0_ALT</t>
        </is>
      </c>
      <c r="C343" s="80" t="n"/>
      <c r="D343" s="80" t="inlineStr">
        <is>
          <t>GLOBAL_CHECK, STOCKS_EXIT</t>
        </is>
      </c>
      <c r="E343" s="80" t="n"/>
      <c r="F343" s="72" t="n"/>
      <c r="G343" s="80" t="n"/>
      <c r="H343" s="80" t="n"/>
      <c r="I343" s="72" t="n"/>
      <c r="J343" s="72" t="n"/>
      <c r="K343" s="72" t="n"/>
      <c r="L343" s="72" t="n"/>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HLR_SMA_BAND_PCT</t>
        </is>
      </c>
      <c r="B344" s="80" t="inlineStr">
        <is>
          <t>0</t>
        </is>
      </c>
      <c r="C344" s="80" t="n"/>
      <c r="D344" s="80" t="inlineStr">
        <is>
          <t>ENTRY, GLOBAL_CHECK, STOCKS_EXIT</t>
        </is>
      </c>
      <c r="E344" s="80" t="n"/>
      <c r="F344" s="72" t="n"/>
      <c r="G344" s="80" t="n"/>
      <c r="H344" s="80" t="n"/>
      <c r="I344" s="72" t="n"/>
      <c r="J344" s="72" t="n"/>
      <c r="K344" s="72" t="n"/>
      <c r="L344" s="72" t="n"/>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HLR_TOP_MIN_TFS</t>
        </is>
      </c>
      <c r="B345" s="80" t="inlineStr">
        <is>
          <t>0</t>
        </is>
      </c>
      <c r="C345" s="80" t="n"/>
      <c r="D345" s="80" t="inlineStr">
        <is>
          <t>GLOBAL_CHECK, REENTRY, STOCKS_EXIT</t>
        </is>
      </c>
      <c r="E345" s="80" t="n"/>
      <c r="F345" s="72" t="n"/>
      <c r="G345" s="80" t="n"/>
      <c r="H345" s="80" t="n"/>
      <c r="I345" s="72" t="n"/>
      <c r="J345" s="72" t="n"/>
      <c r="K345" s="72" t="n"/>
      <c r="L345" s="72" t="n"/>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69" t="inlineStr">
        <is>
          <t>HTF_GATE_MIN_CONFIRMATIONS</t>
        </is>
      </c>
      <c r="B346" s="80" t="inlineStr">
        <is>
          <t>0.0</t>
        </is>
      </c>
      <c r="C346" s="80" t="n"/>
      <c r="D346" s="80" t="inlineStr">
        <is>
          <t>ENTRY, GLOBAL_CHECK, STOCKS_EXIT</t>
        </is>
      </c>
      <c r="E346" s="80" t="n"/>
      <c r="F346" s="72" t="n"/>
      <c r="G346" s="80" t="n"/>
      <c r="H346" s="80" t="n"/>
      <c r="I346" s="72" t="n"/>
      <c r="J346" s="72" t="n"/>
      <c r="K346" s="72" t="n"/>
      <c r="L346" s="72" t="n"/>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70" t="inlineStr">
        <is>
          <t>HTF_GATE_MIN_CONFIRMATIONS</t>
        </is>
      </c>
      <c r="B347" s="80" t="inlineStr">
        <is>
          <t>0.0_ALT</t>
        </is>
      </c>
      <c r="C347" s="80" t="n"/>
      <c r="D347" s="80" t="inlineStr">
        <is>
          <t>ENTRY, GLOBAL_CHECK, STOCKS_EXIT</t>
        </is>
      </c>
      <c r="E347" s="80" t="n"/>
      <c r="F347" s="72" t="n"/>
      <c r="G347" s="80" t="n"/>
      <c r="H347" s="80" t="n"/>
      <c r="I347" s="72" t="n"/>
      <c r="J347" s="72" t="n"/>
      <c r="K347" s="72" t="n"/>
      <c r="L347" s="72" t="n"/>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69" t="inlineStr">
        <is>
          <t>BTC_ACCEL_RAMP_REQUIRE_POSITIVE</t>
        </is>
      </c>
      <c r="B348" s="80" t="inlineStr">
        <is>
          <t>0.0</t>
        </is>
      </c>
      <c r="C348" s="80" t="n"/>
      <c r="D348" s="80" t="inlineStr">
        <is>
          <t>UNIVERSAL (ex-BTC) — ENTRY/EXIT/REENTRY</t>
        </is>
      </c>
      <c r="E348" s="80" t="n"/>
      <c r="F348" s="72" t="n"/>
      <c r="G348" s="80" t="n"/>
      <c r="H348" s="80" t="n"/>
      <c r="I348" s="72" t="n"/>
      <c r="J348" s="72" t="n"/>
      <c r="K348" s="72" t="n"/>
      <c r="L348" s="72" t="n"/>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BTC_ACCEL_RAMP_REQUIRE_POSITIVE</t>
        </is>
      </c>
      <c r="B349" s="80" t="inlineStr">
        <is>
          <t>0.0_ALT</t>
        </is>
      </c>
      <c r="C349" s="80" t="n"/>
      <c r="D349" s="80" t="inlineStr">
        <is>
          <t>UNIVERSAL (ex-BTC) — ENTRY/EXIT/REENTRY</t>
        </is>
      </c>
      <c r="E349" s="80" t="n"/>
      <c r="F349" s="72" t="n"/>
      <c r="G349" s="80" t="n"/>
      <c r="H349" s="80" t="n"/>
      <c r="I349" s="72" t="n"/>
      <c r="J349" s="72" t="n"/>
      <c r="K349" s="72" t="n"/>
      <c r="L349" s="72" t="n"/>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69" t="inlineStr">
        <is>
          <t>BTC_HARD_BLOCK_OTHER_ACCOUNTS</t>
        </is>
      </c>
      <c r="B350" s="80" t="inlineStr">
        <is>
          <t>0.0</t>
        </is>
      </c>
      <c r="C350" s="80" t="n"/>
      <c r="D350" s="80" t="inlineStr">
        <is>
          <t>UNIVERSAL (ex-BTC) — ENTRY/EXIT/REENTRY</t>
        </is>
      </c>
      <c r="E350" s="80" t="n"/>
      <c r="F350" s="72" t="n"/>
      <c r="G350" s="80" t="n"/>
      <c r="H350" s="80" t="n"/>
      <c r="I350" s="72" t="n"/>
      <c r="J350" s="72" t="n"/>
      <c r="K350" s="72" t="n"/>
      <c r="L350" s="72" t="n"/>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BTC_HARD_BLOCK_OTHER_ACCOUNTS</t>
        </is>
      </c>
      <c r="B351" s="80" t="inlineStr">
        <is>
          <t>0.0_ALT</t>
        </is>
      </c>
      <c r="C351" s="80" t="n"/>
      <c r="D351" s="80" t="inlineStr">
        <is>
          <t>UNIVERSAL (ex-BTC) — ENTRY/EXIT/REENTRY</t>
        </is>
      </c>
      <c r="E351" s="80" t="n"/>
      <c r="F351" s="72" t="n"/>
      <c r="G351" s="80" t="n"/>
      <c r="H351" s="80" t="n"/>
      <c r="I351" s="72" t="n"/>
      <c r="J351" s="72" t="n"/>
      <c r="K351" s="72" t="n"/>
      <c r="L351" s="72" t="n"/>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69" t="inlineStr">
        <is>
          <t>BTC_ROUND_BANDS_EACH_SIDE</t>
        </is>
      </c>
      <c r="B352" s="80" t="inlineStr">
        <is>
          <t>0.0</t>
        </is>
      </c>
      <c r="C352" s="80" t="n"/>
      <c r="D352" s="80" t="inlineStr">
        <is>
          <t>UNIVERSAL (ex-BTC) — ENTRY/EXIT/REENTRY</t>
        </is>
      </c>
      <c r="E352" s="80" t="n"/>
      <c r="F352" s="72" t="n"/>
      <c r="G352" s="80" t="n"/>
      <c r="H352" s="80" t="n"/>
      <c r="I352" s="72" t="n"/>
      <c r="J352" s="72" t="n"/>
      <c r="K352" s="72" t="n"/>
      <c r="L352" s="72" t="n"/>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BTC_ROUND_BANDS_EACH_SIDE</t>
        </is>
      </c>
      <c r="B353" s="80" t="inlineStr">
        <is>
          <t>0.0_ALT</t>
        </is>
      </c>
      <c r="C353" s="80" t="n"/>
      <c r="D353" s="80" t="inlineStr">
        <is>
          <t>UNIVERSAL (ex-BTC) — ENTRY/EXIT/REENTRY</t>
        </is>
      </c>
      <c r="E353" s="80" t="n"/>
      <c r="F353" s="72" t="n"/>
      <c r="G353" s="80" t="n"/>
      <c r="H353" s="80" t="n"/>
      <c r="I353" s="72" t="n"/>
      <c r="J353" s="72" t="n"/>
      <c r="K353" s="72" t="n"/>
      <c r="L353" s="72" t="n"/>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69" t="inlineStr">
        <is>
          <t>FUNDING_GATE_LONG_MAX</t>
        </is>
      </c>
      <c r="B354" s="80" t="inlineStr">
        <is>
          <t>0.0</t>
        </is>
      </c>
      <c r="C354" s="80" t="n"/>
      <c r="D354" s="80" t="inlineStr">
        <is>
          <t>ENTRY, GLOBAL_CHECK, STOCKS_EXIT</t>
        </is>
      </c>
      <c r="E354" s="80" t="n"/>
      <c r="F354" s="72" t="n"/>
      <c r="G354" s="80" t="n"/>
      <c r="H354" s="80" t="n"/>
      <c r="I354" s="72" t="n"/>
      <c r="J354" s="72" t="n"/>
      <c r="K354" s="72" t="n"/>
      <c r="L354" s="72" t="n"/>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FUNDING_GATE_LONG_MAX</t>
        </is>
      </c>
      <c r="B355" s="80" t="inlineStr">
        <is>
          <t>0.0_ALT</t>
        </is>
      </c>
      <c r="C355" s="80" t="n"/>
      <c r="D355" s="80" t="inlineStr">
        <is>
          <t>ENTRY, GLOBAL_CHECK, STOCKS_EXIT</t>
        </is>
      </c>
      <c r="E355" s="80" t="n"/>
      <c r="F355" s="72" t="n"/>
      <c r="G355" s="80" t="n"/>
      <c r="H355" s="80" t="n"/>
      <c r="I355" s="72" t="n"/>
      <c r="J355" s="72" t="n"/>
      <c r="K355" s="72" t="n"/>
      <c r="L355" s="72" t="n"/>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FUNDING_GATE_MTF_REQUIRED</t>
        </is>
      </c>
      <c r="B356" s="80" t="inlineStr">
        <is>
          <t>0.0</t>
        </is>
      </c>
      <c r="C356" s="80" t="n"/>
      <c r="D356" s="80" t="inlineStr">
        <is>
          <t>ENTRY, GLOBAL_CHECK, STOCKS_EXIT</t>
        </is>
      </c>
      <c r="E356" s="80" t="n"/>
      <c r="F356" s="72" t="n"/>
      <c r="G356" s="80" t="n"/>
      <c r="H356" s="80" t="n"/>
      <c r="I356" s="72" t="n"/>
      <c r="J356" s="72" t="n"/>
      <c r="K356" s="72" t="n"/>
      <c r="L356" s="72" t="n"/>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70" t="inlineStr">
        <is>
          <t>FUNDING_GATE_MTF_REQUIRED</t>
        </is>
      </c>
      <c r="B357" s="80" t="inlineStr">
        <is>
          <t>0.0_ALT</t>
        </is>
      </c>
      <c r="C357" s="80" t="n"/>
      <c r="D357" s="80" t="inlineStr">
        <is>
          <t>ENTRY, GLOBAL_CHECK, STOCKS_EXIT</t>
        </is>
      </c>
      <c r="E357" s="80" t="n"/>
      <c r="F357" s="72" t="n"/>
      <c r="G357" s="80" t="n"/>
      <c r="H357" s="80" t="n"/>
      <c r="I357" s="72" t="n"/>
      <c r="J357" s="72" t="n"/>
      <c r="K357" s="72" t="n"/>
      <c r="L357" s="72" t="n"/>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69" t="inlineStr">
        <is>
          <t>FUNDING_GATE_SHORT_MIN</t>
        </is>
      </c>
      <c r="B358" s="80" t="inlineStr">
        <is>
          <t>0.0</t>
        </is>
      </c>
      <c r="C358" s="80" t="n"/>
      <c r="D358" s="80" t="inlineStr">
        <is>
          <t>ENTRY, GLOBAL_CHECK, STOCKS_EXIT</t>
        </is>
      </c>
      <c r="E358" s="80" t="n"/>
      <c r="F358" s="72" t="n"/>
      <c r="G358" s="80" t="n"/>
      <c r="H358" s="80" t="n"/>
      <c r="I358" s="72" t="n"/>
      <c r="J358" s="72" t="n"/>
      <c r="K358" s="72" t="n"/>
      <c r="L358" s="72" t="n"/>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FUNDING_GATE_SHORT_MIN</t>
        </is>
      </c>
      <c r="B359" s="80" t="inlineStr">
        <is>
          <t>0.0_ALT</t>
        </is>
      </c>
      <c r="C359" s="80" t="n"/>
      <c r="D359" s="80" t="inlineStr">
        <is>
          <t>ENTRY, GLOBAL_CHECK, STOCKS_EXIT</t>
        </is>
      </c>
      <c r="E359" s="80" t="n"/>
      <c r="F359" s="72" t="n"/>
      <c r="G359" s="80" t="n"/>
      <c r="H359" s="80" t="n"/>
      <c r="I359" s="72" t="n"/>
      <c r="J359" s="72" t="n"/>
      <c r="K359" s="72" t="n"/>
      <c r="L359" s="72" t="n"/>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LEADERBOARD_FILTER</t>
        </is>
      </c>
      <c r="B360" s="80" t="inlineStr">
        <is>
          <t>False_ALT</t>
        </is>
      </c>
      <c r="C360" s="80" t="n"/>
      <c r="D360" s="80" t="inlineStr">
        <is>
          <t>AUGMENT, ENTRY, EXIT, GLOBAL_CHECK, REDUCE, STOCKS_EXIT</t>
        </is>
      </c>
      <c r="E360" s="80" t="n"/>
      <c r="F360" s="72" t="n"/>
      <c r="G360" s="80" t="n"/>
      <c r="H360" s="80" t="n"/>
      <c r="I360" s="72" t="n"/>
      <c r="J360" s="72" t="n"/>
      <c r="K360" s="72" t="n"/>
      <c r="L360" s="72" t="n"/>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LH_HL_FILTER_REQUIRE_BOTH</t>
        </is>
      </c>
      <c r="B361" s="80" t="inlineStr">
        <is>
          <t>False_ALT</t>
        </is>
      </c>
      <c r="C361" s="80" t="n"/>
      <c r="D361" s="80" t="inlineStr">
        <is>
          <t>ENTRY, GLOBAL_CHECK, STOCKS_EXIT</t>
        </is>
      </c>
      <c r="E361" s="80" t="n"/>
      <c r="F361" s="72" t="n"/>
      <c r="G361" s="80" t="n"/>
      <c r="H361" s="80" t="n"/>
      <c r="I361" s="72" t="n"/>
      <c r="J361" s="72" t="n"/>
      <c r="K361" s="72" t="n"/>
      <c r="L361" s="72" t="n"/>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69" t="inlineStr">
        <is>
          <t>MI_TF_AGREE_MIN</t>
        </is>
      </c>
      <c r="B362" s="80" t="inlineStr">
        <is>
          <t>0.0</t>
        </is>
      </c>
      <c r="C362" s="80" t="n"/>
      <c r="D362" s="80" t="inlineStr">
        <is>
          <t>ENTRY, GLOBAL_CHECK, STOCKS_EXIT</t>
        </is>
      </c>
      <c r="E362" s="80" t="n"/>
      <c r="F362" s="72" t="n"/>
      <c r="G362" s="80" t="n"/>
      <c r="H362" s="80" t="n"/>
      <c r="I362" s="72" t="n"/>
      <c r="J362" s="72" t="n"/>
      <c r="K362" s="72" t="n"/>
      <c r="L362" s="72" t="n"/>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MI_TF_AGREE_MIN</t>
        </is>
      </c>
      <c r="B363" s="80" t="inlineStr">
        <is>
          <t>0.0_ALT</t>
        </is>
      </c>
      <c r="C363" s="80" t="n"/>
      <c r="D363" s="80" t="inlineStr">
        <is>
          <t>ENTRY, GLOBAL_CHECK, STOCKS_EXIT</t>
        </is>
      </c>
      <c r="E363" s="80" t="n"/>
      <c r="F363" s="72" t="n"/>
      <c r="G363" s="80" t="n"/>
      <c r="H363" s="80" t="n"/>
      <c r="I363" s="72" t="n"/>
      <c r="J363" s="72" t="n"/>
      <c r="K363" s="72" t="n"/>
      <c r="L363" s="72" t="n"/>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69" t="inlineStr">
        <is>
          <t>EXECUTE_NOW_SINGLE_GATE_ENFORCE</t>
        </is>
      </c>
      <c r="B364" s="80" t="inlineStr">
        <is>
          <t>0.0</t>
        </is>
      </c>
      <c r="C364" s="80" t="n"/>
      <c r="D364" s="80" t="inlineStr">
        <is>
          <t>ENTRY, GLOBAL_CHECK, STOCKS_EXIT</t>
        </is>
      </c>
      <c r="E364" s="80" t="n"/>
      <c r="F364" s="72" t="n"/>
      <c r="G364" s="80" t="n"/>
      <c r="H364" s="80" t="n"/>
      <c r="I364" s="72" t="n"/>
      <c r="J364" s="72" t="n"/>
      <c r="K364" s="72" t="n"/>
      <c r="L364" s="72" t="n"/>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EXECUTE_NOW_SINGLE_GATE_ENFORCE</t>
        </is>
      </c>
      <c r="B365" s="80" t="inlineStr">
        <is>
          <t>0.0_ALT</t>
        </is>
      </c>
      <c r="C365" s="80" t="n"/>
      <c r="D365" s="80" t="inlineStr">
        <is>
          <t>ENTRY, GLOBAL_CHECK, STOCKS_EXIT</t>
        </is>
      </c>
      <c r="E365" s="80" t="n"/>
      <c r="F365" s="72" t="n"/>
      <c r="G365" s="80" t="n"/>
      <c r="H365" s="80" t="n"/>
      <c r="I365" s="72" t="n"/>
      <c r="J365" s="72" t="n"/>
      <c r="K365" s="72" t="n"/>
      <c r="L365" s="72" t="n"/>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GR_FILTER_VEC_MIN_TFS</t>
        </is>
      </c>
      <c r="B366" s="80" t="inlineStr">
        <is>
          <t>0</t>
        </is>
      </c>
      <c r="C366" s="80" t="n"/>
      <c r="D366" s="80" t="inlineStr">
        <is>
          <t>GLOBAL_CHECK</t>
        </is>
      </c>
      <c r="E366" s="80" t="n"/>
      <c r="F366" s="72" t="n"/>
      <c r="G366" s="80" t="n"/>
      <c r="H366" s="80" t="n"/>
      <c r="I366" s="72" t="n"/>
      <c r="J366" s="72" t="n"/>
      <c r="K366" s="72" t="n"/>
      <c r="L366" s="72" t="n"/>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69" t="inlineStr">
        <is>
          <t>HTF_GATE_BYPASS_RZ</t>
        </is>
      </c>
      <c r="B367" s="80" t="inlineStr">
        <is>
          <t>0.0</t>
        </is>
      </c>
      <c r="C367" s="80" t="n"/>
      <c r="D367" s="80" t="inlineStr">
        <is>
          <t>ENTRY, GLOBAL_CHECK, STOCKS_EXIT</t>
        </is>
      </c>
      <c r="E367" s="80" t="n"/>
      <c r="F367" s="72" t="n"/>
      <c r="G367" s="80" t="n"/>
      <c r="H367" s="80" t="n"/>
      <c r="I367" s="72" t="n"/>
      <c r="J367" s="72" t="n"/>
      <c r="K367" s="72" t="n"/>
      <c r="L367" s="72" t="n"/>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HTF_GATE_BYPASS_RZ</t>
        </is>
      </c>
      <c r="B368" s="80" t="inlineStr">
        <is>
          <t>0.0_ALT</t>
        </is>
      </c>
      <c r="C368" s="80" t="n"/>
      <c r="D368" s="80" t="inlineStr">
        <is>
          <t>ENTRY, GLOBAL_CHECK, STOCKS_EXIT</t>
        </is>
      </c>
      <c r="E368" s="80" t="n"/>
      <c r="F368" s="72" t="n"/>
      <c r="G368" s="80" t="n"/>
      <c r="H368" s="80" t="n"/>
      <c r="I368" s="72" t="n"/>
      <c r="J368" s="72" t="n"/>
      <c r="K368" s="72" t="n"/>
      <c r="L368" s="72" t="n"/>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69" t="inlineStr">
        <is>
          <t>GOLDEN_RULE_BASE_USD</t>
        </is>
      </c>
      <c r="B369" s="80" t="inlineStr">
        <is>
          <t>0.0</t>
        </is>
      </c>
      <c r="C369" s="80" t="n"/>
      <c r="D369" s="80" t="inlineStr">
        <is>
          <t>GLOBAL_CHECK, STOCKS_EXIT</t>
        </is>
      </c>
      <c r="E369" s="80" t="n"/>
      <c r="F369" s="72" t="n"/>
      <c r="G369" s="80" t="n"/>
      <c r="H369" s="80" t="n"/>
      <c r="I369" s="72" t="n"/>
      <c r="J369" s="72" t="n"/>
      <c r="K369" s="72" t="n"/>
      <c r="L369" s="72" t="n"/>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GOLDEN_RULE_BASE_USD</t>
        </is>
      </c>
      <c r="B370" s="80" t="inlineStr">
        <is>
          <t>0.0_ALT</t>
        </is>
      </c>
      <c r="C370" s="80" t="n"/>
      <c r="D370" s="80" t="inlineStr">
        <is>
          <t>GLOBAL_CHECK, STOCKS_EXIT</t>
        </is>
      </c>
      <c r="E370" s="80" t="n"/>
      <c r="F370" s="72" t="n"/>
      <c r="G370" s="80" t="n"/>
      <c r="H370" s="80" t="n"/>
      <c r="I370" s="72" t="n"/>
      <c r="J370" s="72" t="n"/>
      <c r="K370" s="72" t="n"/>
      <c r="L370" s="72" t="n"/>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69" t="inlineStr">
        <is>
          <t>HTF_TREND_VETO_BYPASS_REASONS</t>
        </is>
      </c>
      <c r="B371" s="80" t="inlineStr">
        <is>
          <t>0.0</t>
        </is>
      </c>
      <c r="C371" s="80" t="n"/>
      <c r="D371" s="80" t="inlineStr">
        <is>
          <t>GLOBAL_CHECK, STOCKS_EXIT</t>
        </is>
      </c>
      <c r="E371" s="80" t="n"/>
      <c r="F371" s="72" t="n"/>
      <c r="G371" s="80" t="n"/>
      <c r="H371" s="80" t="n"/>
      <c r="I371" s="72" t="n"/>
      <c r="J371" s="72" t="n"/>
      <c r="K371" s="72" t="n"/>
      <c r="L371" s="72" t="n"/>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HTF_TREND_VETO_BYPASS_REASONS</t>
        </is>
      </c>
      <c r="B372" s="80" t="inlineStr">
        <is>
          <t>0.0_ALT</t>
        </is>
      </c>
      <c r="C372" s="80" t="n"/>
      <c r="D372" s="80" t="inlineStr">
        <is>
          <t>GLOBAL_CHECK, STOCKS_EXIT</t>
        </is>
      </c>
      <c r="E372" s="80" t="n"/>
      <c r="F372" s="72" t="n"/>
      <c r="G372" s="80" t="n"/>
      <c r="H372" s="80" t="n"/>
      <c r="I372" s="72" t="n"/>
      <c r="J372" s="72" t="n"/>
      <c r="K372" s="72" t="n"/>
      <c r="L372" s="72" t="n"/>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69" t="inlineStr">
        <is>
          <t>MTF_FILTER_STRONG_BUY_QUICK_BYPASS</t>
        </is>
      </c>
      <c r="B373" s="80" t="inlineStr">
        <is>
          <t>0.0</t>
        </is>
      </c>
      <c r="C373" s="80" t="n"/>
      <c r="D373" s="80" t="inlineStr">
        <is>
          <t>GLOBAL_CHECK, STOCKS_EXIT</t>
        </is>
      </c>
      <c r="E373" s="80" t="n"/>
      <c r="F373" s="72" t="n"/>
      <c r="G373" s="80" t="n"/>
      <c r="H373" s="80" t="n"/>
      <c r="I373" s="72" t="n"/>
      <c r="J373" s="72" t="n"/>
      <c r="K373" s="72" t="n"/>
      <c r="L373" s="72" t="n"/>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MTF_FILTER_STRONG_BUY_QUICK_BYPASS</t>
        </is>
      </c>
      <c r="B374" s="80" t="inlineStr">
        <is>
          <t>0.0_ALT</t>
        </is>
      </c>
      <c r="C374" s="80" t="n"/>
      <c r="D374" s="80" t="inlineStr">
        <is>
          <t>GLOBAL_CHECK, STOCKS_EXIT</t>
        </is>
      </c>
      <c r="E374" s="80" t="n"/>
      <c r="F374" s="72" t="n"/>
      <c r="G374" s="80" t="n"/>
      <c r="H374" s="80" t="n"/>
      <c r="I374" s="72" t="n"/>
      <c r="J374" s="72" t="n"/>
      <c r="K374" s="72" t="n"/>
      <c r="L374" s="72" t="n"/>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69" t="inlineStr">
        <is>
          <t>HTF_GATE_D_MANDATORY</t>
        </is>
      </c>
      <c r="B375" s="80" t="inlineStr">
        <is>
          <t>0.0</t>
        </is>
      </c>
      <c r="C375" s="80" t="n"/>
      <c r="D375" s="80" t="inlineStr">
        <is>
          <t>ENTRY, GLOBAL_CHECK, STOCKS_EXIT</t>
        </is>
      </c>
      <c r="E375" s="80" t="n"/>
      <c r="F375" s="72" t="n"/>
      <c r="G375" s="80" t="n"/>
      <c r="H375" s="80" t="n"/>
      <c r="I375" s="72" t="n"/>
      <c r="J375" s="72" t="n"/>
      <c r="K375" s="72" t="n"/>
      <c r="L375" s="72" t="n"/>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HTF_GATE_D_MANDATORY</t>
        </is>
      </c>
      <c r="B376" s="80" t="inlineStr">
        <is>
          <t>0.0_ALT</t>
        </is>
      </c>
      <c r="C376" s="80" t="n"/>
      <c r="D376" s="80" t="inlineStr">
        <is>
          <t>ENTRY, GLOBAL_CHECK, STOCKS_EXIT</t>
        </is>
      </c>
      <c r="E376" s="80" t="n"/>
      <c r="F376" s="72" t="n"/>
      <c r="G376" s="80" t="n"/>
      <c r="H376" s="80" t="n"/>
      <c r="I376" s="72" t="n"/>
      <c r="J376" s="72" t="n"/>
      <c r="K376" s="72" t="n"/>
      <c r="L376" s="72" t="n"/>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NEW_POSITION_MAX_LOSS_THRESHOLD</t>
        </is>
      </c>
      <c r="B377" s="80" t="inlineStr">
        <is>
          <t>0</t>
        </is>
      </c>
      <c r="C377" s="80" t="n"/>
      <c r="D377" s="80" t="inlineStr">
        <is>
          <t>AUGMENT, EXIT, GLOBAL_CHECK, REDUCE, STOCKS_EXIT</t>
        </is>
      </c>
      <c r="E377" s="80" t="n"/>
      <c r="F377" s="72" t="n"/>
      <c r="G377" s="80" t="n"/>
      <c r="H377" s="80" t="n"/>
      <c r="I377" s="72" t="n"/>
      <c r="J377" s="72" t="n"/>
      <c r="K377" s="72" t="n"/>
      <c r="L377" s="72" t="n"/>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69" t="inlineStr">
        <is>
          <t>GR_FILTER_ALL_ENTRIES</t>
        </is>
      </c>
      <c r="B378" s="80" t="inlineStr">
        <is>
          <t>0.0</t>
        </is>
      </c>
      <c r="C378" s="80" t="n"/>
      <c r="D378" s="80" t="inlineStr">
        <is>
          <t>GLOBAL_CHECK, STOCKS_EXIT</t>
        </is>
      </c>
      <c r="E378" s="80" t="n"/>
      <c r="F378" s="72" t="n"/>
      <c r="G378" s="80" t="n"/>
      <c r="H378" s="80" t="n"/>
      <c r="I378" s="72" t="n"/>
      <c r="J378" s="72" t="n"/>
      <c r="K378" s="72" t="n"/>
      <c r="L378" s="72" t="n"/>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GR_FILTER_ALL_ENTRIES</t>
        </is>
      </c>
      <c r="B379" s="80" t="inlineStr">
        <is>
          <t>0.0_ALT</t>
        </is>
      </c>
      <c r="C379" s="80" t="n"/>
      <c r="D379" s="80" t="inlineStr">
        <is>
          <t>GLOBAL_CHECK, STOCKS_EXIT</t>
        </is>
      </c>
      <c r="E379" s="80" t="n"/>
      <c r="F379" s="72" t="n"/>
      <c r="G379" s="80" t="n"/>
      <c r="H379" s="80" t="n"/>
      <c r="I379" s="72" t="n"/>
      <c r="J379" s="72" t="n"/>
      <c r="K379" s="72" t="n"/>
      <c r="L379" s="72" t="n"/>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69" t="inlineStr">
        <is>
          <t>NEWBORN_LOSS_KILL_REQUIRE_VEL_AGAINST</t>
        </is>
      </c>
      <c r="B380" s="80" t="inlineStr">
        <is>
          <t>0.0</t>
        </is>
      </c>
      <c r="C380" s="80" t="n"/>
      <c r="D380" s="80" t="inlineStr">
        <is>
          <t>AUGMENT, EXIT, GLOBAL_CHECK, REDUCE, STOCKS_EXIT</t>
        </is>
      </c>
      <c r="E380" s="80" t="n"/>
      <c r="F380" s="72" t="n"/>
      <c r="G380" s="80" t="n"/>
      <c r="H380" s="80" t="n"/>
      <c r="I380" s="72" t="n"/>
      <c r="J380" s="72" t="n"/>
      <c r="K380" s="72" t="n"/>
      <c r="L380" s="72" t="n"/>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NEWBORN_LOSS_KILL_REQUIRE_VEL_AGAINST</t>
        </is>
      </c>
      <c r="B381" s="80" t="inlineStr">
        <is>
          <t>0.0_ALT</t>
        </is>
      </c>
      <c r="C381" s="80" t="n"/>
      <c r="D381" s="80" t="inlineStr">
        <is>
          <t>AUGMENT, EXIT, GLOBAL_CHECK, REDUCE, STOCKS_EXIT</t>
        </is>
      </c>
      <c r="E381" s="80" t="n"/>
      <c r="F381" s="72" t="n"/>
      <c r="G381" s="80" t="n"/>
      <c r="H381" s="80" t="n"/>
      <c r="I381" s="72" t="n"/>
      <c r="J381" s="72" t="n"/>
      <c r="K381" s="72" t="n"/>
      <c r="L381" s="72" t="n"/>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MANDATORY_REENTRY_WT_FILTER_MIN_VELOCITY</t>
        </is>
      </c>
      <c r="B382" s="80" t="inlineStr">
        <is>
          <t>0.0</t>
        </is>
      </c>
      <c r="C382" s="80" t="n"/>
      <c r="D382" s="80" t="inlineStr">
        <is>
          <t>GLOBAL_CHECK, STOCKS_EXIT</t>
        </is>
      </c>
      <c r="E382" s="80" t="n"/>
      <c r="F382" s="72" t="n"/>
      <c r="G382" s="80" t="n"/>
      <c r="H382" s="80" t="n"/>
      <c r="I382" s="72" t="n"/>
      <c r="J382" s="72" t="n"/>
      <c r="K382" s="72" t="n"/>
      <c r="L382" s="72" t="n"/>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MANDATORY_REENTRY_WT_FILTER_MIN_VELOCITY</t>
        </is>
      </c>
      <c r="B383" s="80" t="inlineStr">
        <is>
          <t>0.0_ALT</t>
        </is>
      </c>
      <c r="C383" s="80" t="n"/>
      <c r="D383" s="80" t="inlineStr">
        <is>
          <t>GLOBAL_CHECK, STOCKS_EXIT</t>
        </is>
      </c>
      <c r="E383" s="80" t="n"/>
      <c r="F383" s="72" t="n"/>
      <c r="G383" s="80" t="n"/>
      <c r="H383" s="80" t="n"/>
      <c r="I383" s="72" t="n"/>
      <c r="J383" s="72" t="n"/>
      <c r="K383" s="72" t="n"/>
      <c r="L383" s="72" t="n"/>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MANDATORY_REENTRY_WT_FILTER_REQUIRE_FLIP</t>
        </is>
      </c>
      <c r="B384" s="80" t="inlineStr">
        <is>
          <t>False_ALT</t>
        </is>
      </c>
      <c r="C384" s="80" t="n"/>
      <c r="D384" s="80" t="inlineStr">
        <is>
          <t>GLOBAL_CHECK, STOCKS_EXIT</t>
        </is>
      </c>
      <c r="E384" s="80" t="n"/>
      <c r="F384" s="72" t="n"/>
      <c r="G384" s="80" t="n"/>
      <c r="H384" s="80" t="n"/>
      <c r="I384" s="72" t="n"/>
      <c r="J384" s="72" t="n"/>
      <c r="K384" s="72" t="n"/>
      <c r="L384" s="72" t="n"/>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NEWBORN_LOSS_KILL_GAIN_THRESHOLD_PCT</t>
        </is>
      </c>
      <c r="B385" s="80" t="inlineStr">
        <is>
          <t>0</t>
        </is>
      </c>
      <c r="C385" s="80" t="n"/>
      <c r="D385" s="80" t="inlineStr">
        <is>
          <t>AUGMENT, EXIT, GLOBAL_CHECK, REDUCE, STOCKS_EXIT</t>
        </is>
      </c>
      <c r="E385" s="80" t="n"/>
      <c r="F385" s="72" t="n"/>
      <c r="G385" s="80" t="n"/>
      <c r="H385" s="80" t="n"/>
      <c r="I385" s="72" t="n"/>
      <c r="J385" s="72" t="n"/>
      <c r="K385" s="72" t="n"/>
      <c r="L385" s="72" t="n"/>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n"/>
      <c r="B386" s="80" t="n"/>
      <c r="C386" s="80" t="n"/>
      <c r="D386" s="80" t="n"/>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WT_AGAINST_FILTER_ENABLED</t>
        </is>
      </c>
      <c r="B3" s="72" t="inlineStr">
        <is>
          <t>False</t>
        </is>
      </c>
      <c r="C3" s="72" t="n"/>
      <c r="D3" s="72" t="n"/>
      <c r="E3" s="72" t="n"/>
      <c r="F3" s="72" t="n"/>
      <c r="G3" s="72" t="n"/>
      <c r="H3" s="72" t="n"/>
      <c r="I3" s="72">
        <f>IFERROR(VLOOKUP($A12,Results_30d_Deltas!$A$2:$H$5000,6,FALSE),"")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0.5" customHeight="1" s="65">
      <c r="A4" s="71" t="inlineStr">
        <is>
          <t>GR_FILTER_VEC_FILTER_TF</t>
        </is>
      </c>
      <c r="B4" s="72" t="inlineStr">
        <is>
          <t>15m</t>
        </is>
      </c>
      <c r="C4" s="72" t="n"/>
      <c r="D4" s="72" t="n"/>
      <c r="E4" s="72" t="n"/>
      <c r="F4" s="72" t="n"/>
      <c r="G4" s="72" t="n"/>
      <c r="H4" s="72" t="n"/>
      <c r="I4" s="72">
        <f>IFERROR(VLOOKUP($A11,Results_30d_Deltas!$A$2:$H$5000,6,FALSE),"")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0.5" customHeight="1" s="65">
      <c r="A5" s="71" t="inlineStr">
        <is>
          <t>GR_FILTER_VEC_ENABLED</t>
        </is>
      </c>
      <c r="B5" s="72" t="inlineStr">
        <is>
          <t>False</t>
        </is>
      </c>
      <c r="C5" s="72" t="n"/>
      <c r="D5" s="72" t="n"/>
      <c r="E5" s="72" t="n"/>
      <c r="F5" s="72" t="n"/>
      <c r="G5" s="72" t="n"/>
      <c r="H5" s="72" t="n"/>
      <c r="I5" s="72">
        <f>IFERROR(VLOOKUP($A5,Results_30d_Deltas!$A$2:$H$5000,6,FALSE),"")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0.5" customHeight="1" s="65">
      <c r="A6" s="72" t="inlineStr">
        <is>
          <t>GR_FILTER_VEC_ENABLED</t>
        </is>
      </c>
      <c r="B6" s="72" t="inlineStr">
        <is>
          <t>True</t>
        </is>
      </c>
      <c r="C6" s="72" t="n"/>
      <c r="D6" s="72" t="n"/>
      <c r="E6" s="72" t="n"/>
      <c r="F6" s="72" t="n"/>
      <c r="G6" s="72" t="n"/>
      <c r="H6" s="72" t="n"/>
      <c r="I6" s="72">
        <f>IFERROR(VLOOKUP($A6,Results_30d_Deltas!$A$2:$H$5000,6,FALSE),"")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0.5" customHeight="1" s="65">
      <c r="A7" s="71" t="inlineStr">
        <is>
          <t>GR_FILTER_ALL_ENTRIES</t>
        </is>
      </c>
      <c r="B7" s="72" t="inlineStr">
        <is>
          <t>0.0</t>
        </is>
      </c>
      <c r="C7" s="72" t="n"/>
      <c r="D7" s="72" t="n"/>
      <c r="E7" s="72" t="n"/>
      <c r="F7" s="72" t="n"/>
      <c r="G7" s="72" t="n"/>
      <c r="H7" s="72" t="n"/>
      <c r="I7" s="72">
        <f>IFERROR(VLOOKUP($A3,Results_30d_Deltas!$A$2:$H$5000,6,FALSE),"")</f>
        <v/>
      </c>
      <c r="J7" s="72" t="n"/>
      <c r="K7" s="72" t="n"/>
      <c r="L7" s="72" t="n"/>
      <c r="M7" s="72" t="n"/>
      <c r="N7" s="72" t="n"/>
      <c r="O7" s="72" t="n"/>
      <c r="P7" s="72" t="n"/>
      <c r="Q7" s="82" t="n"/>
      <c r="R7" s="82" t="n"/>
      <c r="S7" s="82" t="n"/>
      <c r="T7" s="82" t="n"/>
      <c r="U7" s="82" t="n"/>
      <c r="V7" s="82"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0.5" customHeight="1" s="65">
      <c r="A8" s="72" t="inlineStr">
        <is>
          <t>GR_FILTER_ALL_ENTRIES</t>
        </is>
      </c>
      <c r="B8" s="72" t="inlineStr">
        <is>
          <t>0.0_ALT</t>
        </is>
      </c>
      <c r="C8" s="72" t="n"/>
      <c r="D8" s="72" t="n"/>
      <c r="E8" s="72" t="n"/>
      <c r="F8" s="72" t="n"/>
      <c r="G8" s="72" t="n"/>
      <c r="H8" s="72" t="n"/>
      <c r="I8" s="72">
        <f>IFERROR(VLOOKUP($A4,Results_30d_Deltas!$A$2:$H$5000,6,FALSE),"")</f>
        <v/>
      </c>
      <c r="J8" s="72" t="n"/>
      <c r="K8" s="72" t="n"/>
      <c r="L8" s="72" t="n"/>
      <c r="M8" s="72" t="n"/>
      <c r="N8" s="72" t="n"/>
      <c r="O8" s="72" t="n"/>
      <c r="P8" s="72" t="n"/>
      <c r="Q8" s="82" t="n"/>
      <c r="R8" s="82" t="n"/>
      <c r="S8" s="82" t="n"/>
      <c r="T8" s="82" t="n"/>
      <c r="U8" s="82" t="n"/>
      <c r="V8" s="82"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0.5" customHeight="1" s="65">
      <c r="A9" s="72" t="inlineStr">
        <is>
          <t>WT_AGAINST_FILTER_ENABLED</t>
        </is>
      </c>
      <c r="B9" s="72" t="inlineStr">
        <is>
          <t>True</t>
        </is>
      </c>
      <c r="C9" s="72" t="n"/>
      <c r="D9" s="72" t="n"/>
      <c r="E9" s="72" t="n"/>
      <c r="F9" s="72" t="n"/>
      <c r="G9" s="72" t="n"/>
      <c r="H9" s="72" t="n"/>
      <c r="I9" s="72">
        <f>IFERROR(VLOOKUP($A13,Results_30d_Deltas!$A$2:$H$5000,6,FALSE),"")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0.5" customHeight="1" s="65">
      <c r="A10" s="72" t="inlineStr">
        <is>
          <t>GR_FILTER_VEC_FILTER_TF</t>
        </is>
      </c>
      <c r="B10" s="72" t="inlineStr">
        <is>
          <t>OFF</t>
        </is>
      </c>
      <c r="C10" s="72" t="n"/>
      <c r="D10" s="72" t="n"/>
      <c r="E10" s="72" t="n"/>
      <c r="F10" s="72" t="n"/>
      <c r="G10" s="72" t="n"/>
      <c r="H10" s="72" t="n"/>
      <c r="I10" s="72">
        <f>IFERROR(VLOOKUP($A7,Results_30d_Deltas!$A$2:$H$5000,6,FALSE),"")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0.5" customHeight="1" s="65">
      <c r="A11" s="72" t="inlineStr">
        <is>
          <t>GR_FILTER_VEC_FILTER_TF</t>
        </is>
      </c>
      <c r="B11" s="72" t="inlineStr">
        <is>
          <t>D</t>
        </is>
      </c>
      <c r="C11" s="72" t="n"/>
      <c r="D11" s="72" t="n"/>
      <c r="E11" s="72" t="n"/>
      <c r="F11" s="72" t="n"/>
      <c r="G11" s="72" t="n"/>
      <c r="H11" s="72" t="n"/>
      <c r="I11" s="72">
        <f>IFERROR(VLOOKUP($A8,Results_30d_Deltas!$A$2:$H$5000,6,FALSE),"")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0.5" customHeight="1" s="65">
      <c r="A12" s="72" t="inlineStr">
        <is>
          <t>GR_FILTER_VEC_FILTER_TF</t>
        </is>
      </c>
      <c r="B12" s="72" t="inlineStr">
        <is>
          <t>4h</t>
        </is>
      </c>
      <c r="C12" s="72" t="n"/>
      <c r="D12" s="72" t="n"/>
      <c r="E12" s="72" t="n"/>
      <c r="F12" s="72" t="n"/>
      <c r="G12" s="72" t="n"/>
      <c r="H12" s="72" t="n"/>
      <c r="I12" s="72">
        <f>IFERROR(VLOOKUP($A9,Results_30d_Deltas!$A$2:$H$5000,6,FALSE),"")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0.5" customHeight="1" s="65">
      <c r="A13" s="72" t="inlineStr">
        <is>
          <t>GR_FILTER_VEC_FILTER_TF</t>
        </is>
      </c>
      <c r="B13" s="72" t="inlineStr">
        <is>
          <t>1h</t>
        </is>
      </c>
      <c r="C13" s="72" t="n"/>
      <c r="D13" s="72" t="n"/>
      <c r="E13" s="72" t="n"/>
      <c r="F13" s="72" t="n"/>
      <c r="G13" s="72" t="n"/>
      <c r="H13" s="72" t="n"/>
      <c r="I13" s="72">
        <f>IFERROR(VLOOKUP($A10,Results_30d_Deltas!$A$2:$H$5000,6,FALSE),"")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c r="A14" s="69" t="inlineStr">
        <is>
          <t>LH_HL_FILTER_MODE</t>
        </is>
      </c>
      <c r="B14" s="80" t="inlineStr">
        <is>
          <t>STRICT_2BAR</t>
        </is>
      </c>
      <c r="C14" s="80" t="n"/>
      <c r="D14" s="80" t="inlineStr">
        <is>
          <t>ENTRY, GLOBAL_CHECK, STOCKS_EXIT</t>
        </is>
      </c>
      <c r="E14" s="80" t="n"/>
      <c r="F14" s="72" t="n"/>
      <c r="G14" s="80" t="n"/>
      <c r="H14" s="80"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HTF4_CONF</t>
        </is>
      </c>
      <c r="B15" s="80" t="inlineStr">
        <is>
          <t>False</t>
        </is>
      </c>
      <c r="C15" s="80" t="n"/>
      <c r="D15" s="80" t="inlineStr">
        <is>
          <t>GLOBAL_CHECK, STOCKS_EXIT</t>
        </is>
      </c>
      <c r="E15" s="80" t="n"/>
      <c r="F15" s="72" t="n"/>
      <c r="G15" s="80" t="n"/>
      <c r="H15" s="80" t="n"/>
      <c r="I15" s="72" t="n"/>
      <c r="J15" s="72" t="n"/>
      <c r="K15" s="72" t="n"/>
      <c r="L15" s="72" t="n"/>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COOLDOWN_LOCKS_FILTER_TF</t>
        </is>
      </c>
      <c r="B16" s="80" t="inlineStr">
        <is>
          <t>15m</t>
        </is>
      </c>
      <c r="C16" s="80" t="n"/>
      <c r="D16" s="80" t="inlineStr">
        <is>
          <t>GLOBAL_CHECK</t>
        </is>
      </c>
      <c r="E16" s="80" t="n"/>
      <c r="F16" s="72" t="n"/>
      <c r="G16" s="80" t="n"/>
      <c r="H16" s="80" t="n"/>
      <c r="I16" s="72" t="n"/>
      <c r="J16" s="72" t="n"/>
      <c r="K16" s="72" t="n"/>
      <c r="L16" s="72" t="n"/>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FUNDING_GATE_FILTER_TF</t>
        </is>
      </c>
      <c r="B17" s="80" t="inlineStr">
        <is>
          <t>D</t>
        </is>
      </c>
      <c r="C17" s="80" t="n"/>
      <c r="D17" s="80" t="inlineStr">
        <is>
          <t>GLOBAL_CHECK</t>
        </is>
      </c>
      <c r="E17" s="80" t="n"/>
      <c r="F17" s="72" t="n"/>
      <c r="G17" s="80" t="n"/>
      <c r="H17" s="80" t="n"/>
      <c r="I17" s="72" t="n"/>
      <c r="J17" s="72" t="n"/>
      <c r="K17" s="72" t="n"/>
      <c r="L17" s="72" t="n"/>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70" t="inlineStr">
        <is>
          <t>FUNDING_GATE_FILTER_TF</t>
        </is>
      </c>
      <c r="B18" s="80" t="inlineStr">
        <is>
          <t>15m</t>
        </is>
      </c>
      <c r="C18" s="80" t="n"/>
      <c r="D18" s="80" t="inlineStr">
        <is>
          <t>GLOBAL_CHECK</t>
        </is>
      </c>
      <c r="E18" s="80" t="n"/>
      <c r="F18" s="72" t="n"/>
      <c r="G18" s="80" t="n"/>
      <c r="H18" s="80" t="n"/>
      <c r="I18" s="72" t="n"/>
      <c r="J18" s="72" t="n"/>
      <c r="K18" s="72" t="n"/>
      <c r="L18" s="72" t="n"/>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DUP_GUARD_FILTER_TF</t>
        </is>
      </c>
      <c r="B19" s="80" t="inlineStr">
        <is>
          <t>15m</t>
        </is>
      </c>
      <c r="C19" s="80" t="n"/>
      <c r="D19" s="80" t="inlineStr">
        <is>
          <t>GLOBAL_CHECK</t>
        </is>
      </c>
      <c r="E19" s="80" t="n"/>
      <c r="F19" s="72" t="n"/>
      <c r="G19" s="80">
        <f>IFERROR(VLOOKUP($A51&amp;"_"&amp;$B51,Results_Deltas!$A$2:$P$15000,5,FALSE),"")</f>
        <v/>
      </c>
      <c r="H19" s="80" t="inlineStr">
        <is>
          <t>Blanket (page end)</t>
        </is>
      </c>
      <c r="I19" s="72" t="n"/>
      <c r="J19" s="72" t="n"/>
      <c r="K19" s="72" t="n"/>
      <c r="L19" s="72" t="inlineStr">
        <is>
          <t>YES</t>
        </is>
      </c>
      <c r="M19" s="72" t="n">
        <v>3.090436662939516</v>
      </c>
      <c r="N19" s="72" t="n">
        <v>21</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BAND_ARROW_ENABLED</t>
        </is>
      </c>
      <c r="B20" s="80" t="inlineStr">
        <is>
          <t>False</t>
        </is>
      </c>
      <c r="C20" s="80" t="n"/>
      <c r="D20" s="80" t="inlineStr">
        <is>
          <t>GLOBAL_CHECK, STOCKS_EXIT</t>
        </is>
      </c>
      <c r="E20" s="80" t="n"/>
      <c r="F20" s="72" t="n"/>
      <c r="G20" s="80" t="n"/>
      <c r="H20" s="80" t="n"/>
      <c r="I20" s="72" t="n"/>
      <c r="J20" s="72" t="n"/>
      <c r="K20" s="72" t="n"/>
      <c r="L20" s="72" t="n"/>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HA_WICK_QUALITY_ENABLED</t>
        </is>
      </c>
      <c r="B21" s="80" t="inlineStr">
        <is>
          <t>False</t>
        </is>
      </c>
      <c r="C21" s="80" t="n"/>
      <c r="D21" s="80" t="inlineStr">
        <is>
          <t>ENTRY, GLOBAL_CHECK, STOCKS_EXIT</t>
        </is>
      </c>
      <c r="E21" s="80" t="n"/>
      <c r="F21" s="72" t="n"/>
      <c r="G21" s="80" t="n"/>
      <c r="H21" s="80"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HA_WICK_QUALITY_TF</t>
        </is>
      </c>
      <c r="B22" s="80" t="inlineStr">
        <is>
          <t>15m</t>
        </is>
      </c>
      <c r="C22" s="80" t="n"/>
      <c r="D22" s="80" t="inlineStr">
        <is>
          <t>ENTRY, GLOBAL_CHECK, STOCKS_EXIT</t>
        </is>
      </c>
      <c r="E22" s="80" t="n"/>
      <c r="F22" s="72" t="n"/>
      <c r="G22" s="80" t="n"/>
      <c r="H22" s="80" t="n"/>
      <c r="I22" s="72" t="n"/>
      <c r="J22" s="72" t="n"/>
      <c r="K22" s="72" t="n"/>
      <c r="L22" s="72" t="n"/>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HTF_DIRECTION_GATE_ENABLED</t>
        </is>
      </c>
      <c r="B23" s="80" t="inlineStr">
        <is>
          <t>False</t>
        </is>
      </c>
      <c r="C23" s="80" t="n"/>
      <c r="D23" s="80" t="inlineStr">
        <is>
          <t>ENTRY, GLOBAL_CHECK, STOCKS_EXIT</t>
        </is>
      </c>
      <c r="E23" s="80" t="n"/>
      <c r="F23" s="72" t="n"/>
      <c r="G23" s="80" t="n"/>
      <c r="H23" s="80"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LEADERBOARD_FILTER</t>
        </is>
      </c>
      <c r="B24" s="80" t="inlineStr">
        <is>
          <t>False</t>
        </is>
      </c>
      <c r="C24" s="80" t="n"/>
      <c r="D24" s="80" t="inlineStr">
        <is>
          <t>AUGMENT, ENTRY, EXIT, GLOBAL_CHECK, REDUCE, STOCKS_EXIT</t>
        </is>
      </c>
      <c r="E24" s="80" t="n"/>
      <c r="F24" s="72" t="n"/>
      <c r="G24" s="80">
        <f>IFERROR(VLOOKUP($A122&amp;"_"&amp;$B122,Results_Deltas!$A$2:$P$15000,5,FALSE),"")</f>
        <v/>
      </c>
      <c r="H24" s="80" t="inlineStr">
        <is>
          <t>Blanket (page end)</t>
        </is>
      </c>
      <c r="I24" s="72" t="n"/>
      <c r="J24" s="72" t="n"/>
      <c r="K24" s="72" t="n"/>
      <c r="L24" s="72" t="inlineStr">
        <is>
          <t>YES</t>
        </is>
      </c>
      <c r="M24" s="72" t="n">
        <v>3.101266739753826</v>
      </c>
      <c r="N24" s="72" t="n">
        <v>22</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LH_HL_FILTER_ENABLED</t>
        </is>
      </c>
      <c r="B25" s="80" t="inlineStr">
        <is>
          <t>False</t>
        </is>
      </c>
      <c r="C25" s="80" t="n"/>
      <c r="D25" s="80" t="inlineStr">
        <is>
          <t>ENTRY, GLOBAL_CHECK, STOCKS_EXIT</t>
        </is>
      </c>
      <c r="E25" s="80" t="n"/>
      <c r="F25" s="72" t="n"/>
      <c r="G25" s="80" t="n"/>
      <c r="H25" s="80" t="n"/>
      <c r="I25" s="72" t="n"/>
      <c r="J25" s="72" t="n"/>
      <c r="K25" s="72" t="n"/>
      <c r="L25" s="72" t="n"/>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69" t="inlineStr">
        <is>
          <t>LH_HL_FILTER_REQUIRE_BOTH</t>
        </is>
      </c>
      <c r="B26" s="80" t="inlineStr">
        <is>
          <t>False</t>
        </is>
      </c>
      <c r="C26" s="80" t="n"/>
      <c r="D26" s="80" t="inlineStr">
        <is>
          <t>ENTRY, GLOBAL_CHECK, STOCKS_EXIT</t>
        </is>
      </c>
      <c r="E26" s="80" t="n"/>
      <c r="F26" s="72" t="n"/>
      <c r="G26" s="80" t="n"/>
      <c r="H26" s="80" t="n"/>
      <c r="I26" s="72" t="n"/>
      <c r="J26" s="72" t="n"/>
      <c r="K26" s="72" t="n"/>
      <c r="L26" s="72" t="n"/>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MARKET_QUALITY_SCORE_ENABLED</t>
        </is>
      </c>
      <c r="B27" s="80" t="inlineStr">
        <is>
          <t>False</t>
        </is>
      </c>
      <c r="C27" s="80" t="n"/>
      <c r="D27" s="80" t="inlineStr">
        <is>
          <t>ENTRY, GLOBAL_CHECK, STOCKS_EXIT</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MTS_GATE_ENABLED</t>
        </is>
      </c>
      <c r="B28" s="80" t="inlineStr">
        <is>
          <t>False</t>
        </is>
      </c>
      <c r="C28" s="80" t="n"/>
      <c r="D28" s="80" t="inlineStr">
        <is>
          <t>ENTRY, GLOBAL_CHECK,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OI_CONFIRM_ENABLED</t>
        </is>
      </c>
      <c r="B29" s="80" t="inlineStr">
        <is>
          <t>False</t>
        </is>
      </c>
      <c r="C29" s="80" t="n"/>
      <c r="D29" s="80" t="inlineStr">
        <is>
          <t>ENTRY, GLOBAL_CHECK,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HLR_TOP_MIN_TFS</t>
        </is>
      </c>
      <c r="B30" s="80" t="inlineStr">
        <is>
          <t>2</t>
        </is>
      </c>
      <c r="C30" s="80" t="n"/>
      <c r="D30" s="80" t="inlineStr">
        <is>
          <t>GLOBAL_CHECK, REENTRY,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HTF_TREND_VETO_BYPASS_ENABLED</t>
        </is>
      </c>
      <c r="B31" s="80" t="inlineStr">
        <is>
          <t>False</t>
        </is>
      </c>
      <c r="C31" s="80" t="n"/>
      <c r="D31" s="80" t="inlineStr">
        <is>
          <t>GLOBAL_CHECK, STOCKS_EXIT</t>
        </is>
      </c>
      <c r="E31" s="80" t="n"/>
      <c r="F31" s="72" t="n"/>
      <c r="G31" s="80">
        <f>IFERROR(VLOOKUP($A118&amp;"_"&amp;$B118,Results_Deltas!$A$2:$P$15000,5,FALSE),"")</f>
        <v/>
      </c>
      <c r="H31" s="80" t="inlineStr">
        <is>
          <t>Blanket (page end)</t>
        </is>
      </c>
      <c r="I31" s="72" t="n"/>
      <c r="J31" s="72" t="n"/>
      <c r="K31" s="72" t="n"/>
      <c r="L31" s="72" t="inlineStr">
        <is>
          <t>YES</t>
        </is>
      </c>
      <c r="M31" s="72" t="n">
        <v>3.232389562175603</v>
      </c>
      <c r="N31" s="72" t="n">
        <v>23</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LIVE_VEC_EMERGENCY_BRAKE_ENABLED</t>
        </is>
      </c>
      <c r="B32" s="80" t="inlineStr">
        <is>
          <t>False</t>
        </is>
      </c>
      <c r="C32" s="80" t="n"/>
      <c r="D32" s="80" t="inlineStr">
        <is>
          <t>GLOBAL_CHECK, STOCKS_EXIT</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MANDATORY_REENTRY_WT_FILTER_REQUIRE_FLIP</t>
        </is>
      </c>
      <c r="B33" s="80" t="inlineStr">
        <is>
          <t>False</t>
        </is>
      </c>
      <c r="C33" s="80" t="n"/>
      <c r="D33" s="80" t="inlineStr">
        <is>
          <t>GLOBAL_CHECK, STOCKS_EXIT</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70" t="inlineStr">
        <is>
          <t>HA_WICK_QUALITY_TF</t>
        </is>
      </c>
      <c r="B34" s="80" t="inlineStr">
        <is>
          <t>4h</t>
        </is>
      </c>
      <c r="C34" s="80" t="n"/>
      <c r="D34" s="80" t="inlineStr">
        <is>
          <t>ENTRY, GLOBAL_CHECK, STOCKS_EXIT</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EMA_BLANKET_FILTER_ENABLED</t>
        </is>
      </c>
      <c r="B35" s="80" t="inlineStr">
        <is>
          <t>True</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DELTA_REENTRY_FILTER_ENABLED</t>
        </is>
      </c>
      <c r="B36" s="80" t="inlineStr">
        <is>
          <t>False</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MTS_BOTTOM_STRONG_THRESHOLD</t>
        </is>
      </c>
      <c r="B37" s="80" t="inlineStr">
        <is>
          <t>50</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DUP_GUARD_FILTER_TF</t>
        </is>
      </c>
      <c r="B38" s="80" t="inlineStr">
        <is>
          <t>D</t>
        </is>
      </c>
      <c r="C38" s="80" t="n"/>
      <c r="D38" s="80" t="inlineStr">
        <is>
          <t>GLOBAL_CHECK</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69" t="inlineStr">
        <is>
          <t>HA_WICK_QUALITY_SCORE</t>
        </is>
      </c>
      <c r="B39" s="80" t="inlineStr">
        <is>
          <t>15</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HA_WICK_QUALITY_SCORE</t>
        </is>
      </c>
      <c r="B40" s="80" t="inlineStr">
        <is>
          <t>15_ALT</t>
        </is>
      </c>
      <c r="C40" s="80" t="n"/>
      <c r="D40" s="80" t="inlineStr">
        <is>
          <t>ENTRY, GLOBAL_CHECK, STOCKS_EXIT</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MTS_BOTTOM_STRONG_THRESHOLD</t>
        </is>
      </c>
      <c r="B41" s="80" t="inlineStr">
        <is>
          <t>30</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BANDAID_OFF_LOSER_RECOVER_PCT</t>
        </is>
      </c>
      <c r="B42" s="80" t="inlineStr">
        <is>
          <t>0.5</t>
        </is>
      </c>
      <c r="C42" s="80" t="n"/>
      <c r="D42" s="80" t="inlineStr">
        <is>
          <t>AUGMENT, ENTRY, EXIT, GLOBAL_CHECK, REDUCE,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HA_WICK_QUALITY_TF</t>
        </is>
      </c>
      <c r="B43" s="80" t="inlineStr">
        <is>
          <t>D</t>
        </is>
      </c>
      <c r="C43" s="80" t="n"/>
      <c r="D43" s="80" t="inlineStr">
        <is>
          <t>ENTRY, 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69" t="inlineStr">
        <is>
          <t>MTF_GR_MIN_IND</t>
        </is>
      </c>
      <c r="B44" s="80" t="inlineStr">
        <is>
          <t>5</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MTF_GR_MIN_IND</t>
        </is>
      </c>
      <c r="B45" s="80" t="inlineStr">
        <is>
          <t>5_ALT</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MTS_BOTTOM_BONUS_THRESHOLD</t>
        </is>
      </c>
      <c r="B46" s="80" t="inlineStr">
        <is>
          <t>31.25</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OI_CONFIRM_ENABLED</t>
        </is>
      </c>
      <c r="B47" s="80" t="inlineStr">
        <is>
          <t>True</t>
        </is>
      </c>
      <c r="C47" s="80" t="n"/>
      <c r="D47" s="80" t="inlineStr">
        <is>
          <t>ENTRY, 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BANDAID_OFF_LOSER_RECOVER_PCT</t>
        </is>
      </c>
      <c r="B48" s="80" t="inlineStr">
        <is>
          <t>1.0</t>
        </is>
      </c>
      <c r="C48" s="80" t="n"/>
      <c r="D48" s="80" t="inlineStr">
        <is>
          <t>AUGMENT, ENTRY, EXIT, GLOBAL_CHECK, REDUCE,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69" t="inlineStr">
        <is>
          <t>HLR_SMA_BAND_PCT</t>
        </is>
      </c>
      <c r="B49" s="80" t="inlineStr">
        <is>
          <t>1.0</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MARKET_QUALITY_SCORE_ENABLED</t>
        </is>
      </c>
      <c r="B50" s="80" t="inlineStr">
        <is>
          <t>True</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MTS_BOTTOM_BONUS_THRESHOLD</t>
        </is>
      </c>
      <c r="B51" s="80" t="inlineStr">
        <is>
          <t>25</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DUP_GUARD_FILTER_TF</t>
        </is>
      </c>
      <c r="B52" s="80" t="inlineStr">
        <is>
          <t>1h</t>
        </is>
      </c>
      <c r="C52" s="80" t="n"/>
      <c r="D52" s="80" t="inlineStr">
        <is>
          <t>GLOBAL_CHECK</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DUP_GUARD_FILTER_TF</t>
        </is>
      </c>
      <c r="B53" s="80" t="inlineStr">
        <is>
          <t>OFF</t>
        </is>
      </c>
      <c r="C53" s="80" t="n"/>
      <c r="D53" s="80" t="inlineStr">
        <is>
          <t>GLOBAL_CHECK</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FUNDING_GATE_FILTER_TF</t>
        </is>
      </c>
      <c r="B54" s="80" t="inlineStr">
        <is>
          <t>4h</t>
        </is>
      </c>
      <c r="C54" s="80" t="n"/>
      <c r="D54" s="80" t="inlineStr">
        <is>
          <t>GLOBAL_CHECK</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MTS_BOTTOM_BONUS_THRESHOLD</t>
        </is>
      </c>
      <c r="B55" s="80" t="inlineStr">
        <is>
          <t>18.75</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OI_CONFIRM_MIN_CHANGE_PCT</t>
        </is>
      </c>
      <c r="B56" s="80" t="inlineStr">
        <is>
          <t>2.0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HLR_SMA_BAND_PCT</t>
        </is>
      </c>
      <c r="B57" s="80" t="inlineStr">
        <is>
          <t>0.5</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DUP_GUARD_FILTER_TF</t>
        </is>
      </c>
      <c r="B58" s="80" t="inlineStr">
        <is>
          <t>4h</t>
        </is>
      </c>
      <c r="C58" s="80" t="n"/>
      <c r="D58" s="80" t="inlineStr">
        <is>
          <t>GLOBAL_CHECK</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COOLDOWN_LOCKS_FILTER_TF</t>
        </is>
      </c>
      <c r="B59" s="80" t="inlineStr">
        <is>
          <t>4h</t>
        </is>
      </c>
      <c r="C59" s="80" t="n"/>
      <c r="D59" s="80" t="inlineStr">
        <is>
          <t>GLOBAL_CHECK</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OI_CONFIRM_MIN_CHANGE_PCT</t>
        </is>
      </c>
      <c r="B60" s="80" t="inlineStr">
        <is>
          <t>0</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OI_CONFIRM_MIN_PRICE_PCT</t>
        </is>
      </c>
      <c r="B61" s="80" t="inlineStr">
        <is>
          <t>1.0</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MANDATORY_REENTRY_WT_FILTER_VELOCITY_RATIO</t>
        </is>
      </c>
      <c r="B62" s="80" t="inlineStr">
        <is>
          <t>0.90</t>
        </is>
      </c>
      <c r="C62" s="80" t="n"/>
      <c r="D62" s="80" t="inlineStr">
        <is>
          <t>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MANDATORY_REENTRY_WT_FILTER_VELOCITY_RATIO</t>
        </is>
      </c>
      <c r="B63" s="80" t="inlineStr">
        <is>
          <t>0.90_ALT</t>
        </is>
      </c>
      <c r="C63" s="80" t="n"/>
      <c r="D63" s="80" t="inlineStr">
        <is>
          <t>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FG_GREED_THRESHOLD</t>
        </is>
      </c>
      <c r="B64" s="80" t="inlineStr">
        <is>
          <t>56.25</t>
        </is>
      </c>
      <c r="C64" s="80" t="n"/>
      <c r="D64" s="80" t="inlineStr">
        <is>
          <t>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COOLDOWN_LOCKS_FILTER_TF</t>
        </is>
      </c>
      <c r="B65" s="80" t="inlineStr">
        <is>
          <t>1h</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BANDAID_OFF_LOSER_RECOVER_PCT</t>
        </is>
      </c>
      <c r="B66" s="80" t="inlineStr">
        <is>
          <t>2.0</t>
        </is>
      </c>
      <c r="C66" s="80" t="n"/>
      <c r="D66" s="80" t="inlineStr">
        <is>
          <t>AUGMENT, ENTRY, EXIT, GLOBAL_CHECK, REDUCE,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FG_FEAR_THRESHOLD</t>
        </is>
      </c>
      <c r="B67" s="80" t="inlineStr">
        <is>
          <t>31.25</t>
        </is>
      </c>
      <c r="C67" s="80" t="n"/>
      <c r="D67" s="80" t="inlineStr">
        <is>
          <t>GLOBAL_CHECK, STOCKS_EXIT</t>
        </is>
      </c>
      <c r="E67" s="80" t="n"/>
      <c r="F67" s="72" t="n"/>
      <c r="G67" s="80">
        <f>IFERROR(VLOOKUP($A65&amp;"_"&amp;$B65,Results_Deltas!$A$2:$P$15000,5,FALSE),"")</f>
        <v/>
      </c>
      <c r="H67" s="80" t="inlineStr">
        <is>
          <t>Blanket (page end)</t>
        </is>
      </c>
      <c r="I67" s="72" t="n"/>
      <c r="J67" s="72" t="n"/>
      <c r="K67" s="72" t="n"/>
      <c r="L67" s="72" t="inlineStr">
        <is>
          <t>YES</t>
        </is>
      </c>
      <c r="M67" s="72" t="n">
        <v>4.121749632485221</v>
      </c>
      <c r="N67" s="72" t="n">
        <v>24</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OI_CONFIRM_MIN_PRICE_PCT</t>
        </is>
      </c>
      <c r="B68" s="80" t="inlineStr">
        <is>
          <t>0.5</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COOLDOWN_LOCKS_FILTER_TF</t>
        </is>
      </c>
      <c r="B69" s="80" t="inlineStr">
        <is>
          <t>D</t>
        </is>
      </c>
      <c r="C69" s="80" t="n"/>
      <c r="D69" s="80" t="inlineStr">
        <is>
          <t>GLOBAL_CHECK</t>
        </is>
      </c>
      <c r="E69" s="80" t="n"/>
      <c r="F69" s="72" t="n"/>
      <c r="G69" s="80">
        <f>IFERROR(VLOOKUP($A31&amp;"_"&amp;$B31,Results_Deltas!$A$2:$P$15000,5,FALSE),"")</f>
        <v/>
      </c>
      <c r="H69" s="80" t="inlineStr">
        <is>
          <t>Blanket (page end)</t>
        </is>
      </c>
      <c r="I69" s="72" t="n"/>
      <c r="J69" s="72" t="n"/>
      <c r="K69" s="72" t="n"/>
      <c r="L69" s="72" t="inlineStr">
        <is>
          <t>NO</t>
        </is>
      </c>
      <c r="M69" s="72" t="n">
        <v>4.192150491203247</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DC_MOMENT_STRONG_THRESHOLD</t>
        </is>
      </c>
      <c r="B70" s="80" t="inlineStr">
        <is>
          <t>30</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DC_MOMENT_STRONG_THRESHOLD</t>
        </is>
      </c>
      <c r="B71" s="80" t="inlineStr">
        <is>
          <t>50</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LH_HL_FILTER_ENABLED</t>
        </is>
      </c>
      <c r="B72" s="80" t="inlineStr">
        <is>
          <t>True</t>
        </is>
      </c>
      <c r="C72" s="80" t="n"/>
      <c r="D72" s="80" t="inlineStr">
        <is>
          <t>ENTRY, 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MOVER_THRESHOLD</t>
        </is>
      </c>
      <c r="B73" s="80" t="inlineStr">
        <is>
          <t>5</t>
        </is>
      </c>
      <c r="C73" s="80" t="n"/>
      <c r="D73" s="80" t="inlineStr">
        <is>
          <t>ENTRY, GLOBAL_CHECK, STOCKS_EXIT</t>
        </is>
      </c>
      <c r="E73" s="80" t="n"/>
      <c r="F73" s="72" t="n"/>
      <c r="G73" s="80">
        <f>IFERROR(VLOOKUP($A151&amp;"_"&amp;$B151,Results_Deltas!$A$2:$P$15000,5,FALSE),"")</f>
        <v/>
      </c>
      <c r="H73" s="80" t="inlineStr">
        <is>
          <t>Blanket (page end)</t>
        </is>
      </c>
      <c r="I73" s="72" t="n"/>
      <c r="J73" s="72" t="n"/>
      <c r="K73" s="72" t="n"/>
      <c r="L73" s="72" t="inlineStr">
        <is>
          <t>YES</t>
        </is>
      </c>
      <c r="M73" s="72" t="n">
        <v>4.240875932510214</v>
      </c>
      <c r="N73" s="72" t="n">
        <v>20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ADX_RANGING_THRESHOLD</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FUNDING_GATE_FILTER_TF</t>
        </is>
      </c>
      <c r="B75" s="80" t="inlineStr">
        <is>
          <t>OFF</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FG_GREED_THRESHOLD</t>
        </is>
      </c>
      <c r="B76" s="80" t="inlineStr">
        <is>
          <t>75</t>
        </is>
      </c>
      <c r="C76" s="80" t="n"/>
      <c r="D76" s="80" t="inlineStr">
        <is>
          <t>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COOLDOWN_LOCKS_FILTER_TF</t>
        </is>
      </c>
      <c r="B77" s="80" t="inlineStr">
        <is>
          <t>OFF</t>
        </is>
      </c>
      <c r="C77" s="80" t="n"/>
      <c r="D77" s="80" t="inlineStr">
        <is>
          <t>GLOBAL_CHECK</t>
        </is>
      </c>
      <c r="E77" s="80" t="n"/>
      <c r="F77" s="72" t="n"/>
      <c r="G77" s="80">
        <f>IFERROR(VLOOKUP($A30&amp;"_"&amp;$B30,Results_Deltas!$A$2:$P$15000,5,FALSE),"")</f>
        <v/>
      </c>
      <c r="H77" s="80" t="inlineStr">
        <is>
          <t>Blanket (page end)</t>
        </is>
      </c>
      <c r="I77" s="72" t="n"/>
      <c r="J77" s="72" t="n"/>
      <c r="K77" s="72" t="n"/>
      <c r="L77" s="72" t="inlineStr">
        <is>
          <t>NO</t>
        </is>
      </c>
      <c r="M77" s="72" t="n">
        <v>4.281844482328433</v>
      </c>
      <c r="N77" s="72" t="n">
        <v>24</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GR_FILTER_VEC_MIN_TFS</t>
        </is>
      </c>
      <c r="B78" s="80" t="inlineStr">
        <is>
          <t>1</t>
        </is>
      </c>
      <c r="C78" s="80" t="n"/>
      <c r="D78" s="80" t="inlineStr">
        <is>
          <t>GLOBAL_CHECK</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HTF_DIRECTION_GATE_ENABLED</t>
        </is>
      </c>
      <c r="B79" s="80" t="inlineStr">
        <is>
          <t>True</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LH_HL_FILTER_MODE</t>
        </is>
      </c>
      <c r="B80" s="80" t="inlineStr">
        <is>
          <t>STRICT_2BAR_ALT</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FG_GREED_THRESHOLD</t>
        </is>
      </c>
      <c r="B81" s="80" t="inlineStr">
        <is>
          <t>93.75</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MTS_BOTTOM_STRONG_THRESHOLD</t>
        </is>
      </c>
      <c r="B82" s="80" t="inlineStr">
        <is>
          <t>40</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MANDATORY_REENTRY_WT_FILTER_MIN_TFS</t>
        </is>
      </c>
      <c r="B83" s="80" t="inlineStr">
        <is>
          <t>2</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FUNDING_GATE_FILTER_TF</t>
        </is>
      </c>
      <c r="B84" s="80" t="inlineStr">
        <is>
          <t>1h</t>
        </is>
      </c>
      <c r="C84" s="80" t="n"/>
      <c r="D84" s="80" t="inlineStr">
        <is>
          <t>GLOBAL_CHECK</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FG_FEAR_THRESHOLD</t>
        </is>
      </c>
      <c r="B85" s="80" t="inlineStr">
        <is>
          <t>18.75</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MOVER_THRESHOLD</t>
        </is>
      </c>
      <c r="B86" s="80" t="inlineStr">
        <is>
          <t>2.5</t>
        </is>
      </c>
      <c r="C86" s="80" t="n"/>
      <c r="D86" s="80" t="inlineStr">
        <is>
          <t>ENTRY, 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HA_WICK_QUALITY_TF</t>
        </is>
      </c>
      <c r="B87" s="80" t="inlineStr">
        <is>
          <t>OFF</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OI_CONFIRM_MIN_PRICE_PCT</t>
        </is>
      </c>
      <c r="B88" s="80" t="inlineStr">
        <is>
          <t>2.0</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HA_WICK_QUALITY_TF</t>
        </is>
      </c>
      <c r="B89" s="80" t="inlineStr">
        <is>
          <t>1h</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MTS_GATE_ENABLED</t>
        </is>
      </c>
      <c r="B90" s="80" t="inlineStr">
        <is>
          <t>True</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HLR_TOP_MIN_TFS</t>
        </is>
      </c>
      <c r="B91" s="80" t="inlineStr">
        <is>
          <t>1</t>
        </is>
      </c>
      <c r="C91" s="80" t="n"/>
      <c r="D91" s="80" t="inlineStr">
        <is>
          <t>GLOBAL_CHECK, REENTRY,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NEW_POSITION_MAX_LOSS_THRESHOLD</t>
        </is>
      </c>
      <c r="B92" s="80" t="inlineStr">
        <is>
          <t>2.0</t>
        </is>
      </c>
      <c r="C92" s="80" t="n"/>
      <c r="D92" s="80" t="inlineStr">
        <is>
          <t>AUGMENT, EXIT, GLOBAL_CHECK, REDUCE,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MTS_BOTTOM_STRONG_THRESHOLD</t>
        </is>
      </c>
      <c r="B93" s="80" t="inlineStr">
        <is>
          <t>20</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FG_FEAR_THRESHOLD</t>
        </is>
      </c>
      <c r="B94" s="80" t="inlineStr">
        <is>
          <t>25</t>
        </is>
      </c>
      <c r="C94" s="80" t="n"/>
      <c r="D94" s="80" t="inlineStr">
        <is>
          <t>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HA_WICK_QUALITY_ENABLED</t>
        </is>
      </c>
      <c r="B95" s="80" t="inlineStr">
        <is>
          <t>True</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MOVER_THRESHOLD</t>
        </is>
      </c>
      <c r="B96" s="80" t="inlineStr">
        <is>
          <t>3.75</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MTS_BOTTOM_BONUS_THRESHOLD</t>
        </is>
      </c>
      <c r="B97" s="80" t="inlineStr">
        <is>
          <t>12.5</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LIVE_VEC_EMERGENCY_BRAKE_ENABLED</t>
        </is>
      </c>
      <c r="B98" s="80" t="inlineStr">
        <is>
          <t>True</t>
        </is>
      </c>
      <c r="C98" s="80" t="n"/>
      <c r="D98" s="80" t="inlineStr">
        <is>
          <t>GLOBAL_CHECK, STOCKS_EXIT</t>
        </is>
      </c>
      <c r="E98" s="80" t="n"/>
      <c r="F98" s="72" t="n"/>
      <c r="G98" s="80">
        <f>IFERROR(VLOOKUP($A131&amp;"_"&amp;$B131,Results_Deltas!$A$2:$P$15000,5,FALSE),"")</f>
        <v/>
      </c>
      <c r="H98" s="80" t="inlineStr">
        <is>
          <t>Blanket (page end)</t>
        </is>
      </c>
      <c r="I98" s="72" t="n"/>
      <c r="J98" s="72" t="n"/>
      <c r="K98" s="72" t="n"/>
      <c r="L98" s="72" t="inlineStr">
        <is>
          <t>NO</t>
        </is>
      </c>
      <c r="M98" s="72" t="n">
        <v>4.539217861281258</v>
      </c>
      <c r="N98" s="72" t="n">
        <v>32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NEWBORN_LOSS_KILL_GAIN_THRESHOLD_PCT</t>
        </is>
      </c>
      <c r="B99" s="80" t="inlineStr">
        <is>
          <t>1.0</t>
        </is>
      </c>
      <c r="C99" s="80" t="n"/>
      <c r="D99" s="80" t="inlineStr">
        <is>
          <t>AUGMENT, EXIT, GLOBAL_CHECK, REDUCE,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OI_CONFIRM_MIN_CHANGE_PCT</t>
        </is>
      </c>
      <c r="B100" s="80" t="inlineStr">
        <is>
          <t>1.0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LR_BAND_LADDER_TF_TOP</t>
        </is>
      </c>
      <c r="B101" s="80" t="inlineStr">
        <is>
          <t>1</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LR_BAND_LADDER_STOCH_EXTREME</t>
        </is>
      </c>
      <c r="B102" s="80" t="inlineStr">
        <is>
          <t>30.0_ALT</t>
        </is>
      </c>
      <c r="C102" s="80" t="n"/>
      <c r="D102" s="80" t="inlineStr">
        <is>
          <t>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LR_BAND_LADDER_STOCH_EXTREME</t>
        </is>
      </c>
      <c r="B103" s="80" t="inlineStr">
        <is>
          <t>30.0</t>
        </is>
      </c>
      <c r="C103" s="80" t="n"/>
      <c r="D103" s="80" t="inlineStr">
        <is>
          <t>GLOBAL_CHECK, STOCKS_EXIT</t>
        </is>
      </c>
      <c r="E103" s="80" t="n"/>
      <c r="F103" s="72" t="n"/>
      <c r="G103" s="80">
        <f>IFERROR(VLOOKUP($A132&amp;"_"&amp;$B132,Results_Deltas!$A$2:$P$15000,5,FALSE),"")</f>
        <v/>
      </c>
      <c r="H103" s="80" t="inlineStr">
        <is>
          <t>Blanket (page end)</t>
        </is>
      </c>
      <c r="I103" s="72" t="n"/>
      <c r="J103" s="72" t="n"/>
      <c r="K103" s="72" t="n"/>
      <c r="L103" s="72" t="inlineStr">
        <is>
          <t>NO</t>
        </is>
      </c>
      <c r="M103" s="72" t="n">
        <v>4.660046929794018</v>
      </c>
      <c r="N103" s="72" t="n">
        <v>29</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EMA_BLANKET_FILTER_ENABLED</t>
        </is>
      </c>
      <c r="B104" s="80" t="inlineStr">
        <is>
          <t>False</t>
        </is>
      </c>
      <c r="C104" s="80" t="n"/>
      <c r="D104" s="80" t="inlineStr">
        <is>
          <t>GLOBAL_CHECK</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BAND_ARROW_ENABLED</t>
        </is>
      </c>
      <c r="B105" s="80" t="inlineStr">
        <is>
          <t>True</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NEWBORN_LOSS_KILL_GAIN_THRESHOLD_PCT</t>
        </is>
      </c>
      <c r="B106" s="80" t="inlineStr">
        <is>
          <t>0.5</t>
        </is>
      </c>
      <c r="C106" s="80" t="n"/>
      <c r="D106" s="80" t="inlineStr">
        <is>
          <t>AUGMENT, EXIT, GLOBAL_CHECK, REDUCE,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ADX_RANGING_THRESHOLD</t>
        </is>
      </c>
      <c r="B107" s="80" t="inlineStr">
        <is>
          <t>25</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LR_BAND_LADDER_TF_BOTTOM</t>
        </is>
      </c>
      <c r="B108" s="80" t="inlineStr">
        <is>
          <t>1</t>
        </is>
      </c>
      <c r="C108" s="80" t="n"/>
      <c r="D108" s="80" t="inlineStr">
        <is>
          <t>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MOVER_THRESHOLD</t>
        </is>
      </c>
      <c r="B109" s="80" t="inlineStr">
        <is>
          <t>6.25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EMA_BLANKET_FILTER_MIN_TFS</t>
        </is>
      </c>
      <c r="B110" s="80" t="inlineStr">
        <is>
          <t>0</t>
        </is>
      </c>
      <c r="C110" s="80" t="n"/>
      <c r="D110" s="80" t="inlineStr">
        <is>
          <t>GLOBAL_CHECK</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MANDATORY_REENTRY_WT_FILTER_MIN_TFS</t>
        </is>
      </c>
      <c r="B111" s="80" t="inlineStr">
        <is>
          <t>1</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0</t>
        </is>
      </c>
      <c r="C112" s="80" t="n"/>
      <c r="D112" s="80" t="inlineStr">
        <is>
          <t>GLOBAL_CHECK</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OI_CONFIRM_MIN_PRICE_PCT</t>
        </is>
      </c>
      <c r="B113" s="80" t="inlineStr">
        <is>
          <t>0</t>
        </is>
      </c>
      <c r="C113" s="80" t="n"/>
      <c r="D113" s="80" t="inlineStr">
        <is>
          <t>ENTRY, 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HLR_SMA_BAND_PCT</t>
        </is>
      </c>
      <c r="B114" s="80" t="inlineStr">
        <is>
          <t>2.0</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MANDATORY_REENTRY_WT_FILTER_MIN_TFS</t>
        </is>
      </c>
      <c r="B115" s="80" t="inlineStr">
        <is>
          <t>3</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EMA_BLANKET_FILTER_MIN_TFS</t>
        </is>
      </c>
      <c r="B116" s="80" t="inlineStr">
        <is>
          <t>2</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DC_MOMENT_STRONG_THRESHOLD</t>
        </is>
      </c>
      <c r="B117" s="80" t="inlineStr">
        <is>
          <t>40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CRYPTO_SPIKE_FADE_THRESHOLD_PCT</t>
        </is>
      </c>
      <c r="B118" s="80" t="inlineStr">
        <is>
          <t>12.5</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HTF_TREND_VETO_BYPASS_ENABLED</t>
        </is>
      </c>
      <c r="B119" s="80" t="inlineStr">
        <is>
          <t>True</t>
        </is>
      </c>
      <c r="C119" s="80" t="n"/>
      <c r="D119" s="80" t="inlineStr">
        <is>
          <t>GLOBAL_CHECK, STOCKS_EXIT</t>
        </is>
      </c>
      <c r="E119" s="80" t="n"/>
      <c r="F119" s="72" t="n"/>
      <c r="G119" s="80">
        <f>IFERROR(VLOOKUP($A119&amp;"_"&amp;$B119,Results_Deltas!$A$2:$P$15000,5,FALSE),"")</f>
        <v/>
      </c>
      <c r="H119" s="80" t="inlineStr">
        <is>
          <t>Blanket (page end)</t>
        </is>
      </c>
      <c r="I119" s="72" t="n"/>
      <c r="J119" s="72" t="n"/>
      <c r="K119" s="72" t="n"/>
      <c r="L119" s="72" t="inlineStr">
        <is>
          <t>NO</t>
        </is>
      </c>
      <c r="M119" s="72" t="n">
        <v>5.008848562059362</v>
      </c>
      <c r="N119" s="72" t="n">
        <v>30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CRYPTO_SPIKE_FADE_THRESHOLD_PCT</t>
        </is>
      </c>
      <c r="B120" s="80" t="inlineStr">
        <is>
          <t>7.5</t>
        </is>
      </c>
      <c r="C120" s="80" t="n"/>
      <c r="D120" s="80" t="inlineStr">
        <is>
          <t>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ADX_RANGING_THRESHOLD</t>
        </is>
      </c>
      <c r="B121" s="80" t="inlineStr">
        <is>
          <t>15</t>
        </is>
      </c>
      <c r="C121" s="80" t="n"/>
      <c r="D121" s="80" t="inlineStr">
        <is>
          <t>ENTRY, GLOBAL_CHECK, STOCKS_EXIT</t>
        </is>
      </c>
      <c r="E121" s="80" t="n"/>
      <c r="F121" s="72" t="n"/>
      <c r="G121" s="80">
        <f>IFERROR(VLOOKUP($A16&amp;"_"&amp;$B16,Results_Deltas!$A$2:$P$15000,5,FALSE),"")</f>
        <v/>
      </c>
      <c r="H121" s="80" t="inlineStr">
        <is>
          <t>Blanket (page end)</t>
        </is>
      </c>
      <c r="I121" s="72" t="n"/>
      <c r="J121" s="72" t="n"/>
      <c r="K121" s="72" t="n"/>
      <c r="L121" s="72" t="inlineStr">
        <is>
          <t>NO</t>
        </is>
      </c>
      <c r="M121" s="72" t="n">
        <v>5.03254154012942</v>
      </c>
      <c r="N121" s="72" t="n">
        <v>21</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EMA_9_21_FILTER_MIN_TFS</t>
        </is>
      </c>
      <c r="B122" s="80" t="inlineStr">
        <is>
          <t>2</t>
        </is>
      </c>
      <c r="C122" s="80" t="n"/>
      <c r="D122" s="80" t="inlineStr">
        <is>
          <t>GLOBAL_CHECK</t>
        </is>
      </c>
      <c r="E122" s="80" t="n"/>
      <c r="F122" s="72" t="n"/>
      <c r="G122" s="80">
        <f>IFERROR(VLOOKUP($A53&amp;"_"&amp;$B53,Results_Deltas!$A$2:$P$15000,5,FALSE),"")</f>
        <v/>
      </c>
      <c r="H122" s="80" t="inlineStr">
        <is>
          <t>Blanket (page end)</t>
        </is>
      </c>
      <c r="I122" s="72" t="n"/>
      <c r="J122" s="72" t="n"/>
      <c r="K122" s="72" t="n"/>
      <c r="L122" s="72" t="inlineStr">
        <is>
          <t>NO</t>
        </is>
      </c>
      <c r="M122" s="72" t="n">
        <v>5.055799172376505</v>
      </c>
      <c r="N122" s="72" t="n">
        <v>29</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FG_GREED_THRESHOLD</t>
        </is>
      </c>
      <c r="B123" s="80" t="inlineStr">
        <is>
          <t>37.5</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DELTA_HTF_GATE</t>
        </is>
      </c>
      <c r="B124" s="80" t="inlineStr">
        <is>
          <t>4h</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DELTA_HTF_GATE</t>
        </is>
      </c>
      <c r="B125" s="80" t="inlineStr">
        <is>
          <t>4h_ALT</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DC_MOMENT_STRONG_THRESHOLD</t>
        </is>
      </c>
      <c r="B126" s="80" t="inlineStr">
        <is>
          <t>20</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GR_FILTER_VEC_MIN_TFS</t>
        </is>
      </c>
      <c r="B127" s="80" t="inlineStr">
        <is>
          <t>2</t>
        </is>
      </c>
      <c r="C127" s="80" t="n"/>
      <c r="D127" s="80" t="inlineStr">
        <is>
          <t>GLOBAL_CHECK</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DELTA_REENTRY_FILTER_ENABLED</t>
        </is>
      </c>
      <c r="B128" s="80" t="inlineStr">
        <is>
          <t>True</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NEW_POSITION_MAX_LOSS_THRESHOLD</t>
        </is>
      </c>
      <c r="B129" s="80" t="inlineStr">
        <is>
          <t>1.0</t>
        </is>
      </c>
      <c r="C129" s="80" t="n"/>
      <c r="D129" s="80" t="inlineStr">
        <is>
          <t>AUGMENT, EXIT, GLOBAL_CHECK, REDUCE,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OI_CONFIRM_MIN_CHANGE_PCT</t>
        </is>
      </c>
      <c r="B130" s="80" t="inlineStr">
        <is>
          <t>0.5</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NEW_POSITION_MAX_LOSS_THRESHOLD</t>
        </is>
      </c>
      <c r="B131" s="80" t="inlineStr">
        <is>
          <t>0.5</t>
        </is>
      </c>
      <c r="C131" s="80" t="n"/>
      <c r="D131" s="80" t="inlineStr">
        <is>
          <t>AUGMENT, EXIT, GLOBAL_CHECK, REDUCE,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FG_FEAR_THRESHOLD</t>
        </is>
      </c>
      <c r="B132" s="80" t="inlineStr">
        <is>
          <t>12.5</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HTF4_CONF</t>
        </is>
      </c>
      <c r="B133" s="80" t="inlineStr">
        <is>
          <t>False_ALT</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LR_BAND_LADDER_TF_BOTTOM</t>
        </is>
      </c>
      <c r="B134" s="80" t="inlineStr">
        <is>
          <t>0</t>
        </is>
      </c>
      <c r="C134" s="80" t="n"/>
      <c r="D134" s="80" t="inlineStr">
        <is>
          <t>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LR_BAND_LADDER_TF_TOP</t>
        </is>
      </c>
      <c r="B135" s="80" t="inlineStr">
        <is>
          <t>0</t>
        </is>
      </c>
      <c r="C135" s="80" t="n"/>
      <c r="D135" s="80" t="inlineStr">
        <is>
          <t>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NEWBORN_LOSS_KILL_GAIN_THRESHOLD_PCT</t>
        </is>
      </c>
      <c r="B136" s="80" t="inlineStr">
        <is>
          <t>2.0</t>
        </is>
      </c>
      <c r="C136" s="80" t="n"/>
      <c r="D136" s="80" t="inlineStr">
        <is>
          <t>AUGMENT, EXIT, GLOBAL_CHECK, REDUCE,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EMA_9_21_FILTER_MIN_TFS</t>
        </is>
      </c>
      <c r="B137" s="80" t="inlineStr">
        <is>
          <t>1</t>
        </is>
      </c>
      <c r="C137" s="80" t="n"/>
      <c r="D137" s="80" t="inlineStr">
        <is>
          <t>GLOBAL_CHECK</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EMA_BLANKET_FILTER_MIN_TFS</t>
        </is>
      </c>
      <c r="B138" s="80" t="inlineStr">
        <is>
          <t>1</t>
        </is>
      </c>
      <c r="C138" s="80" t="n"/>
      <c r="D138" s="80" t="inlineStr">
        <is>
          <t>GLOBAL_CHECK</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HLR_SMA_BAND_PCT</t>
        </is>
      </c>
      <c r="B139" s="80" t="inlineStr">
        <is>
          <t>0</t>
        </is>
      </c>
      <c r="C139" s="80" t="n"/>
      <c r="D139" s="80" t="inlineStr">
        <is>
          <t>ENTRY, 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HLR_TOP_MIN_TFS</t>
        </is>
      </c>
      <c r="B140" s="80" t="inlineStr">
        <is>
          <t>0</t>
        </is>
      </c>
      <c r="C140" s="80" t="n"/>
      <c r="D140" s="80" t="inlineStr">
        <is>
          <t>GLOBAL_CHECK, REENTRY,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HTF_GATE_MIN_CONFIRMATIONS</t>
        </is>
      </c>
      <c r="B141" s="80" t="inlineStr">
        <is>
          <t>0.0</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HTF_GATE_MIN_CONFIRMATIONS</t>
        </is>
      </c>
      <c r="B142" s="80" t="inlineStr">
        <is>
          <t>0.0_ALT</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LEADERBOARD_FILTER</t>
        </is>
      </c>
      <c r="B143" s="80" t="inlineStr">
        <is>
          <t>False_ALT</t>
        </is>
      </c>
      <c r="C143" s="80" t="n"/>
      <c r="D143" s="80" t="inlineStr">
        <is>
          <t>AUGMENT, ENTRY,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LH_HL_FILTER_REQUIRE_BOTH</t>
        </is>
      </c>
      <c r="B144" s="80" t="inlineStr">
        <is>
          <t>False_ALT</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MI_TF_AGREE_MIN</t>
        </is>
      </c>
      <c r="B145" s="80" t="inlineStr">
        <is>
          <t>0.0</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MI_TF_AGREE_MIN</t>
        </is>
      </c>
      <c r="B146" s="80" t="inlineStr">
        <is>
          <t>0.0_ALT</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CRYPTO_SPIKE_FADE_THRESHOLD_PCT</t>
        </is>
      </c>
      <c r="B147" s="80" t="inlineStr">
        <is>
          <t>5</t>
        </is>
      </c>
      <c r="C147" s="80" t="n"/>
      <c r="D147" s="80" t="inlineStr">
        <is>
          <t>GLOBAL_CHECK, STOCKS_EXIT</t>
        </is>
      </c>
      <c r="E147" s="80" t="n"/>
      <c r="F147" s="72" t="n"/>
      <c r="G147" s="80">
        <f>IFERROR(VLOOKUP($A38&amp;"_"&amp;$B38,Results_Deltas!$A$2:$P$15000,5,FALSE),"")</f>
        <v/>
      </c>
      <c r="H147" s="80" t="inlineStr">
        <is>
          <t>Blanket (page end)</t>
        </is>
      </c>
      <c r="I147" s="72" t="n"/>
      <c r="J147" s="72" t="n"/>
      <c r="K147" s="72" t="n"/>
      <c r="L147" s="72" t="inlineStr">
        <is>
          <t>NO</t>
        </is>
      </c>
      <c r="M147" s="72" t="n">
        <v>5.599171629476992</v>
      </c>
      <c r="N147" s="72" t="n">
        <v>30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GR_FILTER_VEC_MIN_TFS</t>
        </is>
      </c>
      <c r="B148" s="80" t="inlineStr">
        <is>
          <t>0</t>
        </is>
      </c>
      <c r="C148" s="80" t="n"/>
      <c r="D148" s="80" t="inlineStr">
        <is>
          <t>GLOBAL_CHECK</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HTF_GATE_BYPASS_RZ</t>
        </is>
      </c>
      <c r="B149" s="80" t="inlineStr">
        <is>
          <t>0.0</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HTF_GATE_BYPASS_RZ</t>
        </is>
      </c>
      <c r="B150" s="80" t="inlineStr">
        <is>
          <t>0.0_ALT</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HTF_TREND_VETO_BYPASS_REASONS</t>
        </is>
      </c>
      <c r="B151" s="80" t="inlineStr">
        <is>
          <t>0.0</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HTF_TREND_VETO_BYPASS_REASONS</t>
        </is>
      </c>
      <c r="B152" s="80" t="inlineStr">
        <is>
          <t>0.0_ALT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MTF_FILTER_STRONG_BUY_QUICK_BYPASS</t>
        </is>
      </c>
      <c r="B153" s="80" t="inlineStr">
        <is>
          <t>0.0</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MTF_FILTER_STRONG_BUY_QUICK_BYPASS</t>
        </is>
      </c>
      <c r="B154" s="80" t="inlineStr">
        <is>
          <t>0.0_ALT</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FUNDING_GATE_MTF_REQUIRED</t>
        </is>
      </c>
      <c r="B155" s="80" t="inlineStr">
        <is>
          <t>0.0</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FUNDING_GATE_MTF_REQUIRED</t>
        </is>
      </c>
      <c r="B156" s="80" t="inlineStr">
        <is>
          <t>0.0_ALT</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FUNDING_GATE_SHORT_MIN</t>
        </is>
      </c>
      <c r="B157" s="80" t="inlineStr">
        <is>
          <t>0.0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FUNDING_GATE_SHORT_MIN</t>
        </is>
      </c>
      <c r="B158" s="80" t="inlineStr">
        <is>
          <t>0.0_ALT</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CRYPTO_SPIKE_FADE_THRESHOLD_PCT</t>
        </is>
      </c>
      <c r="B159" s="80" t="inlineStr">
        <is>
          <t>10</t>
        </is>
      </c>
      <c r="C159" s="80" t="n"/>
      <c r="D159" s="80" t="inlineStr">
        <is>
          <t>GLOBAL_CHECK, STOCKS_EXIT</t>
        </is>
      </c>
      <c r="E159" s="80" t="n"/>
      <c r="F159" s="72" t="n"/>
      <c r="G159" s="80">
        <f>IFERROR(VLOOKUP($A35&amp;"_"&amp;$B35,Results_Deltas!$A$2:$P$15000,5,FALSE),"")</f>
        <v/>
      </c>
      <c r="H159" s="80" t="inlineStr">
        <is>
          <t>Blanket (page end)</t>
        </is>
      </c>
      <c r="I159" s="72" t="n"/>
      <c r="J159" s="72" t="n"/>
      <c r="K159" s="72" t="n"/>
      <c r="L159" s="72" t="inlineStr">
        <is>
          <t>NO</t>
        </is>
      </c>
      <c r="M159" s="72" t="n">
        <v>5.725102116908715</v>
      </c>
      <c r="N159" s="72" t="n">
        <v>32</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GOLDEN_RULE_BASE_USD</t>
        </is>
      </c>
      <c r="B160" s="80" t="inlineStr">
        <is>
          <t>0.0</t>
        </is>
      </c>
      <c r="C160" s="80" t="n"/>
      <c r="D160" s="80" t="inlineStr">
        <is>
          <t>GLOBAL_CHECK, STOCKS_EXIT</t>
        </is>
      </c>
      <c r="E160" s="80" t="n"/>
      <c r="F160" s="72" t="n"/>
      <c r="G160" s="80">
        <f>IFERROR(VLOOKUP($A83&amp;"_"&amp;$B83,Results_Deltas!$A$2:$P$15000,5,FALSE),"")</f>
        <v/>
      </c>
      <c r="H160" s="80" t="inlineStr">
        <is>
          <t>Blanket (page end)</t>
        </is>
      </c>
      <c r="I160" s="72" t="n"/>
      <c r="J160" s="72" t="n"/>
      <c r="K160" s="72" t="n"/>
      <c r="L160" s="72" t="inlineStr">
        <is>
          <t>YES</t>
        </is>
      </c>
      <c r="M160" s="72" t="n">
        <v>5.729442372649503</v>
      </c>
      <c r="N160" s="72" t="n">
        <v>32</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GOLDEN_RULE_BASE_USD</t>
        </is>
      </c>
      <c r="B161" s="80" t="inlineStr">
        <is>
          <t>0.0_ALT</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NEW_POSITION_MAX_LOSS_THRESHOLD</t>
        </is>
      </c>
      <c r="B162" s="80" t="inlineStr">
        <is>
          <t>0</t>
        </is>
      </c>
      <c r="C162" s="80" t="n"/>
      <c r="D162" s="80" t="inlineStr">
        <is>
          <t>AUGMENT, EXIT, GLOBAL_CHECK, REDUCE,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NEWBORN_LOSS_KILL_REQUIRE_VEL_AGAINST</t>
        </is>
      </c>
      <c r="B163" s="80" t="inlineStr">
        <is>
          <t>0.0</t>
        </is>
      </c>
      <c r="C163" s="80" t="n"/>
      <c r="D163" s="80" t="inlineStr">
        <is>
          <t>AUGMENT, EXIT, GLOBAL_CHECK, REDUCE,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NEWBORN_LOSS_KILL_REQUIRE_VEL_AGAINST</t>
        </is>
      </c>
      <c r="B164" s="80" t="inlineStr">
        <is>
          <t>0.0_ALT</t>
        </is>
      </c>
      <c r="C164" s="80" t="n"/>
      <c r="D164" s="80" t="inlineStr">
        <is>
          <t>AUGMENT, EXIT, GLOBAL_CHECK, REDUCE,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BANDAID_OFF_LOSER_RECOVER_PCT</t>
        </is>
      </c>
      <c r="B165" s="80" t="inlineStr">
        <is>
          <t>0</t>
        </is>
      </c>
      <c r="C165" s="80" t="n"/>
      <c r="D165" s="80" t="inlineStr">
        <is>
          <t>AUGMENT, ENTRY, EXIT, GLOBAL_CHECK, REDUCE,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EZ_MANAGE_THROTTLER_RATE</t>
        </is>
      </c>
      <c r="B166" s="80" t="inlineStr">
        <is>
          <t>0.0</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EZ_MANAGE_THROTTLER_RATE</t>
        </is>
      </c>
      <c r="B167" s="80" t="inlineStr">
        <is>
          <t>0.0_ALT</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HTF_GATE_D_MANDATORY</t>
        </is>
      </c>
      <c r="B168" s="80" t="inlineStr">
        <is>
          <t>0.0</t>
        </is>
      </c>
      <c r="C168" s="80" t="n"/>
      <c r="D168" s="80" t="inlineStr">
        <is>
          <t>ENTRY, GLOBAL_CHECK, STOCKS_EXIT</t>
        </is>
      </c>
      <c r="E168" s="80" t="n"/>
      <c r="F168" s="72" t="n"/>
      <c r="G168" s="80">
        <f>IFERROR(VLOOKUP($A114&amp;"_"&amp;$B114,Results_Deltas!$A$2:$P$15000,5,FALSE),"")</f>
        <v/>
      </c>
      <c r="H168" s="80" t="inlineStr">
        <is>
          <t>Blanket (page end)</t>
        </is>
      </c>
      <c r="I168" s="72" t="n"/>
      <c r="J168" s="72" t="n"/>
      <c r="K168" s="72" t="n"/>
      <c r="L168" s="72" t="inlineStr">
        <is>
          <t>YES</t>
        </is>
      </c>
      <c r="M168" s="72" t="n">
        <v>5.817503900446104</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HTF_GATE_D_MANDATORY</t>
        </is>
      </c>
      <c r="B169" s="80" t="inlineStr">
        <is>
          <t>0.0_ALT</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MANDATORY_REENTRY_WT_FILTER_MIN_VELOCITY</t>
        </is>
      </c>
      <c r="B170" s="80" t="inlineStr">
        <is>
          <t>0.0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MANDATORY_REENTRY_WT_FILTER_MIN_VELOCITY</t>
        </is>
      </c>
      <c r="B171" s="80" t="inlineStr">
        <is>
          <t>0.0_ALT</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MANDATORY_REENTRY_WT_FILTER_REQUIRE_FLIP</t>
        </is>
      </c>
      <c r="B172" s="80" t="inlineStr">
        <is>
          <t>False_ALT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NEWBORN_LOSS_KILL_GAIN_THRESHOLD_PCT</t>
        </is>
      </c>
      <c r="B173" s="80" t="inlineStr">
        <is>
          <t>0</t>
        </is>
      </c>
      <c r="C173" s="80" t="n"/>
      <c r="D173" s="80" t="inlineStr">
        <is>
          <t>AUGMENT, EXIT, GLOBAL_CHECK, REDUCE,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EXECUTE_NOW_SINGLE_GATE_ENFORCE</t>
        </is>
      </c>
      <c r="B174" s="80" t="inlineStr">
        <is>
          <t>0.0</t>
        </is>
      </c>
      <c r="C174" s="80" t="n"/>
      <c r="D174" s="80" t="inlineStr">
        <is>
          <t>ENTRY, 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EXECUTE_NOW_SINGLE_GATE_ENFORCE</t>
        </is>
      </c>
      <c r="B175" s="80" t="inlineStr">
        <is>
          <t>0.0_ALT</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BTC_ACCEL_RAMP_REQUIRE_POSITIVE</t>
        </is>
      </c>
      <c r="B176" s="80" t="inlineStr">
        <is>
          <t>0.0</t>
        </is>
      </c>
      <c r="C176" s="80" t="n"/>
      <c r="D176" s="80" t="inlineStr">
        <is>
          <t>UNIVERSAL (ex-BTC) — ENTRY/EXIT/REENTRY</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BTC_ACCEL_RAMP_REQUIRE_POSITIVE</t>
        </is>
      </c>
      <c r="B177" s="80" t="inlineStr">
        <is>
          <t>0.0_ALT</t>
        </is>
      </c>
      <c r="C177" s="80" t="n"/>
      <c r="D177" s="80" t="inlineStr">
        <is>
          <t>UNIVERSAL (ex-BTC) — ENTRY/EXIT/REENTRY</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BTC_HARD_BLOCK_OTHER_ACCOUNTS</t>
        </is>
      </c>
      <c r="B178" s="80" t="inlineStr">
        <is>
          <t>0.0</t>
        </is>
      </c>
      <c r="C178" s="80" t="n"/>
      <c r="D178" s="80" t="inlineStr">
        <is>
          <t>UNIVERSAL (ex-BTC) — ENTRY/EXIT/REENTRY</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BTC_HARD_BLOCK_OTHER_ACCOUNTS</t>
        </is>
      </c>
      <c r="B179" s="80" t="inlineStr">
        <is>
          <t>0.0_ALT</t>
        </is>
      </c>
      <c r="C179" s="80" t="n"/>
      <c r="D179" s="80" t="inlineStr">
        <is>
          <t>UNIVERSAL (ex-BTC) — ENTRY/EXIT/REENTRY</t>
        </is>
      </c>
      <c r="E179" s="80" t="n"/>
      <c r="F179" s="72" t="n"/>
      <c r="G179" s="80">
        <f>IFERROR(VLOOKUP($A27&amp;"_"&amp;$B27,Results_Deltas!$A$2:$P$15000,5,FALSE),"")</f>
        <v/>
      </c>
      <c r="H179" s="80" t="inlineStr">
        <is>
          <t>Blanket (page end)</t>
        </is>
      </c>
      <c r="I179" s="72" t="n"/>
      <c r="J179" s="72" t="n"/>
      <c r="K179" s="72" t="n"/>
      <c r="L179" s="72" t="inlineStr">
        <is>
          <t>NO</t>
        </is>
      </c>
      <c r="M179" s="72" t="n">
        <v>5.990009450099837</v>
      </c>
      <c r="N179" s="72" t="n">
        <v>26</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BTC_ROUND_BANDS_EACH_SIDE</t>
        </is>
      </c>
      <c r="B180" s="80" t="inlineStr">
        <is>
          <t>0.0</t>
        </is>
      </c>
      <c r="C180" s="80" t="n"/>
      <c r="D180" s="80" t="inlineStr">
        <is>
          <t>UNIVERSAL (ex-BTC) — ENTRY/EXIT/REENTRY</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BTC_ROUND_BANDS_EACH_SIDE</t>
        </is>
      </c>
      <c r="B181" s="80" t="inlineStr">
        <is>
          <t>0.0_ALT</t>
        </is>
      </c>
      <c r="C181" s="80" t="n"/>
      <c r="D181" s="80" t="inlineStr">
        <is>
          <t>UNIVERSAL (ex-BTC) — ENTRY/EXIT/REENTRY</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FUNDING_GATE_LONG_MAX</t>
        </is>
      </c>
      <c r="B182" s="80" t="inlineStr">
        <is>
          <t>0.0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FUNDING_GATE_LONG_MAX</t>
        </is>
      </c>
      <c r="B183" s="80" t="inlineStr">
        <is>
          <t>0.0_ALT</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n"/>
      <c r="B184" s="80" t="n"/>
      <c r="C184" s="80" t="n"/>
      <c r="D184" s="80" t="n"/>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n"/>
      <c r="B185" s="80" t="n"/>
      <c r="C185" s="80" t="n"/>
      <c r="D185" s="80" t="n"/>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n"/>
      <c r="B186" s="80" t="n"/>
      <c r="C186" s="80" t="n"/>
      <c r="D186" s="80" t="n"/>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n"/>
      <c r="B187" s="80" t="n"/>
      <c r="C187" s="80" t="n"/>
      <c r="D187" s="80" t="n"/>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ALL_TF_AGAINST_CLOSE_ENABLED</t>
        </is>
      </c>
      <c r="B3" s="72" t="inlineStr">
        <is>
          <t>True</t>
        </is>
      </c>
      <c r="C3" s="72" t="n"/>
      <c r="D3" s="72" t="n"/>
      <c r="E3" s="72" t="n"/>
      <c r="F3" s="72" t="n"/>
      <c r="G3" s="72" t="n"/>
      <c r="H3" s="72" t="n"/>
      <c r="I3" s="72">
        <f>IFERROR(VLOOKUP($A8,Results_30d_Deltas!$A$2:$H$5000,6,FALSE),"")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0.5" customHeight="1" s="65">
      <c r="A4" s="71" t="inlineStr">
        <is>
          <t>STDEV_BREAKOUT_EXIT_PCTB_FAIL</t>
        </is>
      </c>
      <c r="B4" s="72" t="inlineStr">
        <is>
          <t>0.5</t>
        </is>
      </c>
      <c r="C4" s="72" t="n"/>
      <c r="D4" s="72" t="n"/>
      <c r="E4" s="72" t="n"/>
      <c r="F4" s="72" t="n"/>
      <c r="G4" s="72" t="n"/>
      <c r="H4" s="72" t="n"/>
      <c r="I4" s="72">
        <f>IFERROR(VLOOKUP($A4,Results_30d_Deltas!$A$2:$H$5000,6,FALSE),"")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0.5" customHeight="1" s="65">
      <c r="A5" s="72" t="inlineStr">
        <is>
          <t>STDEV_BREAKOUT_EXIT_PCTB_FAIL</t>
        </is>
      </c>
      <c r="B5" s="72" t="inlineStr">
        <is>
          <t>1.0</t>
        </is>
      </c>
      <c r="C5" s="72" t="n"/>
      <c r="D5" s="72" t="n"/>
      <c r="E5" s="72" t="n"/>
      <c r="F5" s="72" t="n"/>
      <c r="G5" s="72" t="n"/>
      <c r="H5" s="72" t="n"/>
      <c r="I5" s="72">
        <f>IFERROR(VLOOKUP($A5,Results_30d_Deltas!$A$2:$H$5000,6,FALSE),"")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0.5" customHeight="1" s="65">
      <c r="A6" s="72" t="inlineStr">
        <is>
          <t>ALL_TF_AGAINST_CLOSE_ENABLED</t>
        </is>
      </c>
      <c r="B6" s="72" t="inlineStr">
        <is>
          <t>False</t>
        </is>
      </c>
      <c r="C6" s="72" t="n"/>
      <c r="D6" s="72" t="n"/>
      <c r="E6" s="72" t="n"/>
      <c r="F6" s="72" t="n"/>
      <c r="G6" s="72" t="n"/>
      <c r="H6" s="72" t="n"/>
      <c r="I6" s="72">
        <f>IFERROR(VLOOKUP($A7,Results_30d_Deltas!$A$2:$H$5000,6,FALSE),"")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0.5" customHeight="1" s="65">
      <c r="A7" s="72" t="inlineStr">
        <is>
          <t>STDEV_BREAKOUT_EXIT_PCTB_FAIL</t>
        </is>
      </c>
      <c r="B7" s="72" t="inlineStr">
        <is>
          <t>2.0</t>
        </is>
      </c>
      <c r="C7" s="72" t="n"/>
      <c r="D7" s="72" t="n"/>
      <c r="E7" s="72" t="n"/>
      <c r="F7" s="72" t="n"/>
      <c r="G7" s="72" t="n"/>
      <c r="H7" s="72" t="n"/>
      <c r="I7" s="72">
        <f>IFERROR(VLOOKUP($A6,Results_30d_Deltas!$A$2:$H$5000,6,FALSE),"")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0.5" customHeight="1" s="65">
      <c r="A8" s="72" t="inlineStr">
        <is>
          <t>STDEV_BREAKOUT_EXIT_PCTB_FAIL</t>
        </is>
      </c>
      <c r="B8" s="72" t="inlineStr">
        <is>
          <t>0</t>
        </is>
      </c>
      <c r="C8" s="72" t="n"/>
      <c r="D8" s="72" t="n"/>
      <c r="E8" s="72" t="n"/>
      <c r="F8" s="72" t="n"/>
      <c r="G8" s="72" t="n"/>
      <c r="H8" s="72" t="n"/>
      <c r="I8" s="72">
        <f>IFERROR(VLOOKUP($A3,Results_30d_Deltas!$A$2:$H$5000,6,FALSE),"")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c r="A9" s="69" t="inlineStr">
        <is>
          <t>FUNDING_GATE_FILTER_TF</t>
        </is>
      </c>
      <c r="B9" s="80" t="inlineStr">
        <is>
          <t>D</t>
        </is>
      </c>
      <c r="C9" s="80" t="n"/>
      <c r="D9" s="80" t="inlineStr">
        <is>
          <t>GLOBAL_CHECK</t>
        </is>
      </c>
      <c r="E9" s="80" t="n"/>
      <c r="F9" s="72" t="n"/>
      <c r="G9" s="80" t="n"/>
      <c r="H9" s="80" t="n"/>
      <c r="I9" s="72" t="n"/>
      <c r="J9" s="72" t="n"/>
      <c r="K9" s="72" t="n"/>
      <c r="L9" s="72" t="n"/>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c r="A10" s="69" t="inlineStr">
        <is>
          <t>LH_HL_FILTER_MODE</t>
        </is>
      </c>
      <c r="B10" s="80" t="inlineStr">
        <is>
          <t>STRICT_2BAR</t>
        </is>
      </c>
      <c r="C10" s="80" t="n"/>
      <c r="D10" s="80" t="inlineStr">
        <is>
          <t>ENTRY, GLOBAL_CHECK, STOCKS_EXIT</t>
        </is>
      </c>
      <c r="E10" s="80" t="n"/>
      <c r="F10" s="72" t="n"/>
      <c r="G10" s="80" t="n"/>
      <c r="H10" s="80" t="n"/>
      <c r="I10" s="72" t="n"/>
      <c r="J10" s="72" t="n"/>
      <c r="K10" s="72" t="n"/>
      <c r="L10" s="72" t="n"/>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c r="A11" s="69" t="inlineStr">
        <is>
          <t>HTF4_CONF</t>
        </is>
      </c>
      <c r="B11" s="80" t="inlineStr">
        <is>
          <t>False</t>
        </is>
      </c>
      <c r="C11" s="80" t="n"/>
      <c r="D11" s="80" t="inlineStr">
        <is>
          <t>GLOBAL_CHECK, STOCKS_EXIT</t>
        </is>
      </c>
      <c r="E11" s="80" t="n"/>
      <c r="F11" s="72" t="n"/>
      <c r="G11" s="80" t="n"/>
      <c r="H11" s="80" t="n"/>
      <c r="I11" s="72" t="n"/>
      <c r="J11" s="72" t="n"/>
      <c r="K11" s="72" t="n"/>
      <c r="L11" s="72" t="n"/>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c r="A12" s="69" t="inlineStr">
        <is>
          <t>DUP_GUARD_FILTER_TF</t>
        </is>
      </c>
      <c r="B12" s="80" t="inlineStr">
        <is>
          <t>15m</t>
        </is>
      </c>
      <c r="C12" s="80" t="n"/>
      <c r="D12" s="80" t="inlineStr">
        <is>
          <t>GLOBAL_CHECK</t>
        </is>
      </c>
      <c r="E12" s="80" t="n"/>
      <c r="F12" s="72" t="n"/>
      <c r="G12" s="80" t="n"/>
      <c r="H12" s="80" t="n"/>
      <c r="I12" s="72" t="n"/>
      <c r="J12" s="72" t="n"/>
      <c r="K12" s="72" t="n"/>
      <c r="L12" s="72" t="n"/>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c r="A13" s="70" t="inlineStr">
        <is>
          <t>FUNDING_GATE_FILTER_TF</t>
        </is>
      </c>
      <c r="B13" s="80" t="inlineStr">
        <is>
          <t>15m</t>
        </is>
      </c>
      <c r="C13" s="80" t="n"/>
      <c r="D13" s="80" t="inlineStr">
        <is>
          <t>GLOBAL_CHECK</t>
        </is>
      </c>
      <c r="E13" s="80" t="n"/>
      <c r="F13" s="72" t="n"/>
      <c r="G13" s="80" t="n"/>
      <c r="H13" s="80" t="n"/>
      <c r="I13" s="72" t="n"/>
      <c r="J13" s="72" t="n"/>
      <c r="K13" s="72" t="n"/>
      <c r="L13" s="72" t="n"/>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c r="A14" s="69" t="inlineStr">
        <is>
          <t>HA_WICK_QUALITY_ENABLED</t>
        </is>
      </c>
      <c r="B14" s="80" t="inlineStr">
        <is>
          <t>False</t>
        </is>
      </c>
      <c r="C14" s="80" t="n"/>
      <c r="D14" s="80" t="inlineStr">
        <is>
          <t>ENTRY, GLOBAL_CHECK, STOCKS_EXIT</t>
        </is>
      </c>
      <c r="E14" s="80" t="n"/>
      <c r="F14" s="72" t="n"/>
      <c r="G14" s="80" t="n"/>
      <c r="H14" s="80"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HA_WICK_QUALITY_TF</t>
        </is>
      </c>
      <c r="B15" s="80" t="inlineStr">
        <is>
          <t>15m</t>
        </is>
      </c>
      <c r="C15" s="80" t="n"/>
      <c r="D15" s="80" t="inlineStr">
        <is>
          <t>ENTRY, GLOBAL_CHECK, STOCKS_EXIT</t>
        </is>
      </c>
      <c r="E15" s="80" t="n"/>
      <c r="F15" s="72" t="n"/>
      <c r="G15" s="80" t="n"/>
      <c r="H15" s="80" t="n"/>
      <c r="I15" s="72" t="n"/>
      <c r="J15" s="72" t="n"/>
      <c r="K15" s="72" t="n"/>
      <c r="L15" s="72" t="n"/>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HTF_DIRECTION_GATE_ENABLED</t>
        </is>
      </c>
      <c r="B16" s="80" t="inlineStr">
        <is>
          <t>False</t>
        </is>
      </c>
      <c r="C16" s="80" t="n"/>
      <c r="D16" s="80" t="inlineStr">
        <is>
          <t>ENTRY, GLOBAL_CHECK, STOCKS_EXIT</t>
        </is>
      </c>
      <c r="E16" s="80" t="n"/>
      <c r="F16" s="72" t="n"/>
      <c r="G16" s="80" t="n"/>
      <c r="H16" s="80" t="n"/>
      <c r="I16" s="72" t="n"/>
      <c r="J16" s="72" t="n"/>
      <c r="K16" s="72" t="n"/>
      <c r="L16" s="72" t="n"/>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LEADERBOARD_FILTER</t>
        </is>
      </c>
      <c r="B17" s="80" t="inlineStr">
        <is>
          <t>False</t>
        </is>
      </c>
      <c r="C17" s="80" t="n"/>
      <c r="D17" s="80" t="inlineStr">
        <is>
          <t>AUGMENT, ENTRY, EXIT, GLOBAL_CHECK, REDUCE, STOCKS_EXIT</t>
        </is>
      </c>
      <c r="E17" s="80" t="n"/>
      <c r="F17" s="72" t="n"/>
      <c r="G17" s="80" t="n"/>
      <c r="H17" s="80" t="n"/>
      <c r="I17" s="72" t="n"/>
      <c r="J17" s="72" t="n"/>
      <c r="K17" s="72" t="n"/>
      <c r="L17" s="72" t="n"/>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69" t="inlineStr">
        <is>
          <t>LH_HL_FILTER_ENABLED</t>
        </is>
      </c>
      <c r="B18" s="80" t="inlineStr">
        <is>
          <t>False</t>
        </is>
      </c>
      <c r="C18" s="80" t="n"/>
      <c r="D18" s="80" t="inlineStr">
        <is>
          <t>ENTRY, GLOBAL_CHECK, STOCKS_EXIT</t>
        </is>
      </c>
      <c r="E18" s="80" t="n"/>
      <c r="F18" s="72" t="n"/>
      <c r="G18" s="80" t="n"/>
      <c r="H18" s="80" t="n"/>
      <c r="I18" s="72" t="n"/>
      <c r="J18" s="72" t="n"/>
      <c r="K18" s="72" t="n"/>
      <c r="L18" s="72" t="n"/>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LH_HL_FILTER_REQUIRE_BOTH</t>
        </is>
      </c>
      <c r="B19" s="80" t="inlineStr">
        <is>
          <t>False</t>
        </is>
      </c>
      <c r="C19" s="80" t="n"/>
      <c r="D19" s="80" t="inlineStr">
        <is>
          <t>ENTRY, GLOBAL_CHECK, STOCKS_EXIT</t>
        </is>
      </c>
      <c r="E19" s="80" t="n"/>
      <c r="F19" s="72" t="n"/>
      <c r="G19" s="80" t="n"/>
      <c r="H19" s="80" t="n"/>
      <c r="I19" s="72" t="n"/>
      <c r="J19" s="72" t="n"/>
      <c r="K19" s="72" t="n"/>
      <c r="L19" s="72" t="n"/>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MARKET_QUALITY_SCORE_ENABLED</t>
        </is>
      </c>
      <c r="B20" s="80" t="inlineStr">
        <is>
          <t>False</t>
        </is>
      </c>
      <c r="C20" s="80" t="n"/>
      <c r="D20" s="80" t="inlineStr">
        <is>
          <t>ENTRY, GLOBAL_CHECK, STOCKS_EXIT</t>
        </is>
      </c>
      <c r="E20" s="80" t="n"/>
      <c r="F20" s="72" t="n"/>
      <c r="G20" s="80" t="n"/>
      <c r="H20" s="80" t="n"/>
      <c r="I20" s="72" t="n"/>
      <c r="J20" s="72" t="n"/>
      <c r="K20" s="72" t="n"/>
      <c r="L20" s="72" t="n"/>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MTS_GATE_ENABLED</t>
        </is>
      </c>
      <c r="B21" s="80" t="inlineStr">
        <is>
          <t>False</t>
        </is>
      </c>
      <c r="C21" s="80" t="n"/>
      <c r="D21" s="80" t="inlineStr">
        <is>
          <t>ENTRY, GLOBAL_CHECK, STOCKS_EXIT</t>
        </is>
      </c>
      <c r="E21" s="80" t="n"/>
      <c r="F21" s="72" t="n"/>
      <c r="G21" s="80" t="n"/>
      <c r="H21" s="80"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OI_CONFIRM_ENABLED</t>
        </is>
      </c>
      <c r="B22" s="80" t="inlineStr">
        <is>
          <t>False</t>
        </is>
      </c>
      <c r="C22" s="80" t="n"/>
      <c r="D22" s="80" t="inlineStr">
        <is>
          <t>ENTRY, GLOBAL_CHECK, STOCKS_EXIT</t>
        </is>
      </c>
      <c r="E22" s="80" t="n"/>
      <c r="F22" s="72" t="n"/>
      <c r="G22" s="80" t="n"/>
      <c r="H22" s="80" t="n"/>
      <c r="I22" s="72" t="n"/>
      <c r="J22" s="72" t="n"/>
      <c r="K22" s="72" t="n"/>
      <c r="L22" s="72" t="n"/>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HLR_TOP_MIN_TFS</t>
        </is>
      </c>
      <c r="B23" s="80" t="inlineStr">
        <is>
          <t>2</t>
        </is>
      </c>
      <c r="C23" s="80" t="n"/>
      <c r="D23" s="80" t="inlineStr">
        <is>
          <t>GLOBAL_CHECK, REENTRY, STOCKS_EXIT</t>
        </is>
      </c>
      <c r="E23" s="80" t="n"/>
      <c r="F23" s="72" t="n"/>
      <c r="G23" s="80" t="n"/>
      <c r="H23" s="80"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GR_FILTER_VEC_ENABLED</t>
        </is>
      </c>
      <c r="B24" s="80" t="inlineStr">
        <is>
          <t>False</t>
        </is>
      </c>
      <c r="C24" s="80" t="n"/>
      <c r="D24" s="80" t="inlineStr">
        <is>
          <t>GLOBAL_CHECK</t>
        </is>
      </c>
      <c r="E24" s="80" t="n"/>
      <c r="F24" s="72" t="n"/>
      <c r="G24" s="80" t="n"/>
      <c r="H24" s="80" t="n"/>
      <c r="I24" s="72" t="n"/>
      <c r="J24" s="72" t="n"/>
      <c r="K24" s="72" t="n"/>
      <c r="L24" s="72" t="n"/>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HTF_TREND_VETO_BYPASS_ENABLED</t>
        </is>
      </c>
      <c r="B25" s="80" t="inlineStr">
        <is>
          <t>False</t>
        </is>
      </c>
      <c r="C25" s="80" t="n"/>
      <c r="D25" s="80" t="inlineStr">
        <is>
          <t>GLOBAL_CHECK, STOCKS_EXIT</t>
        </is>
      </c>
      <c r="E25" s="80" t="n"/>
      <c r="F25" s="72" t="n"/>
      <c r="G25" s="80" t="n"/>
      <c r="H25" s="80" t="n"/>
      <c r="I25" s="72" t="n"/>
      <c r="J25" s="72" t="n"/>
      <c r="K25" s="72" t="n"/>
      <c r="L25" s="72" t="n"/>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70" t="inlineStr">
        <is>
          <t>DUP_GUARD_FILTER_TF</t>
        </is>
      </c>
      <c r="B26" s="80" t="inlineStr">
        <is>
          <t>OFF</t>
        </is>
      </c>
      <c r="C26" s="80" t="n"/>
      <c r="D26" s="80" t="inlineStr">
        <is>
          <t>GLOBAL_CHECK</t>
        </is>
      </c>
      <c r="E26" s="80" t="n"/>
      <c r="F26" s="72" t="n"/>
      <c r="G26" s="80" t="n"/>
      <c r="H26" s="80" t="n"/>
      <c r="I26" s="72" t="n"/>
      <c r="J26" s="72" t="n"/>
      <c r="K26" s="72" t="n"/>
      <c r="L26" s="72" t="n"/>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BANDAID_OFF_LOSER_RECOVER_PCT</t>
        </is>
      </c>
      <c r="B27" s="80" t="inlineStr">
        <is>
          <t>0.5</t>
        </is>
      </c>
      <c r="C27" s="80" t="n"/>
      <c r="D27" s="80" t="inlineStr">
        <is>
          <t>AUGMENT, ENTRY, EXIT, GLOBAL_CHECK, REDUCE, STOCKS_EXIT</t>
        </is>
      </c>
      <c r="E27" s="80" t="n"/>
      <c r="F27" s="72" t="n"/>
      <c r="G27" s="80">
        <f>IFERROR(VLOOKUP($A16&amp;"_"&amp;$B16,Results_Deltas!$A$2:$P$15000,5,FALSE),"")</f>
        <v/>
      </c>
      <c r="H27" s="80" t="inlineStr">
        <is>
          <t>Blanket (page end)</t>
        </is>
      </c>
      <c r="I27" s="72" t="n"/>
      <c r="J27" s="72" t="n"/>
      <c r="K27" s="72" t="n"/>
      <c r="L27" s="72" t="inlineStr">
        <is>
          <t>YES</t>
        </is>
      </c>
      <c r="M27" s="72" t="n">
        <v>3.172417114218201</v>
      </c>
      <c r="N27" s="72" t="n">
        <v>24</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70" t="inlineStr">
        <is>
          <t>FUNDING_GATE_FILTER_TF</t>
        </is>
      </c>
      <c r="B28" s="80" t="inlineStr">
        <is>
          <t>4h</t>
        </is>
      </c>
      <c r="C28" s="80" t="n"/>
      <c r="D28" s="80" t="inlineStr">
        <is>
          <t>GLOBAL_CHECK</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BANDAID_OFF_LOSER_RECOVER_PCT</t>
        </is>
      </c>
      <c r="B29" s="80" t="inlineStr">
        <is>
          <t>1.0</t>
        </is>
      </c>
      <c r="C29" s="80" t="n"/>
      <c r="D29" s="80" t="inlineStr">
        <is>
          <t>AUGMENT, ENTRY, EXIT, GLOBAL_CHECK, REDUCE,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LIVE_VEC_EMERGENCY_BRAKE_ENABLED</t>
        </is>
      </c>
      <c r="B30" s="80" t="inlineStr">
        <is>
          <t>False</t>
        </is>
      </c>
      <c r="C30" s="80" t="n"/>
      <c r="D30" s="80" t="inlineStr">
        <is>
          <t>GLOBAL_CHECK,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MANDATORY_REENTRY_WT_FILTER_REQUIRE_FLIP</t>
        </is>
      </c>
      <c r="B31" s="80" t="inlineStr">
        <is>
          <t>False</t>
        </is>
      </c>
      <c r="C31" s="80" t="n"/>
      <c r="D31" s="80" t="inlineStr">
        <is>
          <t>GLOBAL_CHECK, STOCKS_EXIT</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COOLDOWN_LOCKS_FILTER_TF</t>
        </is>
      </c>
      <c r="B32" s="80" t="inlineStr">
        <is>
          <t>15m</t>
        </is>
      </c>
      <c r="C32" s="80" t="n"/>
      <c r="D32" s="80" t="inlineStr">
        <is>
          <t>GLOBAL_CHECK</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70" t="inlineStr">
        <is>
          <t>COOLDOWN_LOCKS_FILTER_TF</t>
        </is>
      </c>
      <c r="B33" s="80" t="inlineStr">
        <is>
          <t>4h</t>
        </is>
      </c>
      <c r="C33" s="80" t="n"/>
      <c r="D33" s="80" t="inlineStr">
        <is>
          <t>GLOBAL_CHECK</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EMA_BLANKET_FILTER_ENABLED</t>
        </is>
      </c>
      <c r="B34" s="80" t="inlineStr">
        <is>
          <t>True</t>
        </is>
      </c>
      <c r="C34" s="80" t="n"/>
      <c r="D34" s="80" t="inlineStr">
        <is>
          <t>GLOBAL_CHECK</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DELTA_REENTRY_FILTER_ENABLED</t>
        </is>
      </c>
      <c r="B35" s="80" t="inlineStr">
        <is>
          <t>False</t>
        </is>
      </c>
      <c r="C35" s="80" t="n"/>
      <c r="D35" s="80" t="inlineStr">
        <is>
          <t>ENTRY, GLOBAL_CHECK, STOCKS_EXIT</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MTS_BOTTOM_BONUS_THRESHOLD</t>
        </is>
      </c>
      <c r="B36" s="80" t="inlineStr">
        <is>
          <t>31.25</t>
        </is>
      </c>
      <c r="C36" s="80" t="n"/>
      <c r="D36" s="80" t="inlineStr">
        <is>
          <t>ENTRY, GLOBAL_CHECK, STOCKS_EXIT</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DUP_GUARD_FILTER_TF</t>
        </is>
      </c>
      <c r="B37" s="80" t="inlineStr">
        <is>
          <t>1h</t>
        </is>
      </c>
      <c r="C37" s="80" t="n"/>
      <c r="D37" s="80" t="inlineStr">
        <is>
          <t>GLOBAL_CHECK</t>
        </is>
      </c>
      <c r="E37" s="80" t="n"/>
      <c r="F37" s="72" t="n"/>
      <c r="G37" s="80">
        <f>IFERROR(VLOOKUP($A45&amp;"_"&amp;$B45,Results_Deltas!$A$2:$P$15000,5,FALSE),"")</f>
        <v/>
      </c>
      <c r="H37" s="80" t="inlineStr">
        <is>
          <t>Blanket (page end)</t>
        </is>
      </c>
      <c r="I37" s="72" t="n"/>
      <c r="J37" s="72" t="n"/>
      <c r="K37" s="72" t="n"/>
      <c r="L37" s="72" t="inlineStr">
        <is>
          <t>NO</t>
        </is>
      </c>
      <c r="M37" s="72" t="n">
        <v>3.371759061657424</v>
      </c>
      <c r="N37" s="72" t="n">
        <v>20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69" t="inlineStr">
        <is>
          <t>MTS_BOTTOM_STRONG_THRESHOLD</t>
        </is>
      </c>
      <c r="B38" s="80" t="inlineStr">
        <is>
          <t>30</t>
        </is>
      </c>
      <c r="C38" s="80" t="n"/>
      <c r="D38" s="80" t="inlineStr">
        <is>
          <t>ENTRY, GLOBAL_CHECK, STOCKS_EXIT</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HA_WICK_QUALITY_TF</t>
        </is>
      </c>
      <c r="B39" s="80" t="inlineStr">
        <is>
          <t>4h</t>
        </is>
      </c>
      <c r="C39" s="80" t="n"/>
      <c r="D39" s="80" t="inlineStr">
        <is>
          <t>ENTRY, GLOBAL_CHECK, STOCKS_EXIT</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69" t="inlineStr">
        <is>
          <t>BAND_ARROW_ENABLED</t>
        </is>
      </c>
      <c r="B40" s="80" t="inlineStr">
        <is>
          <t>False</t>
        </is>
      </c>
      <c r="C40" s="80" t="n"/>
      <c r="D40" s="80" t="inlineStr">
        <is>
          <t>GLOBAL_CHECK, STOCKS_EXIT</t>
        </is>
      </c>
      <c r="E40" s="80" t="n"/>
      <c r="F40" s="72" t="n"/>
      <c r="G40" s="80">
        <f>IFERROR(VLOOKUP($A17&amp;"_"&amp;$B17,Results_Deltas!$A$2:$P$15000,5,FALSE),"")</f>
        <v/>
      </c>
      <c r="H40" s="80" t="inlineStr">
        <is>
          <t>Blanket (page end)</t>
        </is>
      </c>
      <c r="I40" s="72" t="n"/>
      <c r="J40" s="72" t="n"/>
      <c r="K40" s="72" t="n"/>
      <c r="L40" s="72" t="inlineStr">
        <is>
          <t>YES</t>
        </is>
      </c>
      <c r="M40" s="72" t="n">
        <v>3.410547417023184</v>
      </c>
      <c r="N40" s="72" t="n">
        <v>23</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FUNDING_GATE_FILTER_TF</t>
        </is>
      </c>
      <c r="B41" s="80" t="inlineStr">
        <is>
          <t>OFF</t>
        </is>
      </c>
      <c r="C41" s="80" t="n"/>
      <c r="D41" s="80" t="inlineStr">
        <is>
          <t>GLOBAL_CHECK</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FUNDING_GATE_FILTER_TF</t>
        </is>
      </c>
      <c r="B42" s="80" t="inlineStr">
        <is>
          <t>1h</t>
        </is>
      </c>
      <c r="C42" s="80" t="n"/>
      <c r="D42" s="80" t="inlineStr">
        <is>
          <t>GLOBAL_CHECK</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MTS_BOTTOM_STRONG_THRESHOLD</t>
        </is>
      </c>
      <c r="B43" s="80" t="inlineStr">
        <is>
          <t>50</t>
        </is>
      </c>
      <c r="C43" s="80" t="n"/>
      <c r="D43" s="80" t="inlineStr">
        <is>
          <t>ENTRY, 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HA_WICK_QUALITY_TF</t>
        </is>
      </c>
      <c r="B44" s="80" t="inlineStr">
        <is>
          <t>D</t>
        </is>
      </c>
      <c r="C44" s="80" t="n"/>
      <c r="D44" s="80" t="inlineStr">
        <is>
          <t>ENTRY, 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MTF_GR_MIN_IND</t>
        </is>
      </c>
      <c r="B45" s="80" t="inlineStr">
        <is>
          <t>5</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MTF_GR_MIN_IND</t>
        </is>
      </c>
      <c r="B46" s="80" t="inlineStr">
        <is>
          <t>5_ALT</t>
        </is>
      </c>
      <c r="C46" s="80" t="n"/>
      <c r="D46" s="80" t="inlineStr">
        <is>
          <t>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DUP_GUARD_FILTER_TF</t>
        </is>
      </c>
      <c r="B47" s="80" t="inlineStr">
        <is>
          <t>4h</t>
        </is>
      </c>
      <c r="C47" s="80" t="n"/>
      <c r="D47" s="80" t="inlineStr">
        <is>
          <t>GLOBAL_CHECK</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HA_WICK_QUALITY_SCORE</t>
        </is>
      </c>
      <c r="B48" s="80" t="inlineStr">
        <is>
          <t>15</t>
        </is>
      </c>
      <c r="C48" s="80" t="n"/>
      <c r="D48" s="80" t="inlineStr">
        <is>
          <t>ENTRY, GLOBAL_CHECK,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HA_WICK_QUALITY_SCORE</t>
        </is>
      </c>
      <c r="B49" s="80" t="inlineStr">
        <is>
          <t>15_ALT</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COOLDOWN_LOCKS_FILTER_TF</t>
        </is>
      </c>
      <c r="B50" s="80" t="inlineStr">
        <is>
          <t>1h</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DUP_GUARD_FILTER_TF</t>
        </is>
      </c>
      <c r="B51" s="80" t="inlineStr">
        <is>
          <t>D</t>
        </is>
      </c>
      <c r="C51" s="80" t="n"/>
      <c r="D51" s="80" t="inlineStr">
        <is>
          <t>GLOBAL_CHECK</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MARKET_QUALITY_SCORE_ENABLED</t>
        </is>
      </c>
      <c r="B52" s="80" t="inlineStr">
        <is>
          <t>True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MTS_BOTTOM_BONUS_THRESHOLD</t>
        </is>
      </c>
      <c r="B53" s="80" t="inlineStr">
        <is>
          <t>25</t>
        </is>
      </c>
      <c r="C53" s="80" t="n"/>
      <c r="D53" s="80" t="inlineStr">
        <is>
          <t>ENTRY, 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OI_CONFIRM_ENABLED</t>
        </is>
      </c>
      <c r="B54" s="80" t="inlineStr">
        <is>
          <t>True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MTS_BOTTOM_BONUS_THRESHOLD</t>
        </is>
      </c>
      <c r="B55" s="80" t="inlineStr">
        <is>
          <t>18.75</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OI_CONFIRM_MIN_CHANGE_PCT</t>
        </is>
      </c>
      <c r="B56" s="80" t="inlineStr">
        <is>
          <t>2.0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69" t="inlineStr">
        <is>
          <t>HLR_SMA_BAND_PCT</t>
        </is>
      </c>
      <c r="B57" s="80" t="inlineStr">
        <is>
          <t>1.0</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COOLDOWN_LOCKS_FILTER_TF</t>
        </is>
      </c>
      <c r="B58" s="80" t="inlineStr">
        <is>
          <t>OFF</t>
        </is>
      </c>
      <c r="C58" s="80" t="n"/>
      <c r="D58" s="80" t="inlineStr">
        <is>
          <t>GLOBAL_CHECK</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DC_MOMENT_STRONG_THRESHOLD</t>
        </is>
      </c>
      <c r="B59" s="80" t="inlineStr">
        <is>
          <t>30</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FG_GREED_THRESHOLD</t>
        </is>
      </c>
      <c r="B60" s="80" t="inlineStr">
        <is>
          <t>56.25</t>
        </is>
      </c>
      <c r="C60" s="80" t="n"/>
      <c r="D60" s="80" t="inlineStr">
        <is>
          <t>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FG_FEAR_THRESHOLD</t>
        </is>
      </c>
      <c r="B61" s="80" t="inlineStr">
        <is>
          <t>31.25</t>
        </is>
      </c>
      <c r="C61" s="80" t="n"/>
      <c r="D61" s="80" t="inlineStr">
        <is>
          <t>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ADX_RANGING_THRESHOLD</t>
        </is>
      </c>
      <c r="B62" s="80" t="inlineStr">
        <is>
          <t>10</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D</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FG_GREED_THRESHOLD</t>
        </is>
      </c>
      <c r="B64" s="80" t="inlineStr">
        <is>
          <t>75</t>
        </is>
      </c>
      <c r="C64" s="80" t="n"/>
      <c r="D64" s="80" t="inlineStr">
        <is>
          <t>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HLR_SMA_BAND_PCT</t>
        </is>
      </c>
      <c r="B65" s="80" t="inlineStr">
        <is>
          <t>0.5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MANDATORY_REENTRY_WT_FILTER_VELOCITY_RATIO</t>
        </is>
      </c>
      <c r="B66" s="80" t="inlineStr">
        <is>
          <t>0.90</t>
        </is>
      </c>
      <c r="C66" s="80" t="n"/>
      <c r="D66" s="80" t="inlineStr">
        <is>
          <t>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MANDATORY_REENTRY_WT_FILTER_VELOCITY_RATIO</t>
        </is>
      </c>
      <c r="B67" s="80" t="inlineStr">
        <is>
          <t>0.90_ALT</t>
        </is>
      </c>
      <c r="C67" s="80" t="n"/>
      <c r="D67" s="80" t="inlineStr">
        <is>
          <t>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DC_MOMENT_STRONG_THRESHOLD</t>
        </is>
      </c>
      <c r="B68" s="80" t="inlineStr">
        <is>
          <t>50</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FG_GREED_THRESHOLD</t>
        </is>
      </c>
      <c r="B69" s="80" t="inlineStr">
        <is>
          <t>93.75</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OI_CONFIRM_MIN_CHANGE_PCT</t>
        </is>
      </c>
      <c r="B70" s="80" t="inlineStr">
        <is>
          <t>0</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25</t>
        </is>
      </c>
      <c r="C71" s="80" t="n"/>
      <c r="D71" s="80" t="inlineStr">
        <is>
          <t>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OI_CONFIRM_MIN_PRICE_PCT</t>
        </is>
      </c>
      <c r="B72" s="80" t="inlineStr">
        <is>
          <t>1.0</t>
        </is>
      </c>
      <c r="C72" s="80" t="n"/>
      <c r="D72" s="80" t="inlineStr">
        <is>
          <t>ENTRY, 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LH_HL_FILTER_MODE</t>
        </is>
      </c>
      <c r="B73" s="80" t="inlineStr">
        <is>
          <t>STRICT_2BAR_ALT</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GR_FILTER_VEC_ENABLED</t>
        </is>
      </c>
      <c r="B74" s="80" t="inlineStr">
        <is>
          <t>True</t>
        </is>
      </c>
      <c r="C74" s="80" t="n"/>
      <c r="D74" s="80" t="inlineStr">
        <is>
          <t>GLOBAL_CHECK</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FG_FEAR_THRESHOLD</t>
        </is>
      </c>
      <c r="B75" s="80" t="inlineStr">
        <is>
          <t>18.75</t>
        </is>
      </c>
      <c r="C75" s="80" t="n"/>
      <c r="D75" s="80" t="inlineStr">
        <is>
          <t>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BANDAID_OFF_LOSER_RECOVER_PCT</t>
        </is>
      </c>
      <c r="B76" s="80" t="inlineStr">
        <is>
          <t>2.0</t>
        </is>
      </c>
      <c r="C76" s="80" t="n"/>
      <c r="D76" s="80" t="inlineStr">
        <is>
          <t>AUGMENT, ENTRY, EXIT, GLOBAL_CHECK, REDUCE,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LR_BAND_LADDER_STOCH_EXTREME</t>
        </is>
      </c>
      <c r="B77" s="80" t="inlineStr">
        <is>
          <t>30.0</t>
        </is>
      </c>
      <c r="C77" s="80" t="n"/>
      <c r="D77" s="80" t="inlineStr">
        <is>
          <t>GLOBAL_CHECK, STOCKS_EXIT</t>
        </is>
      </c>
      <c r="E77" s="80" t="n"/>
      <c r="F77" s="72" t="n"/>
      <c r="G77" s="80">
        <f>IFERROR(VLOOKUP($A127&amp;"_"&amp;$B127,Results_Deltas!$A$2:$P$15000,5,FALSE),"")</f>
        <v/>
      </c>
      <c r="H77" s="80" t="inlineStr">
        <is>
          <t>Blanket (page end)</t>
        </is>
      </c>
      <c r="I77" s="72" t="n"/>
      <c r="J77" s="72" t="n"/>
      <c r="K77" s="72" t="n"/>
      <c r="L77" s="72" t="inlineStr">
        <is>
          <t>YES</t>
        </is>
      </c>
      <c r="M77" s="72" t="n">
        <v>4.044870881052658</v>
      </c>
      <c r="N77" s="72" t="n">
        <v>26</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LR_BAND_LADDER_STOCH_EXTREME</t>
        </is>
      </c>
      <c r="B78" s="80" t="inlineStr">
        <is>
          <t>30.0_ALT</t>
        </is>
      </c>
      <c r="C78" s="80" t="n"/>
      <c r="D78" s="80" t="inlineStr">
        <is>
          <t>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BAND_ARROW_ENABLED</t>
        </is>
      </c>
      <c r="B79" s="80" t="inlineStr">
        <is>
          <t>True</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LH_HL_FILTER_ENABLED</t>
        </is>
      </c>
      <c r="B80" s="80" t="inlineStr">
        <is>
          <t>True</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MOVER_THRESHOLD</t>
        </is>
      </c>
      <c r="B81" s="80" t="inlineStr">
        <is>
          <t>5</t>
        </is>
      </c>
      <c r="C81" s="80" t="n"/>
      <c r="D81" s="80" t="inlineStr">
        <is>
          <t>ENTRY, 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HTF_DIRECTION_GATE_ENABLED</t>
        </is>
      </c>
      <c r="B83" s="80" t="inlineStr">
        <is>
          <t>True</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MTS_BOTTOM_STRONG_THRESHOLD</t>
        </is>
      </c>
      <c r="B84" s="80" t="inlineStr">
        <is>
          <t>40</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MANDATORY_REENTRY_WT_FILTER_MIN_TFS</t>
        </is>
      </c>
      <c r="B85" s="80" t="inlineStr">
        <is>
          <t>2</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GR_FILTER_VEC_MIN_TFS</t>
        </is>
      </c>
      <c r="B86" s="80" t="inlineStr">
        <is>
          <t>1</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MOVER_THRESHOLD</t>
        </is>
      </c>
      <c r="B87" s="80" t="inlineStr">
        <is>
          <t>2.5</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EMA_BLANKET_FILTER_ENABLED</t>
        </is>
      </c>
      <c r="B88" s="80" t="inlineStr">
        <is>
          <t>False</t>
        </is>
      </c>
      <c r="C88" s="80" t="n"/>
      <c r="D88" s="80" t="inlineStr">
        <is>
          <t>GLOBAL_CHECK</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HA_WICK_QUALITY_TF</t>
        </is>
      </c>
      <c r="B89" s="80" t="inlineStr">
        <is>
          <t>OFF</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MOVER_THRESHOLD</t>
        </is>
      </c>
      <c r="B90" s="80" t="inlineStr">
        <is>
          <t>3.75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ADX_RANGING_THRESHOLD</t>
        </is>
      </c>
      <c r="B91" s="80" t="inlineStr">
        <is>
          <t>25</t>
        </is>
      </c>
      <c r="C91" s="80" t="n"/>
      <c r="D91" s="80" t="inlineStr">
        <is>
          <t>ENTRY, GLOBAL_CHECK, STOCKS_EXIT</t>
        </is>
      </c>
      <c r="E91" s="80" t="n"/>
      <c r="F91" s="72" t="n"/>
      <c r="G91" s="80">
        <f>IFERROR(VLOOKUP($A10&amp;"_"&amp;$B10,Results_Deltas!$A$2:$P$15000,5,FALSE),"")</f>
        <v/>
      </c>
      <c r="H91" s="80" t="inlineStr">
        <is>
          <t>Blanket (page end)</t>
        </is>
      </c>
      <c r="I91" s="72" t="n"/>
      <c r="J91" s="72" t="n"/>
      <c r="K91" s="72" t="n"/>
      <c r="L91" s="72" t="inlineStr">
        <is>
          <t>NO</t>
        </is>
      </c>
      <c r="M91" s="72" t="n">
        <v>4.302350209196158</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HA_WICK_QUALITY_ENABLED</t>
        </is>
      </c>
      <c r="B92" s="80" t="inlineStr">
        <is>
          <t>True</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MTS_GATE_ENABLED</t>
        </is>
      </c>
      <c r="B93" s="80" t="inlineStr">
        <is>
          <t>True</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HA_WICK_QUALITY_TF</t>
        </is>
      </c>
      <c r="B94" s="80" t="inlineStr">
        <is>
          <t>1h</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MTS_BOTTOM_BONUS_THRESHOLD</t>
        </is>
      </c>
      <c r="B95" s="80" t="inlineStr">
        <is>
          <t>12.5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LIVE_VEC_EMERGENCY_BRAKE_ENABLED</t>
        </is>
      </c>
      <c r="B96" s="80" t="inlineStr">
        <is>
          <t>True</t>
        </is>
      </c>
      <c r="C96" s="80" t="n"/>
      <c r="D96" s="80" t="inlineStr">
        <is>
          <t>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HLR_TOP_MIN_TFS</t>
        </is>
      </c>
      <c r="B97" s="80" t="inlineStr">
        <is>
          <t>1</t>
        </is>
      </c>
      <c r="C97" s="80" t="n"/>
      <c r="D97" s="80" t="inlineStr">
        <is>
          <t>GLOBAL_CHECK, REENTRY,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EMA_9_21_FILTER_MIN_TFS</t>
        </is>
      </c>
      <c r="B98" s="80" t="inlineStr">
        <is>
          <t>0</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EMA_BLANKET_FILTER_MIN_TFS</t>
        </is>
      </c>
      <c r="B99" s="80" t="inlineStr">
        <is>
          <t>0</t>
        </is>
      </c>
      <c r="C99" s="80" t="n"/>
      <c r="D99" s="80" t="inlineStr">
        <is>
          <t>GLOBAL_CHECK</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OI_CONFIRM_MIN_PRICE_PCT</t>
        </is>
      </c>
      <c r="B100" s="80" t="inlineStr">
        <is>
          <t>2.0</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CRYPTO_SPIKE_FADE_THRESHOLD_PCT</t>
        </is>
      </c>
      <c r="B101" s="80" t="inlineStr">
        <is>
          <t>12.5</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MTS_BOTTOM_STRONG_THRESHOLD</t>
        </is>
      </c>
      <c r="B103" s="80" t="inlineStr">
        <is>
          <t>20</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EMA_BLANKET_FILTER_MIN_TFS</t>
        </is>
      </c>
      <c r="B104" s="80" t="inlineStr">
        <is>
          <t>2</t>
        </is>
      </c>
      <c r="C104" s="80" t="n"/>
      <c r="D104" s="80" t="inlineStr">
        <is>
          <t>GLOBAL_CHECK</t>
        </is>
      </c>
      <c r="E104" s="80" t="n"/>
      <c r="F104" s="72" t="n"/>
      <c r="G104" s="80">
        <f>IFERROR(VLOOKUP($A53&amp;"_"&amp;$B53,Results_Deltas!$A$2:$P$15000,5,FALSE),"")</f>
        <v/>
      </c>
      <c r="H104" s="80" t="inlineStr">
        <is>
          <t>Blanket (page end)</t>
        </is>
      </c>
      <c r="I104" s="72" t="n"/>
      <c r="J104" s="72" t="n"/>
      <c r="K104" s="72" t="n"/>
      <c r="L104" s="72" t="inlineStr">
        <is>
          <t>NO</t>
        </is>
      </c>
      <c r="M104" s="72" t="n">
        <v>4.50628273889439</v>
      </c>
      <c r="N104" s="72" t="n">
        <v>29</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FG_GREED_THRESHOLD</t>
        </is>
      </c>
      <c r="B105" s="80" t="inlineStr">
        <is>
          <t>37.5</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LR_BAND_LADDER_TF_TOP</t>
        </is>
      </c>
      <c r="B106" s="80" t="inlineStr">
        <is>
          <t>1</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EMA_9_21_FILTER_MIN_TFS</t>
        </is>
      </c>
      <c r="B107" s="80" t="inlineStr">
        <is>
          <t>2</t>
        </is>
      </c>
      <c r="C107" s="80" t="n"/>
      <c r="D107" s="80" t="inlineStr">
        <is>
          <t>GLOBAL_CHECK</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MOVER_THRESHOLD</t>
        </is>
      </c>
      <c r="B108" s="80" t="inlineStr">
        <is>
          <t>6.25</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HLR_SMA_BAND_PCT</t>
        </is>
      </c>
      <c r="B109" s="80" t="inlineStr">
        <is>
          <t>2.0</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ADX_RANGING_THRESHOLD</t>
        </is>
      </c>
      <c r="B110" s="80" t="inlineStr">
        <is>
          <t>15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MANDATORY_REENTRY_WT_FILTER_MIN_TFS</t>
        </is>
      </c>
      <c r="B111" s="80" t="inlineStr">
        <is>
          <t>1</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LR_BAND_LADDER_TF_BOTTOM</t>
        </is>
      </c>
      <c r="B112" s="80" t="inlineStr">
        <is>
          <t>1</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CRYPTO_SPIKE_FADE_THRESHOLD_PCT</t>
        </is>
      </c>
      <c r="B113" s="80" t="inlineStr">
        <is>
          <t>7.5</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DC_MOMENT_STRONG_THRESHOLD</t>
        </is>
      </c>
      <c r="B114" s="80" t="inlineStr">
        <is>
          <t>20</t>
        </is>
      </c>
      <c r="C114" s="80" t="n"/>
      <c r="D114" s="80" t="inlineStr">
        <is>
          <t>ENTRY, GLOBAL_CHECK, STOCKS_EXIT</t>
        </is>
      </c>
      <c r="E114" s="80" t="n"/>
      <c r="F114" s="72" t="n"/>
      <c r="G114" s="80">
        <f>IFERROR(VLOOKUP($A37&amp;"_"&amp;$B37,Results_Deltas!$A$2:$P$15000,5,FALSE),"")</f>
        <v/>
      </c>
      <c r="H114" s="80" t="inlineStr">
        <is>
          <t>Blanket (page end)</t>
        </is>
      </c>
      <c r="I114" s="72" t="n"/>
      <c r="J114" s="72" t="n"/>
      <c r="K114" s="72" t="n"/>
      <c r="L114" s="72" t="inlineStr">
        <is>
          <t>NO</t>
        </is>
      </c>
      <c r="M114" s="72" t="n">
        <v>4.61271305140734</v>
      </c>
      <c r="N114" s="72" t="n">
        <v>25</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DC_MOMENT_STRONG_THRESHOLD</t>
        </is>
      </c>
      <c r="B115" s="80" t="inlineStr">
        <is>
          <t>40</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DELTA_HTF_GATE</t>
        </is>
      </c>
      <c r="B116" s="80" t="inlineStr">
        <is>
          <t>4h</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DELTA_HTF_GATE</t>
        </is>
      </c>
      <c r="B117" s="80" t="inlineStr">
        <is>
          <t>4h_ALT</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MANDATORY_REENTRY_WT_FILTER_MIN_TFS</t>
        </is>
      </c>
      <c r="B118" s="80" t="inlineStr">
        <is>
          <t>3</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DELTA_REENTRY_FILTER_ENABLED</t>
        </is>
      </c>
      <c r="B119" s="80" t="inlineStr">
        <is>
          <t>True</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OI_CONFIRM_MIN_PRICE_PCT</t>
        </is>
      </c>
      <c r="B120" s="80" t="inlineStr">
        <is>
          <t>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FG_FEAR_THRESHOLD</t>
        </is>
      </c>
      <c r="B121" s="80" t="inlineStr">
        <is>
          <t>12.5</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HTF_TREND_VETO_BYPASS_ENABLED</t>
        </is>
      </c>
      <c r="B122" s="80" t="inlineStr">
        <is>
          <t>True</t>
        </is>
      </c>
      <c r="C122" s="80" t="n"/>
      <c r="D122" s="80" t="inlineStr">
        <is>
          <t>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EMA_9_21_FILTER_MIN_TFS</t>
        </is>
      </c>
      <c r="B123" s="80" t="inlineStr">
        <is>
          <t>1</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GR_FILTER_VEC_MIN_TFS</t>
        </is>
      </c>
      <c r="B124" s="80" t="inlineStr">
        <is>
          <t>2</t>
        </is>
      </c>
      <c r="C124" s="80" t="n"/>
      <c r="D124" s="80" t="inlineStr">
        <is>
          <t>GLOBAL_CHECK</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OI_CONFIRM_MIN_CHANGE_PCT</t>
        </is>
      </c>
      <c r="B125" s="80" t="inlineStr">
        <is>
          <t>0.5</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NEWBORN_LOSS_KILL_GAIN_THRESHOLD_PCT</t>
        </is>
      </c>
      <c r="B126" s="80" t="inlineStr">
        <is>
          <t>1.0</t>
        </is>
      </c>
      <c r="C126" s="80" t="n"/>
      <c r="D126" s="80" t="inlineStr">
        <is>
          <t>AUGMENT, EXIT, GLOBAL_CHECK, REDUCE,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NEW_POSITION_MAX_LOSS_THRESHOLD</t>
        </is>
      </c>
      <c r="B127" s="80" t="inlineStr">
        <is>
          <t>2.0</t>
        </is>
      </c>
      <c r="C127" s="80" t="n"/>
      <c r="D127" s="80" t="inlineStr">
        <is>
          <t>AUGMENT, EXIT, GLOBAL_CHECK, REDUCE,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EMA_BLANKET_FILTER_MIN_TFS</t>
        </is>
      </c>
      <c r="B128" s="80" t="inlineStr">
        <is>
          <t>1</t>
        </is>
      </c>
      <c r="C128" s="80" t="n"/>
      <c r="D128" s="80" t="inlineStr">
        <is>
          <t>GLOBAL_CHECK</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HTF4_CONF</t>
        </is>
      </c>
      <c r="B129" s="80" t="inlineStr">
        <is>
          <t>False_ALT</t>
        </is>
      </c>
      <c r="C129" s="80" t="n"/>
      <c r="D129" s="80" t="inlineStr">
        <is>
          <t>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LR_BAND_LADDER_TF_BOTTOM</t>
        </is>
      </c>
      <c r="B130" s="80" t="inlineStr">
        <is>
          <t>0</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LR_BAND_LADDER_TF_TOP</t>
        </is>
      </c>
      <c r="B131" s="80" t="inlineStr">
        <is>
          <t>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NO</t>
        </is>
      </c>
      <c r="M131" s="72" t="n">
        <v>5.200404399122091</v>
      </c>
      <c r="N131" s="72" t="n">
        <v>27</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BANDAID_OFF_LOSER_RECOVER_PCT</t>
        </is>
      </c>
      <c r="B132" s="80" t="inlineStr">
        <is>
          <t>0</t>
        </is>
      </c>
      <c r="C132" s="80" t="n"/>
      <c r="D132" s="80" t="inlineStr">
        <is>
          <t>AUGMENT, ENTRY, EXIT, GLOBAL_CHECK, REDUCE,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CRYPTO_SPIKE_FADE_THRESHOLD_PCT</t>
        </is>
      </c>
      <c r="B133" s="80" t="inlineStr">
        <is>
          <t>5</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NEWBORN_LOSS_KILL_GAIN_THRESHOLD_PCT</t>
        </is>
      </c>
      <c r="B134" s="80" t="inlineStr">
        <is>
          <t>0.5</t>
        </is>
      </c>
      <c r="C134" s="80" t="n"/>
      <c r="D134" s="80" t="inlineStr">
        <is>
          <t>AUGMENT, EXIT, GLOBAL_CHECK, REDUCE,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NEW_POSITION_MAX_LOSS_THRESHOLD</t>
        </is>
      </c>
      <c r="B135" s="80" t="inlineStr">
        <is>
          <t>1.0</t>
        </is>
      </c>
      <c r="C135" s="80" t="n"/>
      <c r="D135" s="80" t="inlineStr">
        <is>
          <t>AUGMENT, EXIT, GLOBAL_CHECK, REDUCE, STOCKS_EXIT</t>
        </is>
      </c>
      <c r="E135" s="80" t="n"/>
      <c r="F135" s="72" t="n"/>
      <c r="G135" s="80">
        <f>IFERROR(VLOOKUP($A172&amp;"_"&amp;$B172,Results_Deltas!$A$2:$P$15000,5,FALSE),"")</f>
        <v/>
      </c>
      <c r="H135" s="80" t="inlineStr">
        <is>
          <t>Blanket (page end)</t>
        </is>
      </c>
      <c r="I135" s="72" t="n"/>
      <c r="J135" s="72" t="n"/>
      <c r="K135" s="72" t="n"/>
      <c r="L135" s="72" t="inlineStr">
        <is>
          <t>NO</t>
        </is>
      </c>
      <c r="M135" s="72" t="n">
        <v>5.275680356054895</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NEW_POSITION_MAX_LOSS_THRESHOLD</t>
        </is>
      </c>
      <c r="B136" s="80" t="inlineStr">
        <is>
          <t>0.5</t>
        </is>
      </c>
      <c r="C136" s="80" t="n"/>
      <c r="D136" s="80" t="inlineStr">
        <is>
          <t>AUGMENT, EXIT, GLOBAL_CHECK, REDUCE,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NEWBORN_LOSS_KILL_GAIN_THRESHOLD_PCT</t>
        </is>
      </c>
      <c r="B137" s="80" t="inlineStr">
        <is>
          <t>2.0</t>
        </is>
      </c>
      <c r="C137" s="80" t="n"/>
      <c r="D137" s="80" t="inlineStr">
        <is>
          <t>AUGMENT, EXIT, GLOBAL_CHECK, REDUCE,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EZ_MANAGE_THROTTLER_RATE</t>
        </is>
      </c>
      <c r="B138" s="80" t="inlineStr">
        <is>
          <t>0.0</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EZ_MANAGE_THROTTLER_RATE</t>
        </is>
      </c>
      <c r="B139" s="80" t="inlineStr">
        <is>
          <t>0.0_ALT</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FUNDING_GATE_LONG_MAX</t>
        </is>
      </c>
      <c r="B140" s="80" t="inlineStr">
        <is>
          <t>0.0</t>
        </is>
      </c>
      <c r="C140" s="80" t="n"/>
      <c r="D140" s="80" t="inlineStr">
        <is>
          <t>ENTRY, 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FUNDING_GATE_LONG_MAX</t>
        </is>
      </c>
      <c r="B141" s="80" t="inlineStr">
        <is>
          <t>0.0_ALT</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FUNDING_GATE_MTF_REQUIRED</t>
        </is>
      </c>
      <c r="B142" s="80" t="inlineStr">
        <is>
          <t>0.0</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FUNDING_GATE_MTF_REQUIRED</t>
        </is>
      </c>
      <c r="B143" s="80" t="inlineStr">
        <is>
          <t>0.0_ALT</t>
        </is>
      </c>
      <c r="C143" s="80" t="n"/>
      <c r="D143" s="80" t="inlineStr">
        <is>
          <t>ENTRY, 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FUNDING_GATE_SHORT_MIN</t>
        </is>
      </c>
      <c r="B144" s="80" t="inlineStr">
        <is>
          <t>0.0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FUNDING_GATE_SHORT_MIN</t>
        </is>
      </c>
      <c r="B145" s="80" t="inlineStr">
        <is>
          <t>0.0_ALT</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HLR_SMA_BAND_PCT</t>
        </is>
      </c>
      <c r="B146" s="80" t="inlineStr">
        <is>
          <t>0</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HLR_TOP_MIN_TFS</t>
        </is>
      </c>
      <c r="B147" s="80" t="inlineStr">
        <is>
          <t>0</t>
        </is>
      </c>
      <c r="C147" s="80" t="n"/>
      <c r="D147" s="80" t="inlineStr">
        <is>
          <t>GLOBAL_CHECK, REENTRY,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HTF_GATE_MIN_CONFIRMATIONS</t>
        </is>
      </c>
      <c r="B148" s="80" t="inlineStr">
        <is>
          <t>0.0</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HTF_GATE_MIN_CONFIRMATIONS</t>
        </is>
      </c>
      <c r="B149" s="80" t="inlineStr">
        <is>
          <t>0.0_ALT</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LEADERBOARD_FILTER</t>
        </is>
      </c>
      <c r="B150" s="80" t="inlineStr">
        <is>
          <t>False_ALT</t>
        </is>
      </c>
      <c r="C150" s="80" t="n"/>
      <c r="D150" s="80" t="inlineStr">
        <is>
          <t>AUGMENT, ENTRY, EXIT, GLOBAL_CHECK, REDUCE,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LH_HL_FILTER_REQUIRE_BOTH</t>
        </is>
      </c>
      <c r="B151" s="80" t="inlineStr">
        <is>
          <t>False_ALT</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MI_TF_AGREE_MIN</t>
        </is>
      </c>
      <c r="B152" s="80" t="inlineStr">
        <is>
          <t>0.0</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MI_TF_AGREE_MIN</t>
        </is>
      </c>
      <c r="B153" s="80" t="inlineStr">
        <is>
          <t>0.0_ALT</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EXECUTE_NOW_SINGLE_GATE_ENFORCE</t>
        </is>
      </c>
      <c r="B154" s="80" t="inlineStr">
        <is>
          <t>0.0</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EXECUTE_NOW_SINGLE_GATE_ENFORCE</t>
        </is>
      </c>
      <c r="B155" s="80" t="inlineStr">
        <is>
          <t>0.0_ALT</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0</t>
        </is>
      </c>
      <c r="C156" s="80" t="n"/>
      <c r="D156" s="80" t="inlineStr">
        <is>
          <t>GLOBAL_CHECK</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HTF_GATE_BYPASS_RZ</t>
        </is>
      </c>
      <c r="B157" s="80" t="inlineStr">
        <is>
          <t>0.0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HTF_GATE_BYPASS_RZ</t>
        </is>
      </c>
      <c r="B158" s="80" t="inlineStr">
        <is>
          <t>0.0_ALT</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HTF_TREND_VETO_BYPASS_REASONS</t>
        </is>
      </c>
      <c r="B159" s="80" t="inlineStr">
        <is>
          <t>0.0</t>
        </is>
      </c>
      <c r="C159" s="80" t="n"/>
      <c r="D159" s="80" t="inlineStr">
        <is>
          <t>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HTF_TREND_VETO_BYPASS_REASONS</t>
        </is>
      </c>
      <c r="B160" s="80" t="inlineStr">
        <is>
          <t>0.0_ALT</t>
        </is>
      </c>
      <c r="C160" s="80" t="n"/>
      <c r="D160" s="80" t="inlineStr">
        <is>
          <t>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MTF_FILTER_STRONG_BUY_QUICK_BYPASS</t>
        </is>
      </c>
      <c r="B161" s="80" t="inlineStr">
        <is>
          <t>0.0</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MTF_FILTER_STRONG_BUY_QUICK_BYPASS</t>
        </is>
      </c>
      <c r="B162" s="80" t="inlineStr">
        <is>
          <t>0.0_ALT</t>
        </is>
      </c>
      <c r="C162" s="80" t="n"/>
      <c r="D162" s="80" t="inlineStr">
        <is>
          <t>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GOLDEN_RULE_BASE_USD</t>
        </is>
      </c>
      <c r="B163" s="80" t="inlineStr">
        <is>
          <t>0.0</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GOLDEN_RULE_BASE_USD</t>
        </is>
      </c>
      <c r="B164" s="80" t="inlineStr">
        <is>
          <t>0.0_ALT</t>
        </is>
      </c>
      <c r="C164" s="80" t="n"/>
      <c r="D164" s="80" t="inlineStr">
        <is>
          <t>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HTF_GATE_D_MANDATORY</t>
        </is>
      </c>
      <c r="B165" s="80" t="inlineStr">
        <is>
          <t>0.0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HTF_GATE_D_MANDATORY</t>
        </is>
      </c>
      <c r="B166" s="80" t="inlineStr">
        <is>
          <t>0.0_ALT</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MANDATORY_REENTRY_WT_FILTER_MIN_VELOCITY</t>
        </is>
      </c>
      <c r="B167" s="80" t="inlineStr">
        <is>
          <t>0.0</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MANDATORY_REENTRY_WT_FILTER_MIN_VELOCITY</t>
        </is>
      </c>
      <c r="B168" s="80" t="inlineStr">
        <is>
          <t>0.0_ALT</t>
        </is>
      </c>
      <c r="C168" s="80" t="n"/>
      <c r="D168" s="80" t="inlineStr">
        <is>
          <t>GLOBAL_CHECK, STOCKS_EXIT</t>
        </is>
      </c>
      <c r="E168" s="80" t="n"/>
      <c r="F168" s="72" t="n"/>
      <c r="G168" s="80">
        <f>IFERROR(VLOOKUP($A137&amp;"_"&amp;$B137,Results_Deltas!$A$2:$P$15000,5,FALSE),"")</f>
        <v/>
      </c>
      <c r="H168" s="80" t="inlineStr">
        <is>
          <t>Blanket (page end)</t>
        </is>
      </c>
      <c r="I168" s="72" t="n"/>
      <c r="J168" s="72" t="n"/>
      <c r="K168" s="72" t="n"/>
      <c r="L168" s="72" t="inlineStr">
        <is>
          <t>NO</t>
        </is>
      </c>
      <c r="M168" s="72" t="n">
        <v>5.663559005104157</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MANDATORY_REENTRY_WT_FILTER_REQUIRE_FLIP</t>
        </is>
      </c>
      <c r="B169" s="80" t="inlineStr">
        <is>
          <t>False_ALT</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CRYPTO_SPIKE_FADE_THRESHOLD_PCT</t>
        </is>
      </c>
      <c r="B170" s="80" t="inlineStr">
        <is>
          <t>10</t>
        </is>
      </c>
      <c r="C170" s="80" t="n"/>
      <c r="D170" s="80" t="inlineStr">
        <is>
          <t>GLOBAL_CHECK, STOCKS_EXIT</t>
        </is>
      </c>
      <c r="E170" s="80" t="n"/>
      <c r="F170" s="72" t="n"/>
      <c r="G170" s="80">
        <f>IFERROR(VLOOKUP($A30&amp;"_"&amp;$B30,Results_Deltas!$A$2:$P$15000,5,FALSE),"")</f>
        <v/>
      </c>
      <c r="H170" s="80" t="inlineStr">
        <is>
          <t>Blanket (page end)</t>
        </is>
      </c>
      <c r="I170" s="72" t="n"/>
      <c r="J170" s="72" t="n"/>
      <c r="K170" s="72" t="n"/>
      <c r="L170" s="72" t="inlineStr">
        <is>
          <t>NO</t>
        </is>
      </c>
      <c r="M170" s="72" t="n">
        <v>5.682515145279313</v>
      </c>
      <c r="N170" s="72" t="n">
        <v>32</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BTC_ACCEL_RAMP_REQUIRE_POSITIVE</t>
        </is>
      </c>
      <c r="B171" s="80" t="inlineStr">
        <is>
          <t>0.0</t>
        </is>
      </c>
      <c r="C171" s="80" t="n"/>
      <c r="D171" s="80" t="inlineStr">
        <is>
          <t>UNIVERSAL (ex-BTC) — ENTRY/EXIT/REENTRY</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BTC_ACCEL_RAMP_REQUIRE_POSITIVE</t>
        </is>
      </c>
      <c r="B172" s="80" t="inlineStr">
        <is>
          <t>0.0_ALT</t>
        </is>
      </c>
      <c r="C172" s="80" t="n"/>
      <c r="D172" s="80" t="inlineStr">
        <is>
          <t>UNIVERSAL (ex-BTC) — ENTRY/EXIT/REENTRY</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BTC_HARD_BLOCK_OTHER_ACCOUNTS</t>
        </is>
      </c>
      <c r="B173" s="80" t="inlineStr">
        <is>
          <t>0.0</t>
        </is>
      </c>
      <c r="C173" s="80" t="n"/>
      <c r="D173" s="80" t="inlineStr">
        <is>
          <t>UNIVERSAL (ex-BTC) — ENTRY/EXIT/REENTRY</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BTC_HARD_BLOCK_OTHER_ACCOUNTS</t>
        </is>
      </c>
      <c r="B174" s="80" t="inlineStr">
        <is>
          <t>0.0_ALT</t>
        </is>
      </c>
      <c r="C174" s="80" t="n"/>
      <c r="D174" s="80" t="inlineStr">
        <is>
          <t>UNIVERSAL (ex-BTC) — ENTRY/EXIT/REENTRY</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BTC_ROUND_BANDS_EACH_SIDE</t>
        </is>
      </c>
      <c r="B175" s="80" t="inlineStr">
        <is>
          <t>0.0</t>
        </is>
      </c>
      <c r="C175" s="80" t="n"/>
      <c r="D175" s="80" t="inlineStr">
        <is>
          <t>UNIVERSAL (ex-BTC) — ENTRY/EXIT/REENTRY</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BTC_ROUND_BANDS_EACH_SIDE</t>
        </is>
      </c>
      <c r="B176" s="80" t="inlineStr">
        <is>
          <t>0.0_ALT</t>
        </is>
      </c>
      <c r="C176" s="80" t="n"/>
      <c r="D176" s="80" t="inlineStr">
        <is>
          <t>UNIVERSAL (ex-BTC) — ENTRY/EXIT/REENTRY</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GR_FILTER_ALL_ENTRIES</t>
        </is>
      </c>
      <c r="B177" s="80" t="inlineStr">
        <is>
          <t>0.0</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GR_FILTER_ALL_ENTRIES</t>
        </is>
      </c>
      <c r="B178" s="80" t="inlineStr">
        <is>
          <t>0.0_ALT</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NEW_POSITION_MAX_LOSS_THRESHOLD</t>
        </is>
      </c>
      <c r="B179" s="80" t="inlineStr">
        <is>
          <t>0</t>
        </is>
      </c>
      <c r="C179" s="80" t="n"/>
      <c r="D179" s="80" t="inlineStr">
        <is>
          <t>AUGMENT,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NEWBORN_LOSS_KILL_REQUIRE_VEL_AGAINST</t>
        </is>
      </c>
      <c r="B180" s="80" t="inlineStr">
        <is>
          <t>0.0</t>
        </is>
      </c>
      <c r="C180" s="80" t="n"/>
      <c r="D180" s="80" t="inlineStr">
        <is>
          <t>AUGMENT,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NEWBORN_LOSS_KILL_REQUIRE_VEL_AGAINST</t>
        </is>
      </c>
      <c r="B181" s="80" t="inlineStr">
        <is>
          <t>0.0_ALT</t>
        </is>
      </c>
      <c r="C181" s="80" t="n"/>
      <c r="D181" s="80" t="inlineStr">
        <is>
          <t>AUGMENT, EXIT, GLOBAL_CHECK, REDUCE,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NEWBORN_LOSS_KILL_GAIN_THRESHOLD_PCT</t>
        </is>
      </c>
      <c r="B182" s="80" t="inlineStr">
        <is>
          <t>0</t>
        </is>
      </c>
      <c r="C182" s="80" t="n"/>
      <c r="D182" s="80" t="inlineStr">
        <is>
          <t>AUGMENT, EXIT, GLOBAL_CHECK, REDUCE,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HARD_BREAKEVEN_FLOOR_ENABLED</t>
        </is>
      </c>
      <c r="B3" s="72" t="inlineStr">
        <is>
          <t>True</t>
        </is>
      </c>
      <c r="C3" s="72" t="n"/>
      <c r="D3" s="72" t="n"/>
      <c r="E3" s="72" t="n"/>
      <c r="F3" s="72" t="n"/>
      <c r="G3" s="72" t="n"/>
      <c r="H3" s="72" t="n"/>
      <c r="I3" s="72">
        <f>IFERROR(VLOOKUP($A20,Results_30d_Deltas!$A$2:$H$5000,6,FALSE),"")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0.5" customHeight="1" s="65">
      <c r="A4" s="71" t="inlineStr">
        <is>
          <t>DELTA_EXIT_DC_FLOOR</t>
        </is>
      </c>
      <c r="B4" s="72" t="inlineStr">
        <is>
          <t>True</t>
        </is>
      </c>
      <c r="C4" s="72" t="n"/>
      <c r="D4" s="72" t="n"/>
      <c r="E4" s="72" t="n"/>
      <c r="F4" s="72" t="n"/>
      <c r="G4" s="72" t="n"/>
      <c r="H4" s="72" t="n"/>
      <c r="I4" s="72">
        <f>IFERROR(VLOOKUP($A12,Results_30d_Deltas!$A$2:$H$5000,6,FALSE),"")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0.5" customHeight="1" s="65">
      <c r="A5" s="71" t="inlineStr">
        <is>
          <t>MI_STRUCT_EXIT_ENABLED</t>
        </is>
      </c>
      <c r="B5" s="72" t="inlineStr">
        <is>
          <t>False</t>
        </is>
      </c>
      <c r="C5" s="72" t="n"/>
      <c r="D5" s="72" t="n"/>
      <c r="E5" s="72" t="n"/>
      <c r="F5" s="72" t="n"/>
      <c r="G5" s="72" t="n"/>
      <c r="H5" s="72" t="n"/>
      <c r="I5" s="72">
        <f>IFERROR(VLOOKUP($A30,Results_30d_Deltas!$A$2:$H$5000,6,FALSE),"")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0.5" customHeight="1" s="65">
      <c r="A6" s="71" t="inlineStr">
        <is>
          <t>MI_VELOCITY_EXIT_ENABLED</t>
        </is>
      </c>
      <c r="B6" s="72" t="inlineStr">
        <is>
          <t>False</t>
        </is>
      </c>
      <c r="C6" s="72" t="n"/>
      <c r="D6" s="72" t="n"/>
      <c r="E6" s="72" t="n"/>
      <c r="F6" s="72" t="n"/>
      <c r="G6" s="72" t="n"/>
      <c r="H6" s="72" t="n"/>
      <c r="I6" s="72">
        <f>IFERROR(VLOOKUP($A32,Results_30d_Deltas!$A$2:$H$5000,6,FALSE),"")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0.5" customHeight="1" s="65">
      <c r="A7" s="71" t="inlineStr">
        <is>
          <t>MI_WAVE_EXIT_ENABLED</t>
        </is>
      </c>
      <c r="B7" s="72" t="inlineStr">
        <is>
          <t>False</t>
        </is>
      </c>
      <c r="C7" s="72" t="n"/>
      <c r="D7" s="72" t="n"/>
      <c r="E7" s="72" t="n"/>
      <c r="F7" s="72" t="n"/>
      <c r="G7" s="72" t="n"/>
      <c r="H7" s="72" t="n"/>
      <c r="I7" s="72">
        <f>IFERROR(VLOOKUP($A34,Results_30d_Deltas!$A$2:$H$5000,6,FALSE),"")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0.5" customHeight="1" s="65">
      <c r="A8" s="71" t="inlineStr">
        <is>
          <t>MU_CORRECTION_EXIT_ENABLED</t>
        </is>
      </c>
      <c r="B8" s="72" t="inlineStr">
        <is>
          <t>False</t>
        </is>
      </c>
      <c r="C8" s="72" t="n"/>
      <c r="D8" s="72" t="n"/>
      <c r="E8" s="72" t="n"/>
      <c r="F8" s="72" t="n"/>
      <c r="G8" s="72" t="n"/>
      <c r="H8" s="72" t="n"/>
      <c r="I8" s="72">
        <f>IFERROR(VLOOKUP($A36,Results_30d_Deltas!$A$2:$H$5000,6,FALSE),"")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0.5" customHeight="1" s="65">
      <c r="A9" s="71" t="inlineStr">
        <is>
          <t>RULE_B_3M_EXIT_ENABLED</t>
        </is>
      </c>
      <c r="B9" s="72" t="inlineStr">
        <is>
          <t>False</t>
        </is>
      </c>
      <c r="C9" s="72" t="n"/>
      <c r="D9" s="72" t="n"/>
      <c r="E9" s="72" t="n"/>
      <c r="F9" s="72" t="n"/>
      <c r="G9" s="72" t="n"/>
      <c r="H9" s="72" t="n"/>
      <c r="I9" s="72">
        <f>IFERROR(VLOOKUP($A38,Results_30d_Deltas!$A$2:$H$5000,6,FALSE),"")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0.5" customHeight="1" s="65">
      <c r="A10" s="71" t="inlineStr">
        <is>
          <t>SCALP_V3_K_OB_EXIT_ENABLED</t>
        </is>
      </c>
      <c r="B10" s="72" t="inlineStr">
        <is>
          <t>False</t>
        </is>
      </c>
      <c r="C10" s="72" t="n"/>
      <c r="D10" s="72" t="n"/>
      <c r="E10" s="72" t="n"/>
      <c r="F10" s="72" t="n"/>
      <c r="G10" s="72" t="n"/>
      <c r="H10" s="72" t="n"/>
      <c r="I10" s="72">
        <f>IFERROR(VLOOKUP($A40,Results_30d_Deltas!$A$2:$H$5000,6,FALSE),"")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0.5" customHeight="1" s="65">
      <c r="A11" s="71" t="inlineStr">
        <is>
          <t>SCALP_V3_PROTECTIVE_EXIT_ENABLED</t>
        </is>
      </c>
      <c r="B11" s="72" t="inlineStr">
        <is>
          <t>False</t>
        </is>
      </c>
      <c r="C11" s="72" t="n"/>
      <c r="D11" s="72" t="n"/>
      <c r="E11" s="72" t="n"/>
      <c r="F11" s="72" t="n"/>
      <c r="G11" s="72" t="n"/>
      <c r="H11" s="72" t="n"/>
      <c r="I11" s="72">
        <f>IFERROR(VLOOKUP($A42,Results_30d_Deltas!$A$2:$H$5000,6,FALSE),"")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0.5" customHeight="1" s="65">
      <c r="A12" s="71" t="inlineStr">
        <is>
          <t>WT_4H_VEL_EXIT_ENABLED</t>
        </is>
      </c>
      <c r="B12" s="72" t="inlineStr">
        <is>
          <t>False</t>
        </is>
      </c>
      <c r="C12" s="72" t="n"/>
      <c r="D12" s="72" t="n"/>
      <c r="E12" s="72" t="n"/>
      <c r="F12" s="72" t="n"/>
      <c r="G12" s="72" t="n"/>
      <c r="H12" s="72" t="n"/>
      <c r="I12" s="72">
        <f>IFERROR(VLOOKUP($A53,Results_30d_Deltas!$A$2:$H$5000,6,FALSE),"")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0.5" customHeight="1" s="65">
      <c r="A13" s="71" t="inlineStr">
        <is>
          <t>WT_CROSS_EXIT_ENABLED</t>
        </is>
      </c>
      <c r="B13" s="72" t="inlineStr">
        <is>
          <t>False</t>
        </is>
      </c>
      <c r="C13" s="72" t="n"/>
      <c r="D13" s="72" t="n"/>
      <c r="E13" s="72" t="n"/>
      <c r="F13" s="72" t="n"/>
      <c r="G13" s="72" t="n"/>
      <c r="H13" s="72" t="n"/>
      <c r="I13" s="72">
        <f>IFERROR(VLOOKUP($A3,Results_30d_Deltas!$A$2:$H$5000,6,FALSE),"")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0.5" customHeight="1" s="65">
      <c r="A14" s="71" t="inlineStr">
        <is>
          <t>E_1_WT_EXIT_USE_DELTA_ENABLED</t>
        </is>
      </c>
      <c r="B14" s="72" t="inlineStr">
        <is>
          <t>False</t>
        </is>
      </c>
      <c r="C14" s="72" t="n"/>
      <c r="D14" s="72" t="n"/>
      <c r="E14" s="72" t="n"/>
      <c r="F14" s="72" t="n"/>
      <c r="G14" s="72" t="n"/>
      <c r="H14" s="72" t="n"/>
      <c r="I14" s="72">
        <f>IFERROR(VLOOKUP($A13,Results_30d_Deltas!$A$2:$H$5000,6,FALSE),"")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0.5" customHeight="1" s="65">
      <c r="A15" s="71" t="inlineStr">
        <is>
          <t>BB_SQUEEZE_EXIT_ENABLED</t>
        </is>
      </c>
      <c r="B15" s="72" t="inlineStr">
        <is>
          <t>False</t>
        </is>
      </c>
      <c r="C15" s="72" t="n"/>
      <c r="D15" s="72" t="n"/>
      <c r="E15" s="72" t="n"/>
      <c r="F15" s="72" t="n"/>
      <c r="G15" s="72" t="n"/>
      <c r="H15" s="72" t="n"/>
      <c r="I15" s="72">
        <f>IFERROR(VLOOKUP($A5,Results_30d_Deltas!$A$2:$H$5000,6,FALSE),"")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ez_manage.py:6163 top()</t>
        </is>
      </c>
      <c r="IP15" s="72" t="inlineStr">
        <is>
          <t>v12_quick_engine.py:891 x4</t>
        </is>
      </c>
      <c r="IQ15" s="72" t="n"/>
    </row>
    <row r="16" ht="10.5" customHeight="1" s="65">
      <c r="A16" s="71" t="inlineStr">
        <is>
          <t>WT_4H_VEL_EXIT_REQUIRE_PROFIT</t>
        </is>
      </c>
      <c r="B16" s="72" t="inlineStr">
        <is>
          <t>0.5</t>
        </is>
      </c>
      <c r="C16" s="72" t="n"/>
      <c r="D16" s="72" t="n"/>
      <c r="E16" s="72" t="n"/>
      <c r="F16" s="72" t="n"/>
      <c r="G16" s="72" t="n"/>
      <c r="H16" s="72" t="n"/>
      <c r="I16" s="72">
        <f>IFERROR(VLOOKUP($A68,Results_30d_Deltas!$A$2:$H$5000,6,FALSE),"")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8" t="n"/>
      <c r="HS16" s="78" t="n"/>
      <c r="HT16" s="78" t="n"/>
      <c r="HU16" s="78" t="n"/>
      <c r="HV16" s="78"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ez_manage.py:5881 top()</t>
        </is>
      </c>
      <c r="IP16" s="72" t="inlineStr">
        <is>
          <t>v12_quick_engine.py:3700 x5</t>
        </is>
      </c>
      <c r="IQ16" s="72" t="n"/>
    </row>
    <row r="17" ht="10.5" customHeight="1" s="65">
      <c r="A17" s="71" t="inlineStr">
        <is>
          <t>STDEV_REJECT_EXIT_TF</t>
        </is>
      </c>
      <c r="B17" s="72" t="inlineStr">
        <is>
          <t>15m</t>
        </is>
      </c>
      <c r="C17" s="72" t="n"/>
      <c r="D17" s="72" t="n"/>
      <c r="E17" s="72" t="n"/>
      <c r="F17" s="72" t="n"/>
      <c r="G17" s="72" t="n"/>
      <c r="H17" s="72" t="n"/>
      <c r="I17" s="72">
        <f>IFERROR(VLOOKUP($A48,Results_30d_Deltas!$A$2:$H$5000,6,FALSE),"")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8" t="n"/>
      <c r="GT17" s="78" t="n"/>
      <c r="GU17" s="78" t="n"/>
      <c r="GV17" s="78" t="n"/>
      <c r="GW17" s="78"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ez_manage.py:4058 top()</t>
        </is>
      </c>
      <c r="IP17" s="72" t="inlineStr">
        <is>
          <t>v12_quick_engine.py:3298 x3</t>
        </is>
      </c>
      <c r="IQ17" s="72" t="n"/>
    </row>
    <row r="18" ht="10.5" customHeight="1" s="65">
      <c r="A18" s="71" t="inlineStr">
        <is>
          <t>WT_4H_VEL_EXIT_K_EXTREME_HIGH</t>
        </is>
      </c>
      <c r="B18" s="72" t="inlineStr">
        <is>
          <t>1.0</t>
        </is>
      </c>
      <c r="C18" s="72" t="n"/>
      <c r="D18" s="72" t="n"/>
      <c r="E18" s="72" t="n"/>
      <c r="F18" s="72" t="n"/>
      <c r="G18" s="72" t="n"/>
      <c r="H18" s="72" t="n"/>
      <c r="I18" s="72">
        <f>IFERROR(VLOOKUP($A57,Results_30d_Deltas!$A$2:$H$5000,6,FALSE),"")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ez_manage.py:5877 top()</t>
        </is>
      </c>
      <c r="IP18" s="72" t="inlineStr">
        <is>
          <t>v12_quick_engine.py:3696 x5</t>
        </is>
      </c>
      <c r="IQ18" s="72" t="n"/>
    </row>
    <row r="19" ht="10.5" customHeight="1" s="65">
      <c r="A19" s="72" t="inlineStr">
        <is>
          <t>BB_SQUEEZE_EXIT_ENABLED</t>
        </is>
      </c>
      <c r="B19" s="72" t="inlineStr">
        <is>
          <t>True</t>
        </is>
      </c>
      <c r="C19" s="72" t="n"/>
      <c r="D19" s="72" t="n"/>
      <c r="E19" s="72" t="n"/>
      <c r="F19" s="72" t="n"/>
      <c r="G19" s="72" t="n"/>
      <c r="H19" s="72" t="n"/>
      <c r="I19" s="72">
        <f>IFERROR(VLOOKUP($A6,Results_30d_Deltas!$A$2:$H$5000,6,FALSE),"")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ez_manage.py:6163 top()</t>
        </is>
      </c>
      <c r="IP19" s="72" t="inlineStr">
        <is>
          <t>v12_quick_engine.py:891 x4</t>
        </is>
      </c>
      <c r="IQ19" s="72" t="n"/>
    </row>
    <row r="20" ht="10.5" customHeight="1" s="65">
      <c r="A20" s="72" t="inlineStr">
        <is>
          <t>E_1_WT_EXIT_USE_DELTA_ENABLED</t>
        </is>
      </c>
      <c r="B20" s="72" t="inlineStr">
        <is>
          <t>True</t>
        </is>
      </c>
      <c r="C20" s="72" t="n"/>
      <c r="D20" s="72" t="n"/>
      <c r="E20" s="72" t="n"/>
      <c r="F20" s="72" t="n"/>
      <c r="G20" s="72" t="n"/>
      <c r="H20" s="72" t="n"/>
      <c r="I20" s="72">
        <f>IFERROR(VLOOKUP($A14,Results_30d_Deltas!$A$2:$H$5000,6,FALSE),"")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8" t="n"/>
      <c r="CE20" s="78" t="n"/>
      <c r="CF20" s="78" t="n"/>
      <c r="CG20" s="78" t="n"/>
      <c r="CH20" s="78"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ez_manage.py:4699 top()</t>
        </is>
      </c>
      <c r="IP20" s="72" t="inlineStr">
        <is>
          <t>v12_quick_engine.py:1818 x7</t>
        </is>
      </c>
      <c r="IQ20" s="72" t="n"/>
    </row>
    <row r="21" ht="10.5" customHeight="1" s="65">
      <c r="A21" s="71" t="inlineStr">
        <is>
          <t>WT_4H_VEL_EXIT_K_EXTREME_LOW</t>
        </is>
      </c>
      <c r="B21" s="72" t="inlineStr">
        <is>
          <t>0.5</t>
        </is>
      </c>
      <c r="C21" s="72" t="n"/>
      <c r="D21" s="72" t="n"/>
      <c r="E21" s="72" t="n"/>
      <c r="F21" s="72" t="n"/>
      <c r="G21" s="72" t="n"/>
      <c r="H21" s="72" t="n"/>
      <c r="I21" s="72">
        <f>IFERROR(VLOOKUP($A60,Results_30d_Deltas!$A$2:$H$5000,6,FALSE),"")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ez_manage.py:5878 top()</t>
        </is>
      </c>
      <c r="IP21" s="72" t="inlineStr">
        <is>
          <t>v12_quick_engine.py:3697 x5</t>
        </is>
      </c>
      <c r="IQ21" s="72" t="n"/>
    </row>
    <row r="22" ht="10.5" customHeight="1" s="65">
      <c r="A22" s="71" t="inlineStr">
        <is>
          <t>WT_4H_VEL_EXIT_REQUIRE_K_EXTREME</t>
        </is>
      </c>
      <c r="B22" s="72" t="inlineStr">
        <is>
          <t>0.5</t>
        </is>
      </c>
      <c r="C22" s="72" t="n"/>
      <c r="D22" s="72" t="n"/>
      <c r="E22" s="72" t="n"/>
      <c r="F22" s="72" t="n"/>
      <c r="G22" s="72" t="n"/>
      <c r="H22" s="72" t="n"/>
      <c r="I22" s="72">
        <f>IFERROR(VLOOKUP($A64,Results_30d_Deltas!$A$2:$H$5000,6,FALSE),"")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ez_manage.py:5880 top()</t>
        </is>
      </c>
      <c r="IP22" s="72" t="inlineStr">
        <is>
          <t>v12_quick_engine.py:3699 x5</t>
        </is>
      </c>
      <c r="IQ22" s="72" t="n"/>
    </row>
    <row r="23" ht="10.5" customHeight="1" s="65">
      <c r="A23" s="72" t="inlineStr">
        <is>
          <t>WT_4H_VEL_EXIT_REQUIRE_K_EXTREME</t>
        </is>
      </c>
      <c r="B23" s="72" t="inlineStr">
        <is>
          <t>1.0</t>
        </is>
      </c>
      <c r="C23" s="72" t="n"/>
      <c r="D23" s="72" t="n"/>
      <c r="E23" s="72" t="n"/>
      <c r="F23" s="72" t="n"/>
      <c r="G23" s="72" t="n"/>
      <c r="H23" s="72" t="n"/>
      <c r="I23" s="72">
        <f>IFERROR(VLOOKUP($A65,Results_30d_Deltas!$A$2:$H$5000,6,FALSE),"")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0.5" customHeight="1" s="65">
      <c r="A24" s="72" t="inlineStr">
        <is>
          <t>WT_4H_VEL_EXIT_K_EXTREME_LOW</t>
        </is>
      </c>
      <c r="B24" s="72" t="inlineStr">
        <is>
          <t>2.0</t>
        </is>
      </c>
      <c r="C24" s="72" t="n"/>
      <c r="D24" s="72" t="n"/>
      <c r="E24" s="72" t="n"/>
      <c r="F24" s="72" t="n"/>
      <c r="G24" s="72" t="n"/>
      <c r="H24" s="72" t="n"/>
      <c r="I24" s="72">
        <f>IFERROR(VLOOKUP($A62,Results_30d_Deltas!$A$2:$H$5000,6,FALSE),"")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ez_manage.py:5878 top()</t>
        </is>
      </c>
      <c r="IP24" s="72" t="inlineStr">
        <is>
          <t>v12_quick_engine.py:3697 x5</t>
        </is>
      </c>
      <c r="IQ24" s="72" t="n"/>
    </row>
    <row r="25" ht="10.5" customHeight="1" s="65">
      <c r="A25" s="71" t="inlineStr">
        <is>
          <t>HARD_BREAKEVEN_MIN_PEAK_PCT</t>
        </is>
      </c>
      <c r="B25" s="72" t="inlineStr">
        <is>
          <t>0.625</t>
        </is>
      </c>
      <c r="C25" s="72" t="n"/>
      <c r="D25" s="72" t="n"/>
      <c r="E25" s="72" t="n"/>
      <c r="F25" s="72" t="n"/>
      <c r="G25" s="72" t="n"/>
      <c r="H25" s="72" t="n"/>
      <c r="I25" s="72">
        <f>IFERROR(VLOOKUP($A24,Results_30d_Deltas!$A$2:$H$5000,6,FALSE),"")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0.5" customHeight="1" s="65">
      <c r="A26" s="72" t="inlineStr">
        <is>
          <t>HARD_BREAKEVEN_MIN_PEAK_PCT</t>
        </is>
      </c>
      <c r="B26" s="72" t="inlineStr">
        <is>
          <t>0.25</t>
        </is>
      </c>
      <c r="C26" s="72" t="n"/>
      <c r="D26" s="72" t="n"/>
      <c r="E26" s="72" t="n"/>
      <c r="F26" s="72" t="n"/>
      <c r="G26" s="72" t="n"/>
      <c r="H26" s="72" t="n"/>
      <c r="I26" s="72">
        <f>IFERROR(VLOOKUP($A21,Results_30d_Deltas!$A$2:$H$5000,6,FALSE),"")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0.5" customHeight="1" s="65">
      <c r="A27" s="72" t="inlineStr">
        <is>
          <t>MI_VELOCITY_EXIT_ENABLED</t>
        </is>
      </c>
      <c r="B27" s="72" t="inlineStr">
        <is>
          <t>True</t>
        </is>
      </c>
      <c r="C27" s="72" t="n"/>
      <c r="D27" s="72" t="n"/>
      <c r="E27" s="72" t="n"/>
      <c r="F27" s="72" t="n"/>
      <c r="G27" s="72" t="n"/>
      <c r="H27" s="72" t="n"/>
      <c r="I27" s="72">
        <f>IFERROR(VLOOKUP($A33,Results_30d_Deltas!$A$2:$H$5000,6,FALSE),"")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ez_manage.py:3568 top()</t>
        </is>
      </c>
      <c r="IP27" s="72" t="inlineStr">
        <is>
          <t>v12_quick_engine.py:2347 x8</t>
        </is>
      </c>
      <c r="IQ27" s="72" t="n"/>
    </row>
    <row r="28" ht="10.5" customHeight="1" s="65">
      <c r="A28" s="72" t="inlineStr">
        <is>
          <t>HARD_BREAKEVEN_MIN_PEAK_PCT</t>
        </is>
      </c>
      <c r="B28" s="72" t="inlineStr">
        <is>
          <t>0.375</t>
        </is>
      </c>
      <c r="C28" s="72" t="n"/>
      <c r="D28" s="72" t="n"/>
      <c r="E28" s="72" t="n"/>
      <c r="F28" s="72" t="n"/>
      <c r="G28" s="72" t="n"/>
      <c r="H28" s="72" t="n"/>
      <c r="I28" s="72">
        <f>IFERROR(VLOOKUP($A22,Results_30d_Deltas!$A$2:$H$5000,6,FALSE),"")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8" t="n"/>
      <c r="AQ28" s="78" t="n"/>
      <c r="AR28" s="78" t="n"/>
      <c r="AS28" s="78" t="n"/>
      <c r="AT28" s="78"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8" t="n"/>
      <c r="HX28" s="78" t="n"/>
      <c r="HY28" s="78" t="n"/>
      <c r="HZ28" s="78" t="n"/>
      <c r="IA28" s="78" t="n"/>
      <c r="IB28" s="77" t="n"/>
      <c r="IC28" s="77" t="n"/>
      <c r="ID28" s="77" t="n"/>
      <c r="IE28" s="77" t="n"/>
      <c r="IF28" s="77" t="n"/>
      <c r="IG28" s="77" t="n"/>
      <c r="IH28" s="77" t="n"/>
      <c r="II28" s="77" t="n"/>
      <c r="IJ28" s="77" t="n"/>
      <c r="IK28" s="77" t="n"/>
      <c r="IL28" s="77" t="n"/>
      <c r="IM28" s="77" t="n"/>
      <c r="IN28" s="72" t="n"/>
      <c r="IO28" s="72" t="inlineStr">
        <is>
          <t>ez_manage.py:4784 top()</t>
        </is>
      </c>
      <c r="IP28" s="72" t="inlineStr">
        <is>
          <t>v12_quick_engine.py:858 x8</t>
        </is>
      </c>
      <c r="IQ28" s="72" t="n"/>
    </row>
    <row r="29" ht="10.5" customHeight="1" s="65">
      <c r="A29" s="71" t="inlineStr">
        <is>
          <t>LOSS_TECHNICAL_EXIT_NO_STALE_BLOCK</t>
        </is>
      </c>
      <c r="B29" s="72" t="inlineStr">
        <is>
          <t>0.5</t>
        </is>
      </c>
      <c r="C29" s="72" t="n"/>
      <c r="D29" s="72" t="n"/>
      <c r="E29" s="72" t="n"/>
      <c r="F29" s="72" t="n"/>
      <c r="G29" s="72" t="n"/>
      <c r="H29" s="72" t="n"/>
      <c r="I29" s="72">
        <f>IFERROR(VLOOKUP($A27,Results_30d_Deltas!$A$2:$H$5000,6,FALSE),"")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0.5" customHeight="1" s="65">
      <c r="A30" s="72" t="inlineStr">
        <is>
          <t>LOSS_TECHNICAL_EXIT_NO_STALE_BLOCK</t>
        </is>
      </c>
      <c r="B30" s="72" t="inlineStr">
        <is>
          <t>1.0</t>
        </is>
      </c>
      <c r="C30" s="72" t="n"/>
      <c r="D30" s="72" t="n"/>
      <c r="E30" s="72" t="n"/>
      <c r="F30" s="72" t="n"/>
      <c r="G30" s="72" t="n"/>
      <c r="H30" s="72" t="n"/>
      <c r="I30" s="72">
        <f>IFERROR(VLOOKUP($A28,Results_30d_Deltas!$A$2:$H$5000,6,FALSE),"")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0.5" customHeight="1" s="65">
      <c r="A31" s="71" t="inlineStr">
        <is>
          <t>TREND_EXIT_SCORE_FLIP</t>
        </is>
      </c>
      <c r="B31" s="72" t="inlineStr">
        <is>
          <t>2.0</t>
        </is>
      </c>
      <c r="C31" s="72" t="n"/>
      <c r="D31" s="72" t="n"/>
      <c r="E31" s="72" t="n"/>
      <c r="F31" s="72" t="n"/>
      <c r="G31" s="72" t="n"/>
      <c r="H31" s="72" t="n"/>
      <c r="I31" s="72">
        <f>IFERROR(VLOOKUP($A52,Results_30d_Deltas!$A$2:$H$5000,6,FALSE),"")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ez_manage.py:4200 top()</t>
        </is>
      </c>
      <c r="IP31" s="72" t="inlineStr">
        <is>
          <t>v12_quick_engine.py:3540 x2</t>
        </is>
      </c>
      <c r="IQ31" s="72" t="n"/>
    </row>
    <row r="32" ht="10.5" customHeight="1" s="65">
      <c r="A32" s="72" t="inlineStr">
        <is>
          <t>SCALP_V3_K_OB_EXIT_ENABLED</t>
        </is>
      </c>
      <c r="B32" s="72" t="inlineStr">
        <is>
          <t>True</t>
        </is>
      </c>
      <c r="C32" s="72" t="n"/>
      <c r="D32" s="72" t="n"/>
      <c r="E32" s="72" t="n"/>
      <c r="F32" s="72" t="n"/>
      <c r="G32" s="72" t="n"/>
      <c r="H32" s="72" t="n"/>
      <c r="I32" s="72">
        <f>IFERROR(VLOOKUP($A41,Results_30d_Deltas!$A$2:$H$5000,6,FALSE),"")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ez_manage.py:5550 top()</t>
        </is>
      </c>
      <c r="IP32" s="72" t="inlineStr">
        <is>
          <t>v12_quick_engine.py:3178 x4</t>
        </is>
      </c>
      <c r="IQ32" s="72" t="n"/>
    </row>
    <row r="33" ht="10.5" customHeight="1" s="65">
      <c r="A33" s="71" t="inlineStr">
        <is>
          <t>BTC_DIVERGENCE_EXIT_AGAINST</t>
        </is>
      </c>
      <c r="B33" s="72" t="inlineStr">
        <is>
          <t>0.5</t>
        </is>
      </c>
      <c r="C33" s="72" t="n"/>
      <c r="D33" s="72" t="n"/>
      <c r="E33" s="72" t="n"/>
      <c r="F33" s="72" t="n"/>
      <c r="G33" s="72" t="n"/>
      <c r="H33" s="72" t="n"/>
      <c r="I33" s="72">
        <f>IFERROR(VLOOKUP($A8,Results_30d_Deltas!$A$2:$H$5000,6,FALSE),"")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ez_manage.py:4448 top()</t>
        </is>
      </c>
      <c r="IP33" s="72" t="inlineStr">
        <is>
          <t>v12_quick_engine.py:408 x8</t>
        </is>
      </c>
      <c r="IQ33" s="72" t="n"/>
    </row>
    <row r="34" ht="10.5" customHeight="1" s="65">
      <c r="A34" s="71" t="inlineStr">
        <is>
          <t>WT_CROSS_EXIT_REQUIRE_15M_CONFIRM</t>
        </is>
      </c>
      <c r="B34" s="72" t="inlineStr">
        <is>
          <t>0.5</t>
        </is>
      </c>
      <c r="C34" s="72" t="n"/>
      <c r="D34" s="72" t="n"/>
      <c r="E34" s="72" t="n"/>
      <c r="F34" s="72" t="n"/>
      <c r="G34" s="72" t="n"/>
      <c r="H34" s="72" t="n"/>
      <c r="I34" s="72">
        <f>IFERROR(VLOOKUP($A80,Results_30d_Deltas!$A$2:$H$5000,6,FALSE),"")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8" t="n"/>
      <c r="BA34" s="78" t="n"/>
      <c r="BB34" s="78" t="n"/>
      <c r="BC34" s="78" t="n"/>
      <c r="BD34" s="78"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ez_manage.py:5904 top()</t>
        </is>
      </c>
      <c r="IP34" s="72" t="inlineStr">
        <is>
          <t>v12_quick_engine.py:3725 x5</t>
        </is>
      </c>
      <c r="IQ34" s="72" t="n"/>
    </row>
    <row r="35" ht="10.5" customHeight="1" s="65">
      <c r="A35" s="72" t="inlineStr">
        <is>
          <t>HARD_BREAKEVEN_FLOOR_ENABLED</t>
        </is>
      </c>
      <c r="B35" s="72" t="inlineStr">
        <is>
          <t>False</t>
        </is>
      </c>
      <c r="C35" s="72" t="n"/>
      <c r="D35" s="72" t="n"/>
      <c r="E35" s="72" t="n"/>
      <c r="F35" s="72" t="n"/>
      <c r="G35" s="72" t="n"/>
      <c r="H35" s="72" t="n"/>
      <c r="I35" s="72">
        <f>IFERROR(VLOOKUP($A19,Results_30d_Deltas!$A$2:$H$5000,6,FALSE),"")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8" t="n"/>
      <c r="AQ35" s="78" t="n"/>
      <c r="AR35" s="78" t="n"/>
      <c r="AS35" s="78" t="n"/>
      <c r="AT35" s="78"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ez_manage.py:4783 top()</t>
        </is>
      </c>
      <c r="IP35" s="72" t="inlineStr">
        <is>
          <t>v12_quick_engine.py:856 x6</t>
        </is>
      </c>
      <c r="IQ35" s="72" t="n"/>
    </row>
    <row r="36" ht="10.5" customHeight="1" s="65">
      <c r="A36" s="72" t="inlineStr">
        <is>
          <t>WT_4H_VEL_EXIT_REQUIRE_PROFIT</t>
        </is>
      </c>
      <c r="B36" s="72" t="inlineStr">
        <is>
          <t>1.0</t>
        </is>
      </c>
      <c r="C36" s="72" t="n"/>
      <c r="D36" s="72" t="n"/>
      <c r="E36" s="72" t="n"/>
      <c r="F36" s="72" t="n"/>
      <c r="G36" s="72" t="n"/>
      <c r="H36" s="72" t="n"/>
      <c r="I36" s="72">
        <f>IFERROR(VLOOKUP($A69,Results_30d_Deltas!$A$2:$H$5000,6,FALSE),"")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8" t="n"/>
      <c r="HS36" s="78" t="n"/>
      <c r="HT36" s="78" t="n"/>
      <c r="HU36" s="78" t="n"/>
      <c r="HV36" s="78"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ez_manage.py:5881 top()</t>
        </is>
      </c>
      <c r="IP36" s="72" t="inlineStr">
        <is>
          <t>v12_quick_engine.py:3700 x5</t>
        </is>
      </c>
      <c r="IQ36" s="72" t="n"/>
    </row>
    <row r="37" ht="10.5" customHeight="1" s="65">
      <c r="A37" s="72" t="inlineStr">
        <is>
          <t>WT_CROSS_EXIT_ENABLED</t>
        </is>
      </c>
      <c r="B37" s="72" t="inlineStr">
        <is>
          <t>True</t>
        </is>
      </c>
      <c r="C37" s="72" t="n"/>
      <c r="D37" s="72" t="n"/>
      <c r="E37" s="72" t="n"/>
      <c r="F37" s="72" t="n"/>
      <c r="G37" s="72" t="n"/>
      <c r="H37" s="72" t="n"/>
      <c r="I37" s="72">
        <f>IFERROR(VLOOKUP($A4,Results_30d_Deltas!$A$2:$H$5000,6,FALSE),"")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8" t="n"/>
      <c r="BA37" s="78" t="n"/>
      <c r="BB37" s="78" t="n"/>
      <c r="BC37" s="78" t="n"/>
      <c r="BD37" s="78"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ez_manage.py:1751 top()</t>
        </is>
      </c>
      <c r="IP37" s="72" t="inlineStr">
        <is>
          <t>v12_quick_engine.py:2439 x5</t>
        </is>
      </c>
      <c r="IQ37" s="72" t="n"/>
    </row>
    <row r="38" ht="10.5" customHeight="1" s="65">
      <c r="A38" s="72" t="inlineStr">
        <is>
          <t>HARD_BREAKEVEN_MIN_PEAK_PCT</t>
        </is>
      </c>
      <c r="B38" s="72" t="inlineStr">
        <is>
          <t>0.75</t>
        </is>
      </c>
      <c r="C38" s="72" t="n"/>
      <c r="D38" s="72" t="n"/>
      <c r="E38" s="72" t="n"/>
      <c r="F38" s="72" t="n"/>
      <c r="G38" s="72" t="n"/>
      <c r="H38" s="72" t="n"/>
      <c r="I38" s="72">
        <f>IFERROR(VLOOKUP($A25,Results_30d_Deltas!$A$2:$H$5000,6,FALSE),"")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8" t="n"/>
      <c r="AQ38" s="78" t="n"/>
      <c r="AR38" s="78" t="n"/>
      <c r="AS38" s="78" t="n"/>
      <c r="AT38" s="78"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8" t="n"/>
      <c r="HX38" s="78" t="n"/>
      <c r="HY38" s="78" t="n"/>
      <c r="HZ38" s="78" t="n"/>
      <c r="IA38" s="78" t="n"/>
      <c r="IB38" s="77" t="n"/>
      <c r="IC38" s="77" t="n"/>
      <c r="ID38" s="77" t="n"/>
      <c r="IE38" s="77" t="n"/>
      <c r="IF38" s="77" t="n"/>
      <c r="IG38" s="77" t="n"/>
      <c r="IH38" s="77" t="n"/>
      <c r="II38" s="77" t="n"/>
      <c r="IJ38" s="77" t="n"/>
      <c r="IK38" s="77" t="n"/>
      <c r="IL38" s="77" t="n"/>
      <c r="IM38" s="77" t="n"/>
      <c r="IN38" s="72" t="n"/>
      <c r="IO38" s="72" t="inlineStr">
        <is>
          <t>ez_manage.py:4784 top()</t>
        </is>
      </c>
      <c r="IP38" s="72" t="inlineStr">
        <is>
          <t>v12_quick_engine.py:858 x8</t>
        </is>
      </c>
      <c r="IQ38" s="72" t="n"/>
    </row>
    <row r="39" ht="10.5" customHeight="1" s="65">
      <c r="A39" s="72" t="inlineStr">
        <is>
          <t>WT_CROSS_EXIT_REQUIRE_15M_CONFIRM</t>
        </is>
      </c>
      <c r="B39" s="72" t="inlineStr">
        <is>
          <t>1.0</t>
        </is>
      </c>
      <c r="C39" s="72" t="n"/>
      <c r="D39" s="72" t="n"/>
      <c r="E39" s="72" t="n"/>
      <c r="F39" s="72" t="n"/>
      <c r="G39" s="72" t="n"/>
      <c r="H39" s="72" t="n"/>
      <c r="I39" s="72">
        <f>IFERROR(VLOOKUP($A81,Results_30d_Deltas!$A$2:$H$5000,6,FALSE),"")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8" t="n"/>
      <c r="BA39" s="78" t="n"/>
      <c r="BB39" s="78" t="n"/>
      <c r="BC39" s="78" t="n"/>
      <c r="BD39" s="78"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ez_manage.py:5904 top()</t>
        </is>
      </c>
      <c r="IP39" s="72" t="inlineStr">
        <is>
          <t>v12_quick_engine.py:3725 x5</t>
        </is>
      </c>
      <c r="IQ39" s="72" t="n"/>
    </row>
    <row r="40" ht="10.5" customHeight="1" s="65">
      <c r="A40" s="72" t="inlineStr">
        <is>
          <t>MI_WAVE_EXIT_ENABLED</t>
        </is>
      </c>
      <c r="B40" s="72" t="inlineStr">
        <is>
          <t>True</t>
        </is>
      </c>
      <c r="C40" s="72" t="n"/>
      <c r="D40" s="72" t="n"/>
      <c r="E40" s="72" t="n"/>
      <c r="F40" s="72" t="n"/>
      <c r="G40" s="72" t="n"/>
      <c r="H40" s="72" t="n"/>
      <c r="I40" s="72">
        <f>IFERROR(VLOOKUP($A35,Results_30d_Deltas!$A$2:$H$5000,6,FALSE),"")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ez_manage.py:3569 top()</t>
        </is>
      </c>
      <c r="IP40" s="72" t="inlineStr">
        <is>
          <t>v12_quick_engine.py:2349 x8</t>
        </is>
      </c>
      <c r="IQ40" s="72" t="n"/>
    </row>
    <row r="41" ht="10.5" customHeight="1" s="65">
      <c r="A41" s="72" t="inlineStr">
        <is>
          <t>WT_4H_VEL_EXIT_K_EXTREME_HIGH</t>
        </is>
      </c>
      <c r="B41" s="72" t="inlineStr">
        <is>
          <t>2.0</t>
        </is>
      </c>
      <c r="C41" s="72" t="n"/>
      <c r="D41" s="72" t="n"/>
      <c r="E41" s="72" t="n"/>
      <c r="F41" s="72" t="n"/>
      <c r="G41" s="72" t="n"/>
      <c r="H41" s="72" t="n"/>
      <c r="I41" s="72">
        <f>IFERROR(VLOOKUP($A58,Results_30d_Deltas!$A$2:$H$5000,6,FALSE),"")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ez_manage.py:5877 top()</t>
        </is>
      </c>
      <c r="IP41" s="72" t="inlineStr">
        <is>
          <t>v12_quick_engine.py:3696 x5</t>
        </is>
      </c>
      <c r="IQ41" s="72" t="n"/>
    </row>
    <row r="42" ht="10.5" customHeight="1" s="65">
      <c r="A42" s="72" t="inlineStr">
        <is>
          <t>STDEV_REJECT_EXIT_TF</t>
        </is>
      </c>
      <c r="B42" s="72" t="inlineStr">
        <is>
          <t>1h</t>
        </is>
      </c>
      <c r="C42" s="72" t="n"/>
      <c r="D42" s="72" t="n"/>
      <c r="E42" s="72" t="n"/>
      <c r="F42" s="72" t="n"/>
      <c r="G42" s="72" t="n"/>
      <c r="H42" s="72" t="n"/>
      <c r="I42" s="72">
        <f>IFERROR(VLOOKUP($A47,Results_30d_Deltas!$A$2:$H$5000,6,FALSE),"")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8" t="n"/>
      <c r="GT42" s="78" t="n"/>
      <c r="GU42" s="78" t="n"/>
      <c r="GV42" s="78" t="n"/>
      <c r="GW42" s="78"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ez_manage.py:4058 top()</t>
        </is>
      </c>
      <c r="IP42" s="72" t="inlineStr">
        <is>
          <t>v12_quick_engine.py:3298 x3</t>
        </is>
      </c>
      <c r="IQ42" s="72" t="n"/>
    </row>
    <row r="43" ht="10.5" customHeight="1" s="65">
      <c r="A43" s="72" t="inlineStr">
        <is>
          <t>WT_4H_VEL_EXIT_ENABLED</t>
        </is>
      </c>
      <c r="B43" s="72" t="inlineStr">
        <is>
          <t>True</t>
        </is>
      </c>
      <c r="C43" s="72" t="n"/>
      <c r="D43" s="72" t="n"/>
      <c r="E43" s="72" t="n"/>
      <c r="F43" s="72" t="n"/>
      <c r="G43" s="72" t="n"/>
      <c r="H43" s="72" t="n"/>
      <c r="I43" s="72">
        <f>IFERROR(VLOOKUP($A54,Results_30d_Deltas!$A$2:$H$5000,6,FALSE),"")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ez_manage.py:5876 top()</t>
        </is>
      </c>
      <c r="IP43" s="72" t="inlineStr">
        <is>
          <t>v12_quick_engine.py:3695 x5</t>
        </is>
      </c>
      <c r="IQ43" s="72" t="n"/>
    </row>
    <row r="44" ht="10.5" customHeight="1" s="65">
      <c r="A44" s="72" t="inlineStr">
        <is>
          <t>DELTA_EXIT_DC_FLOOR</t>
        </is>
      </c>
      <c r="B44" s="72" t="inlineStr">
        <is>
          <t>False</t>
        </is>
      </c>
      <c r="C44" s="72" t="n"/>
      <c r="D44" s="72" t="n"/>
      <c r="E44" s="72" t="n"/>
      <c r="F44" s="72" t="n"/>
      <c r="G44" s="72" t="n"/>
      <c r="H44" s="72" t="n"/>
      <c r="I44" s="72">
        <f>IFERROR(VLOOKUP($A11,Results_30d_Deltas!$A$2:$H$5000,6,FALSE),"")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8" t="n"/>
      <c r="CE44" s="78" t="n"/>
      <c r="CF44" s="78" t="n"/>
      <c r="CG44" s="78" t="n"/>
      <c r="CH44" s="78"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ez_manage.py:4596 top()</t>
        </is>
      </c>
      <c r="IP44" s="72" t="inlineStr">
        <is>
          <t>v12_quick_engine.py:967 x8</t>
        </is>
      </c>
      <c r="IQ44" s="72" t="n"/>
    </row>
    <row r="45" ht="10.5" customHeight="1" s="65">
      <c r="A45" s="72" t="inlineStr">
        <is>
          <t>MI_STRUCT_EXIT_ENABLED</t>
        </is>
      </c>
      <c r="B45" s="72" t="inlineStr">
        <is>
          <t>True</t>
        </is>
      </c>
      <c r="C45" s="72" t="n"/>
      <c r="D45" s="72" t="n"/>
      <c r="E45" s="72" t="n"/>
      <c r="F45" s="72" t="n"/>
      <c r="G45" s="72" t="n"/>
      <c r="H45" s="72" t="n"/>
      <c r="I45" s="72">
        <f>IFERROR(VLOOKUP($A31,Results_30d_Deltas!$A$2:$H$5000,6,FALSE),"")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ez_manage.py:3566 top()</t>
        </is>
      </c>
      <c r="IP45" s="72" t="inlineStr">
        <is>
          <t>v12_quick_engine.py:2344 x8</t>
        </is>
      </c>
      <c r="IQ45" s="72" t="n"/>
    </row>
    <row r="46" ht="10.5" customHeight="1" s="65">
      <c r="A46" s="72" t="inlineStr">
        <is>
          <t>BTC_DIVERGENCE_EXIT_AGAINST</t>
        </is>
      </c>
      <c r="B46" s="72" t="inlineStr">
        <is>
          <t>2.0</t>
        </is>
      </c>
      <c r="C46" s="72" t="n"/>
      <c r="D46" s="72" t="n"/>
      <c r="E46" s="72" t="n"/>
      <c r="F46" s="72" t="n"/>
      <c r="G46" s="72" t="n"/>
      <c r="H46" s="72" t="n"/>
      <c r="I46" s="72">
        <f>IFERROR(VLOOKUP($A10,Results_30d_Deltas!$A$2:$H$5000,6,FALSE),"")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ez_manage.py:4448 top()</t>
        </is>
      </c>
      <c r="IP46" s="72" t="inlineStr">
        <is>
          <t>v12_quick_engine.py:408 x8</t>
        </is>
      </c>
      <c r="IQ46" s="72" t="n"/>
    </row>
    <row r="47" ht="10.5" customHeight="1" s="65">
      <c r="A47" s="72" t="inlineStr">
        <is>
          <t>STDEV_REJECT_EXIT_TF</t>
        </is>
      </c>
      <c r="B47" s="72" t="inlineStr">
        <is>
          <t>OFF</t>
        </is>
      </c>
      <c r="C47" s="72" t="n"/>
      <c r="D47" s="72" t="n"/>
      <c r="E47" s="72" t="n"/>
      <c r="F47" s="72" t="n"/>
      <c r="G47" s="72" t="n"/>
      <c r="H47" s="72" t="n"/>
      <c r="I47" s="72">
        <f>IFERROR(VLOOKUP($A44,Results_30d_Deltas!$A$2:$H$5000,6,FALSE),"")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0.5" customHeight="1" s="65">
      <c r="A48" s="71" t="inlineStr">
        <is>
          <t>E_3_USE_WT_STRUCTURE_EXIT_MODE</t>
        </is>
      </c>
      <c r="B48" s="72" t="inlineStr">
        <is>
          <t>1.0</t>
        </is>
      </c>
      <c r="C48" s="72" t="n"/>
      <c r="D48" s="72" t="n"/>
      <c r="E48" s="72" t="n"/>
      <c r="F48" s="72" t="n"/>
      <c r="G48" s="72" t="n"/>
      <c r="H48" s="72" t="n"/>
      <c r="I48" s="72">
        <f>IFERROR(VLOOKUP($A17,Results_30d_Deltas!$A$2:$H$5000,6,FALSE),"")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ez_manage.py:4700 top()</t>
        </is>
      </c>
      <c r="IP48" s="72" t="inlineStr">
        <is>
          <t>v12_quick_engine.py:1819 x8</t>
        </is>
      </c>
      <c r="IQ48" s="72" t="n"/>
    </row>
    <row r="49" ht="10.5" customHeight="1" s="65">
      <c r="A49" s="72" t="inlineStr">
        <is>
          <t>E_3_USE_WT_STRUCTURE_EXIT_MODE</t>
        </is>
      </c>
      <c r="B49" s="72" t="inlineStr">
        <is>
          <t>0.5</t>
        </is>
      </c>
      <c r="C49" s="72" t="n"/>
      <c r="D49" s="72" t="n"/>
      <c r="E49" s="72" t="n"/>
      <c r="F49" s="72" t="n"/>
      <c r="G49" s="72" t="n"/>
      <c r="H49" s="72" t="n"/>
      <c r="I49" s="72">
        <f>IFERROR(VLOOKUP($A16,Results_30d_Deltas!$A$2:$H$5000,6,FALSE),"")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0.5" customHeight="1" s="65">
      <c r="A50" s="71" t="inlineStr">
        <is>
          <t>WT_CROSS_EXIT_MIN_AGE_MINUTES</t>
        </is>
      </c>
      <c r="B50" s="72" t="inlineStr">
        <is>
          <t>0.5</t>
        </is>
      </c>
      <c r="C50" s="72" t="n"/>
      <c r="D50" s="72" t="n"/>
      <c r="E50" s="72" t="n"/>
      <c r="F50" s="72" t="n"/>
      <c r="G50" s="72" t="n"/>
      <c r="H50" s="72" t="n"/>
      <c r="I50" s="72">
        <f>IFERROR(VLOOKUP($A76,Results_30d_Deltas!$A$2:$H$5000,6,FALSE),"")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8" t="n"/>
      <c r="BA50" s="78" t="n"/>
      <c r="BB50" s="78" t="n"/>
      <c r="BC50" s="78" t="n"/>
      <c r="BD50" s="78"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ez_manage.py:5903 top()</t>
        </is>
      </c>
      <c r="IP50" s="72" t="inlineStr">
        <is>
          <t>v12_quick_engine.py:3724 x2</t>
        </is>
      </c>
      <c r="IQ50" s="72" t="n"/>
    </row>
    <row r="51" ht="10.5" customHeight="1" s="65">
      <c r="A51" s="72" t="inlineStr">
        <is>
          <t>WT_CROSS_EXIT_MIN_AGE_MINUTES</t>
        </is>
      </c>
      <c r="B51" s="72" t="inlineStr">
        <is>
          <t>1.0</t>
        </is>
      </c>
      <c r="C51" s="72" t="n"/>
      <c r="D51" s="72" t="n"/>
      <c r="E51" s="72" t="n"/>
      <c r="F51" s="72" t="n"/>
      <c r="G51" s="72" t="n"/>
      <c r="H51" s="72" t="n"/>
      <c r="I51" s="72">
        <f>IFERROR(VLOOKUP($A77,Results_30d_Deltas!$A$2:$H$5000,6,FALSE),"")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0.5" customHeight="1" s="65">
      <c r="A52" s="71" t="inlineStr">
        <is>
          <t>WT_CROSS_EXIT_APPLIES_TO_WINNERS</t>
        </is>
      </c>
      <c r="B52" s="72" t="inlineStr">
        <is>
          <t>2.0</t>
        </is>
      </c>
      <c r="C52" s="72" t="n"/>
      <c r="D52" s="72" t="n"/>
      <c r="E52" s="72" t="n"/>
      <c r="F52" s="72" t="n"/>
      <c r="G52" s="72" t="n"/>
      <c r="H52" s="72" t="n"/>
      <c r="I52" s="72">
        <f>IFERROR(VLOOKUP($A74,Results_30d_Deltas!$A$2:$H$5000,6,FALSE),"")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ez_manage.py:5901 top()</t>
        </is>
      </c>
      <c r="IP52" s="72" t="inlineStr">
        <is>
          <t>v12_quick_engine.py:3722 x2</t>
        </is>
      </c>
      <c r="IQ52" s="72" t="n"/>
    </row>
    <row r="53" ht="10.5" customHeight="1" s="65">
      <c r="A53" s="72" t="inlineStr">
        <is>
          <t>LOSS_TECHNICAL_EXIT_NO_STALE_BLOCK</t>
        </is>
      </c>
      <c r="B53" s="72" t="inlineStr">
        <is>
          <t>2.0</t>
        </is>
      </c>
      <c r="C53" s="72" t="n"/>
      <c r="D53" s="72" t="n"/>
      <c r="E53" s="72" t="n"/>
      <c r="F53" s="72" t="n"/>
      <c r="G53" s="72" t="n"/>
      <c r="H53" s="72" t="n"/>
      <c r="I53" s="72">
        <f>IFERROR(VLOOKUP($A29,Results_30d_Deltas!$A$2:$H$5000,6,FALSE),"")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8" t="n"/>
      <c r="GY53" s="78" t="n"/>
      <c r="GZ53" s="78" t="n"/>
      <c r="HA53" s="78" t="n"/>
      <c r="HB53" s="78"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ez_manage.py:4933 top()</t>
        </is>
      </c>
      <c r="IP53" s="72" t="inlineStr">
        <is>
          <t>v12_quick_engine.py:2172 x2</t>
        </is>
      </c>
      <c r="IQ53" s="72" t="n"/>
    </row>
    <row r="54" ht="10.5" customHeight="1" s="65">
      <c r="A54" s="72" t="inlineStr">
        <is>
          <t>WT_4H_VEL_EXIT_REQUIRE_K_EXTREME</t>
        </is>
      </c>
      <c r="B54" s="72" t="inlineStr">
        <is>
          <t>2.0</t>
        </is>
      </c>
      <c r="C54" s="72" t="n"/>
      <c r="D54" s="72" t="n"/>
      <c r="E54" s="72" t="n"/>
      <c r="F54" s="72" t="n"/>
      <c r="G54" s="72" t="n"/>
      <c r="H54" s="72" t="n"/>
      <c r="I54" s="72">
        <f>IFERROR(VLOOKUP($A66,Results_30d_Deltas!$A$2:$H$5000,6,FALSE),"")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ez_manage.py:5880 top()</t>
        </is>
      </c>
      <c r="IP54" s="72" t="inlineStr">
        <is>
          <t>v12_quick_engine.py:3699 x5</t>
        </is>
      </c>
      <c r="IQ54" s="72" t="n"/>
    </row>
    <row r="55" ht="10.5" customHeight="1" s="65">
      <c r="A55" s="72" t="inlineStr">
        <is>
          <t>BTC_DIVERGENCE_EXIT_AGAINST</t>
        </is>
      </c>
      <c r="B55" s="72" t="inlineStr">
        <is>
          <t>0</t>
        </is>
      </c>
      <c r="C55" s="72" t="n"/>
      <c r="D55" s="72" t="n"/>
      <c r="E55" s="72" t="n"/>
      <c r="F55" s="72" t="n"/>
      <c r="G55" s="72" t="n"/>
      <c r="H55" s="72" t="n"/>
      <c r="I55" s="72">
        <f>IFERROR(VLOOKUP($A7,Results_30d_Deltas!$A$2:$H$5000,6,FALSE),"")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ez_manage.py:4448 top()</t>
        </is>
      </c>
      <c r="IP55" s="72" t="inlineStr">
        <is>
          <t>v12_quick_engine.py:408 x8</t>
        </is>
      </c>
      <c r="IQ55" s="72" t="n"/>
    </row>
    <row r="56" ht="10.5" customHeight="1" s="65">
      <c r="A56" s="72" t="inlineStr">
        <is>
          <t>TREND_EXIT_SCORE_FLIP</t>
        </is>
      </c>
      <c r="B56" s="72" t="inlineStr">
        <is>
          <t>1.0</t>
        </is>
      </c>
      <c r="C56" s="72" t="n"/>
      <c r="D56" s="72" t="n"/>
      <c r="E56" s="72" t="n"/>
      <c r="F56" s="72" t="n"/>
      <c r="G56" s="72" t="n"/>
      <c r="H56" s="72" t="n"/>
      <c r="I56" s="72">
        <f>IFERROR(VLOOKUP($A51,Results_30d_Deltas!$A$2:$H$5000,6,FALSE),"")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ez_manage.py:4200 top()</t>
        </is>
      </c>
      <c r="IP56" s="72" t="inlineStr">
        <is>
          <t>v12_quick_engine.py:3540 x2</t>
        </is>
      </c>
      <c r="IQ56" s="72" t="n"/>
    </row>
    <row r="57" ht="10.5" customHeight="1" s="65">
      <c r="A57" s="72" t="inlineStr">
        <is>
          <t>WT_4H_VEL_EXIT_REQUIRE_PROFIT</t>
        </is>
      </c>
      <c r="B57" s="72" t="inlineStr">
        <is>
          <t>2.0</t>
        </is>
      </c>
      <c r="C57" s="72" t="n"/>
      <c r="D57" s="72" t="n"/>
      <c r="E57" s="72" t="n"/>
      <c r="F57" s="72" t="n"/>
      <c r="G57" s="72" t="n"/>
      <c r="H57" s="72" t="n"/>
      <c r="I57" s="72">
        <f>IFERROR(VLOOKUP($A70,Results_30d_Deltas!$A$2:$H$5000,6,FALSE),"")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8" t="n"/>
      <c r="HS57" s="78" t="n"/>
      <c r="HT57" s="78" t="n"/>
      <c r="HU57" s="78" t="n"/>
      <c r="HV57" s="78"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ez_manage.py:5881 top()</t>
        </is>
      </c>
      <c r="IP57" s="72" t="inlineStr">
        <is>
          <t>v12_quick_engine.py:3700 x5</t>
        </is>
      </c>
      <c r="IQ57" s="72" t="n"/>
    </row>
    <row r="58" ht="10.5" customHeight="1" s="65">
      <c r="A58" s="72" t="inlineStr">
        <is>
          <t>WT_4H_VEL_EXIT_K_EXTREME_HIGH</t>
        </is>
      </c>
      <c r="B58" s="72" t="inlineStr">
        <is>
          <t>0</t>
        </is>
      </c>
      <c r="C58" s="72" t="n"/>
      <c r="D58" s="72" t="n"/>
      <c r="E58" s="72" t="n"/>
      <c r="F58" s="72" t="n"/>
      <c r="G58" s="72" t="n"/>
      <c r="H58" s="72" t="n"/>
      <c r="I58" s="72">
        <f>IFERROR(VLOOKUP($A55,Results_30d_Deltas!$A$2:$H$5000,6,FALSE),"")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0.5" customHeight="1" s="65">
      <c r="A59" s="72" t="inlineStr">
        <is>
          <t>WT_4H_VEL_EXIT_K_EXTREME_LOW</t>
        </is>
      </c>
      <c r="B59" s="72" t="inlineStr">
        <is>
          <t>0</t>
        </is>
      </c>
      <c r="C59" s="72" t="n"/>
      <c r="D59" s="72" t="n"/>
      <c r="E59" s="72" t="n"/>
      <c r="F59" s="72" t="n"/>
      <c r="G59" s="72" t="n"/>
      <c r="H59" s="72" t="n"/>
      <c r="I59" s="72">
        <f>IFERROR(VLOOKUP($A59,Results_30d_Deltas!$A$2:$H$5000,6,FALSE),"")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0.5" customHeight="1" s="65">
      <c r="A60" s="72" t="inlineStr">
        <is>
          <t>WT_4H_VEL_EXIT_REQUIRE_K_EXTREME</t>
        </is>
      </c>
      <c r="B60" s="72" t="inlineStr">
        <is>
          <t>0</t>
        </is>
      </c>
      <c r="C60" s="72" t="n"/>
      <c r="D60" s="72" t="n"/>
      <c r="E60" s="72" t="n"/>
      <c r="F60" s="72" t="n"/>
      <c r="G60" s="72" t="n"/>
      <c r="H60" s="72" t="n"/>
      <c r="I60" s="72">
        <f>IFERROR(VLOOKUP($A63,Results_30d_Deltas!$A$2:$H$5000,6,FALSE),"")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ez_manage.py:5880 top()</t>
        </is>
      </c>
      <c r="IP60" s="72" t="inlineStr">
        <is>
          <t>v12_quick_engine.py:3699 x5</t>
        </is>
      </c>
      <c r="IQ60" s="72" t="n"/>
    </row>
    <row r="61" ht="10.5" customHeight="1" s="65">
      <c r="A61" s="72" t="inlineStr">
        <is>
          <t>WT_4H_VEL_EXIT_K_EXTREME_LOW</t>
        </is>
      </c>
      <c r="B61" s="72" t="inlineStr">
        <is>
          <t>1.0</t>
        </is>
      </c>
      <c r="C61" s="72" t="n"/>
      <c r="D61" s="72" t="n"/>
      <c r="E61" s="72" t="n"/>
      <c r="F61" s="72" t="n"/>
      <c r="G61" s="72" t="n"/>
      <c r="H61" s="72" t="n"/>
      <c r="I61" s="72">
        <f>IFERROR(VLOOKUP($A61,Results_30d_Deltas!$A$2:$H$5000,6,FALSE),"")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0.5" customHeight="1" s="65">
      <c r="A62" s="72" t="inlineStr">
        <is>
          <t>TREND_EXIT_SCORE_FLIP</t>
        </is>
      </c>
      <c r="B62" s="72" t="inlineStr">
        <is>
          <t>0.5</t>
        </is>
      </c>
      <c r="C62" s="72" t="n"/>
      <c r="D62" s="72" t="n"/>
      <c r="E62" s="72" t="n"/>
      <c r="F62" s="72" t="n"/>
      <c r="G62" s="72" t="n"/>
      <c r="H62" s="72" t="n"/>
      <c r="I62" s="72">
        <f>IFERROR(VLOOKUP($A50,Results_30d_Deltas!$A$2:$H$5000,6,FALSE),"")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ez_manage.py:4200 top()</t>
        </is>
      </c>
      <c r="IP62" s="72" t="inlineStr">
        <is>
          <t>v12_quick_engine.py:3540 x2</t>
        </is>
      </c>
      <c r="IQ62" s="72" t="n"/>
    </row>
    <row r="63" ht="10.5" customHeight="1" s="65">
      <c r="A63" s="72" t="inlineStr">
        <is>
          <t>BTC_DIVERGENCE_EXIT_AGAINST</t>
        </is>
      </c>
      <c r="B63" s="72" t="inlineStr">
        <is>
          <t>1.0</t>
        </is>
      </c>
      <c r="C63" s="72" t="n"/>
      <c r="D63" s="72" t="n"/>
      <c r="E63" s="72" t="n"/>
      <c r="F63" s="72" t="n"/>
      <c r="G63" s="72" t="n"/>
      <c r="H63" s="72" t="n"/>
      <c r="I63" s="72">
        <f>IFERROR(VLOOKUP($A9,Results_30d_Deltas!$A$2:$H$5000,6,FALSE),"")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ez_manage.py:4448 top()</t>
        </is>
      </c>
      <c r="IP63" s="72" t="inlineStr">
        <is>
          <t>v12_quick_engine.py:408 x8</t>
        </is>
      </c>
      <c r="IQ63" s="72" t="n"/>
    </row>
    <row r="64" ht="10.5" customHeight="1" s="65">
      <c r="A64" s="72" t="inlineStr">
        <is>
          <t>WT_4H_VEL_EXIT_K_EXTREME_HIGH</t>
        </is>
      </c>
      <c r="B64" s="72" t="inlineStr">
        <is>
          <t>0.5</t>
        </is>
      </c>
      <c r="C64" s="72" t="n"/>
      <c r="D64" s="72" t="n"/>
      <c r="E64" s="72" t="n"/>
      <c r="F64" s="72" t="n"/>
      <c r="G64" s="72" t="n"/>
      <c r="H64" s="72" t="n"/>
      <c r="I64" s="72">
        <f>IFERROR(VLOOKUP($A56,Results_30d_Deltas!$A$2:$H$5000,6,FALSE),"")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ez_manage.py:5877 top()</t>
        </is>
      </c>
      <c r="IP64" s="72" t="inlineStr">
        <is>
          <t>v12_quick_engine.py:3696 x5</t>
        </is>
      </c>
      <c r="IQ64" s="72" t="n"/>
    </row>
    <row r="65" ht="10.5" customHeight="1" s="65">
      <c r="A65" s="72" t="inlineStr">
        <is>
          <t>E_3_USE_WT_STRUCTURE_EXIT_MODE</t>
        </is>
      </c>
      <c r="B65" s="72" t="inlineStr">
        <is>
          <t>2.0</t>
        </is>
      </c>
      <c r="C65" s="72" t="n"/>
      <c r="D65" s="72" t="n"/>
      <c r="E65" s="72" t="n"/>
      <c r="F65" s="72" t="n"/>
      <c r="G65" s="72" t="n"/>
      <c r="H65" s="72" t="n"/>
      <c r="I65" s="72">
        <f>IFERROR(VLOOKUP($A18,Results_30d_Deltas!$A$2:$H$5000,6,FALSE),"")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ez_manage.py:4700 top()</t>
        </is>
      </c>
      <c r="IP65" s="72" t="inlineStr">
        <is>
          <t>v12_quick_engine.py:1819 x8</t>
        </is>
      </c>
      <c r="IQ65" s="72" t="n"/>
    </row>
    <row r="66" ht="10.5" customHeight="1" s="65">
      <c r="A66" s="72" t="inlineStr">
        <is>
          <t>WT_CROSS_EXIT_APPLIES_TO_WINNERS</t>
        </is>
      </c>
      <c r="B66" s="72" t="inlineStr">
        <is>
          <t>1.0</t>
        </is>
      </c>
      <c r="C66" s="72" t="n"/>
      <c r="D66" s="72" t="n"/>
      <c r="E66" s="72" t="n"/>
      <c r="F66" s="72" t="n"/>
      <c r="G66" s="72" t="n"/>
      <c r="H66" s="72" t="n"/>
      <c r="I66" s="72">
        <f>IFERROR(VLOOKUP($A73,Results_30d_Deltas!$A$2:$H$5000,6,FALSE),"")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8" t="n"/>
      <c r="BA66" s="78" t="n"/>
      <c r="BB66" s="78" t="n"/>
      <c r="BC66" s="78" t="n"/>
      <c r="BD66" s="78"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ez_manage.py:5901 top()</t>
        </is>
      </c>
      <c r="IP66" s="72" t="inlineStr">
        <is>
          <t>v12_quick_engine.py:3722 x2</t>
        </is>
      </c>
      <c r="IQ66" s="72" t="n"/>
    </row>
    <row r="67" ht="10.5" customHeight="1" s="65">
      <c r="A67" s="72" t="inlineStr">
        <is>
          <t>SCALP_V3_PROTECTIVE_EXIT_ENABLED</t>
        </is>
      </c>
      <c r="B67" s="72" t="inlineStr">
        <is>
          <t>True</t>
        </is>
      </c>
      <c r="C67" s="72" t="n"/>
      <c r="D67" s="72" t="n"/>
      <c r="E67" s="72" t="n"/>
      <c r="F67" s="72" t="n"/>
      <c r="G67" s="72" t="n"/>
      <c r="H67" s="72" t="n"/>
      <c r="I67" s="72">
        <f>IFERROR(VLOOKUP($A43,Results_30d_Deltas!$A$2:$H$5000,6,FALSE),"")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ez_manage.py:5586 top()</t>
        </is>
      </c>
      <c r="IP67" s="72" t="inlineStr">
        <is>
          <t>v12_quick_engine.py:3192 x4</t>
        </is>
      </c>
      <c r="IQ67" s="72" t="n"/>
    </row>
    <row r="68" ht="10.5" customHeight="1" s="65">
      <c r="A68" s="72" t="inlineStr">
        <is>
          <t>STDEV_REJECT_EXIT_TF</t>
        </is>
      </c>
      <c r="B68" s="72" t="inlineStr">
        <is>
          <t>4h</t>
        </is>
      </c>
      <c r="C68" s="72" t="n"/>
      <c r="D68" s="72" t="n"/>
      <c r="E68" s="72" t="n"/>
      <c r="F68" s="72" t="n"/>
      <c r="G68" s="72" t="n"/>
      <c r="H68" s="72" t="n"/>
      <c r="I68" s="72">
        <f>IFERROR(VLOOKUP($A46,Results_30d_Deltas!$A$2:$H$5000,6,FALSE),"")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8" t="n"/>
      <c r="GT68" s="78" t="n"/>
      <c r="GU68" s="78" t="n"/>
      <c r="GV68" s="78" t="n"/>
      <c r="GW68" s="78"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ez_manage.py:4058 top()</t>
        </is>
      </c>
      <c r="IP68" s="72" t="inlineStr">
        <is>
          <t>v12_quick_engine.py:3298 x3</t>
        </is>
      </c>
      <c r="IQ68" s="72" t="n"/>
    </row>
    <row r="69" ht="10.5" customHeight="1" s="65">
      <c r="A69" s="72" t="inlineStr">
        <is>
          <t>WT_CROSS_EXIT_REQUIRE_15M_CONFIRM</t>
        </is>
      </c>
      <c r="B69" s="72" t="inlineStr">
        <is>
          <t>2.0</t>
        </is>
      </c>
      <c r="C69" s="72" t="n"/>
      <c r="D69" s="72" t="n"/>
      <c r="E69" s="72" t="n"/>
      <c r="F69" s="72" t="n"/>
      <c r="G69" s="72" t="n"/>
      <c r="H69" s="72" t="n"/>
      <c r="I69" s="72">
        <f>IFERROR(VLOOKUP($A82,Results_30d_Deltas!$A$2:$H$5000,6,FALSE),"")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8" t="n"/>
      <c r="BA69" s="78" t="n"/>
      <c r="BB69" s="78" t="n"/>
      <c r="BC69" s="78" t="n"/>
      <c r="BD69" s="78"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ez_manage.py:5904 top()</t>
        </is>
      </c>
      <c r="IP69" s="72" t="inlineStr">
        <is>
          <t>v12_quick_engine.py:3725 x5</t>
        </is>
      </c>
      <c r="IQ69" s="72" t="n"/>
    </row>
    <row r="70" ht="10.5" customHeight="1" s="65">
      <c r="A70" s="72" t="inlineStr">
        <is>
          <t>STDEV_REJECT_EXIT_TF</t>
        </is>
      </c>
      <c r="B70" s="72" t="inlineStr">
        <is>
          <t>D</t>
        </is>
      </c>
      <c r="C70" s="72" t="n"/>
      <c r="D70" s="72" t="n"/>
      <c r="E70" s="72" t="n"/>
      <c r="F70" s="72" t="n"/>
      <c r="G70" s="72" t="n"/>
      <c r="H70" s="72" t="n"/>
      <c r="I70" s="72">
        <f>IFERROR(VLOOKUP($A45,Results_30d_Deltas!$A$2:$H$5000,6,FALSE),"")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8" t="n"/>
      <c r="GT70" s="78" t="n"/>
      <c r="GU70" s="78" t="n"/>
      <c r="GV70" s="78" t="n"/>
      <c r="GW70" s="78"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ez_manage.py:4058 top()</t>
        </is>
      </c>
      <c r="IP70" s="72" t="inlineStr">
        <is>
          <t>v12_quick_engine.py:3298 x3</t>
        </is>
      </c>
      <c r="IQ70" s="72" t="n"/>
    </row>
    <row r="71" ht="10.5" customHeight="1" s="65">
      <c r="A71" s="72" t="inlineStr">
        <is>
          <t>MU_CORRECTION_EXIT_ENABLED</t>
        </is>
      </c>
      <c r="B71" s="72" t="inlineStr">
        <is>
          <t>True</t>
        </is>
      </c>
      <c r="C71" s="72" t="n"/>
      <c r="D71" s="72" t="n"/>
      <c r="E71" s="72" t="n"/>
      <c r="F71" s="72" t="n"/>
      <c r="G71" s="72" t="n"/>
      <c r="H71" s="72" t="n"/>
      <c r="I71" s="72">
        <f>IFERROR(VLOOKUP($A37,Results_30d_Deltas!$A$2:$H$5000,6,FALSE),"")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ez_manage.py:5068 top()</t>
        </is>
      </c>
      <c r="IP71" s="72" t="inlineStr">
        <is>
          <t>v12_quick_engine.py:2454 x3</t>
        </is>
      </c>
      <c r="IQ71" s="72" t="n"/>
    </row>
    <row r="72" ht="10.5" customHeight="1" s="65">
      <c r="A72" s="72" t="inlineStr">
        <is>
          <t>WT_CROSS_EXIT_APPLIES_TO_WINNERS</t>
        </is>
      </c>
      <c r="B72" s="72" t="inlineStr">
        <is>
          <t>0.5</t>
        </is>
      </c>
      <c r="C72" s="72" t="n"/>
      <c r="D72" s="72" t="n"/>
      <c r="E72" s="72" t="n"/>
      <c r="F72" s="72" t="n"/>
      <c r="G72" s="72" t="n"/>
      <c r="H72" s="72" t="n"/>
      <c r="I72" s="72">
        <f>IFERROR(VLOOKUP($A72,Results_30d_Deltas!$A$2:$H$5000,6,FALSE),"")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0.5" customHeight="1" s="65">
      <c r="A73" s="72" t="inlineStr">
        <is>
          <t>WT_CROSS_EXIT_MIN_AGE_MINUTES</t>
        </is>
      </c>
      <c r="B73" s="72" t="inlineStr">
        <is>
          <t>2.0</t>
        </is>
      </c>
      <c r="C73" s="72" t="n"/>
      <c r="D73" s="72" t="n"/>
      <c r="E73" s="72" t="n"/>
      <c r="F73" s="72" t="n"/>
      <c r="G73" s="72" t="n"/>
      <c r="H73" s="72" t="n"/>
      <c r="I73" s="72">
        <f>IFERROR(VLOOKUP($A78,Results_30d_Deltas!$A$2:$H$5000,6,FALSE),"")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ez_manage.py:5903 top()</t>
        </is>
      </c>
      <c r="IP73" s="72" t="inlineStr">
        <is>
          <t>v12_quick_engine.py:3724 x2</t>
        </is>
      </c>
      <c r="IQ73" s="72" t="n"/>
    </row>
    <row r="74" ht="10.5" customHeight="1" s="65">
      <c r="A74" s="72" t="inlineStr">
        <is>
          <t>E_3_USE_WT_STRUCTURE_EXIT_MODE</t>
        </is>
      </c>
      <c r="B74" s="72" t="inlineStr">
        <is>
          <t>0</t>
        </is>
      </c>
      <c r="C74" s="72" t="n"/>
      <c r="D74" s="72" t="n"/>
      <c r="E74" s="72" t="n"/>
      <c r="F74" s="72" t="n"/>
      <c r="G74" s="72" t="n"/>
      <c r="H74" s="72" t="n"/>
      <c r="I74" s="72">
        <f>IFERROR(VLOOKUP($A15,Results_30d_Deltas!$A$2:$H$5000,6,FALSE),"")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ez_manage.py:4700 top()</t>
        </is>
      </c>
      <c r="IP74" s="72" t="inlineStr">
        <is>
          <t>v12_quick_engine.py:1819 x8</t>
        </is>
      </c>
      <c r="IQ74" s="72" t="n"/>
    </row>
    <row r="75" ht="10.5" customHeight="1" s="65">
      <c r="A75" s="72" t="inlineStr">
        <is>
          <t>HARD_BREAKEVEN_MIN_PEAK_PCT</t>
        </is>
      </c>
      <c r="B75" s="72" t="inlineStr">
        <is>
          <t>0.5</t>
        </is>
      </c>
      <c r="C75" s="72" t="n"/>
      <c r="D75" s="72" t="n"/>
      <c r="E75" s="72" t="n"/>
      <c r="F75" s="72" t="n"/>
      <c r="G75" s="72" t="n"/>
      <c r="H75" s="72" t="n"/>
      <c r="I75" s="72">
        <f>IFERROR(VLOOKUP($A23,Results_30d_Deltas!$A$2:$H$5000,6,FALSE),"")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8" t="n"/>
      <c r="HX75" s="78" t="n"/>
      <c r="HY75" s="78" t="n"/>
      <c r="HZ75" s="78" t="n"/>
      <c r="IA75" s="78" t="n"/>
      <c r="IB75" s="77" t="n"/>
      <c r="IC75" s="77" t="n"/>
      <c r="ID75" s="77" t="n"/>
      <c r="IE75" s="77" t="n"/>
      <c r="IF75" s="77" t="n"/>
      <c r="IG75" s="77" t="n"/>
      <c r="IH75" s="77" t="n"/>
      <c r="II75" s="77" t="n"/>
      <c r="IJ75" s="77" t="n"/>
      <c r="IK75" s="77" t="n"/>
      <c r="IL75" s="77" t="n"/>
      <c r="IM75" s="77" t="n"/>
      <c r="IN75" s="72" t="n"/>
      <c r="IO75" s="72" t="inlineStr">
        <is>
          <t>ez_manage.py:4784 top()</t>
        </is>
      </c>
      <c r="IP75" s="72" t="inlineStr">
        <is>
          <t>v12_quick_engine.py:858 x8</t>
        </is>
      </c>
      <c r="IQ75" s="72" t="n"/>
    </row>
    <row r="76" ht="10.5" customHeight="1" s="65">
      <c r="A76" s="72" t="inlineStr">
        <is>
          <t>LOSS_TECHNICAL_EXIT_NO_STALE_BLOCK</t>
        </is>
      </c>
      <c r="B76" s="72" t="inlineStr">
        <is>
          <t>0</t>
        </is>
      </c>
      <c r="C76" s="72" t="n"/>
      <c r="D76" s="72" t="n"/>
      <c r="E76" s="72" t="n"/>
      <c r="F76" s="72" t="n"/>
      <c r="G76" s="72" t="n"/>
      <c r="H76" s="72" t="n"/>
      <c r="I76" s="72">
        <f>IFERROR(VLOOKUP($A26,Results_30d_Deltas!$A$2:$H$5000,6,FALSE),"")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8" t="n"/>
      <c r="GY76" s="78" t="n"/>
      <c r="GZ76" s="78" t="n"/>
      <c r="HA76" s="78" t="n"/>
      <c r="HB76" s="78"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ez_manage.py:4933 top()</t>
        </is>
      </c>
      <c r="IP76" s="72" t="inlineStr">
        <is>
          <t>v12_quick_engine.py:2172 x2</t>
        </is>
      </c>
      <c r="IQ76" s="72" t="n"/>
    </row>
    <row r="77" ht="10.5" customHeight="1" s="65">
      <c r="A77" s="72" t="inlineStr">
        <is>
          <t>RULE_B_3M_EXIT_ENABLED</t>
        </is>
      </c>
      <c r="B77" s="72" t="inlineStr">
        <is>
          <t>True</t>
        </is>
      </c>
      <c r="C77" s="72" t="n"/>
      <c r="D77" s="72" t="n"/>
      <c r="E77" s="72" t="n"/>
      <c r="F77" s="72" t="n"/>
      <c r="G77" s="72" t="n"/>
      <c r="H77" s="72" t="n"/>
      <c r="I77" s="72">
        <f>IFERROR(VLOOKUP($A39,Results_30d_Deltas!$A$2:$H$5000,6,FALSE),"")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8" t="n"/>
      <c r="EM77" s="78" t="n"/>
      <c r="EN77" s="78" t="n"/>
      <c r="EO77" s="78" t="n"/>
      <c r="EP77" s="78" t="n"/>
      <c r="EQ77" s="78" t="n"/>
      <c r="ER77" s="78" t="n"/>
      <c r="ES77" s="78" t="n"/>
      <c r="ET77" s="78" t="n"/>
      <c r="EU77" s="78"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ez_manage.py:5395 top()</t>
        </is>
      </c>
      <c r="IP77" s="72" t="inlineStr">
        <is>
          <t>v12_quick_engine.py:3009 x4</t>
        </is>
      </c>
      <c r="IQ77" s="72" t="n"/>
    </row>
    <row r="78" ht="10.5" customHeight="1" s="65">
      <c r="A78" s="72" t="inlineStr">
        <is>
          <t>TREND_EXIT_SCORE_FLIP</t>
        </is>
      </c>
      <c r="B78" s="72" t="inlineStr">
        <is>
          <t>0</t>
        </is>
      </c>
      <c r="C78" s="72" t="n"/>
      <c r="D78" s="72" t="n"/>
      <c r="E78" s="72" t="n"/>
      <c r="F78" s="72" t="n"/>
      <c r="G78" s="72" t="n"/>
      <c r="H78" s="72" t="n"/>
      <c r="I78" s="72">
        <f>IFERROR(VLOOKUP($A49,Results_30d_Deltas!$A$2:$H$5000,6,FALSE),"")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ez_manage.py:4200 top()</t>
        </is>
      </c>
      <c r="IP78" s="72" t="inlineStr">
        <is>
          <t>v12_quick_engine.py:3540 x2</t>
        </is>
      </c>
      <c r="IQ78" s="72" t="n"/>
    </row>
    <row r="79" ht="10.5" customHeight="1" s="65">
      <c r="A79" s="72" t="inlineStr">
        <is>
          <t>WT_4H_VEL_EXIT_REQUIRE_PROFIT</t>
        </is>
      </c>
      <c r="B79" s="72" t="inlineStr">
        <is>
          <t>0</t>
        </is>
      </c>
      <c r="C79" s="72" t="n"/>
      <c r="D79" s="72" t="n"/>
      <c r="E79" s="72" t="n"/>
      <c r="F79" s="72" t="n"/>
      <c r="G79" s="72" t="n"/>
      <c r="H79" s="72" t="n"/>
      <c r="I79" s="72">
        <f>IFERROR(VLOOKUP($A67,Results_30d_Deltas!$A$2:$H$5000,6,FALSE),"")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8" t="n"/>
      <c r="HS79" s="78" t="n"/>
      <c r="HT79" s="78" t="n"/>
      <c r="HU79" s="78" t="n"/>
      <c r="HV79" s="78"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ez_manage.py:5881 top()</t>
        </is>
      </c>
      <c r="IP79" s="72" t="inlineStr">
        <is>
          <t>v12_quick_engine.py:3700 x5</t>
        </is>
      </c>
      <c r="IQ79" s="72" t="n"/>
    </row>
    <row r="80" ht="10.5" customHeight="1" s="65">
      <c r="A80" s="72" t="inlineStr">
        <is>
          <t>WT_CROSS_EXIT_APPLIES_TO_WINNERS</t>
        </is>
      </c>
      <c r="B80" s="72" t="inlineStr">
        <is>
          <t>0</t>
        </is>
      </c>
      <c r="C80" s="72" t="n"/>
      <c r="D80" s="72" t="n"/>
      <c r="E80" s="72" t="n"/>
      <c r="F80" s="72" t="n"/>
      <c r="G80" s="72" t="n"/>
      <c r="H80" s="72" t="n"/>
      <c r="I80" s="72">
        <f>IFERROR(VLOOKUP($A71,Results_30d_Deltas!$A$2:$H$5000,6,FALSE),"")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ez_manage.py:5901 top()</t>
        </is>
      </c>
      <c r="IP80" s="72" t="inlineStr">
        <is>
          <t>v12_quick_engine.py:3722 x2</t>
        </is>
      </c>
      <c r="IQ80" s="72" t="n"/>
    </row>
    <row r="81" ht="10.5" customHeight="1" s="65">
      <c r="A81" s="72" t="inlineStr">
        <is>
          <t>WT_CROSS_EXIT_MIN_AGE_MINUTES</t>
        </is>
      </c>
      <c r="B81" s="72" t="inlineStr">
        <is>
          <t>0</t>
        </is>
      </c>
      <c r="C81" s="72" t="n"/>
      <c r="D81" s="72" t="n"/>
      <c r="E81" s="72" t="n"/>
      <c r="F81" s="72" t="n"/>
      <c r="G81" s="72" t="n"/>
      <c r="H81" s="72" t="n"/>
      <c r="I81" s="72">
        <f>IFERROR(VLOOKUP($A75,Results_30d_Deltas!$A$2:$H$5000,6,FALSE),"")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ez_manage.py:5903 top()</t>
        </is>
      </c>
      <c r="IP81" s="72" t="inlineStr">
        <is>
          <t>v12_quick_engine.py:3724 x2</t>
        </is>
      </c>
      <c r="IQ81" s="72" t="n"/>
    </row>
    <row r="82" ht="10.5" customHeight="1" s="65">
      <c r="A82" s="72" t="inlineStr">
        <is>
          <t>WT_CROSS_EXIT_REQUIRE_15M_CONFIRM</t>
        </is>
      </c>
      <c r="B82" s="72" t="inlineStr">
        <is>
          <t>0</t>
        </is>
      </c>
      <c r="C82" s="72" t="n"/>
      <c r="D82" s="72" t="n"/>
      <c r="E82" s="72" t="n"/>
      <c r="F82" s="72" t="n"/>
      <c r="G82" s="72" t="n"/>
      <c r="H82" s="72" t="n"/>
      <c r="I82" s="72">
        <f>IFERROR(VLOOKUP($A79,Results_30d_Deltas!$A$2:$H$5000,6,FALSE),"")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75" customHeight="1" s="65">
      <c r="A83" s="69" t="inlineStr">
        <is>
          <t>FUNDING_GATE_FILTER_TF</t>
        </is>
      </c>
      <c r="B83" s="80" t="inlineStr">
        <is>
          <t>D</t>
        </is>
      </c>
      <c r="C83" s="80" t="n"/>
      <c r="D83" s="80" t="inlineStr">
        <is>
          <t>GLOBAL_CHECK</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LH_HL_FILTER_MODE</t>
        </is>
      </c>
      <c r="B84" s="80" t="inlineStr">
        <is>
          <t>STRICT_2BAR</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BANDAID_OFF_LOSER_RECOVER_PCT</t>
        </is>
      </c>
      <c r="B85" s="80" t="inlineStr">
        <is>
          <t>0.5</t>
        </is>
      </c>
      <c r="C85" s="80" t="n"/>
      <c r="D85" s="80" t="inlineStr">
        <is>
          <t>AUGMENT, ENTRY, EXIT, GLOBAL_CHECK, REDUCE,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BANDAID_OFF_LOSER_RECOVER_PCT</t>
        </is>
      </c>
      <c r="B86" s="80" t="inlineStr">
        <is>
          <t>1.0</t>
        </is>
      </c>
      <c r="C86" s="80" t="n"/>
      <c r="D86" s="80" t="inlineStr">
        <is>
          <t>AUGMENT, ENTRY, EXIT, GLOBAL_CHECK, REDUCE,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HTF4_CONF</t>
        </is>
      </c>
      <c r="B87" s="80" t="inlineStr">
        <is>
          <t>False</t>
        </is>
      </c>
      <c r="C87" s="80" t="n"/>
      <c r="D87" s="80" t="inlineStr">
        <is>
          <t>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HLR_TOP_MIN_TFS</t>
        </is>
      </c>
      <c r="B88" s="80" t="inlineStr">
        <is>
          <t>2</t>
        </is>
      </c>
      <c r="C88" s="80" t="n"/>
      <c r="D88" s="80" t="inlineStr">
        <is>
          <t>GLOBAL_CHECK, REENTRY,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FUNDING_GATE_FILTER_TF</t>
        </is>
      </c>
      <c r="B89" s="80" t="inlineStr">
        <is>
          <t>4h</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COOLDOWN_LOCKS_FILTER_TF</t>
        </is>
      </c>
      <c r="B90" s="80" t="inlineStr">
        <is>
          <t>15m</t>
        </is>
      </c>
      <c r="C90" s="80" t="n"/>
      <c r="D90" s="80" t="inlineStr">
        <is>
          <t>GLOBAL_CHECK</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FUNDING_GATE_FILTER_TF</t>
        </is>
      </c>
      <c r="B91" s="80" t="inlineStr">
        <is>
          <t>OFF</t>
        </is>
      </c>
      <c r="C91" s="80" t="n"/>
      <c r="D91" s="80" t="inlineStr">
        <is>
          <t>GLOBAL_CHECK</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MTS_BOTTOM_STRONG_THRESHOLD</t>
        </is>
      </c>
      <c r="B92" s="80" t="inlineStr">
        <is>
          <t>30</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MTS_BOTTOM_BONUS_THRESHOLD</t>
        </is>
      </c>
      <c r="B93" s="80" t="inlineStr">
        <is>
          <t>31.25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DUP_GUARD_FILTER_TF</t>
        </is>
      </c>
      <c r="B94" s="80" t="inlineStr">
        <is>
          <t>15m</t>
        </is>
      </c>
      <c r="C94" s="80" t="n"/>
      <c r="D94" s="80" t="inlineStr">
        <is>
          <t>GLOBAL_CHECK</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DUP_GUARD_FILTER_TF</t>
        </is>
      </c>
      <c r="B95" s="80" t="inlineStr">
        <is>
          <t>1h</t>
        </is>
      </c>
      <c r="C95" s="80" t="n"/>
      <c r="D95" s="80" t="inlineStr">
        <is>
          <t>GLOBAL_CHECK</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FUNDING_GATE_FILTER_TF</t>
        </is>
      </c>
      <c r="B96" s="80" t="inlineStr">
        <is>
          <t>15m</t>
        </is>
      </c>
      <c r="C96" s="80" t="n"/>
      <c r="D96" s="80" t="inlineStr">
        <is>
          <t>GLOBAL_CHECK</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69" t="inlineStr">
        <is>
          <t>BAND_ARROW_ENABLED</t>
        </is>
      </c>
      <c r="B97" s="80" t="inlineStr">
        <is>
          <t>False</t>
        </is>
      </c>
      <c r="C97" s="80" t="n"/>
      <c r="D97" s="80" t="inlineStr">
        <is>
          <t>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HA_WICK_QUALITY_ENABLED</t>
        </is>
      </c>
      <c r="B98" s="80" t="inlineStr">
        <is>
          <t>False</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HA_WICK_QUALITY_TF</t>
        </is>
      </c>
      <c r="B99" s="80" t="inlineStr">
        <is>
          <t>15m</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HTF_DIRECTION_GATE_ENABLED</t>
        </is>
      </c>
      <c r="B100" s="80" t="inlineStr">
        <is>
          <t>False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LEADERBOARD_FILTER</t>
        </is>
      </c>
      <c r="B101" s="80" t="inlineStr">
        <is>
          <t>False</t>
        </is>
      </c>
      <c r="C101" s="80" t="n"/>
      <c r="D101" s="80" t="inlineStr">
        <is>
          <t>AUGMENT, ENTRY, EXIT, GLOBAL_CHECK, REDUCE,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LH_HL_FILTER_ENABLED</t>
        </is>
      </c>
      <c r="B102" s="80" t="inlineStr">
        <is>
          <t>False</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LH_HL_FILTER_REQUIRE_BOTH</t>
        </is>
      </c>
      <c r="B103" s="80" t="inlineStr">
        <is>
          <t>False</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MARKET_QUALITY_SCORE_ENABLED</t>
        </is>
      </c>
      <c r="B104" s="80" t="inlineStr">
        <is>
          <t>False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HA_WICK_QUALITY_TF</t>
        </is>
      </c>
      <c r="B105" s="80" t="inlineStr">
        <is>
          <t>4h</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MTS_GATE_ENABLED</t>
        </is>
      </c>
      <c r="B106" s="80" t="inlineStr">
        <is>
          <t>False</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OI_CONFIRM_ENABLED</t>
        </is>
      </c>
      <c r="B107" s="80" t="inlineStr">
        <is>
          <t>False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FUNDING_GATE_FILTER_TF</t>
        </is>
      </c>
      <c r="B108" s="80" t="inlineStr">
        <is>
          <t>1h</t>
        </is>
      </c>
      <c r="C108" s="80" t="n"/>
      <c r="D108" s="80" t="inlineStr">
        <is>
          <t>GLOBAL_CHECK</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COOLDOWN_LOCKS_FILTER_TF</t>
        </is>
      </c>
      <c r="B109" s="80" t="inlineStr">
        <is>
          <t>4h</t>
        </is>
      </c>
      <c r="C109" s="80" t="n"/>
      <c r="D109" s="80" t="inlineStr">
        <is>
          <t>GLOBAL_CHECK</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DUP_GUARD_FILTER_TF</t>
        </is>
      </c>
      <c r="B110" s="80" t="inlineStr">
        <is>
          <t>OFF</t>
        </is>
      </c>
      <c r="C110" s="80" t="n"/>
      <c r="D110" s="80" t="inlineStr">
        <is>
          <t>GLOBAL_CHECK</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GR_FILTER_VEC_ENABLED</t>
        </is>
      </c>
      <c r="B111" s="80" t="inlineStr">
        <is>
          <t>False</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HTF_TREND_VETO_BYPASS_ENABLED</t>
        </is>
      </c>
      <c r="B112" s="80" t="inlineStr">
        <is>
          <t>False</t>
        </is>
      </c>
      <c r="C112" s="80" t="n"/>
      <c r="D112" s="80" t="inlineStr">
        <is>
          <t>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HA_WICK_QUALITY_SCORE</t>
        </is>
      </c>
      <c r="B113" s="80" t="inlineStr">
        <is>
          <t>15</t>
        </is>
      </c>
      <c r="C113" s="80" t="n"/>
      <c r="D113" s="80" t="inlineStr">
        <is>
          <t>ENTRY, 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HA_WICK_QUALITY_SCORE</t>
        </is>
      </c>
      <c r="B114" s="80" t="inlineStr">
        <is>
          <t>15_ALT</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DUP_GUARD_FILTER_TF</t>
        </is>
      </c>
      <c r="B115" s="80" t="inlineStr">
        <is>
          <t>4h</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MTF_GR_MIN_IND</t>
        </is>
      </c>
      <c r="B116" s="80" t="inlineStr">
        <is>
          <t>5</t>
        </is>
      </c>
      <c r="C116" s="80" t="n"/>
      <c r="D116" s="80" t="inlineStr">
        <is>
          <t>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MTF_GR_MIN_IND</t>
        </is>
      </c>
      <c r="B117" s="80" t="inlineStr">
        <is>
          <t>5_ALT</t>
        </is>
      </c>
      <c r="C117" s="80" t="n"/>
      <c r="D117" s="80" t="inlineStr">
        <is>
          <t>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D</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MTS_BOTTOM_BONUS_THRESHOLD</t>
        </is>
      </c>
      <c r="B119" s="80" t="inlineStr">
        <is>
          <t>25</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MTS_BOTTOM_STRONG_THRESHOLD</t>
        </is>
      </c>
      <c r="B120" s="80" t="inlineStr">
        <is>
          <t>50</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COOLDOWN_LOCKS_FILTER_TF</t>
        </is>
      </c>
      <c r="B121" s="80" t="inlineStr">
        <is>
          <t>1h</t>
        </is>
      </c>
      <c r="C121" s="80" t="n"/>
      <c r="D121" s="80" t="inlineStr">
        <is>
          <t>GLOBAL_CHECK</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DUP_GUARD_FILTER_TF</t>
        </is>
      </c>
      <c r="B122" s="80" t="inlineStr">
        <is>
          <t>D</t>
        </is>
      </c>
      <c r="C122" s="80" t="n"/>
      <c r="D122" s="80" t="inlineStr">
        <is>
          <t>GLOBAL_CHECK</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LIVE_VEC_EMERGENCY_BRAKE_ENABLED</t>
        </is>
      </c>
      <c r="B123" s="80" t="inlineStr">
        <is>
          <t>False</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HLR_SMA_BAND_PCT</t>
        </is>
      </c>
      <c r="B124" s="80" t="inlineStr">
        <is>
          <t>1.0</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MANDATORY_REENTRY_WT_FILTER_REQUIRE_FLIP</t>
        </is>
      </c>
      <c r="B125" s="80" t="inlineStr">
        <is>
          <t>False</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MARKET_QUALITY_SCORE_ENABLED</t>
        </is>
      </c>
      <c r="B126" s="80" t="inlineStr">
        <is>
          <t>True</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OI_CONFIRM_ENABLED</t>
        </is>
      </c>
      <c r="B127" s="80" t="inlineStr">
        <is>
          <t>True</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FG_FEAR_THRESHOLD</t>
        </is>
      </c>
      <c r="B128" s="80" t="inlineStr">
        <is>
          <t>31.25</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EMA_BLANKET_FILTER_ENABLED</t>
        </is>
      </c>
      <c r="B129" s="80" t="inlineStr">
        <is>
          <t>True</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DELTA_REENTRY_FILTER_ENABLED</t>
        </is>
      </c>
      <c r="B130" s="80" t="inlineStr">
        <is>
          <t>False</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MTS_BOTTOM_BONUS_THRESHOLD</t>
        </is>
      </c>
      <c r="B131" s="80" t="inlineStr">
        <is>
          <t>18.75</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FG_GREED_THRESHOLD</t>
        </is>
      </c>
      <c r="B132" s="80" t="inlineStr">
        <is>
          <t>56.25</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DC_MOMENT_STRONG_THRESHOLD</t>
        </is>
      </c>
      <c r="B133" s="80" t="inlineStr">
        <is>
          <t>30</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ADX_RANGING_THRESHOLD</t>
        </is>
      </c>
      <c r="B134" s="80" t="inlineStr">
        <is>
          <t>10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OI_CONFIRM_MIN_CHANGE_PCT</t>
        </is>
      </c>
      <c r="B135" s="80" t="inlineStr">
        <is>
          <t>2.0</t>
        </is>
      </c>
      <c r="C135" s="80" t="n"/>
      <c r="D135" s="80" t="inlineStr">
        <is>
          <t>ENTRY, 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COOLDOWN_LOCKS_FILTER_TF</t>
        </is>
      </c>
      <c r="B136" s="80" t="inlineStr">
        <is>
          <t>D</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MANDATORY_REENTRY_WT_FILTER_VELOCITY_RATIO</t>
        </is>
      </c>
      <c r="B137" s="80" t="inlineStr">
        <is>
          <t>0.90</t>
        </is>
      </c>
      <c r="C137" s="80" t="n"/>
      <c r="D137" s="80" t="inlineStr">
        <is>
          <t>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MANDATORY_REENTRY_WT_FILTER_VELOCITY_RATIO</t>
        </is>
      </c>
      <c r="B138" s="80" t="inlineStr">
        <is>
          <t>0.90_ALT</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COOLDOWN_LOCKS_FILTER_TF</t>
        </is>
      </c>
      <c r="B139" s="80" t="inlineStr">
        <is>
          <t>OFF</t>
        </is>
      </c>
      <c r="C139" s="80" t="n"/>
      <c r="D139" s="80" t="inlineStr">
        <is>
          <t>GLOBAL_CHECK</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DC_MOMENT_STRONG_THRESHOLD</t>
        </is>
      </c>
      <c r="B140" s="80" t="inlineStr">
        <is>
          <t>50</t>
        </is>
      </c>
      <c r="C140" s="80" t="n"/>
      <c r="D140" s="80" t="inlineStr">
        <is>
          <t>ENTRY, 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HLR_SMA_BAND_PCT</t>
        </is>
      </c>
      <c r="B141" s="80" t="inlineStr">
        <is>
          <t>0.5</t>
        </is>
      </c>
      <c r="C141" s="80" t="n"/>
      <c r="D141" s="80" t="inlineStr">
        <is>
          <t>ENTRY, 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FG_GREED_THRESHOLD</t>
        </is>
      </c>
      <c r="B142" s="80" t="inlineStr">
        <is>
          <t>75</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FG_GREED_THRESHOLD</t>
        </is>
      </c>
      <c r="B143" s="80" t="inlineStr">
        <is>
          <t>93.75</t>
        </is>
      </c>
      <c r="C143" s="80" t="n"/>
      <c r="D143" s="80" t="inlineStr">
        <is>
          <t>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BANDAID_OFF_LOSER_RECOVER_PCT</t>
        </is>
      </c>
      <c r="B144" s="80" t="inlineStr">
        <is>
          <t>2.0</t>
        </is>
      </c>
      <c r="C144" s="80" t="n"/>
      <c r="D144" s="80" t="inlineStr">
        <is>
          <t>AUGMENT, ENTRY, EXIT, GLOBAL_CHECK, REDUCE,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GR_FILTER_VEC_ENABLED</t>
        </is>
      </c>
      <c r="B145" s="80" t="inlineStr">
        <is>
          <t>True</t>
        </is>
      </c>
      <c r="C145" s="80" t="n"/>
      <c r="D145" s="80" t="inlineStr">
        <is>
          <t>GLOBAL_CHECK</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LH_HL_FILTER_MODE</t>
        </is>
      </c>
      <c r="B146" s="80" t="inlineStr">
        <is>
          <t>STRICT_2BAR_ALT</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FG_FEAR_THRESHOLD</t>
        </is>
      </c>
      <c r="B147" s="80" t="inlineStr">
        <is>
          <t>25</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OI_CONFIRM_MIN_PRICE_PCT</t>
        </is>
      </c>
      <c r="B148" s="80" t="inlineStr">
        <is>
          <t>1.0</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FG_FEAR_THRESHOLD</t>
        </is>
      </c>
      <c r="B149" s="80" t="inlineStr">
        <is>
          <t>18.75</t>
        </is>
      </c>
      <c r="C149" s="80" t="n"/>
      <c r="D149" s="80" t="inlineStr">
        <is>
          <t>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OI_CONFIRM_MIN_CHANGE_PCT</t>
        </is>
      </c>
      <c r="B150" s="80" t="inlineStr">
        <is>
          <t>0</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LR_BAND_LADDER_STOCH_EXTREME</t>
        </is>
      </c>
      <c r="B151" s="80" t="inlineStr">
        <is>
          <t>30.0</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LR_BAND_LADDER_STOCH_EXTREME</t>
        </is>
      </c>
      <c r="B152" s="80" t="inlineStr">
        <is>
          <t>30.0_ALT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LH_HL_FILTER_ENABLED</t>
        </is>
      </c>
      <c r="B153" s="80" t="inlineStr">
        <is>
          <t>True</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MANDATORY_REENTRY_WT_FILTER_MIN_TFS</t>
        </is>
      </c>
      <c r="B154" s="80" t="inlineStr">
        <is>
          <t>2</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EMA_BLANKET_FILTER_ENABLED</t>
        </is>
      </c>
      <c r="B155" s="80" t="inlineStr">
        <is>
          <t>False</t>
        </is>
      </c>
      <c r="C155" s="80" t="n"/>
      <c r="D155" s="80" t="inlineStr">
        <is>
          <t>GLOBAL_CHECK</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BAND_ARROW_ENABLED</t>
        </is>
      </c>
      <c r="B156" s="80" t="inlineStr">
        <is>
          <t>True</t>
        </is>
      </c>
      <c r="C156" s="80" t="n"/>
      <c r="D156" s="80" t="inlineStr">
        <is>
          <t>GLOBAL_CHECK, STOCKS_EXIT</t>
        </is>
      </c>
      <c r="E156" s="80" t="n"/>
      <c r="F156" s="72" t="n"/>
      <c r="G156" s="80">
        <f>IFERROR(VLOOKUP($A92&amp;"_"&amp;$B92,Results_Deltas!$A$2:$P$15000,5,FALSE),"")</f>
        <v/>
      </c>
      <c r="H156" s="80" t="inlineStr">
        <is>
          <t>Blanket (page end)</t>
        </is>
      </c>
      <c r="I156" s="72" t="n"/>
      <c r="J156" s="72" t="n"/>
      <c r="K156" s="72" t="n"/>
      <c r="L156" s="72" t="inlineStr">
        <is>
          <t>NO</t>
        </is>
      </c>
      <c r="M156" s="72" t="n">
        <v>4.121926280635662</v>
      </c>
      <c r="N156" s="72" t="n">
        <v>27</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HTF_DIRECTION_GATE_ENABLED</t>
        </is>
      </c>
      <c r="B157" s="80" t="inlineStr">
        <is>
          <t>True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MOVER_THRESHOLD</t>
        </is>
      </c>
      <c r="B158" s="80" t="inlineStr">
        <is>
          <t>5</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OI_CONFIRM_MIN_PRICE_PCT</t>
        </is>
      </c>
      <c r="B159" s="80" t="inlineStr">
        <is>
          <t>0.5</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MOVER_THRESHOLD</t>
        </is>
      </c>
      <c r="B160" s="80" t="inlineStr">
        <is>
          <t>2.5</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ADX_RANGING_THRESHOLD</t>
        </is>
      </c>
      <c r="B161" s="80" t="inlineStr">
        <is>
          <t>25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HA_WICK_QUALITY_TF</t>
        </is>
      </c>
      <c r="B162" s="80" t="inlineStr">
        <is>
          <t>OFF</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GR_FILTER_VEC_MIN_TFS</t>
        </is>
      </c>
      <c r="B163" s="80" t="inlineStr">
        <is>
          <t>1</t>
        </is>
      </c>
      <c r="C163" s="80" t="n"/>
      <c r="D163" s="80" t="inlineStr">
        <is>
          <t>GLOBAL_CHECK</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MTS_GATE_ENABLED</t>
        </is>
      </c>
      <c r="B164" s="80" t="inlineStr">
        <is>
          <t>True</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MTS_BOTTOM_STRONG_THRESHOLD</t>
        </is>
      </c>
      <c r="B165" s="80" t="inlineStr">
        <is>
          <t>40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LIVE_VEC_EMERGENCY_BRAKE_ENABLED</t>
        </is>
      </c>
      <c r="B166" s="80" t="inlineStr">
        <is>
          <t>True</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HA_WICK_QUALITY_ENABLED</t>
        </is>
      </c>
      <c r="B167" s="80" t="inlineStr">
        <is>
          <t>True</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EMA_BLANKET_FILTER_MIN_TFS</t>
        </is>
      </c>
      <c r="B168" s="80" t="inlineStr">
        <is>
          <t>0</t>
        </is>
      </c>
      <c r="C168" s="80" t="n"/>
      <c r="D168" s="80" t="inlineStr">
        <is>
          <t>GLOBAL_CHECK</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MOVER_THRESHOLD</t>
        </is>
      </c>
      <c r="B169" s="80" t="inlineStr">
        <is>
          <t>3.75</t>
        </is>
      </c>
      <c r="C169" s="80" t="n"/>
      <c r="D169" s="80" t="inlineStr">
        <is>
          <t>ENTRY, 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HA_WICK_QUALITY_TF</t>
        </is>
      </c>
      <c r="B170" s="80" t="inlineStr">
        <is>
          <t>1h</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MTS_BOTTOM_BONUS_THRESHOLD</t>
        </is>
      </c>
      <c r="B171" s="80" t="inlineStr">
        <is>
          <t>12.5</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EMA_9_21_FILTER_MIN_TFS</t>
        </is>
      </c>
      <c r="B172" s="80" t="inlineStr">
        <is>
          <t>0</t>
        </is>
      </c>
      <c r="C172" s="80" t="n"/>
      <c r="D172" s="80" t="inlineStr">
        <is>
          <t>GLOBAL_CHECK</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EMA_9_21_FILTER_MIN_TFS</t>
        </is>
      </c>
      <c r="B173" s="80" t="inlineStr">
        <is>
          <t>2</t>
        </is>
      </c>
      <c r="C173" s="80" t="n"/>
      <c r="D173" s="80" t="inlineStr">
        <is>
          <t>GLOBAL_CHECK</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LR_BAND_LADDER_TF_TOP</t>
        </is>
      </c>
      <c r="B174" s="80" t="inlineStr">
        <is>
          <t>1</t>
        </is>
      </c>
      <c r="C174" s="80" t="n"/>
      <c r="D174" s="80" t="inlineStr">
        <is>
          <t>GLOBAL_CHECK, STOCKS_EXIT</t>
        </is>
      </c>
      <c r="E174" s="80" t="n"/>
      <c r="F174" s="72" t="n"/>
      <c r="G174" s="80">
        <f>IFERROR(VLOOKUP($A206&amp;"_"&amp;$B206,Results_Deltas!$A$2:$P$15000,5,FALSE),"")</f>
        <v/>
      </c>
      <c r="H174" s="80" t="inlineStr">
        <is>
          <t>Blanket (page end)</t>
        </is>
      </c>
      <c r="I174" s="72" t="n"/>
      <c r="J174" s="72" t="n"/>
      <c r="K174" s="72" t="n"/>
      <c r="L174" s="72" t="inlineStr">
        <is>
          <t>YES</t>
        </is>
      </c>
      <c r="M174" s="72" t="n">
        <v>4.471268407659494</v>
      </c>
      <c r="N174" s="72" t="n">
        <v>29</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CRYPTO_SPIKE_FADE_THRESHOLD_PCT</t>
        </is>
      </c>
      <c r="B175" s="80" t="inlineStr">
        <is>
          <t>12.5</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EMA_BLANKET_FILTER_MIN_TFS</t>
        </is>
      </c>
      <c r="B176" s="80" t="inlineStr">
        <is>
          <t>2</t>
        </is>
      </c>
      <c r="C176" s="80" t="n"/>
      <c r="D176" s="80" t="inlineStr">
        <is>
          <t>GLOBAL_CHECK</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LR_BAND_LADDER_TF_BOTTOM</t>
        </is>
      </c>
      <c r="B177" s="80" t="inlineStr">
        <is>
          <t>1</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MTS_BOTTOM_STRONG_THRESHOLD</t>
        </is>
      </c>
      <c r="B178" s="80" t="inlineStr">
        <is>
          <t>20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MOVER_THRESHOLD</t>
        </is>
      </c>
      <c r="B179" s="80" t="inlineStr">
        <is>
          <t>6.25</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CRYPTO_SPIKE_FADE_THRESHOLD_PCT</t>
        </is>
      </c>
      <c r="B180" s="80" t="inlineStr">
        <is>
          <t>7.5</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MANDATORY_REENTRY_WT_FILTER_MIN_TFS</t>
        </is>
      </c>
      <c r="B181" s="80" t="inlineStr">
        <is>
          <t>1</t>
        </is>
      </c>
      <c r="C181" s="80" t="n"/>
      <c r="D181" s="80" t="inlineStr">
        <is>
          <t>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MANDATORY_REENTRY_WT_FILTER_MIN_TFS</t>
        </is>
      </c>
      <c r="B182" s="80" t="inlineStr">
        <is>
          <t>3</t>
        </is>
      </c>
      <c r="C182" s="80" t="n"/>
      <c r="D182" s="80" t="inlineStr">
        <is>
          <t>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DELTA_HTF_GATE</t>
        </is>
      </c>
      <c r="B183" s="80" t="inlineStr">
        <is>
          <t>4h</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DELTA_HTF_GATE</t>
        </is>
      </c>
      <c r="B184" s="80" t="inlineStr">
        <is>
          <t>4h_ALT</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DELTA_REENTRY_FILTER_ENABLED</t>
        </is>
      </c>
      <c r="B185" s="80" t="inlineStr">
        <is>
          <t>True</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OI_CONFIRM_MIN_PRICE_PCT</t>
        </is>
      </c>
      <c r="B186" s="80" t="inlineStr">
        <is>
          <t>0</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GR_FILTER_VEC_MIN_TFS</t>
        </is>
      </c>
      <c r="B187" s="80" t="inlineStr">
        <is>
          <t>2</t>
        </is>
      </c>
      <c r="C187" s="80" t="n"/>
      <c r="D187" s="80" t="inlineStr">
        <is>
          <t>GLOBAL_CHECK</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HLR_SMA_BAND_PCT</t>
        </is>
      </c>
      <c r="B188" s="80" t="inlineStr">
        <is>
          <t>2.0</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HTF_TREND_VETO_BYPASS_ENABLED</t>
        </is>
      </c>
      <c r="B189" s="80" t="inlineStr">
        <is>
          <t>True</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OI_CONFIRM_MIN_PRICE_PCT</t>
        </is>
      </c>
      <c r="B190" s="80" t="inlineStr">
        <is>
          <t>2.0</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HLR_TOP_MIN_TFS</t>
        </is>
      </c>
      <c r="B191" s="80" t="inlineStr">
        <is>
          <t>1</t>
        </is>
      </c>
      <c r="C191" s="80" t="n"/>
      <c r="D191" s="80" t="inlineStr">
        <is>
          <t>GLOBAL_CHECK, REENTRY,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ADX_RANGING_THRESHOLD</t>
        </is>
      </c>
      <c r="B192" s="80" t="inlineStr">
        <is>
          <t>15</t>
        </is>
      </c>
      <c r="C192" s="80" t="n"/>
      <c r="D192" s="80" t="inlineStr">
        <is>
          <t>ENTRY, 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DC_MOMENT_STRONG_THRESHOLD</t>
        </is>
      </c>
      <c r="B193" s="80" t="inlineStr">
        <is>
          <t>40</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OI_CONFIRM_MIN_CHANGE_PCT</t>
        </is>
      </c>
      <c r="B194" s="80" t="inlineStr">
        <is>
          <t>1.0</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FG_GREED_THRESHOLD</t>
        </is>
      </c>
      <c r="B195" s="80" t="inlineStr">
        <is>
          <t>37.5</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69" t="inlineStr">
        <is>
          <t>NEW_POSITION_MAX_LOSS_THRESHOLD</t>
        </is>
      </c>
      <c r="B196" s="80" t="inlineStr">
        <is>
          <t>2.0</t>
        </is>
      </c>
      <c r="C196" s="80" t="n"/>
      <c r="D196" s="80" t="inlineStr">
        <is>
          <t>AUGMENT, EXIT, GLOBAL_CHECK, REDUCE,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NEWBORN_LOSS_KILL_GAIN_THRESHOLD_PCT</t>
        </is>
      </c>
      <c r="B197" s="80" t="inlineStr">
        <is>
          <t>1.0</t>
        </is>
      </c>
      <c r="C197" s="80" t="n"/>
      <c r="D197" s="80" t="inlineStr">
        <is>
          <t>AUGMENT, EXIT, GLOBAL_CHECK, REDUCE,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DC_MOMENT_STRONG_THRESHOLD</t>
        </is>
      </c>
      <c r="B198" s="80" t="inlineStr">
        <is>
          <t>20</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FG_FEAR_THRESHOLD</t>
        </is>
      </c>
      <c r="B199" s="80" t="inlineStr">
        <is>
          <t>12.5</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NEWBORN_LOSS_KILL_GAIN_THRESHOLD_PCT</t>
        </is>
      </c>
      <c r="B200" s="80" t="inlineStr">
        <is>
          <t>0.5</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NEW_POSITION_MAX_LOSS_THRESHOLD</t>
        </is>
      </c>
      <c r="B201" s="80" t="inlineStr">
        <is>
          <t>0.5</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NEW_POSITION_MAX_LOSS_THRESHOLD</t>
        </is>
      </c>
      <c r="B202" s="80" t="inlineStr">
        <is>
          <t>1.0</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EMA_9_21_FILTER_MIN_TFS</t>
        </is>
      </c>
      <c r="B203" s="80" t="inlineStr">
        <is>
          <t>1</t>
        </is>
      </c>
      <c r="C203" s="80" t="n"/>
      <c r="D203" s="80" t="inlineStr">
        <is>
          <t>GLOBAL_CHECK</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NEWBORN_LOSS_KILL_GAIN_THRESHOLD_PCT</t>
        </is>
      </c>
      <c r="B204" s="80" t="inlineStr">
        <is>
          <t>2.0</t>
        </is>
      </c>
      <c r="C204" s="80" t="n"/>
      <c r="D204" s="80" t="inlineStr">
        <is>
          <t>AUGMENT, EXIT, GLOBAL_CHECK, REDUCE,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EMA_BLANKET_FILTER_MIN_TFS</t>
        </is>
      </c>
      <c r="B205" s="80" t="inlineStr">
        <is>
          <t>1</t>
        </is>
      </c>
      <c r="C205" s="80" t="n"/>
      <c r="D205" s="80" t="inlineStr">
        <is>
          <t>GLOBAL_CHECK</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HTF4_CONF</t>
        </is>
      </c>
      <c r="B206" s="80" t="inlineStr">
        <is>
          <t>False_ALT</t>
        </is>
      </c>
      <c r="C206" s="80" t="n"/>
      <c r="D206" s="80" t="inlineStr">
        <is>
          <t>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LR_BAND_LADDER_TF_BOTTOM</t>
        </is>
      </c>
      <c r="B207" s="80" t="inlineStr">
        <is>
          <t>0</t>
        </is>
      </c>
      <c r="C207" s="80" t="n"/>
      <c r="D207" s="80" t="inlineStr">
        <is>
          <t>GLOBAL_CHECK, STOCKS_EXIT</t>
        </is>
      </c>
      <c r="E207" s="80" t="n"/>
      <c r="F207" s="72" t="n"/>
      <c r="G207" s="80">
        <f>IFERROR(VLOOKUP($A203&amp;"_"&amp;$B203,Results_Deltas!$A$2:$P$15000,5,FALSE),"")</f>
        <v/>
      </c>
      <c r="H207" s="80" t="inlineStr">
        <is>
          <t>Blanket (page end)</t>
        </is>
      </c>
      <c r="I207" s="72" t="n"/>
      <c r="J207" s="72" t="n"/>
      <c r="K207" s="72" t="n"/>
      <c r="L207" s="72" t="inlineStr">
        <is>
          <t>NO</t>
        </is>
      </c>
      <c r="M207" s="72" t="n">
        <v>5.523140261045361</v>
      </c>
      <c r="N207" s="72" t="n">
        <v>32</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LR_BAND_LADDER_TF_TOP</t>
        </is>
      </c>
      <c r="B208" s="80" t="inlineStr">
        <is>
          <t>0</t>
        </is>
      </c>
      <c r="C208" s="80" t="n"/>
      <c r="D208" s="80" t="inlineStr">
        <is>
          <t>GLOBAL_CHECK, STOCKS_EXIT</t>
        </is>
      </c>
      <c r="E208" s="80" t="n"/>
      <c r="F208" s="72" t="n"/>
      <c r="G208" s="80">
        <f>IFERROR(VLOOKUP($A205&amp;"_"&amp;$B205,Results_Deltas!$A$2:$P$15000,5,FALSE),"")</f>
        <v/>
      </c>
      <c r="H208" s="80" t="inlineStr">
        <is>
          <t>Blanket (page end)</t>
        </is>
      </c>
      <c r="I208" s="72" t="n"/>
      <c r="J208" s="72" t="n"/>
      <c r="K208" s="72" t="n"/>
      <c r="L208" s="72" t="inlineStr">
        <is>
          <t>NO</t>
        </is>
      </c>
      <c r="M208" s="72" t="n">
        <v>5.541586760011523</v>
      </c>
      <c r="N208" s="72" t="n">
        <v>30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OI_CONFIRM_MIN_CHANGE_PCT</t>
        </is>
      </c>
      <c r="B209" s="80" t="inlineStr">
        <is>
          <t>0.5</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CRYPTO_SPIKE_FADE_THRESHOLD_PCT</t>
        </is>
      </c>
      <c r="B210" s="80" t="inlineStr">
        <is>
          <t>5</t>
        </is>
      </c>
      <c r="C210" s="80" t="n"/>
      <c r="D210" s="80" t="inlineStr">
        <is>
          <t>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BANDAID_OFF_LOSER_RECOVER_PCT</t>
        </is>
      </c>
      <c r="B211" s="80" t="inlineStr">
        <is>
          <t>0</t>
        </is>
      </c>
      <c r="C211" s="80" t="n"/>
      <c r="D211" s="80" t="inlineStr">
        <is>
          <t>AUGMENT, ENTRY, EXIT, GLOBAL_CHECK, REDUCE,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CRYPTO_SPIKE_FADE_THRESHOLD_PCT</t>
        </is>
      </c>
      <c r="B212" s="80" t="inlineStr">
        <is>
          <t>10</t>
        </is>
      </c>
      <c r="C212" s="80" t="n"/>
      <c r="D212" s="80" t="inlineStr">
        <is>
          <t>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BTC_ACCEL_RAMP_REQUIRE_POSITIVE</t>
        </is>
      </c>
      <c r="B213" s="80" t="inlineStr">
        <is>
          <t>0.0</t>
        </is>
      </c>
      <c r="C213" s="80" t="n"/>
      <c r="D213" s="80" t="inlineStr">
        <is>
          <t>UNIVERSAL (ex-BTC) — ENTRY/EXIT/REENTRY</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BTC_ACCEL_RAMP_REQUIRE_POSITIVE</t>
        </is>
      </c>
      <c r="B214" s="80" t="inlineStr">
        <is>
          <t>0.0_ALT</t>
        </is>
      </c>
      <c r="C214" s="80" t="n"/>
      <c r="D214" s="80" t="inlineStr">
        <is>
          <t>UNIVERSAL (ex-BTC) — ENTRY/EXIT/REENTRY</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BTC_HARD_BLOCK_OTHER_ACCOUNTS</t>
        </is>
      </c>
      <c r="B215" s="80" t="inlineStr">
        <is>
          <t>0.0</t>
        </is>
      </c>
      <c r="C215" s="80" t="n"/>
      <c r="D215" s="80" t="inlineStr">
        <is>
          <t>UNIVERSAL (ex-BTC) — ENTRY/EXIT/REENTRY</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BTC_HARD_BLOCK_OTHER_ACCOUNTS</t>
        </is>
      </c>
      <c r="B216" s="80" t="inlineStr">
        <is>
          <t>0.0_ALT</t>
        </is>
      </c>
      <c r="C216" s="80" t="n"/>
      <c r="D216" s="80" t="inlineStr">
        <is>
          <t>UNIVERSAL (ex-BTC) — ENTRY/EXIT/REENTRY</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69" t="inlineStr">
        <is>
          <t>BTC_ROUND_BANDS_EACH_SIDE</t>
        </is>
      </c>
      <c r="B217" s="80" t="inlineStr">
        <is>
          <t>0.0</t>
        </is>
      </c>
      <c r="C217" s="80" t="n"/>
      <c r="D217" s="80" t="inlineStr">
        <is>
          <t>UNIVERSAL (ex-BTC) — ENTRY/EXIT/REENTRY</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BTC_ROUND_BANDS_EACH_SIDE</t>
        </is>
      </c>
      <c r="B218" s="80" t="inlineStr">
        <is>
          <t>0.0_ALT</t>
        </is>
      </c>
      <c r="C218" s="80" t="n"/>
      <c r="D218" s="80" t="inlineStr">
        <is>
          <t>UNIVERSAL (ex-BTC) — ENTRY/EXIT/REENTRY</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EZ_MANAGE_THROTTLER_RATE</t>
        </is>
      </c>
      <c r="B219" s="80" t="inlineStr">
        <is>
          <t>0.0</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EZ_MANAGE_THROTTLER_RATE</t>
        </is>
      </c>
      <c r="B220" s="80" t="inlineStr">
        <is>
          <t>0.0_ALT</t>
        </is>
      </c>
      <c r="C220" s="80" t="n"/>
      <c r="D220" s="80" t="inlineStr">
        <is>
          <t>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70" t="inlineStr">
        <is>
          <t>HLR_SMA_BAND_PCT</t>
        </is>
      </c>
      <c r="B227" s="80" t="inlineStr">
        <is>
          <t>0</t>
        </is>
      </c>
      <c r="C227" s="80" t="n"/>
      <c r="D227" s="80" t="inlineStr">
        <is>
          <t>ENTRY, GLOBAL_CHECK, STOCKS_EXIT</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HLR_TOP_MIN_TFS</t>
        </is>
      </c>
      <c r="B228" s="80" t="inlineStr">
        <is>
          <t>0</t>
        </is>
      </c>
      <c r="C228" s="80" t="n"/>
      <c r="D228" s="80" t="inlineStr">
        <is>
          <t>GLOBAL_CHECK, REENTRY, STOCKS_EXIT</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HTF_GATE_MIN_CONFIRMATIONS</t>
        </is>
      </c>
      <c r="B229" s="80" t="inlineStr">
        <is>
          <t>0.0</t>
        </is>
      </c>
      <c r="C229" s="80" t="n"/>
      <c r="D229" s="80" t="inlineStr">
        <is>
          <t>ENTRY, GLOBAL_CHECK, STOCKS_EXIT</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HTF_GATE_MIN_CONFIRMATIONS</t>
        </is>
      </c>
      <c r="B230" s="80" t="inlineStr">
        <is>
          <t>0.0_ALT</t>
        </is>
      </c>
      <c r="C230" s="80" t="n"/>
      <c r="D230" s="80" t="inlineStr">
        <is>
          <t>ENTRY, 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LEADERBOARD_FILTER</t>
        </is>
      </c>
      <c r="B231" s="80" t="inlineStr">
        <is>
          <t>False_ALT</t>
        </is>
      </c>
      <c r="C231" s="80" t="n"/>
      <c r="D231" s="80" t="inlineStr">
        <is>
          <t>AUGMENT, ENTRY, EXIT, GLOBAL_CHECK, REDUCE,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LH_HL_FILTER_REQUIRE_BOTH</t>
        </is>
      </c>
      <c r="B232" s="80" t="inlineStr">
        <is>
          <t>False_ALT</t>
        </is>
      </c>
      <c r="C232" s="80" t="n"/>
      <c r="D232" s="80" t="inlineStr">
        <is>
          <t>ENTRY, GLOBAL_CHECK,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MI_TF_AGREE_MIN</t>
        </is>
      </c>
      <c r="B233" s="80" t="inlineStr">
        <is>
          <t>0.0</t>
        </is>
      </c>
      <c r="C233" s="80" t="n"/>
      <c r="D233" s="80" t="inlineStr">
        <is>
          <t>ENTRY, GLOBAL_CHECK,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MI_TF_AGREE_MIN</t>
        </is>
      </c>
      <c r="B234" s="80" t="inlineStr">
        <is>
          <t>0.0_ALT</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69" t="inlineStr">
        <is>
          <t>EXECUTE_NOW_SINGLE_GATE_ENFORCE</t>
        </is>
      </c>
      <c r="B235" s="80" t="inlineStr">
        <is>
          <t>0.0</t>
        </is>
      </c>
      <c r="C235" s="80" t="n"/>
      <c r="D235" s="80" t="inlineStr">
        <is>
          <t>ENTRY, 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EXECUTE_NOW_SINGLE_GATE_ENFORCE</t>
        </is>
      </c>
      <c r="B236" s="80" t="inlineStr">
        <is>
          <t>0.0_ALT</t>
        </is>
      </c>
      <c r="C236" s="80" t="n"/>
      <c r="D236" s="80" t="inlineStr">
        <is>
          <t>ENTRY, GLOBAL_CHECK,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GR_FILTER_VEC_MIN_TFS</t>
        </is>
      </c>
      <c r="B237" s="80" t="inlineStr">
        <is>
          <t>0</t>
        </is>
      </c>
      <c r="C237" s="80" t="n"/>
      <c r="D237" s="80" t="inlineStr">
        <is>
          <t>GLOBAL_CHECK</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HTF_GATE_BYPASS_RZ</t>
        </is>
      </c>
      <c r="B238" s="80" t="inlineStr">
        <is>
          <t>0.0</t>
        </is>
      </c>
      <c r="C238" s="80" t="n"/>
      <c r="D238" s="80" t="inlineStr">
        <is>
          <t>ENTRY, GLOBAL_CHECK, STOCKS_EXIT</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HTF_GATE_BYPASS_RZ</t>
        </is>
      </c>
      <c r="B239" s="80" t="inlineStr">
        <is>
          <t>0.0_ALT</t>
        </is>
      </c>
      <c r="C239" s="80" t="n"/>
      <c r="D239" s="80" t="inlineStr">
        <is>
          <t>ENTRY, 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HTF_TREND_VETO_BYPASS_REASONS</t>
        </is>
      </c>
      <c r="B240" s="80" t="inlineStr">
        <is>
          <t>0.0</t>
        </is>
      </c>
      <c r="C240" s="80" t="n"/>
      <c r="D240" s="80" t="inlineStr">
        <is>
          <t>GLOBAL_CHECK, STOCKS_EXIT</t>
        </is>
      </c>
      <c r="E240" s="80" t="n"/>
      <c r="F240" s="72" t="n"/>
      <c r="G240" s="80" t="n"/>
      <c r="H240" s="80" t="n"/>
      <c r="I240" s="72" t="n"/>
      <c r="J240" s="72" t="n"/>
      <c r="K240" s="72" t="n"/>
      <c r="L240" s="72" t="n"/>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HTF_TREND_VETO_BYPASS_REASONS</t>
        </is>
      </c>
      <c r="B241" s="80" t="inlineStr">
        <is>
          <t>0.0_ALT</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MTF_FILTER_STRONG_BUY_QUICK_BYPASS</t>
        </is>
      </c>
      <c r="B242" s="80" t="inlineStr">
        <is>
          <t>0.0</t>
        </is>
      </c>
      <c r="C242" s="80" t="n"/>
      <c r="D242" s="80" t="inlineStr">
        <is>
          <t>GLOBAL_CHECK, STOCKS_EXIT</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MTF_FILTER_STRONG_BUY_QUICK_BYPASS</t>
        </is>
      </c>
      <c r="B243" s="80" t="inlineStr">
        <is>
          <t>0.0_ALT</t>
        </is>
      </c>
      <c r="C243" s="80" t="n"/>
      <c r="D243" s="80" t="inlineStr">
        <is>
          <t>GLOBAL_CHECK, STOCKS_EXIT</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69" t="inlineStr">
        <is>
          <t>GOLDEN_RULE_BASE_USD</t>
        </is>
      </c>
      <c r="B244" s="80" t="inlineStr">
        <is>
          <t>0.0</t>
        </is>
      </c>
      <c r="C244" s="80" t="n"/>
      <c r="D244" s="80" t="inlineStr">
        <is>
          <t>GLOBAL_CHECK, STOCKS_EXIT</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GOLDEN_RULE_BASE_USD</t>
        </is>
      </c>
      <c r="B245" s="80" t="inlineStr">
        <is>
          <t>0.0_ALT</t>
        </is>
      </c>
      <c r="C245" s="80" t="n"/>
      <c r="D245" s="80" t="inlineStr">
        <is>
          <t>GLOBAL_CHECK,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69" t="inlineStr">
        <is>
          <t>HTF_GATE_D_MANDATORY</t>
        </is>
      </c>
      <c r="B246" s="80" t="inlineStr">
        <is>
          <t>0.0</t>
        </is>
      </c>
      <c r="C246" s="80" t="n"/>
      <c r="D246" s="80" t="inlineStr">
        <is>
          <t>ENTRY, GLOBAL_CHECK, STOCKS_EXIT</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HTF_GATE_D_MANDATORY</t>
        </is>
      </c>
      <c r="B247" s="80" t="inlineStr">
        <is>
          <t>0.0_ALT</t>
        </is>
      </c>
      <c r="C247" s="80" t="n"/>
      <c r="D247" s="80" t="inlineStr">
        <is>
          <t>ENTRY, GLOBAL_CHECK, STOCKS_EXIT</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69" t="inlineStr">
        <is>
          <t>MANDATORY_REENTRY_WT_FILTER_MIN_VELOCITY</t>
        </is>
      </c>
      <c r="B248" s="80" t="inlineStr">
        <is>
          <t>0.0</t>
        </is>
      </c>
      <c r="C248" s="80" t="n"/>
      <c r="D248" s="80" t="inlineStr">
        <is>
          <t>GLOBAL_CHECK, STOCKS_EXIT</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MANDATORY_REENTRY_WT_FILTER_MIN_VELOCITY</t>
        </is>
      </c>
      <c r="B249" s="80" t="inlineStr">
        <is>
          <t>0.0_ALT</t>
        </is>
      </c>
      <c r="C249" s="80" t="n"/>
      <c r="D249" s="80" t="inlineStr">
        <is>
          <t>GLOBAL_CHECK, STOCKS_EXIT</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MANDATORY_REENTRY_WT_FILTER_REQUIRE_FLIP</t>
        </is>
      </c>
      <c r="B250" s="80" t="inlineStr">
        <is>
          <t>False_ALT</t>
        </is>
      </c>
      <c r="C250" s="80" t="n"/>
      <c r="D250" s="80" t="inlineStr">
        <is>
          <t>GLOBAL_CHECK,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69" t="inlineStr">
        <is>
          <t>GR_FILTER_ALL_ENTRIES</t>
        </is>
      </c>
      <c r="B251" s="80" t="inlineStr">
        <is>
          <t>0.0</t>
        </is>
      </c>
      <c r="C251" s="80" t="n"/>
      <c r="D251" s="80" t="inlineStr">
        <is>
          <t>GLOBAL_CHECK, STOCKS_EXIT</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GR_FILTER_ALL_ENTRIES</t>
        </is>
      </c>
      <c r="B252" s="80" t="inlineStr">
        <is>
          <t>0.0_ALT</t>
        </is>
      </c>
      <c r="C252" s="80" t="n"/>
      <c r="D252" s="80" t="inlineStr">
        <is>
          <t>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NEW_POSITION_MAX_LOSS_THRESHOLD</t>
        </is>
      </c>
      <c r="B253" s="80" t="inlineStr">
        <is>
          <t>0</t>
        </is>
      </c>
      <c r="C253" s="80" t="n"/>
      <c r="D253" s="80" t="inlineStr">
        <is>
          <t>AUGMENT, EXIT, GLOBAL_CHECK, REDUCE,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NEWBORN_LOSS_KILL_REQUIRE_VEL_AGAINST</t>
        </is>
      </c>
      <c r="B254" s="80" t="inlineStr">
        <is>
          <t>0.0</t>
        </is>
      </c>
      <c r="C254" s="80" t="n"/>
      <c r="D254" s="80" t="inlineStr">
        <is>
          <t>AUGMENT, EXIT, GLOBAL_CHECK, REDUCE,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NEWBORN_LOSS_KILL_REQUIRE_VEL_AGAINST</t>
        </is>
      </c>
      <c r="B255" s="80" t="inlineStr">
        <is>
          <t>0.0_ALT</t>
        </is>
      </c>
      <c r="C255" s="80" t="n"/>
      <c r="D255" s="80" t="inlineStr">
        <is>
          <t>AUGMENT, EXIT, GLOBAL_CHECK, REDUCE,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NEWBORN_LOSS_KILL_GAIN_THRESHOLD_PCT</t>
        </is>
      </c>
      <c r="B256" s="80" t="inlineStr">
        <is>
          <t>0</t>
        </is>
      </c>
      <c r="C256" s="80" t="n"/>
      <c r="D256" s="80" t="inlineStr">
        <is>
          <t>AUGMENT, EXIT, GLOBAL_CHECK, REDUCE,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n"/>
      <c r="B257" s="80" t="n"/>
      <c r="C257" s="80" t="n"/>
      <c r="D257" s="80" t="n"/>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BOUNCE_REENTRY_ENABLED</t>
        </is>
      </c>
      <c r="B3" s="72" t="inlineStr">
        <is>
          <t>False</t>
        </is>
      </c>
      <c r="C3" s="72" t="n"/>
      <c r="D3" s="72" t="n"/>
      <c r="E3" s="72" t="n"/>
      <c r="F3" s="72" t="n"/>
      <c r="G3" s="72" t="n"/>
      <c r="H3" s="72" t="n"/>
      <c r="I3" s="72">
        <f>IFERROR(VLOOKUP($A13,Results_30d_Deltas!$A$2:$H$5000,6,FALSE),"")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0.5" customHeight="1" s="65">
      <c r="A4" s="71" t="inlineStr">
        <is>
          <t>DIRECTION_FAVORABLE_REENTRY_ENABLED</t>
        </is>
      </c>
      <c r="B4" s="72" t="inlineStr">
        <is>
          <t>False</t>
        </is>
      </c>
      <c r="C4" s="72" t="n"/>
      <c r="D4" s="72" t="n"/>
      <c r="E4" s="72" t="n"/>
      <c r="F4" s="72" t="n"/>
      <c r="G4" s="72" t="n"/>
      <c r="H4" s="72" t="n"/>
      <c r="I4" s="72">
        <f>IFERROR(VLOOKUP($A41,Results_30d_Deltas!$A$2:$H$5000,6,FALSE),"")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0.5" customHeight="1" s="65">
      <c r="A5" s="71" t="inlineStr">
        <is>
          <t>FOLLOW_THROUGH_REENTRY_ENABLED</t>
        </is>
      </c>
      <c r="B5" s="72" t="inlineStr">
        <is>
          <t>False</t>
        </is>
      </c>
      <c r="C5" s="72" t="n"/>
      <c r="D5" s="72" t="n"/>
      <c r="E5" s="72" t="n"/>
      <c r="F5" s="72" t="n"/>
      <c r="G5" s="72" t="n"/>
      <c r="H5" s="72" t="n"/>
      <c r="I5" s="72">
        <f>IFERROR(VLOOKUP($A43,Results_30d_Deltas!$A$2:$H$5000,6,FALSE),"")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0.5" customHeight="1" s="65">
      <c r="A6" s="71" t="inlineStr">
        <is>
          <t>GUARANTEED_REENTRY_STRICT_CONFIRMATION</t>
        </is>
      </c>
      <c r="B6" s="72" t="inlineStr">
        <is>
          <t>True</t>
        </is>
      </c>
      <c r="C6" s="72" t="n"/>
      <c r="D6" s="72" t="n"/>
      <c r="E6" s="72" t="n"/>
      <c r="F6" s="72" t="n"/>
      <c r="G6" s="72" t="n"/>
      <c r="H6" s="72" t="n"/>
      <c r="I6" s="72">
        <f>IFERROR(VLOOKUP($A58,Results_30d_Deltas!$A$2:$H$5000,6,FALSE),"")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0.5" customHeight="1" s="65">
      <c r="A7" s="71" t="inlineStr">
        <is>
          <t>MU_CORRECTION_REENTRY_ENABLED</t>
        </is>
      </c>
      <c r="B7" s="72" t="inlineStr">
        <is>
          <t>False</t>
        </is>
      </c>
      <c r="C7" s="72" t="n"/>
      <c r="D7" s="72" t="n"/>
      <c r="E7" s="72" t="n"/>
      <c r="F7" s="72" t="n"/>
      <c r="G7" s="72" t="n"/>
      <c r="H7" s="72" t="n"/>
      <c r="I7" s="72">
        <f>IFERROR(VLOOKUP($A112,Results_30d_Deltas!$A$2:$H$5000,6,FALSE),"")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0.5" customHeight="1" s="65">
      <c r="A8" s="71" t="inlineStr">
        <is>
          <t>OBLIGATORY_REENTRY_ENABLED</t>
        </is>
      </c>
      <c r="B8" s="72" t="inlineStr">
        <is>
          <t>False</t>
        </is>
      </c>
      <c r="C8" s="72" t="n"/>
      <c r="D8" s="72" t="n"/>
      <c r="E8" s="72" t="n"/>
      <c r="F8" s="72" t="n"/>
      <c r="G8" s="72" t="n"/>
      <c r="H8" s="72" t="n"/>
      <c r="I8" s="72">
        <f>IFERROR(VLOOKUP($A118,Results_30d_Deltas!$A$2:$H$5000,6,FALSE),"")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0.5" customHeight="1" s="65">
      <c r="A9" s="71" t="inlineStr">
        <is>
          <t>OBLIGATORY_REENTRY_SMA_TF</t>
        </is>
      </c>
      <c r="B9" s="72" t="inlineStr">
        <is>
          <t>15m</t>
        </is>
      </c>
      <c r="C9" s="72" t="n"/>
      <c r="D9" s="72" t="n"/>
      <c r="E9" s="72" t="n"/>
      <c r="F9" s="72" t="n"/>
      <c r="G9" s="72" t="n"/>
      <c r="H9" s="72" t="n"/>
      <c r="I9" s="72">
        <f>IFERROR(VLOOKUP($A156,Results_30d_Deltas!$A$2:$H$5000,6,FALSE),"")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0.5" customHeight="1" s="65">
      <c r="A10" s="71" t="inlineStr">
        <is>
          <t>REENTRY2_DC_BREAK_FILTER_TF</t>
        </is>
      </c>
      <c r="B10" s="72" t="inlineStr">
        <is>
          <t>15m</t>
        </is>
      </c>
      <c r="C10" s="72" t="n"/>
      <c r="D10" s="72" t="n"/>
      <c r="E10" s="72" t="n"/>
      <c r="F10" s="72" t="n"/>
      <c r="G10" s="72" t="n"/>
      <c r="H10" s="72" t="n"/>
      <c r="I10" s="72">
        <f>IFERROR(VLOOKUP($A173,Results_30d_Deltas!$A$2:$H$5000,6,FALSE),"")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0.5" customHeight="1" s="65">
      <c r="A11" s="71" t="inlineStr">
        <is>
          <t>REENTRY2_DIR_FAV_ENABLED</t>
        </is>
      </c>
      <c r="B11" s="72" t="inlineStr">
        <is>
          <t>False</t>
        </is>
      </c>
      <c r="C11" s="72" t="n"/>
      <c r="D11" s="72" t="n"/>
      <c r="E11" s="72" t="n"/>
      <c r="F11" s="72" t="n"/>
      <c r="G11" s="72" t="n"/>
      <c r="H11" s="72" t="n"/>
      <c r="I11" s="72">
        <f>IFERROR(VLOOKUP($A182,Results_30d_Deltas!$A$2:$H$5000,6,FALSE),"")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0.5" customHeight="1" s="65">
      <c r="A12" s="71" t="inlineStr">
        <is>
          <t>REENTRY_CROSS_FRESHNESS_ENABLED</t>
        </is>
      </c>
      <c r="B12" s="72" t="inlineStr">
        <is>
          <t>False</t>
        </is>
      </c>
      <c r="C12" s="72" t="n"/>
      <c r="D12" s="72" t="n"/>
      <c r="E12" s="72" t="n"/>
      <c r="F12" s="72" t="n"/>
      <c r="G12" s="72" t="n"/>
      <c r="H12" s="72" t="n"/>
      <c r="I12" s="72">
        <f>IFERROR(VLOOKUP($A198,Results_30d_Deltas!$A$2:$H$5000,6,FALSE),"")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0.5" customHeight="1" s="65">
      <c r="A13" s="71" t="inlineStr">
        <is>
          <t>REENTRY_POST_CONSOL_ENABLED</t>
        </is>
      </c>
      <c r="B13" s="72" t="inlineStr">
        <is>
          <t>False</t>
        </is>
      </c>
      <c r="C13" s="72" t="n"/>
      <c r="D13" s="72" t="n"/>
      <c r="E13" s="72" t="n"/>
      <c r="F13" s="72" t="n"/>
      <c r="G13" s="72" t="n"/>
      <c r="H13" s="72" t="n"/>
      <c r="I13" s="72">
        <f>IFERROR(VLOOKUP($A212,Results_30d_Deltas!$A$2:$H$5000,6,FALSE),"")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0.5" customHeight="1" s="65">
      <c r="A14" s="71" t="inlineStr">
        <is>
          <t>VEC_REENTRY_DC4_EXITPRICE_ENABLED</t>
        </is>
      </c>
      <c r="B14" s="72" t="inlineStr">
        <is>
          <t>False</t>
        </is>
      </c>
      <c r="C14" s="72" t="n"/>
      <c r="D14" s="72" t="n"/>
      <c r="E14" s="72" t="n"/>
      <c r="F14" s="72" t="n"/>
      <c r="G14" s="72" t="n"/>
      <c r="H14" s="72" t="n"/>
      <c r="I14" s="72">
        <f>IFERROR(VLOOKUP($A250,Results_30d_Deltas!$A$2:$H$5000,6,FALSE),"")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0.5" customHeight="1" s="65">
      <c r="A15" s="71" t="inlineStr">
        <is>
          <t>REENTRY_EXHAUSTED_PARTIAL_ENABLED</t>
        </is>
      </c>
      <c r="B15" s="72" t="inlineStr">
        <is>
          <t>False</t>
        </is>
      </c>
      <c r="C15" s="72" t="n"/>
      <c r="D15" s="72" t="n"/>
      <c r="E15" s="72" t="n"/>
      <c r="F15" s="72" t="n"/>
      <c r="G15" s="72" t="n"/>
      <c r="H15" s="72" t="n"/>
      <c r="I15" s="72">
        <f>IFERROR(VLOOKUP($A200,Results_30d_Deltas!$A$2:$H$5000,6,FALSE),"")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0.5" customHeight="1" s="65">
      <c r="A16" s="71" t="inlineStr">
        <is>
          <t>GUARANTEED_REENTRY_DELTA_GATE_ENABLED</t>
        </is>
      </c>
      <c r="B16" s="72" t="inlineStr">
        <is>
          <t>False</t>
        </is>
      </c>
      <c r="C16" s="72" t="n"/>
      <c r="D16" s="72" t="n"/>
      <c r="E16" s="72" t="n"/>
      <c r="F16" s="72" t="n"/>
      <c r="G16" s="72" t="n"/>
      <c r="H16" s="72" t="n"/>
      <c r="I16" s="72">
        <f>IFERROR(VLOOKUP($A45,Results_30d_Deltas!$A$2:$H$5000,6,FALSE),"")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0.5" customHeight="1" s="65">
      <c r="A17" s="71" t="inlineStr">
        <is>
          <t>DELTA_EXIT_MANDATORY_REENTRY_ENABLED</t>
        </is>
      </c>
      <c r="B17" s="72" t="inlineStr">
        <is>
          <t>False</t>
        </is>
      </c>
      <c r="C17" s="72" t="n"/>
      <c r="D17" s="72" t="n"/>
      <c r="E17" s="72" t="n"/>
      <c r="F17" s="72" t="n"/>
      <c r="G17" s="72" t="n"/>
      <c r="H17" s="72" t="n"/>
      <c r="I17" s="72">
        <f>IFERROR(VLOOKUP($A15,Results_30d_Deltas!$A$2:$H$5000,6,FALSE),"")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0.5" customHeight="1" s="65">
      <c r="A18" s="71" t="inlineStr">
        <is>
          <t>GUARANTEED_REENTRY_TIGHT_STOP_ENABLED</t>
        </is>
      </c>
      <c r="B18" s="72" t="inlineStr">
        <is>
          <t>True</t>
        </is>
      </c>
      <c r="C18" s="72" t="n"/>
      <c r="D18" s="72" t="n"/>
      <c r="E18" s="72" t="n"/>
      <c r="F18" s="72" t="n"/>
      <c r="G18" s="72" t="n"/>
      <c r="H18" s="72" t="n"/>
      <c r="I18" s="72">
        <f>IFERROR(VLOOKUP($A60,Results_30d_Deltas!$A$2:$H$5000,6,FALSE),"")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0.5" customHeight="1" s="65">
      <c r="A19" s="71" t="inlineStr">
        <is>
          <t>REENTRY_B16_SMA200_PULLBACK_ENABLED</t>
        </is>
      </c>
      <c r="B19" s="72" t="inlineStr">
        <is>
          <t>False</t>
        </is>
      </c>
      <c r="C19" s="72" t="n"/>
      <c r="D19" s="72" t="n"/>
      <c r="E19" s="72" t="n"/>
      <c r="F19" s="72" t="n"/>
      <c r="G19" s="72" t="n"/>
      <c r="H19" s="72" t="n"/>
      <c r="I19" s="72">
        <f>IFERROR(VLOOKUP($A196,Results_30d_Deltas!$A$2:$H$5000,6,FALSE),"")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0.5" customHeight="1" s="65">
      <c r="A20" s="71" t="inlineStr">
        <is>
          <t>REENTRY_EXIT_RECLAIM_ENABLED</t>
        </is>
      </c>
      <c r="B20" s="72" t="inlineStr">
        <is>
          <t>False</t>
        </is>
      </c>
      <c r="C20" s="72" t="n"/>
      <c r="D20" s="72" t="n"/>
      <c r="E20" s="72" t="n"/>
      <c r="F20" s="72" t="n"/>
      <c r="G20" s="72" t="n"/>
      <c r="H20" s="72" t="n"/>
      <c r="I20" s="72">
        <f>IFERROR(VLOOKUP($A206,Results_30d_Deltas!$A$2:$H$5000,6,FALSE),"")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0.5" customHeight="1" s="65">
      <c r="A21" s="71" t="inlineStr">
        <is>
          <t>BTC_GUARANTEED_REENTRY_ENABLED</t>
        </is>
      </c>
      <c r="B21" s="72" t="inlineStr">
        <is>
          <t>False</t>
        </is>
      </c>
      <c r="C21" s="72" t="n"/>
      <c r="D21" s="72" t="n"/>
      <c r="E21" s="72" t="n"/>
      <c r="F21" s="72" t="n"/>
      <c r="G21" s="72" t="n"/>
      <c r="H21" s="72" t="n"/>
      <c r="I21" s="72">
        <f>IFERROR(VLOOKUP($A25,Results_30d_Deltas!$A$2:$H$5000,6,FALSE),"")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0.5" customHeight="1" s="65">
      <c r="A22" s="72" t="inlineStr">
        <is>
          <t>GUARANTEED_REENTRY_TIGHT_STOP_ENABLED</t>
        </is>
      </c>
      <c r="B22" s="72" t="inlineStr">
        <is>
          <t>False</t>
        </is>
      </c>
      <c r="C22" s="72" t="n"/>
      <c r="D22" s="72" t="n"/>
      <c r="E22" s="72" t="n"/>
      <c r="F22" s="72" t="n"/>
      <c r="G22" s="72" t="n"/>
      <c r="H22" s="72" t="n"/>
      <c r="I22" s="72">
        <f>IFERROR(VLOOKUP($A59,Results_30d_Deltas!$A$2:$H$5000,6,FALSE),"")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0.5" customHeight="1" s="65">
      <c r="A23" s="71" t="inlineStr">
        <is>
          <t>OBLIGATORY_REENTRY_TIER2_HTF_REQUIRED</t>
        </is>
      </c>
      <c r="B23" s="72" t="inlineStr">
        <is>
          <t>0.5</t>
        </is>
      </c>
      <c r="C23" s="72" t="n"/>
      <c r="D23" s="72" t="n"/>
      <c r="E23" s="72" t="n"/>
      <c r="F23" s="72" t="n"/>
      <c r="G23" s="72" t="n"/>
      <c r="H23" s="72" t="n"/>
      <c r="I23" s="72">
        <f>IFERROR(VLOOKUP($A162,Results_30d_Deltas!$A$2:$H$5000,6,FALSE),"")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0.5" customHeight="1" s="65">
      <c r="A24" s="71" t="inlineStr">
        <is>
          <t>REENTRY2_DC_BREAK_REQUIRE_K_FILTER</t>
        </is>
      </c>
      <c r="B24" s="72" t="inlineStr">
        <is>
          <t>1.0</t>
        </is>
      </c>
      <c r="C24" s="72" t="n"/>
      <c r="D24" s="72" t="n"/>
      <c r="E24" s="72" t="n"/>
      <c r="F24" s="72" t="n"/>
      <c r="G24" s="72" t="n"/>
      <c r="H24" s="72" t="n"/>
      <c r="I24" s="72">
        <f>IFERROR(VLOOKUP($A176,Results_30d_Deltas!$A$2:$H$5000,6,FALSE),"")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0.5" customHeight="1" s="65">
      <c r="A25" s="71" t="inlineStr">
        <is>
          <t>REENTRY_POST_CONSOL_TFS_REQUIRED</t>
        </is>
      </c>
      <c r="B25" s="72" t="inlineStr">
        <is>
          <t>2.0</t>
        </is>
      </c>
      <c r="C25" s="72" t="n"/>
      <c r="D25" s="72" t="n"/>
      <c r="E25" s="72" t="n"/>
      <c r="F25" s="72" t="n"/>
      <c r="G25" s="72" t="n"/>
      <c r="H25" s="72" t="n"/>
      <c r="I25" s="72">
        <f>IFERROR(VLOOKUP($A221,Results_30d_Deltas!$A$2:$H$5000,6,FALSE),"")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0.5" customHeight="1" s="65">
      <c r="A26" s="72" t="inlineStr">
        <is>
          <t>MU_CORRECTION_REENTRY_ENABLED</t>
        </is>
      </c>
      <c r="B26" s="72" t="inlineStr">
        <is>
          <t>True</t>
        </is>
      </c>
      <c r="C26" s="72" t="n"/>
      <c r="D26" s="72" t="n"/>
      <c r="E26" s="72" t="n"/>
      <c r="F26" s="72" t="n"/>
      <c r="G26" s="72" t="n"/>
      <c r="H26" s="72" t="n"/>
      <c r="I26" s="72">
        <f>IFERROR(VLOOKUP($A113,Results_30d_Deltas!$A$2:$H$5000,6,FALSE),"")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0.5" customHeight="1" s="65">
      <c r="A27" s="71" t="inlineStr">
        <is>
          <t>MANDATORY_REENTRY_K_LOW_BLOCK</t>
        </is>
      </c>
      <c r="B27" s="72" t="inlineStr">
        <is>
          <t>1.0</t>
        </is>
      </c>
      <c r="C27" s="72" t="n"/>
      <c r="D27" s="72" t="n"/>
      <c r="E27" s="72" t="n"/>
      <c r="F27" s="72" t="n"/>
      <c r="G27" s="72" t="n"/>
      <c r="H27" s="72" t="n"/>
      <c r="I27" s="72">
        <f>IFERROR(VLOOKUP($A106,Results_30d_Deltas!$A$2:$H$5000,6,FALSE),"")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0.5" customHeight="1" s="65">
      <c r="A28" s="71" t="inlineStr">
        <is>
          <t>REENTRY_PRICE_IMPROVE_PCT</t>
        </is>
      </c>
      <c r="B28" s="72" t="inlineStr">
        <is>
          <t>0.5</t>
        </is>
      </c>
      <c r="C28" s="72" t="n"/>
      <c r="D28" s="72" t="n"/>
      <c r="E28" s="72" t="n"/>
      <c r="F28" s="72" t="n"/>
      <c r="G28" s="72" t="n"/>
      <c r="H28" s="72" t="n"/>
      <c r="I28" s="72">
        <f>IFERROR(VLOOKUP($A223,Results_30d_Deltas!$A$2:$H$5000,6,FALSE),"")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0.5" customHeight="1" s="65">
      <c r="A29" s="72" t="inlineStr">
        <is>
          <t>REENTRY2_DC_BREAK_FILTER_TF</t>
        </is>
      </c>
      <c r="B29" s="72" t="inlineStr">
        <is>
          <t>OFF</t>
        </is>
      </c>
      <c r="C29" s="72" t="n"/>
      <c r="D29" s="72" t="n"/>
      <c r="E29" s="72" t="n"/>
      <c r="F29" s="72" t="n"/>
      <c r="G29" s="72" t="n"/>
      <c r="H29" s="72" t="n"/>
      <c r="I29" s="72">
        <f>IFERROR(VLOOKUP($A169,Results_30d_Deltas!$A$2:$H$5000,6,FALSE),"")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0.5" customHeight="1" s="65">
      <c r="A30" s="71" t="inlineStr">
        <is>
          <t>OBLIGATORY_REENTRY_SCORE_TIER2</t>
        </is>
      </c>
      <c r="B30" s="72" t="inlineStr">
        <is>
          <t>0.5</t>
        </is>
      </c>
      <c r="C30" s="72" t="n"/>
      <c r="D30" s="72" t="n"/>
      <c r="E30" s="72" t="n"/>
      <c r="F30" s="72" t="n"/>
      <c r="G30" s="72" t="n"/>
      <c r="H30" s="72" t="n"/>
      <c r="I30" s="72">
        <f>IFERROR(VLOOKUP($A133,Results_30d_Deltas!$A$2:$H$5000,6,FALSE),"")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0.5" customHeight="1" s="65">
      <c r="A31" s="71" t="inlineStr">
        <is>
          <t>REENTRY2_DC_BREAK_REQUIRE_WT_FILTER</t>
        </is>
      </c>
      <c r="B31" s="72" t="inlineStr">
        <is>
          <t>1.0</t>
        </is>
      </c>
      <c r="C31" s="72" t="n"/>
      <c r="D31" s="72" t="n"/>
      <c r="E31" s="72" t="n"/>
      <c r="F31" s="72" t="n"/>
      <c r="G31" s="72" t="n"/>
      <c r="H31" s="72" t="n"/>
      <c r="I31" s="72">
        <f>IFERROR(VLOOKUP($A180,Results_30d_Deltas!$A$2:$H$5000,6,FALSE),"")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0.5" customHeight="1" s="65">
      <c r="A32" s="71" t="inlineStr">
        <is>
          <t>MANDATORY_REENTRY_K_HIGH_BLOCK</t>
        </is>
      </c>
      <c r="B32" s="72" t="inlineStr">
        <is>
          <t>0.5</t>
        </is>
      </c>
      <c r="C32" s="72" t="n"/>
      <c r="D32" s="72" t="n"/>
      <c r="E32" s="72" t="n"/>
      <c r="F32" s="72" t="n"/>
      <c r="G32" s="72" t="n"/>
      <c r="H32" s="72" t="n"/>
      <c r="I32" s="72">
        <f>IFERROR(VLOOKUP($A101,Results_30d_Deltas!$A$2:$H$5000,6,FALSE),"")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0.5" customHeight="1" s="65">
      <c r="A33" s="72" t="inlineStr">
        <is>
          <t>FOLLOW_THROUGH_REENTRY_ENABLED</t>
        </is>
      </c>
      <c r="B33" s="72" t="inlineStr">
        <is>
          <t>True</t>
        </is>
      </c>
      <c r="C33" s="72" t="n"/>
      <c r="D33" s="72" t="n"/>
      <c r="E33" s="72" t="n"/>
      <c r="F33" s="72" t="n"/>
      <c r="G33" s="72" t="n"/>
      <c r="H33" s="72" t="n"/>
      <c r="I33" s="72">
        <f>IFERROR(VLOOKUP($A44,Results_30d_Deltas!$A$2:$H$5000,6,FALSE),"")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0.5" customHeight="1" s="65">
      <c r="A34" s="71" t="inlineStr">
        <is>
          <t>MANDATORY_REENTRY_REQUIRE_K_NOT_EXTREME</t>
        </is>
      </c>
      <c r="B34" s="72" t="inlineStr">
        <is>
          <t>1.0</t>
        </is>
      </c>
      <c r="C34" s="72" t="n"/>
      <c r="D34" s="72" t="n"/>
      <c r="E34" s="72" t="n"/>
      <c r="F34" s="72" t="n"/>
      <c r="G34" s="72" t="n"/>
      <c r="H34" s="72" t="n"/>
      <c r="I34" s="72">
        <f>IFERROR(VLOOKUP($A110,Results_30d_Deltas!$A$2:$H$5000,6,FALSE),"")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0.5" customHeight="1" s="65">
      <c r="A35" s="72" t="inlineStr">
        <is>
          <t>REENTRY2_DC_BREAK_REQUIRE_K_FILTER</t>
        </is>
      </c>
      <c r="B35" s="72" t="inlineStr">
        <is>
          <t>0.5</t>
        </is>
      </c>
      <c r="C35" s="72" t="n"/>
      <c r="D35" s="72" t="n"/>
      <c r="E35" s="72" t="n"/>
      <c r="F35" s="72" t="n"/>
      <c r="G35" s="72" t="n"/>
      <c r="H35" s="72" t="n"/>
      <c r="I35" s="72">
        <f>IFERROR(VLOOKUP($A175,Results_30d_Deltas!$A$2:$H$5000,6,FALSE),"")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0.5" customHeight="1" s="65">
      <c r="A36" s="72" t="inlineStr">
        <is>
          <t>OBLIGATORY_REENTRY_SCORE_TIER2</t>
        </is>
      </c>
      <c r="B36" s="72" t="inlineStr">
        <is>
          <t>1.0</t>
        </is>
      </c>
      <c r="C36" s="72" t="n"/>
      <c r="D36" s="72" t="n"/>
      <c r="E36" s="72" t="n"/>
      <c r="F36" s="72" t="n"/>
      <c r="G36" s="72" t="n"/>
      <c r="H36" s="72" t="n"/>
      <c r="I36" s="72">
        <f>IFERROR(VLOOKUP($A134,Results_30d_Deltas!$A$2:$H$5000,6,FALSE),"")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0.5" customHeight="1" s="65">
      <c r="A37" s="71" t="inlineStr">
        <is>
          <t>GUARANTEED_REENTRY_K_LOW_BLOCK</t>
        </is>
      </c>
      <c r="B37" s="72" t="inlineStr">
        <is>
          <t>15.0</t>
        </is>
      </c>
      <c r="C37" s="72" t="n"/>
      <c r="D37" s="72" t="n"/>
      <c r="E37" s="72" t="n"/>
      <c r="F37" s="72" t="n"/>
      <c r="G37" s="72" t="n"/>
      <c r="H37" s="72" t="n"/>
      <c r="I37" s="72">
        <f>IFERROR(VLOOKUP($A53,Results_30d_Deltas!$A$2:$H$5000,6,FALSE),"")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0.5" customHeight="1" s="65">
      <c r="A38" s="71" t="inlineStr">
        <is>
          <t>GUARANTEED_REENTRY_K_FAVORABLE_LOW</t>
        </is>
      </c>
      <c r="B38" s="72" t="inlineStr">
        <is>
          <t>22.5</t>
        </is>
      </c>
      <c r="C38" s="72" t="n"/>
      <c r="D38" s="72" t="n"/>
      <c r="E38" s="72" t="n"/>
      <c r="F38" s="72" t="n"/>
      <c r="G38" s="72" t="n"/>
      <c r="H38" s="72" t="n"/>
      <c r="I38" s="72">
        <f>IFERROR(VLOOKUP($A9,Results_30d_Deltas!$A$2:$H$5000,6,FALSE),"")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0.5" customHeight="1" s="65">
      <c r="A39" s="71" t="inlineStr">
        <is>
          <t>LEGACY_REENTRY_PSR_K_DC_CROSSOVER</t>
        </is>
      </c>
      <c r="B39" s="72" t="inlineStr">
        <is>
          <t>0.5</t>
        </is>
      </c>
      <c r="C39" s="72" t="n"/>
      <c r="D39" s="72" t="n"/>
      <c r="E39" s="72" t="n"/>
      <c r="F39" s="72" t="n"/>
      <c r="G39" s="72" t="n"/>
      <c r="H39" s="72" t="n"/>
      <c r="I39" s="72">
        <f>IFERROR(VLOOKUP($A89,Results_30d_Deltas!$A$2:$H$5000,6,FALSE),"")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0.5" customHeight="1" s="65">
      <c r="A40" s="72" t="inlineStr">
        <is>
          <t>REENTRY2_DC_BREAK_FILTER_TF</t>
        </is>
      </c>
      <c r="B40" s="72" t="inlineStr">
        <is>
          <t>D</t>
        </is>
      </c>
      <c r="C40" s="72" t="n"/>
      <c r="D40" s="72" t="n"/>
      <c r="E40" s="72" t="n"/>
      <c r="F40" s="72" t="n"/>
      <c r="G40" s="72" t="n"/>
      <c r="H40" s="72" t="n"/>
      <c r="I40" s="72">
        <f>IFERROR(VLOOKUP($A170,Results_30d_Deltas!$A$2:$H$5000,6,FALSE),"")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0.5" customHeight="1" s="65">
      <c r="A41" s="72" t="inlineStr">
        <is>
          <t>REENTRY2_DC_BREAK_FILTER_TF</t>
        </is>
      </c>
      <c r="B41" s="72" t="inlineStr">
        <is>
          <t>1h</t>
        </is>
      </c>
      <c r="C41" s="72" t="n"/>
      <c r="D41" s="72" t="n"/>
      <c r="E41" s="72" t="n"/>
      <c r="F41" s="72" t="n"/>
      <c r="G41" s="72" t="n"/>
      <c r="H41" s="72" t="n"/>
      <c r="I41" s="72">
        <f>IFERROR(VLOOKUP($A172,Results_30d_Deltas!$A$2:$H$5000,6,FALSE),"")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0.5" customHeight="1" s="65">
      <c r="A42" s="71" t="inlineStr">
        <is>
          <t>OBLIGATORY_REENTRY_K15_HIGH_BLOCK</t>
        </is>
      </c>
      <c r="B42" s="72" t="inlineStr">
        <is>
          <t>2.0</t>
        </is>
      </c>
      <c r="C42" s="72" t="n"/>
      <c r="D42" s="72" t="n"/>
      <c r="E42" s="72" t="n"/>
      <c r="F42" s="72" t="n"/>
      <c r="G42" s="72" t="n"/>
      <c r="H42" s="72" t="n"/>
      <c r="I42" s="72">
        <f>IFERROR(VLOOKUP($A123,Results_30d_Deltas!$A$2:$H$5000,6,FALSE),"")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0.5" customHeight="1" s="65">
      <c r="A43" s="71" t="inlineStr">
        <is>
          <t>REENTRY_POST_CONSOL_MULT</t>
        </is>
      </c>
      <c r="B43" s="72" t="inlineStr">
        <is>
          <t>1.0</t>
        </is>
      </c>
      <c r="C43" s="72" t="n"/>
      <c r="D43" s="72" t="n"/>
      <c r="E43" s="72" t="n"/>
      <c r="F43" s="72" t="n"/>
      <c r="G43" s="72" t="n"/>
      <c r="H43" s="72" t="n"/>
      <c r="I43" s="72">
        <f>IFERROR(VLOOKUP($A216,Results_30d_Deltas!$A$2:$H$5000,6,FALSE),"")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0.5" customHeight="1" s="65">
      <c r="A44" s="72" t="inlineStr">
        <is>
          <t>MANDATORY_REENTRY_K_LOW_BLOCK</t>
        </is>
      </c>
      <c r="B44" s="72" t="inlineStr">
        <is>
          <t>0.5</t>
        </is>
      </c>
      <c r="C44" s="72" t="n"/>
      <c r="D44" s="72" t="n"/>
      <c r="E44" s="72" t="n"/>
      <c r="F44" s="72" t="n"/>
      <c r="G44" s="72" t="n"/>
      <c r="H44" s="72" t="n"/>
      <c r="I44" s="72">
        <f>IFERROR(VLOOKUP($A105,Results_30d_Deltas!$A$2:$H$5000,6,FALSE),"")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0.5" customHeight="1" s="65">
      <c r="A45" s="71" t="inlineStr">
        <is>
          <t>OBLIGATORY_REENTRY_SHORT_K15_LOW_BLOCK</t>
        </is>
      </c>
      <c r="B45" s="72" t="inlineStr">
        <is>
          <t>0.5</t>
        </is>
      </c>
      <c r="C45" s="72" t="n"/>
      <c r="D45" s="72" t="n"/>
      <c r="E45" s="72" t="n"/>
      <c r="F45" s="72" t="n"/>
      <c r="G45" s="72" t="n"/>
      <c r="H45" s="72" t="n"/>
      <c r="I45" s="72">
        <f>IFERROR(VLOOKUP($A141,Results_30d_Deltas!$A$2:$H$5000,6,FALSE),"")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0.5" customHeight="1" s="65">
      <c r="A46" s="71" t="inlineStr">
        <is>
          <t>OBLIGATORY_REENTRY_TIER1_HTF_REQUIRED</t>
        </is>
      </c>
      <c r="B46" s="72" t="inlineStr">
        <is>
          <t>2.0</t>
        </is>
      </c>
      <c r="C46" s="72" t="n"/>
      <c r="D46" s="72" t="n"/>
      <c r="E46" s="72" t="n"/>
      <c r="F46" s="72" t="n"/>
      <c r="G46" s="72" t="n"/>
      <c r="H46" s="72" t="n"/>
      <c r="I46" s="72">
        <f>IFERROR(VLOOKUP($A160,Results_30d_Deltas!$A$2:$H$5000,6,FALSE),"")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0.5" customHeight="1" s="65">
      <c r="A47" s="72" t="inlineStr">
        <is>
          <t>REENTRY2_DC_BREAK_FILTER_TF</t>
        </is>
      </c>
      <c r="B47" s="72" t="inlineStr">
        <is>
          <t>4h</t>
        </is>
      </c>
      <c r="C47" s="72" t="n"/>
      <c r="D47" s="72" t="n"/>
      <c r="E47" s="72" t="n"/>
      <c r="F47" s="72" t="n"/>
      <c r="G47" s="72" t="n"/>
      <c r="H47" s="72" t="n"/>
      <c r="I47" s="72">
        <f>IFERROR(VLOOKUP($A171,Results_30d_Deltas!$A$2:$H$5000,6,FALSE),"")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0.5" customHeight="1" s="65">
      <c r="A48" s="71" t="inlineStr">
        <is>
          <t>OBLIGATORY_REENTRY_SMA_FIELD</t>
        </is>
      </c>
      <c r="B48" s="72" t="inlineStr">
        <is>
          <t>2.0</t>
        </is>
      </c>
      <c r="C48" s="72" t="n"/>
      <c r="D48" s="72" t="n"/>
      <c r="E48" s="72" t="n"/>
      <c r="F48" s="72" t="n"/>
      <c r="G48" s="72" t="n"/>
      <c r="H48" s="72" t="n"/>
      <c r="I48" s="72">
        <f>IFERROR(VLOOKUP($A151,Results_30d_Deltas!$A$2:$H$5000,6,FALSE),"")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0.5" customHeight="1" s="65">
      <c r="A49" s="72" t="inlineStr">
        <is>
          <t>MANDATORY_REENTRY_K_HIGH_BLOCK</t>
        </is>
      </c>
      <c r="B49" s="72" t="inlineStr">
        <is>
          <t>1.0</t>
        </is>
      </c>
      <c r="C49" s="72" t="n"/>
      <c r="D49" s="72" t="n"/>
      <c r="E49" s="72" t="n"/>
      <c r="F49" s="72" t="n"/>
      <c r="G49" s="72" t="n"/>
      <c r="H49" s="72" t="n"/>
      <c r="I49" s="72">
        <f>IFERROR(VLOOKUP($A102,Results_30d_Deltas!$A$2:$H$5000,6,FALSE),"")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0.5" customHeight="1" s="65">
      <c r="A50" s="71" t="inlineStr">
        <is>
          <t>GUARANTEED_REENTRY_K_HIGH_BLOCK</t>
        </is>
      </c>
      <c r="B50" s="72" t="inlineStr">
        <is>
          <t>40.0</t>
        </is>
      </c>
      <c r="C50" s="72" t="n"/>
      <c r="D50" s="72" t="n"/>
      <c r="E50" s="72" t="n"/>
      <c r="F50" s="72" t="n"/>
      <c r="G50" s="72" t="n"/>
      <c r="H50" s="72" t="n"/>
      <c r="I50" s="72">
        <f>IFERROR(VLOOKUP($A47,Results_30d_Deltas!$A$2:$H$5000,6,FALSE),"")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0.5" customHeight="1" s="65">
      <c r="A51" s="71" t="inlineStr">
        <is>
          <t>LEGACY_REENTRY_PSR_FULL_DC</t>
        </is>
      </c>
      <c r="B51" s="72" t="inlineStr">
        <is>
          <t>2.0</t>
        </is>
      </c>
      <c r="C51" s="72" t="n"/>
      <c r="D51" s="72" t="n"/>
      <c r="E51" s="72" t="n"/>
      <c r="F51" s="72" t="n"/>
      <c r="G51" s="72" t="n"/>
      <c r="H51" s="72" t="n"/>
      <c r="I51" s="72">
        <f>IFERROR(VLOOKUP($A87,Results_30d_Deltas!$A$2:$H$5000,6,FALSE),"")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0.5" customHeight="1" s="65">
      <c r="A52" s="71" t="inlineStr">
        <is>
          <t>BOUNCE_REENTRY_K_RESET_LONG</t>
        </is>
      </c>
      <c r="B52" s="72" t="inlineStr">
        <is>
          <t>2.0</t>
        </is>
      </c>
      <c r="C52" s="72" t="n"/>
      <c r="D52" s="72" t="n"/>
      <c r="E52" s="72" t="n"/>
      <c r="F52" s="72" t="n"/>
      <c r="G52" s="72" t="n"/>
      <c r="H52" s="72" t="n"/>
      <c r="I52" s="72">
        <f>IFERROR(VLOOKUP($A20,Results_30d_Deltas!$A$2:$H$5000,6,FALSE),"")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0.5" customHeight="1" s="65">
      <c r="A53" s="72" t="inlineStr">
        <is>
          <t>LEGACY_REENTRY_PSR_K_DC_CROSSOVER</t>
        </is>
      </c>
      <c r="B53" s="72" t="inlineStr">
        <is>
          <t>1.0</t>
        </is>
      </c>
      <c r="C53" s="72" t="n"/>
      <c r="D53" s="72" t="n"/>
      <c r="E53" s="72" t="n"/>
      <c r="F53" s="72" t="n"/>
      <c r="G53" s="72" t="n"/>
      <c r="H53" s="72" t="n"/>
      <c r="I53" s="72">
        <f>IFERROR(VLOOKUP($A90,Results_30d_Deltas!$A$2:$H$5000,6,FALSE),"")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0.5" customHeight="1" s="65">
      <c r="A54" s="71" t="inlineStr">
        <is>
          <t>REENTRY_B16_SMA200_PROX_PCT</t>
        </is>
      </c>
      <c r="B54" s="72" t="inlineStr">
        <is>
          <t>2.0</t>
        </is>
      </c>
      <c r="C54" s="72" t="n"/>
      <c r="D54" s="72" t="n"/>
      <c r="E54" s="72" t="n"/>
      <c r="F54" s="72" t="n"/>
      <c r="G54" s="72" t="n"/>
      <c r="H54" s="72" t="n"/>
      <c r="I54" s="72">
        <f>IFERROR(VLOOKUP($A195,Results_30d_Deltas!$A$2:$H$5000,6,FALSE),"")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0.5" customHeight="1" s="65">
      <c r="A55" s="71" t="inlineStr">
        <is>
          <t>REENTRY_TIER2_MAX_MINUTES</t>
        </is>
      </c>
      <c r="B55" s="72" t="inlineStr">
        <is>
          <t>2.0</t>
        </is>
      </c>
      <c r="C55" s="72" t="n"/>
      <c r="D55" s="72" t="n"/>
      <c r="E55" s="72" t="n"/>
      <c r="F55" s="72" t="n"/>
      <c r="G55" s="72" t="n"/>
      <c r="H55" s="72" t="n"/>
      <c r="I55" s="72">
        <f>IFERROR(VLOOKUP($A245,Results_30d_Deltas!$A$2:$H$5000,6,FALSE),"")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0.5" customHeight="1" s="65">
      <c r="A56" s="71" t="inlineStr">
        <is>
          <t>LEGACY_REENTRY_PSR_DC_BOUNCE</t>
        </is>
      </c>
      <c r="B56" s="72" t="inlineStr">
        <is>
          <t>0.5</t>
        </is>
      </c>
      <c r="C56" s="72" t="n"/>
      <c r="D56" s="72" t="n"/>
      <c r="E56" s="72" t="n"/>
      <c r="F56" s="72" t="n"/>
      <c r="G56" s="72" t="n"/>
      <c r="H56" s="72" t="n"/>
      <c r="I56" s="72">
        <f>IFERROR(VLOOKUP($A81,Results_30d_Deltas!$A$2:$H$5000,6,FALSE),"")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0.5" customHeight="1" s="65">
      <c r="A57" s="71" t="inlineStr">
        <is>
          <t>LEGACY_PROC_SINGLE_REENTRY</t>
        </is>
      </c>
      <c r="B57" s="72" t="inlineStr">
        <is>
          <t>2.0</t>
        </is>
      </c>
      <c r="C57" s="72" t="n"/>
      <c r="D57" s="72" t="n"/>
      <c r="E57" s="72" t="n"/>
      <c r="F57" s="72" t="n"/>
      <c r="G57" s="72" t="n"/>
      <c r="H57" s="72" t="n"/>
      <c r="I57" s="72">
        <f>IFERROR(VLOOKUP($A79,Results_30d_Deltas!$A$2:$H$5000,6,FALSE),"")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0.5" customHeight="1" s="65">
      <c r="A58" s="72" t="inlineStr">
        <is>
          <t>GUARANTEED_REENTRY_STRICT_CONFIRMATION</t>
        </is>
      </c>
      <c r="B58" s="72" t="inlineStr">
        <is>
          <t>False</t>
        </is>
      </c>
      <c r="C58" s="72" t="n"/>
      <c r="D58" s="72" t="n"/>
      <c r="E58" s="72" t="n"/>
      <c r="F58" s="72" t="n"/>
      <c r="G58" s="72" t="n"/>
      <c r="H58" s="72" t="n"/>
      <c r="I58" s="72">
        <f>IFERROR(VLOOKUP($A57,Results_30d_Deltas!$A$2:$H$5000,6,FALSE),"")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0.5" customHeight="1" s="65">
      <c r="A59" s="71" t="inlineStr">
        <is>
          <t>OBLIGATORY_REENTRY_SCORE_TIER1</t>
        </is>
      </c>
      <c r="B59" s="72" t="inlineStr">
        <is>
          <t>2.0</t>
        </is>
      </c>
      <c r="C59" s="72" t="n"/>
      <c r="D59" s="72" t="n"/>
      <c r="E59" s="72" t="n"/>
      <c r="F59" s="72" t="n"/>
      <c r="G59" s="72" t="n"/>
      <c r="H59" s="72" t="n"/>
      <c r="I59" s="72">
        <f>IFERROR(VLOOKUP($A131,Results_30d_Deltas!$A$2:$H$5000,6,FALSE),"")</f>
        <v/>
      </c>
      <c r="J59" s="72" t="n"/>
      <c r="K59" s="72" t="n"/>
      <c r="L59" s="72" t="n"/>
      <c r="M59" s="72" t="n"/>
      <c r="N59" s="72" t="n"/>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0.5" customHeight="1" s="65">
      <c r="A60" s="72" t="inlineStr">
        <is>
          <t>OBLIGATORY_REENTRY_SHORT_K15_LOW_BLOCK</t>
        </is>
      </c>
      <c r="B60" s="72" t="inlineStr">
        <is>
          <t>1.0</t>
        </is>
      </c>
      <c r="C60" s="72" t="n"/>
      <c r="D60" s="72" t="n"/>
      <c r="E60" s="72" t="n"/>
      <c r="F60" s="72" t="n"/>
      <c r="G60" s="72" t="n"/>
      <c r="H60" s="72" t="n"/>
      <c r="I60" s="72">
        <f>IFERROR(VLOOKUP($A142,Results_30d_Deltas!$A$2:$H$5000,6,FALSE),"")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0.5" customHeight="1" s="65">
      <c r="A61" s="72" t="inlineStr">
        <is>
          <t>REENTRY2_DC_BREAK_REQUIRE_WT_FILTER</t>
        </is>
      </c>
      <c r="B61" s="72" t="inlineStr">
        <is>
          <t>0.5</t>
        </is>
      </c>
      <c r="C61" s="72" t="n"/>
      <c r="D61" s="72" t="n"/>
      <c r="E61" s="72" t="n"/>
      <c r="F61" s="72" t="n"/>
      <c r="G61" s="72" t="n"/>
      <c r="H61" s="72" t="n"/>
      <c r="I61" s="72">
        <f>IFERROR(VLOOKUP($A179,Results_30d_Deltas!$A$2:$H$5000,6,FALSE),"")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0.5" customHeight="1" s="65">
      <c r="A62" s="72" t="inlineStr">
        <is>
          <t>REENTRY_POST_CONSOL_ENABLED</t>
        </is>
      </c>
      <c r="B62" s="72" t="inlineStr">
        <is>
          <t>True</t>
        </is>
      </c>
      <c r="C62" s="72" t="n"/>
      <c r="D62" s="72" t="n"/>
      <c r="E62" s="72" t="n"/>
      <c r="F62" s="72" t="n"/>
      <c r="G62" s="72" t="n"/>
      <c r="H62" s="72" t="n"/>
      <c r="I62" s="72">
        <f>IFERROR(VLOOKUP($A213,Results_30d_Deltas!$A$2:$H$5000,6,FALSE),"")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0.5" customHeight="1" s="65">
      <c r="A63" s="72" t="inlineStr">
        <is>
          <t>REENTRY2_DIR_FAV_ENABLED</t>
        </is>
      </c>
      <c r="B63" s="72" t="inlineStr">
        <is>
          <t>True</t>
        </is>
      </c>
      <c r="C63" s="72" t="n"/>
      <c r="D63" s="72" t="n"/>
      <c r="E63" s="72" t="n"/>
      <c r="F63" s="72" t="n"/>
      <c r="G63" s="72" t="n"/>
      <c r="H63" s="72" t="n"/>
      <c r="I63" s="72">
        <f>IFERROR(VLOOKUP($A183,Results_30d_Deltas!$A$2:$H$5000,6,FALSE),"")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0.5" customHeight="1" s="65">
      <c r="A64" s="71" t="inlineStr">
        <is>
          <t>REENTRY2_DC_BREAK_ALLOW_15M</t>
        </is>
      </c>
      <c r="B64" s="72" t="inlineStr">
        <is>
          <t>2.0</t>
        </is>
      </c>
      <c r="C64" s="72" t="n"/>
      <c r="D64" s="72" t="n"/>
      <c r="E64" s="72" t="n"/>
      <c r="F64" s="72" t="n"/>
      <c r="G64" s="72" t="n"/>
      <c r="H64" s="72" t="n"/>
      <c r="I64" s="72">
        <f>IFERROR(VLOOKUP($A168,Results_30d_Deltas!$A$2:$H$5000,6,FALSE),"")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0.5" customHeight="1" s="65">
      <c r="A65" s="72" t="inlineStr">
        <is>
          <t>OBLIGATORY_REENTRY_SMA_TF</t>
        </is>
      </c>
      <c r="B65" s="72" t="inlineStr">
        <is>
          <t>D</t>
        </is>
      </c>
      <c r="C65" s="72" t="n"/>
      <c r="D65" s="72" t="n"/>
      <c r="E65" s="72" t="n"/>
      <c r="F65" s="72" t="n"/>
      <c r="G65" s="72" t="n"/>
      <c r="H65" s="72" t="n"/>
      <c r="I65" s="72">
        <f>IFERROR(VLOOKUP($A153,Results_30d_Deltas!$A$2:$H$5000,6,FALSE),"")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0.5" customHeight="1" s="65">
      <c r="A66" s="72" t="inlineStr">
        <is>
          <t>REENTRY2_DC_BREAK_REQUIRE_WT_FILTER</t>
        </is>
      </c>
      <c r="B66" s="72" t="inlineStr">
        <is>
          <t>2.0</t>
        </is>
      </c>
      <c r="C66" s="72" t="n"/>
      <c r="D66" s="72" t="n"/>
      <c r="E66" s="72" t="n"/>
      <c r="F66" s="72" t="n"/>
      <c r="G66" s="72" t="n"/>
      <c r="H66" s="72" t="n"/>
      <c r="I66" s="72">
        <f>IFERROR(VLOOKUP($A181,Results_30d_Deltas!$A$2:$H$5000,6,FALSE),"")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0.5" customHeight="1" s="65">
      <c r="A67" s="71" t="inlineStr">
        <is>
          <t>BOUNCE_REENTRY_K_RESET_SHORT</t>
        </is>
      </c>
      <c r="B67" s="72" t="inlineStr">
        <is>
          <t>2.0</t>
        </is>
      </c>
      <c r="C67" s="72" t="n"/>
      <c r="D67" s="72" t="n"/>
      <c r="E67" s="72" t="n"/>
      <c r="F67" s="72" t="n"/>
      <c r="G67" s="72" t="n"/>
      <c r="H67" s="72" t="n"/>
      <c r="I67" s="72">
        <f>IFERROR(VLOOKUP($A24,Results_30d_Deltas!$A$2:$H$5000,6,FALSE),"")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0.5" customHeight="1" s="65">
      <c r="A68" s="72" t="inlineStr">
        <is>
          <t>REENTRY_POST_CONSOL_MULT</t>
        </is>
      </c>
      <c r="B68" s="72" t="inlineStr">
        <is>
          <t>0.5</t>
        </is>
      </c>
      <c r="C68" s="72" t="n"/>
      <c r="D68" s="72" t="n"/>
      <c r="E68" s="72" t="n"/>
      <c r="F68" s="72" t="n"/>
      <c r="G68" s="72" t="n"/>
      <c r="H68" s="72" t="n"/>
      <c r="I68" s="72">
        <f>IFERROR(VLOOKUP($A215,Results_30d_Deltas!$A$2:$H$5000,6,FALSE),"")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0.5" customHeight="1" s="65">
      <c r="A69" s="72" t="inlineStr">
        <is>
          <t>GUARANTEED_REENTRY_K_FAVORABLE_LOW</t>
        </is>
      </c>
      <c r="B69" s="72" t="inlineStr">
        <is>
          <t>37.5</t>
        </is>
      </c>
      <c r="C69" s="72" t="n"/>
      <c r="D69" s="72" t="n"/>
      <c r="E69" s="72" t="n"/>
      <c r="F69" s="72" t="n"/>
      <c r="G69" s="72" t="n"/>
      <c r="H69" s="72" t="n"/>
      <c r="I69" s="72">
        <f>IFERROR(VLOOKUP($A11,Results_30d_Deltas!$A$2:$H$5000,6,FALSE),"")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0.5" customHeight="1" s="65">
      <c r="A70" s="72" t="inlineStr">
        <is>
          <t>LEGACY_REENTRY_PSR_DC_BOUNCE</t>
        </is>
      </c>
      <c r="B70" s="72" t="inlineStr">
        <is>
          <t>1.0</t>
        </is>
      </c>
      <c r="C70" s="72" t="n"/>
      <c r="D70" s="72" t="n"/>
      <c r="E70" s="72" t="n"/>
      <c r="F70" s="72" t="n"/>
      <c r="G70" s="72" t="n"/>
      <c r="H70" s="72" t="n"/>
      <c r="I70" s="72">
        <f>IFERROR(VLOOKUP($A82,Results_30d_Deltas!$A$2:$H$5000,6,FALSE),"")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0.5" customHeight="1" s="65">
      <c r="A71" s="71" t="inlineStr">
        <is>
          <t>REENTRY_POST_CONSOL_ATR_THRESHOLD</t>
        </is>
      </c>
      <c r="B71" s="72" t="inlineStr">
        <is>
          <t>2.0</t>
        </is>
      </c>
      <c r="C71" s="72" t="n"/>
      <c r="D71" s="72" t="n"/>
      <c r="E71" s="72" t="n"/>
      <c r="F71" s="72" t="n"/>
      <c r="G71" s="72" t="n"/>
      <c r="H71" s="72" t="n"/>
      <c r="I71" s="72">
        <f>IFERROR(VLOOKUP($A211,Results_30d_Deltas!$A$2:$H$5000,6,FALSE),"")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0.5" customHeight="1" s="65">
      <c r="A72" s="72" t="inlineStr">
        <is>
          <t>REENTRY_PRICE_IMPROVE_PCT</t>
        </is>
      </c>
      <c r="B72" s="72" t="inlineStr">
        <is>
          <t>1.0</t>
        </is>
      </c>
      <c r="C72" s="72" t="n"/>
      <c r="D72" s="72" t="n"/>
      <c r="E72" s="72" t="n"/>
      <c r="F72" s="72" t="n"/>
      <c r="G72" s="72" t="n"/>
      <c r="H72" s="72" t="n"/>
      <c r="I72" s="72">
        <f>IFERROR(VLOOKUP($A224,Results_30d_Deltas!$A$2:$H$5000,6,FALSE),"")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0.5" customHeight="1" s="65">
      <c r="A73" s="72" t="inlineStr">
        <is>
          <t>GUARANTEED_REENTRY_K_HIGH_BLOCK</t>
        </is>
      </c>
      <c r="B73" s="72" t="inlineStr">
        <is>
          <t>60.0</t>
        </is>
      </c>
      <c r="C73" s="72" t="n"/>
      <c r="D73" s="72" t="n"/>
      <c r="E73" s="72" t="n"/>
      <c r="F73" s="72" t="n"/>
      <c r="G73" s="72" t="n"/>
      <c r="H73" s="72" t="n"/>
      <c r="I73" s="72">
        <f>IFERROR(VLOOKUP($A48,Results_30d_Deltas!$A$2:$H$5000,6,FALSE),"")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0.5" customHeight="1" s="65">
      <c r="A74" s="72" t="inlineStr">
        <is>
          <t>REENTRY_POST_CONSOL_TFS_REQUIRED</t>
        </is>
      </c>
      <c r="B74" s="72" t="inlineStr">
        <is>
          <t>1.0</t>
        </is>
      </c>
      <c r="C74" s="72" t="n"/>
      <c r="D74" s="72" t="n"/>
      <c r="E74" s="72" t="n"/>
      <c r="F74" s="72" t="n"/>
      <c r="G74" s="72" t="n"/>
      <c r="H74" s="72" t="n"/>
      <c r="I74" s="72">
        <f>IFERROR(VLOOKUP($A220,Results_30d_Deltas!$A$2:$H$5000,6,FALSE),"")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0.5" customHeight="1" s="65">
      <c r="A75" s="72" t="inlineStr">
        <is>
          <t>GUARANTEED_REENTRY_K_FAVORABLE_LOW</t>
        </is>
      </c>
      <c r="B75" s="72" t="inlineStr">
        <is>
          <t>45.0</t>
        </is>
      </c>
      <c r="C75" s="72" t="n"/>
      <c r="D75" s="72" t="n"/>
      <c r="E75" s="72" t="n"/>
      <c r="F75" s="72" t="n"/>
      <c r="G75" s="72" t="n"/>
      <c r="H75" s="72" t="n"/>
      <c r="I75" s="72">
        <f>IFERROR(VLOOKUP($A12,Results_30d_Deltas!$A$2:$H$5000,6,FALSE),"")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0.5" customHeight="1" s="65">
      <c r="A76" s="72" t="inlineStr">
        <is>
          <t>OBLIGATORY_REENTRY_TIER2_HTF_REQUIRED</t>
        </is>
      </c>
      <c r="B76" s="72" t="inlineStr">
        <is>
          <t>1.0</t>
        </is>
      </c>
      <c r="C76" s="72" t="n"/>
      <c r="D76" s="72" t="n"/>
      <c r="E76" s="72" t="n"/>
      <c r="F76" s="72" t="n"/>
      <c r="G76" s="72" t="n"/>
      <c r="H76" s="72" t="n"/>
      <c r="I76" s="72">
        <f>IFERROR(VLOOKUP($A163,Results_30d_Deltas!$A$2:$H$5000,6,FALSE),"")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0.5" customHeight="1" s="65">
      <c r="A77" s="71" t="inlineStr">
        <is>
          <t>REENTRY_B16_SIZE_MULT_STRONG</t>
        </is>
      </c>
      <c r="B77" s="72" t="inlineStr">
        <is>
          <t>1.0</t>
        </is>
      </c>
      <c r="C77" s="72" t="n"/>
      <c r="D77" s="72" t="n"/>
      <c r="E77" s="72" t="n"/>
      <c r="F77" s="72" t="n"/>
      <c r="G77" s="72" t="n"/>
      <c r="H77" s="72" t="n"/>
      <c r="I77" s="72">
        <f>IFERROR(VLOOKUP($A186,Results_30d_Deltas!$A$2:$H$5000,6,FALSE),"")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0.5" customHeight="1" s="65">
      <c r="A78" s="72" t="inlineStr">
        <is>
          <t>REENTRY_B16_SIZE_MULT_STRONG</t>
        </is>
      </c>
      <c r="B78" s="72" t="inlineStr">
        <is>
          <t>0.5</t>
        </is>
      </c>
      <c r="C78" s="72" t="n"/>
      <c r="D78" s="72" t="n"/>
      <c r="E78" s="72" t="n"/>
      <c r="F78" s="72" t="n"/>
      <c r="G78" s="72" t="n"/>
      <c r="H78" s="72" t="n"/>
      <c r="I78" s="72">
        <f>IFERROR(VLOOKUP($A185,Results_30d_Deltas!$A$2:$H$5000,6,FALSE),"")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0.5" customHeight="1" s="65">
      <c r="A79" s="71" t="inlineStr">
        <is>
          <t>OBLIGATORY_REENTRY_SCORE_TIER3</t>
        </is>
      </c>
      <c r="B79" s="72" t="inlineStr">
        <is>
          <t>2.0</t>
        </is>
      </c>
      <c r="C79" s="72" t="n"/>
      <c r="D79" s="72" t="n"/>
      <c r="E79" s="72" t="n"/>
      <c r="F79" s="72" t="n"/>
      <c r="G79" s="72" t="n"/>
      <c r="H79" s="72" t="n"/>
      <c r="I79" s="72">
        <f>IFERROR(VLOOKUP($A139,Results_30d_Deltas!$A$2:$H$5000,6,FALSE),"")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0.5" customHeight="1" s="65">
      <c r="A80" s="71" t="inlineStr">
        <is>
          <t>MANDATORY_REENTRY_ALLOW_WT0_STRONG_CROSS</t>
        </is>
      </c>
      <c r="B80" s="72" t="inlineStr">
        <is>
          <t>0.5</t>
        </is>
      </c>
      <c r="C80" s="72" t="n"/>
      <c r="D80" s="72" t="n"/>
      <c r="E80" s="72" t="n"/>
      <c r="F80" s="72" t="n"/>
      <c r="G80" s="72" t="n"/>
      <c r="H80" s="72" t="n"/>
      <c r="I80" s="72">
        <f>IFERROR(VLOOKUP($A97,Results_30d_Deltas!$A$2:$H$5000,6,FALSE),"")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0.5" customHeight="1" s="65">
      <c r="A81" s="71" t="inlineStr">
        <is>
          <t>REENTRY_WT15M_SIZE_MULT</t>
        </is>
      </c>
      <c r="B81" s="72" t="inlineStr">
        <is>
          <t>2.0</t>
        </is>
      </c>
      <c r="C81" s="72" t="n"/>
      <c r="D81" s="72" t="n"/>
      <c r="E81" s="72" t="n"/>
      <c r="F81" s="72" t="n"/>
      <c r="G81" s="72" t="n"/>
      <c r="H81" s="72" t="n"/>
      <c r="I81" s="72">
        <f>IFERROR(VLOOKUP($A249,Results_30d_Deltas!$A$2:$H$5000,6,FALSE),"")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0.5" customHeight="1" s="65">
      <c r="A82" s="72" t="inlineStr">
        <is>
          <t>MANDATORY_REENTRY_REQUIRE_K_NOT_EXTREME</t>
        </is>
      </c>
      <c r="B82" s="72" t="inlineStr">
        <is>
          <t>0.5</t>
        </is>
      </c>
      <c r="C82" s="72" t="n"/>
      <c r="D82" s="72" t="n"/>
      <c r="E82" s="72" t="n"/>
      <c r="F82" s="72" t="n"/>
      <c r="G82" s="72" t="n"/>
      <c r="H82" s="72" t="n"/>
      <c r="I82" s="72">
        <f>IFERROR(VLOOKUP($A109,Results_30d_Deltas!$A$2:$H$5000,6,FALSE),"")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0.5" customHeight="1" s="65">
      <c r="A83" s="71" t="inlineStr">
        <is>
          <t>OBLIGATORY_REENTRY_SHORT_K15_LOW_SIZE_FRAC</t>
        </is>
      </c>
      <c r="B83" s="72" t="inlineStr">
        <is>
          <t>2.0</t>
        </is>
      </c>
      <c r="C83" s="72" t="n"/>
      <c r="D83" s="72" t="n"/>
      <c r="E83" s="72" t="n"/>
      <c r="F83" s="72" t="n"/>
      <c r="G83" s="72" t="n"/>
      <c r="H83" s="72" t="n"/>
      <c r="I83" s="72">
        <f>IFERROR(VLOOKUP($A147,Results_30d_Deltas!$A$2:$H$5000,6,FALSE),"")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0.5" customHeight="1" s="65">
      <c r="A84" s="71" t="inlineStr">
        <is>
          <t>GUARANTEED_REENTRY_TIGHT_STOP_MIN_AGE_S</t>
        </is>
      </c>
      <c r="B84" s="72" t="inlineStr">
        <is>
          <t>75.0</t>
        </is>
      </c>
      <c r="C84" s="72" t="n"/>
      <c r="D84" s="72" t="n"/>
      <c r="E84" s="72" t="n"/>
      <c r="F84" s="72" t="n"/>
      <c r="G84" s="72" t="n"/>
      <c r="H84" s="72" t="n"/>
      <c r="I84" s="72">
        <f>IFERROR(VLOOKUP($A69,Results_30d_Deltas!$A$2:$H$5000,6,FALSE),"")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0.5" customHeight="1" s="65">
      <c r="A85" s="71" t="inlineStr">
        <is>
          <t>REENTRY_SIZE_EXTENDED_MULT</t>
        </is>
      </c>
      <c r="B85" s="72" t="inlineStr">
        <is>
          <t>0.5</t>
        </is>
      </c>
      <c r="C85" s="72" t="n"/>
      <c r="D85" s="72" t="n"/>
      <c r="E85" s="72" t="n"/>
      <c r="F85" s="72" t="n"/>
      <c r="G85" s="72" t="n"/>
      <c r="H85" s="72" t="n"/>
      <c r="I85" s="72">
        <f>IFERROR(VLOOKUP($A235,Results_30d_Deltas!$A$2:$H$5000,6,FALSE),"")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0.5" customHeight="1" s="65">
      <c r="A86" s="72" t="inlineStr">
        <is>
          <t>OBLIGATORY_REENTRY_SMA_TF</t>
        </is>
      </c>
      <c r="B86" s="72" t="inlineStr">
        <is>
          <t>4h</t>
        </is>
      </c>
      <c r="C86" s="72" t="n"/>
      <c r="D86" s="72" t="n"/>
      <c r="E86" s="72" t="n"/>
      <c r="F86" s="72" t="n"/>
      <c r="G86" s="72" t="n"/>
      <c r="H86" s="72" t="n"/>
      <c r="I86" s="72">
        <f>IFERROR(VLOOKUP($A154,Results_30d_Deltas!$A$2:$H$5000,6,FALSE),"")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0.5" customHeight="1" s="65">
      <c r="A87" s="72" t="inlineStr">
        <is>
          <t>OBLIGATORY_REENTRY_SMA_TF</t>
        </is>
      </c>
      <c r="B87" s="72" t="inlineStr">
        <is>
          <t>1h</t>
        </is>
      </c>
      <c r="C87" s="72" t="n"/>
      <c r="D87" s="72" t="n"/>
      <c r="E87" s="72" t="n"/>
      <c r="F87" s="72" t="n"/>
      <c r="G87" s="72" t="n"/>
      <c r="H87" s="72" t="n"/>
      <c r="I87" s="72">
        <f>IFERROR(VLOOKUP($A155,Results_30d_Deltas!$A$2:$H$5000,6,FALSE),"")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0.5" customHeight="1" s="65">
      <c r="A88" s="71" t="inlineStr">
        <is>
          <t>OBLIGATORY_REENTRY_K15_HIGH_SIZE_FRAC</t>
        </is>
      </c>
      <c r="B88" s="72" t="inlineStr">
        <is>
          <t>0.5</t>
        </is>
      </c>
      <c r="C88" s="72" t="n"/>
      <c r="D88" s="72" t="n"/>
      <c r="E88" s="72" t="n"/>
      <c r="F88" s="72" t="n"/>
      <c r="G88" s="72" t="n"/>
      <c r="H88" s="72" t="n"/>
      <c r="I88" s="72">
        <f>IFERROR(VLOOKUP($A125,Results_30d_Deltas!$A$2:$H$5000,6,FALSE),"")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0.5" customHeight="1" s="65">
      <c r="A89" s="72" t="inlineStr">
        <is>
          <t>OBLIGATORY_REENTRY_ENABLED</t>
        </is>
      </c>
      <c r="B89" s="72" t="inlineStr">
        <is>
          <t>True</t>
        </is>
      </c>
      <c r="C89" s="72" t="n"/>
      <c r="D89" s="72" t="n"/>
      <c r="E89" s="72" t="n"/>
      <c r="F89" s="72" t="n"/>
      <c r="G89" s="72" t="n"/>
      <c r="H89" s="72" t="n"/>
      <c r="I89" s="72">
        <f>IFERROR(VLOOKUP($A119,Results_30d_Deltas!$A$2:$H$5000,6,FALSE),"")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0.5" customHeight="1" s="65">
      <c r="A90" s="71" t="inlineStr">
        <is>
          <t>LEGACY_REENTRY_PSR_QUICK_RECOVERY</t>
        </is>
      </c>
      <c r="B90" s="72" t="inlineStr">
        <is>
          <t>2.0</t>
        </is>
      </c>
      <c r="C90" s="72" t="n"/>
      <c r="D90" s="72" t="n"/>
      <c r="E90" s="72" t="n"/>
      <c r="F90" s="72" t="n"/>
      <c r="G90" s="72" t="n"/>
      <c r="H90" s="72" t="n"/>
      <c r="I90" s="72">
        <f>IFERROR(VLOOKUP($A95,Results_30d_Deltas!$A$2:$H$5000,6,FALSE),"")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0.5" customHeight="1" s="65">
      <c r="A91" s="72" t="inlineStr">
        <is>
          <t>REENTRY_POST_CONSOL_ATR_THRESHOLD</t>
        </is>
      </c>
      <c r="B91" s="72" t="inlineStr">
        <is>
          <t>0.5</t>
        </is>
      </c>
      <c r="C91" s="72" t="n"/>
      <c r="D91" s="72" t="n"/>
      <c r="E91" s="72" t="n"/>
      <c r="F91" s="72" t="n"/>
      <c r="G91" s="72" t="n"/>
      <c r="H91" s="72" t="n"/>
      <c r="I91" s="72">
        <f>IFERROR(VLOOKUP($A209,Results_30d_Deltas!$A$2:$H$5000,6,FALSE),"")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0.5" customHeight="1" s="65">
      <c r="A92" s="72" t="inlineStr">
        <is>
          <t>REENTRY_EXHAUSTED_PARTIAL_ENABLED</t>
        </is>
      </c>
      <c r="B92" s="72" t="inlineStr">
        <is>
          <t>True</t>
        </is>
      </c>
      <c r="C92" s="72" t="n"/>
      <c r="D92" s="72" t="n"/>
      <c r="E92" s="72" t="n"/>
      <c r="F92" s="72" t="n"/>
      <c r="G92" s="72" t="n"/>
      <c r="H92" s="72" t="n"/>
      <c r="I92" s="72">
        <f>IFERROR(VLOOKUP($A201,Results_30d_Deltas!$A$2:$H$5000,6,FALSE),"")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0.5" customHeight="1" s="65">
      <c r="A93" s="71" t="inlineStr">
        <is>
          <t>GUARANTEED_REENTRY_TIGHT_STOP_PCT</t>
        </is>
      </c>
      <c r="B93" s="72" t="inlineStr">
        <is>
          <t>0.625</t>
        </is>
      </c>
      <c r="C93" s="72" t="n"/>
      <c r="D93" s="72" t="n"/>
      <c r="E93" s="72" t="n"/>
      <c r="F93" s="72" t="n"/>
      <c r="G93" s="72" t="n"/>
      <c r="H93" s="72" t="n"/>
      <c r="I93" s="72">
        <f>IFERROR(VLOOKUP($A74,Results_30d_Deltas!$A$2:$H$5000,6,FALSE),"")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0.5" customHeight="1" s="65">
      <c r="A94" s="72" t="inlineStr">
        <is>
          <t>GUARANTEED_REENTRY_TIGHT_STOP_PCT</t>
        </is>
      </c>
      <c r="B94" s="72" t="inlineStr">
        <is>
          <t>0.25</t>
        </is>
      </c>
      <c r="C94" s="72" t="n"/>
      <c r="D94" s="72" t="n"/>
      <c r="E94" s="72" t="n"/>
      <c r="F94" s="72" t="n"/>
      <c r="G94" s="72" t="n"/>
      <c r="H94" s="72" t="n"/>
      <c r="I94" s="72">
        <f>IFERROR(VLOOKUP($A71,Results_30d_Deltas!$A$2:$H$5000,6,FALSE),"")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0.5" customHeight="1" s="65">
      <c r="A95" s="72" t="inlineStr">
        <is>
          <t>REENTRY_SIZE_EXTENDED_MULT</t>
        </is>
      </c>
      <c r="B95" s="72" t="inlineStr">
        <is>
          <t>1.0</t>
        </is>
      </c>
      <c r="C95" s="72" t="n"/>
      <c r="D95" s="72" t="n"/>
      <c r="E95" s="72" t="n"/>
      <c r="F95" s="72" t="n"/>
      <c r="G95" s="72" t="n"/>
      <c r="H95" s="72" t="n"/>
      <c r="I95" s="72">
        <f>IFERROR(VLOOKUP($A236,Results_30d_Deltas!$A$2:$H$5000,6,FALSE),"")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0.5" customHeight="1" s="65">
      <c r="A96" s="72" t="inlineStr">
        <is>
          <t>OBLIGATORY_REENTRY_SCORE_TIER3</t>
        </is>
      </c>
      <c r="B96" s="72" t="inlineStr">
        <is>
          <t>0.5</t>
        </is>
      </c>
      <c r="C96" s="72" t="n"/>
      <c r="D96" s="72" t="n"/>
      <c r="E96" s="72" t="n"/>
      <c r="F96" s="72" t="n"/>
      <c r="G96" s="72" t="n"/>
      <c r="H96" s="72" t="n"/>
      <c r="I96" s="72">
        <f>IFERROR(VLOOKUP($A137,Results_30d_Deltas!$A$2:$H$5000,6,FALSE),"")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0.5" customHeight="1" s="65">
      <c r="A97" s="71" t="inlineStr">
        <is>
          <t>REENTRY_SIZE_EXTENDED_K1H</t>
        </is>
      </c>
      <c r="B97" s="72" t="inlineStr">
        <is>
          <t>1.0</t>
        </is>
      </c>
      <c r="C97" s="72" t="n"/>
      <c r="D97" s="72" t="n"/>
      <c r="E97" s="72" t="n"/>
      <c r="F97" s="72" t="n"/>
      <c r="G97" s="72" t="n"/>
      <c r="H97" s="72" t="n"/>
      <c r="I97" s="72">
        <f>IFERROR(VLOOKUP($A232,Results_30d_Deltas!$A$2:$H$5000,6,FALSE),"")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0.5" customHeight="1" s="65">
      <c r="A98" s="72" t="inlineStr">
        <is>
          <t>MANDATORY_REENTRY_K_HIGH_BLOCK</t>
        </is>
      </c>
      <c r="B98" s="72" t="inlineStr">
        <is>
          <t>2.0</t>
        </is>
      </c>
      <c r="C98" s="72" t="n"/>
      <c r="D98" s="72" t="n"/>
      <c r="E98" s="72" t="n"/>
      <c r="F98" s="72" t="n"/>
      <c r="G98" s="72" t="n"/>
      <c r="H98" s="72" t="n"/>
      <c r="I98" s="72">
        <f>IFERROR(VLOOKUP($A103,Results_30d_Deltas!$A$2:$H$5000,6,FALSE),"")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0.5" customHeight="1" s="65">
      <c r="A99" s="71" t="inlineStr">
        <is>
          <t>REENTRY_TIER1_SIZE_MULT</t>
        </is>
      </c>
      <c r="B99" s="72" t="inlineStr">
        <is>
          <t>0.5</t>
        </is>
      </c>
      <c r="C99" s="72" t="n"/>
      <c r="D99" s="72" t="n"/>
      <c r="E99" s="72" t="n"/>
      <c r="F99" s="72" t="n"/>
      <c r="G99" s="72" t="n"/>
      <c r="H99" s="72" t="n"/>
      <c r="I99" s="72">
        <f>IFERROR(VLOOKUP($A239,Results_30d_Deltas!$A$2:$H$5000,6,FALSE),"")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0.5" customHeight="1" s="65">
      <c r="A100" s="72" t="inlineStr">
        <is>
          <t>REENTRY_POST_CONSOL_MULT</t>
        </is>
      </c>
      <c r="B100" s="72" t="inlineStr">
        <is>
          <t>2.0</t>
        </is>
      </c>
      <c r="C100" s="72" t="n"/>
      <c r="D100" s="72" t="n"/>
      <c r="E100" s="72" t="n"/>
      <c r="F100" s="72" t="n"/>
      <c r="G100" s="72" t="n"/>
      <c r="H100" s="72" t="n"/>
      <c r="I100" s="72">
        <f>IFERROR(VLOOKUP($A217,Results_30d_Deltas!$A$2:$H$5000,6,FALSE),"")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0.5" customHeight="1" s="65">
      <c r="A101" s="72" t="inlineStr">
        <is>
          <t>OBLIGATORY_REENTRY_TIER2_HTF_REQUIRED</t>
        </is>
      </c>
      <c r="B101" s="72" t="inlineStr">
        <is>
          <t>2.0</t>
        </is>
      </c>
      <c r="C101" s="72" t="n"/>
      <c r="D101" s="72" t="n"/>
      <c r="E101" s="72" t="n"/>
      <c r="F101" s="72" t="n"/>
      <c r="G101" s="72" t="n"/>
      <c r="H101" s="72" t="n"/>
      <c r="I101" s="72">
        <f>IFERROR(VLOOKUP($A164,Results_30d_Deltas!$A$2:$H$5000,6,FALSE),"")</f>
        <v/>
      </c>
      <c r="J101" s="72" t="n"/>
      <c r="K101" s="72" t="n"/>
      <c r="L101" s="72" t="n"/>
      <c r="M101" s="72" t="n"/>
      <c r="N101" s="72" t="n"/>
      <c r="O101" s="72" t="n"/>
      <c r="P101" s="72" t="n"/>
      <c r="Q101" s="82" t="n"/>
      <c r="R101" s="82" t="n"/>
      <c r="S101" s="82" t="n"/>
      <c r="T101" s="82" t="n"/>
      <c r="U101" s="82" t="n"/>
      <c r="V101" s="82"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0.5" customHeight="1" s="65">
      <c r="A102" s="72" t="inlineStr">
        <is>
          <t>OBLIGATORY_REENTRY_SMA_TF</t>
        </is>
      </c>
      <c r="B102" s="72" t="inlineStr">
        <is>
          <t>OFF</t>
        </is>
      </c>
      <c r="C102" s="72" t="n"/>
      <c r="D102" s="72" t="n"/>
      <c r="E102" s="72" t="n"/>
      <c r="F102" s="72" t="n"/>
      <c r="G102" s="72" t="n"/>
      <c r="H102" s="72" t="n"/>
      <c r="I102" s="72">
        <f>IFERROR(VLOOKUP($A152,Results_30d_Deltas!$A$2:$H$5000,6,FALSE),"")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0.5" customHeight="1" s="65">
      <c r="A103" s="72" t="inlineStr">
        <is>
          <t>REENTRY_SIZE_EXTENDED_K1H</t>
        </is>
      </c>
      <c r="B103" s="72" t="inlineStr">
        <is>
          <t>0.5</t>
        </is>
      </c>
      <c r="C103" s="72" t="n"/>
      <c r="D103" s="72" t="n"/>
      <c r="E103" s="72" t="n"/>
      <c r="F103" s="72" t="n"/>
      <c r="G103" s="72" t="n"/>
      <c r="H103" s="72" t="n"/>
      <c r="I103" s="72">
        <f>IFERROR(VLOOKUP($A231,Results_30d_Deltas!$A$2:$H$5000,6,FALSE),"")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0.5" customHeight="1" s="65">
      <c r="A104" s="72" t="inlineStr">
        <is>
          <t>MANDATORY_REENTRY_ALLOW_WT0_STRONG_CROSS</t>
        </is>
      </c>
      <c r="B104" s="72" t="inlineStr">
        <is>
          <t>1.0</t>
        </is>
      </c>
      <c r="C104" s="72" t="n"/>
      <c r="D104" s="72" t="n"/>
      <c r="E104" s="72" t="n"/>
      <c r="F104" s="72" t="n"/>
      <c r="G104" s="72" t="n"/>
      <c r="H104" s="72" t="n"/>
      <c r="I104" s="72">
        <f>IFERROR(VLOOKUP($A98,Results_30d_Deltas!$A$2:$H$5000,6,FALSE),"")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0.5" customHeight="1" s="65">
      <c r="A105" s="71" t="inlineStr">
        <is>
          <t>REENTRY_SIZE_DIP_MULT</t>
        </is>
      </c>
      <c r="B105" s="72" t="inlineStr">
        <is>
          <t>1.0</t>
        </is>
      </c>
      <c r="C105" s="72" t="n"/>
      <c r="D105" s="72" t="n"/>
      <c r="E105" s="72" t="n"/>
      <c r="F105" s="72" t="n"/>
      <c r="G105" s="72" t="n"/>
      <c r="H105" s="72" t="n"/>
      <c r="I105" s="72">
        <f>IFERROR(VLOOKUP($A228,Results_30d_Deltas!$A$2:$H$5000,6,FALSE),"")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0.5" customHeight="1" s="65">
      <c r="A106" s="72" t="inlineStr">
        <is>
          <t>OBLIGATORY_REENTRY_K15_HIGH_BLOCK</t>
        </is>
      </c>
      <c r="B106" s="72" t="inlineStr">
        <is>
          <t>1.0</t>
        </is>
      </c>
      <c r="C106" s="72" t="n"/>
      <c r="D106" s="72" t="n"/>
      <c r="E106" s="72" t="n"/>
      <c r="F106" s="72" t="n"/>
      <c r="G106" s="72" t="n"/>
      <c r="H106" s="72" t="n"/>
      <c r="I106" s="72">
        <f>IFERROR(VLOOKUP($A122,Results_30d_Deltas!$A$2:$H$5000,6,FALSE),"")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0.5" customHeight="1" s="65">
      <c r="A107" s="72" t="inlineStr">
        <is>
          <t>REENTRY2_DC_BREAK_ALLOW_15M</t>
        </is>
      </c>
      <c r="B107" s="72" t="inlineStr">
        <is>
          <t>0.5</t>
        </is>
      </c>
      <c r="C107" s="72" t="n"/>
      <c r="D107" s="72" t="n"/>
      <c r="E107" s="72" t="n"/>
      <c r="F107" s="72" t="n"/>
      <c r="G107" s="72" t="n"/>
      <c r="H107" s="72" t="n"/>
      <c r="I107" s="72">
        <f>IFERROR(VLOOKUP($A166,Results_30d_Deltas!$A$2:$H$5000,6,FALSE),"")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0.5" customHeight="1" s="65">
      <c r="A108" s="72" t="inlineStr">
        <is>
          <t>OBLIGATORY_REENTRY_SMA_FIELD</t>
        </is>
      </c>
      <c r="B108" s="72" t="inlineStr">
        <is>
          <t>1.0</t>
        </is>
      </c>
      <c r="C108" s="72" t="n"/>
      <c r="D108" s="72" t="n"/>
      <c r="E108" s="72" t="n"/>
      <c r="F108" s="72" t="n"/>
      <c r="G108" s="72" t="n"/>
      <c r="H108" s="72" t="n"/>
      <c r="I108" s="72">
        <f>IFERROR(VLOOKUP($A150,Results_30d_Deltas!$A$2:$H$5000,6,FALSE),"")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0.5" customHeight="1" s="65">
      <c r="A109" s="72" t="inlineStr">
        <is>
          <t>REENTRY_TIER1_SIZE_MULT</t>
        </is>
      </c>
      <c r="B109" s="72" t="inlineStr">
        <is>
          <t>1.0</t>
        </is>
      </c>
      <c r="C109" s="72" t="n"/>
      <c r="D109" s="72" t="n"/>
      <c r="E109" s="72" t="n"/>
      <c r="F109" s="72" t="n"/>
      <c r="G109" s="72" t="n"/>
      <c r="H109" s="72" t="n"/>
      <c r="I109" s="72">
        <f>IFERROR(VLOOKUP($A240,Results_30d_Deltas!$A$2:$H$5000,6,FALSE),"")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0.5" customHeight="1" s="65">
      <c r="A110" s="71" t="inlineStr">
        <is>
          <t>DELTA_REENTRY_Z_THRESHOLD</t>
        </is>
      </c>
      <c r="B110" s="72" t="inlineStr">
        <is>
          <t>1.25</t>
        </is>
      </c>
      <c r="C110" s="72" t="n"/>
      <c r="D110" s="72" t="n"/>
      <c r="E110" s="72" t="n"/>
      <c r="F110" s="72" t="n"/>
      <c r="G110" s="72" t="n"/>
      <c r="H110" s="72" t="n"/>
      <c r="I110" s="72">
        <f>IFERROR(VLOOKUP($A39,Results_30d_Deltas!$A$2:$H$5000,6,FALSE),"")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0.5" customHeight="1" s="65">
      <c r="A111" s="72" t="inlineStr">
        <is>
          <t>GUARANTEED_REENTRY_TIGHT_STOP_PCT</t>
        </is>
      </c>
      <c r="B111" s="72" t="inlineStr">
        <is>
          <t>0.375</t>
        </is>
      </c>
      <c r="C111" s="72" t="n"/>
      <c r="D111" s="72" t="n"/>
      <c r="E111" s="72" t="n"/>
      <c r="F111" s="72" t="n"/>
      <c r="G111" s="72" t="n"/>
      <c r="H111" s="72" t="n"/>
      <c r="I111" s="72">
        <f>IFERROR(VLOOKUP($A72,Results_30d_Deltas!$A$2:$H$5000,6,FALSE),"")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0.5" customHeight="1" s="65">
      <c r="A112" s="72" t="inlineStr">
        <is>
          <t>OBLIGATORY_REENTRY_SCORE_TIER1</t>
        </is>
      </c>
      <c r="B112" s="72" t="inlineStr">
        <is>
          <t>1.0</t>
        </is>
      </c>
      <c r="C112" s="72" t="n"/>
      <c r="D112" s="72" t="n"/>
      <c r="E112" s="72" t="n"/>
      <c r="F112" s="72" t="n"/>
      <c r="G112" s="72" t="n"/>
      <c r="H112" s="72" t="n"/>
      <c r="I112" s="72">
        <f>IFERROR(VLOOKUP($A130,Results_30d_Deltas!$A$2:$H$5000,6,FALSE),"")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0.5" customHeight="1" s="65">
      <c r="A113" s="72" t="inlineStr">
        <is>
          <t>DELTA_REENTRY_Z_THRESHOLD</t>
        </is>
      </c>
      <c r="B113" s="72" t="inlineStr">
        <is>
          <t>1.5</t>
        </is>
      </c>
      <c r="C113" s="72" t="n"/>
      <c r="D113" s="72" t="n"/>
      <c r="E113" s="72" t="n"/>
      <c r="F113" s="72" t="n"/>
      <c r="G113" s="72" t="n"/>
      <c r="H113" s="72" t="n"/>
      <c r="I113" s="72">
        <f>IFERROR(VLOOKUP($A40,Results_30d_Deltas!$A$2:$H$5000,6,FALSE),"")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0.5" customHeight="1" s="65">
      <c r="A114" s="72" t="inlineStr">
        <is>
          <t>GUARANTEED_REENTRY_DELTA_GATE_ENABLED</t>
        </is>
      </c>
      <c r="B114" s="72" t="inlineStr">
        <is>
          <t>True</t>
        </is>
      </c>
      <c r="C114" s="72" t="n"/>
      <c r="D114" s="72" t="n"/>
      <c r="E114" s="72" t="n"/>
      <c r="F114" s="72" t="n"/>
      <c r="G114" s="72" t="n"/>
      <c r="H114" s="72" t="n"/>
      <c r="I114" s="72">
        <f>IFERROR(VLOOKUP($A46,Results_30d_Deltas!$A$2:$H$5000,6,FALSE),"")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0.5" customHeight="1" s="65">
      <c r="A115" s="72" t="inlineStr">
        <is>
          <t>REENTRY_SIZE_DIP_MULT</t>
        </is>
      </c>
      <c r="B115" s="72" t="inlineStr">
        <is>
          <t>0.5</t>
        </is>
      </c>
      <c r="C115" s="72" t="n"/>
      <c r="D115" s="72" t="n"/>
      <c r="E115" s="72" t="n"/>
      <c r="F115" s="72" t="n"/>
      <c r="G115" s="72" t="n"/>
      <c r="H115" s="72" t="n"/>
      <c r="I115" s="72">
        <f>IFERROR(VLOOKUP($A227,Results_30d_Deltas!$A$2:$H$5000,6,FALSE),"")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0.5" customHeight="1" s="65">
      <c r="A116" s="72" t="inlineStr">
        <is>
          <t>DELTA_REENTRY_Z_THRESHOLD</t>
        </is>
      </c>
      <c r="B116" s="72" t="inlineStr">
        <is>
          <t>0.75</t>
        </is>
      </c>
      <c r="C116" s="72" t="n"/>
      <c r="D116" s="72" t="n"/>
      <c r="E116" s="72" t="n"/>
      <c r="F116" s="72" t="n"/>
      <c r="G116" s="72" t="n"/>
      <c r="H116" s="72" t="n"/>
      <c r="I116" s="72">
        <f>IFERROR(VLOOKUP($A37,Results_30d_Deltas!$A$2:$H$5000,6,FALSE),"")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0.5" customHeight="1" s="65">
      <c r="A117" s="71" t="inlineStr">
        <is>
          <t>REENTRY_B16_SIZE_MULT_WEAK</t>
        </is>
      </c>
      <c r="B117" s="72" t="inlineStr">
        <is>
          <t>2.0</t>
        </is>
      </c>
      <c r="C117" s="72" t="n"/>
      <c r="D117" s="72" t="n"/>
      <c r="E117" s="72" t="n"/>
      <c r="F117" s="72" t="n"/>
      <c r="G117" s="72" t="n"/>
      <c r="H117" s="72" t="n"/>
      <c r="I117" s="72">
        <f>IFERROR(VLOOKUP($A191,Results_30d_Deltas!$A$2:$H$5000,6,FALSE),"")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0.5" customHeight="1" s="65">
      <c r="A118" s="72" t="inlineStr">
        <is>
          <t>REENTRY2_DC_BREAK_ALLOW_15M</t>
        </is>
      </c>
      <c r="B118" s="72" t="inlineStr">
        <is>
          <t>1.0</t>
        </is>
      </c>
      <c r="C118" s="72" t="n"/>
      <c r="D118" s="72" t="n"/>
      <c r="E118" s="72" t="n"/>
      <c r="F118" s="72" t="n"/>
      <c r="G118" s="72" t="n"/>
      <c r="H118" s="72" t="n"/>
      <c r="I118" s="72">
        <f>IFERROR(VLOOKUP($A167,Results_30d_Deltas!$A$2:$H$5000,6,FALSE),"")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0.5" customHeight="1" s="65">
      <c r="A119" s="71" t="inlineStr">
        <is>
          <t>OBLIGATORY_REENTRY_DEFAULT_SIZE_MULT</t>
        </is>
      </c>
      <c r="B119" s="72" t="inlineStr">
        <is>
          <t>2.0</t>
        </is>
      </c>
      <c r="C119" s="72" t="n"/>
      <c r="D119" s="72" t="n"/>
      <c r="E119" s="72" t="n"/>
      <c r="F119" s="72" t="n"/>
      <c r="G119" s="72" t="n"/>
      <c r="H119" s="72" t="n"/>
      <c r="I119" s="72">
        <f>IFERROR(VLOOKUP($A117,Results_30d_Deltas!$A$2:$H$5000,6,FALSE),"")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0.5" customHeight="1" s="65">
      <c r="A120" s="72" t="inlineStr">
        <is>
          <t>REENTRY_POST_CONSOL_ATR_THRESHOLD</t>
        </is>
      </c>
      <c r="B120" s="72" t="inlineStr">
        <is>
          <t>1.0</t>
        </is>
      </c>
      <c r="C120" s="72" t="n"/>
      <c r="D120" s="72" t="n"/>
      <c r="E120" s="72" t="n"/>
      <c r="F120" s="72" t="n"/>
      <c r="G120" s="72" t="n"/>
      <c r="H120" s="72" t="n"/>
      <c r="I120" s="72">
        <f>IFERROR(VLOOKUP($A210,Results_30d_Deltas!$A$2:$H$5000,6,FALSE),"")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0.5" customHeight="1" s="65">
      <c r="A121" s="72" t="inlineStr">
        <is>
          <t>OBLIGATORY_REENTRY_TIER1_HTF_REQUIRED</t>
        </is>
      </c>
      <c r="B121" s="72" t="inlineStr">
        <is>
          <t>1.0</t>
        </is>
      </c>
      <c r="C121" s="72" t="n"/>
      <c r="D121" s="72" t="n"/>
      <c r="E121" s="72" t="n"/>
      <c r="F121" s="72" t="n"/>
      <c r="G121" s="72" t="n"/>
      <c r="H121" s="72" t="n"/>
      <c r="I121" s="72">
        <f>IFERROR(VLOOKUP($A159,Results_30d_Deltas!$A$2:$H$5000,6,FALSE),"")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0.5" customHeight="1" s="65">
      <c r="A122" s="72" t="inlineStr">
        <is>
          <t>LEGACY_PROC_SINGLE_REENTRY</t>
        </is>
      </c>
      <c r="B122" s="72" t="inlineStr">
        <is>
          <t>1.0</t>
        </is>
      </c>
      <c r="C122" s="72" t="n"/>
      <c r="D122" s="72" t="n"/>
      <c r="E122" s="72" t="n"/>
      <c r="F122" s="72" t="n"/>
      <c r="G122" s="72" t="n"/>
      <c r="H122" s="72" t="n"/>
      <c r="I122" s="72">
        <f>IFERROR(VLOOKUP($A78,Results_30d_Deltas!$A$2:$H$5000,6,FALSE),"")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0.5" customHeight="1" s="65">
      <c r="A123" s="71" t="inlineStr">
        <is>
          <t>REENTRY_EXIT_RECLAIM_BUFFER_PCT</t>
        </is>
      </c>
      <c r="B123" s="72" t="inlineStr">
        <is>
          <t>2.0</t>
        </is>
      </c>
      <c r="C123" s="72" t="n"/>
      <c r="D123" s="72" t="n"/>
      <c r="E123" s="72" t="n"/>
      <c r="F123" s="72" t="n"/>
      <c r="G123" s="72" t="n"/>
      <c r="H123" s="72" t="n"/>
      <c r="I123" s="72">
        <f>IFERROR(VLOOKUP($A205,Results_30d_Deltas!$A$2:$H$5000,6,FALSE),"")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0.5" customHeight="1" s="65">
      <c r="A124" s="72" t="inlineStr">
        <is>
          <t>OBLIGATORY_REENTRY_SCORE_TIER1</t>
        </is>
      </c>
      <c r="B124" s="72" t="inlineStr">
        <is>
          <t>0.5</t>
        </is>
      </c>
      <c r="C124" s="72" t="n"/>
      <c r="D124" s="72" t="n"/>
      <c r="E124" s="72" t="n"/>
      <c r="F124" s="72" t="n"/>
      <c r="G124" s="72" t="n"/>
      <c r="H124" s="72" t="n"/>
      <c r="I124" s="72">
        <f>IFERROR(VLOOKUP($A129,Results_30d_Deltas!$A$2:$H$5000,6,FALSE),"")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0.5" customHeight="1" s="65">
      <c r="A125" s="72" t="inlineStr">
        <is>
          <t>REENTRY2_DC_BREAK_REQUIRE_K_FILTER</t>
        </is>
      </c>
      <c r="B125" s="72" t="inlineStr">
        <is>
          <t>2.0</t>
        </is>
      </c>
      <c r="C125" s="72" t="n"/>
      <c r="D125" s="72" t="n"/>
      <c r="E125" s="72" t="n"/>
      <c r="F125" s="72" t="n"/>
      <c r="G125" s="72" t="n"/>
      <c r="H125" s="72" t="n"/>
      <c r="I125" s="72">
        <f>IFERROR(VLOOKUP($A177,Results_30d_Deltas!$A$2:$H$5000,6,FALSE),"")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0.5" customHeight="1" s="65">
      <c r="A126" s="72" t="inlineStr">
        <is>
          <t>OBLIGATORY_REENTRY_K15_HIGH_SIZE_FRAC</t>
        </is>
      </c>
      <c r="B126" s="72" t="inlineStr">
        <is>
          <t>1.0</t>
        </is>
      </c>
      <c r="C126" s="72" t="n"/>
      <c r="D126" s="72" t="n"/>
      <c r="E126" s="72" t="n"/>
      <c r="F126" s="72" t="n"/>
      <c r="G126" s="72" t="n"/>
      <c r="H126" s="72" t="n"/>
      <c r="I126" s="72">
        <f>IFERROR(VLOOKUP($A126,Results_30d_Deltas!$A$2:$H$5000,6,FALSE),"")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0.5" customHeight="1" s="65">
      <c r="A127" s="72" t="inlineStr">
        <is>
          <t>OBLIGATORY_REENTRY_SMA_FIELD</t>
        </is>
      </c>
      <c r="B127" s="72" t="inlineStr">
        <is>
          <t>0.5</t>
        </is>
      </c>
      <c r="C127" s="72" t="n"/>
      <c r="D127" s="72" t="n"/>
      <c r="E127" s="72" t="n"/>
      <c r="F127" s="72" t="n"/>
      <c r="G127" s="72" t="n"/>
      <c r="H127" s="72" t="n"/>
      <c r="I127" s="72">
        <f>IFERROR(VLOOKUP($A149,Results_30d_Deltas!$A$2:$H$5000,6,FALSE),"")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0.5" customHeight="1" s="65">
      <c r="A128" s="72" t="inlineStr">
        <is>
          <t>REENTRY_B16_SMA200_PROX_PCT</t>
        </is>
      </c>
      <c r="B128" s="72" t="inlineStr">
        <is>
          <t>0.5</t>
        </is>
      </c>
      <c r="C128" s="72" t="n"/>
      <c r="D128" s="72" t="n"/>
      <c r="E128" s="72" t="n"/>
      <c r="F128" s="72" t="n"/>
      <c r="G128" s="72" t="n"/>
      <c r="H128" s="72" t="n"/>
      <c r="I128" s="72">
        <f>IFERROR(VLOOKUP($A193,Results_30d_Deltas!$A$2:$H$5000,6,FALSE),"")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0.5" customHeight="1" s="65">
      <c r="A129" s="71" t="inlineStr">
        <is>
          <t>GUARANTEED_REENTRY_K_FAVORABLE_HIGH</t>
        </is>
      </c>
      <c r="B129" s="72" t="inlineStr">
        <is>
          <t>35.0</t>
        </is>
      </c>
      <c r="C129" s="72" t="n"/>
      <c r="D129" s="72" t="n"/>
      <c r="E129" s="72" t="n"/>
      <c r="F129" s="72" t="n"/>
      <c r="G129" s="72" t="n"/>
      <c r="H129" s="72" t="n"/>
      <c r="I129" s="72">
        <f>IFERROR(VLOOKUP($A3,Results_30d_Deltas!$A$2:$H$5000,6,FALSE),"")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0.5" customHeight="1" s="65">
      <c r="A130" s="72" t="inlineStr">
        <is>
          <t>REENTRY_PRICE_IMPROVE_PCT</t>
        </is>
      </c>
      <c r="B130" s="72" t="inlineStr">
        <is>
          <t>2.0</t>
        </is>
      </c>
      <c r="C130" s="72" t="n"/>
      <c r="D130" s="72" t="n"/>
      <c r="E130" s="72" t="n"/>
      <c r="F130" s="72" t="n"/>
      <c r="G130" s="72" t="n"/>
      <c r="H130" s="72" t="n"/>
      <c r="I130" s="72">
        <f>IFERROR(VLOOKUP($A225,Results_30d_Deltas!$A$2:$H$5000,6,FALSE),"")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0.5" customHeight="1" s="65">
      <c r="A131" s="72" t="inlineStr">
        <is>
          <t>DELTA_EXIT_MANDATORY_REENTRY_ENABLED</t>
        </is>
      </c>
      <c r="B131" s="72" t="inlineStr">
        <is>
          <t>True</t>
        </is>
      </c>
      <c r="C131" s="72" t="n"/>
      <c r="D131" s="72" t="n"/>
      <c r="E131" s="72" t="n"/>
      <c r="F131" s="72" t="n"/>
      <c r="G131" s="72" t="n"/>
      <c r="H131" s="72" t="n"/>
      <c r="I131" s="72">
        <f>IFERROR(VLOOKUP($A16,Results_30d_Deltas!$A$2:$H$5000,6,FALSE),"")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0.5" customHeight="1" s="65">
      <c r="A132" s="72" t="inlineStr">
        <is>
          <t>LEGACY_REENTRY_PSR_FULL_DC</t>
        </is>
      </c>
      <c r="B132" s="72" t="inlineStr">
        <is>
          <t>0.5</t>
        </is>
      </c>
      <c r="C132" s="72" t="n"/>
      <c r="D132" s="72" t="n"/>
      <c r="E132" s="72" t="n"/>
      <c r="F132" s="72" t="n"/>
      <c r="G132" s="72" t="n"/>
      <c r="H132" s="72" t="n"/>
      <c r="I132" s="72">
        <f>IFERROR(VLOOKUP($A85,Results_30d_Deltas!$A$2:$H$5000,6,FALSE),"")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0.5" customHeight="1" s="65">
      <c r="A133" s="72" t="inlineStr">
        <is>
          <t>MANDATORY_REENTRY_REQUIRE_K_NOT_EXTREME</t>
        </is>
      </c>
      <c r="B133" s="72" t="inlineStr">
        <is>
          <t>2.0</t>
        </is>
      </c>
      <c r="C133" s="72" t="n"/>
      <c r="D133" s="72" t="n"/>
      <c r="E133" s="72" t="n"/>
      <c r="F133" s="72" t="n"/>
      <c r="G133" s="72" t="n"/>
      <c r="H133" s="72" t="n"/>
      <c r="I133" s="72">
        <f>IFERROR(VLOOKUP($A111,Results_30d_Deltas!$A$2:$H$5000,6,FALSE),"")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0.5" customHeight="1" s="65">
      <c r="A134" s="72" t="inlineStr">
        <is>
          <t>OBLIGATORY_REENTRY_K15_HIGH_BLOCK</t>
        </is>
      </c>
      <c r="B134" s="72" t="inlineStr">
        <is>
          <t>0.5</t>
        </is>
      </c>
      <c r="C134" s="72" t="n"/>
      <c r="D134" s="72" t="n"/>
      <c r="E134" s="72" t="n"/>
      <c r="F134" s="72" t="n"/>
      <c r="G134" s="72" t="n"/>
      <c r="H134" s="72" t="n"/>
      <c r="I134" s="72">
        <f>IFERROR(VLOOKUP($A121,Results_30d_Deltas!$A$2:$H$5000,6,FALSE),"")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0.5" customHeight="1" s="65">
      <c r="A135" s="72" t="inlineStr">
        <is>
          <t>LEGACY_PROC_SINGLE_REENTRY</t>
        </is>
      </c>
      <c r="B135" s="72" t="inlineStr">
        <is>
          <t>0.5</t>
        </is>
      </c>
      <c r="C135" s="72" t="n"/>
      <c r="D135" s="72" t="n"/>
      <c r="E135" s="72" t="n"/>
      <c r="F135" s="72" t="n"/>
      <c r="G135" s="72" t="n"/>
      <c r="H135" s="72" t="n"/>
      <c r="I135" s="72">
        <f>IFERROR(VLOOKUP($A77,Results_30d_Deltas!$A$2:$H$5000,6,FALSE),"")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0.5" customHeight="1" s="65">
      <c r="A136" s="72" t="inlineStr">
        <is>
          <t>LEGACY_REENTRY_PSR_DC_BOUNCE</t>
        </is>
      </c>
      <c r="B136" s="72" t="inlineStr">
        <is>
          <t>2.0</t>
        </is>
      </c>
      <c r="C136" s="72" t="n"/>
      <c r="D136" s="72" t="n"/>
      <c r="E136" s="72" t="n"/>
      <c r="F136" s="72" t="n"/>
      <c r="G136" s="72" t="n"/>
      <c r="H136" s="72" t="n"/>
      <c r="I136" s="72">
        <f>IFERROR(VLOOKUP($A83,Results_30d_Deltas!$A$2:$H$5000,6,FALSE),"")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0.5" customHeight="1" s="65">
      <c r="A137" s="72" t="inlineStr">
        <is>
          <t>OBLIGATORY_REENTRY_TIER1_HTF_REQUIRED</t>
        </is>
      </c>
      <c r="B137" s="72" t="inlineStr">
        <is>
          <t>0.5</t>
        </is>
      </c>
      <c r="C137" s="72" t="n"/>
      <c r="D137" s="72" t="n"/>
      <c r="E137" s="72" t="n"/>
      <c r="F137" s="72" t="n"/>
      <c r="G137" s="72" t="n"/>
      <c r="H137" s="72" t="n"/>
      <c r="I137" s="72">
        <f>IFERROR(VLOOKUP($A158,Results_30d_Deltas!$A$2:$H$5000,6,FALSE),"")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0.5" customHeight="1" s="65">
      <c r="A138" s="72" t="inlineStr">
        <is>
          <t>REENTRY_B16_SIZE_MULT_WEAK</t>
        </is>
      </c>
      <c r="B138" s="72" t="inlineStr">
        <is>
          <t>0.5</t>
        </is>
      </c>
      <c r="C138" s="72" t="n"/>
      <c r="D138" s="72" t="n"/>
      <c r="E138" s="72" t="n"/>
      <c r="F138" s="72" t="n"/>
      <c r="G138" s="72" t="n"/>
      <c r="H138" s="72" t="n"/>
      <c r="I138" s="72">
        <f>IFERROR(VLOOKUP($A189,Results_30d_Deltas!$A$2:$H$5000,6,FALSE),"")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0.5" customHeight="1" s="65">
      <c r="A139" s="72" t="inlineStr">
        <is>
          <t>OBLIGATORY_REENTRY_SCORE_TIER3</t>
        </is>
      </c>
      <c r="B139" s="72" t="inlineStr">
        <is>
          <t>1.0</t>
        </is>
      </c>
      <c r="C139" s="72" t="n"/>
      <c r="D139" s="72" t="n"/>
      <c r="E139" s="72" t="n"/>
      <c r="F139" s="72" t="n"/>
      <c r="G139" s="72" t="n"/>
      <c r="H139" s="72" t="n"/>
      <c r="I139" s="72">
        <f>IFERROR(VLOOKUP($A138,Results_30d_Deltas!$A$2:$H$5000,6,FALSE),"")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0.5" customHeight="1" s="65">
      <c r="A140" s="72" t="inlineStr">
        <is>
          <t>REENTRY_POST_CONSOL_TFS_REQUIRED</t>
        </is>
      </c>
      <c r="B140" s="72" t="inlineStr">
        <is>
          <t>0.5</t>
        </is>
      </c>
      <c r="C140" s="72" t="n"/>
      <c r="D140" s="72" t="n"/>
      <c r="E140" s="72" t="n"/>
      <c r="F140" s="72" t="n"/>
      <c r="G140" s="72" t="n"/>
      <c r="H140" s="72" t="n"/>
      <c r="I140" s="72">
        <f>IFERROR(VLOOKUP($A219,Results_30d_Deltas!$A$2:$H$5000,6,FALSE),"")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0.5" customHeight="1" s="65">
      <c r="A141" s="72" t="inlineStr">
        <is>
          <t>LEGACY_REENTRY_PSR_K_DC_CROSSOVER</t>
        </is>
      </c>
      <c r="B141" s="72" t="inlineStr">
        <is>
          <t>2.0</t>
        </is>
      </c>
      <c r="C141" s="72" t="n"/>
      <c r="D141" s="72" t="n"/>
      <c r="E141" s="72" t="n"/>
      <c r="F141" s="72" t="n"/>
      <c r="G141" s="72" t="n"/>
      <c r="H141" s="72" t="n"/>
      <c r="I141" s="72">
        <f>IFERROR(VLOOKUP($A91,Results_30d_Deltas!$A$2:$H$5000,6,FALSE),"")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0.5" customHeight="1" s="65">
      <c r="A142" s="72" t="inlineStr">
        <is>
          <t>OBLIGATORY_REENTRY_SCORE_TIER2</t>
        </is>
      </c>
      <c r="B142" s="72" t="inlineStr">
        <is>
          <t>2.0</t>
        </is>
      </c>
      <c r="C142" s="72" t="n"/>
      <c r="D142" s="72" t="n"/>
      <c r="E142" s="72" t="n"/>
      <c r="F142" s="72" t="n"/>
      <c r="G142" s="72" t="n"/>
      <c r="H142" s="72" t="n"/>
      <c r="I142" s="72">
        <f>IFERROR(VLOOKUP($A135,Results_30d_Deltas!$A$2:$H$5000,6,FALSE),"")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0.5" customHeight="1" s="65">
      <c r="A143" s="72" t="inlineStr">
        <is>
          <t>LEGACY_REENTRY_PSR_FULL_DC</t>
        </is>
      </c>
      <c r="B143" s="72" t="inlineStr">
        <is>
          <t>1.0</t>
        </is>
      </c>
      <c r="C143" s="72" t="n"/>
      <c r="D143" s="72" t="n"/>
      <c r="E143" s="72" t="n"/>
      <c r="F143" s="72" t="n"/>
      <c r="G143" s="72" t="n"/>
      <c r="H143" s="72" t="n"/>
      <c r="I143" s="72">
        <f>IFERROR(VLOOKUP($A86,Results_30d_Deltas!$A$2:$H$5000,6,FALSE),"")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0.5" customHeight="1" s="65">
      <c r="A144" s="72" t="inlineStr">
        <is>
          <t>REENTRY_CROSS_FRESHNESS_ENABLED</t>
        </is>
      </c>
      <c r="B144" s="72" t="inlineStr">
        <is>
          <t>True</t>
        </is>
      </c>
      <c r="C144" s="72" t="n"/>
      <c r="D144" s="72" t="n"/>
      <c r="E144" s="72" t="n"/>
      <c r="F144" s="72" t="n"/>
      <c r="G144" s="72" t="n"/>
      <c r="H144" s="72" t="n"/>
      <c r="I144" s="72">
        <f>IFERROR(VLOOKUP($A199,Results_30d_Deltas!$A$2:$H$5000,6,FALSE),"")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0.5" customHeight="1" s="65">
      <c r="A145" s="72" t="inlineStr">
        <is>
          <t>REENTRY_B16_SMA200_PULLBACK_ENABLED</t>
        </is>
      </c>
      <c r="B145" s="72" t="inlineStr">
        <is>
          <t>True</t>
        </is>
      </c>
      <c r="C145" s="72" t="n"/>
      <c r="D145" s="72" t="n"/>
      <c r="E145" s="72" t="n"/>
      <c r="F145" s="72" t="n"/>
      <c r="G145" s="72" t="n"/>
      <c r="H145" s="72" t="n"/>
      <c r="I145" s="72">
        <f>IFERROR(VLOOKUP($A197,Results_30d_Deltas!$A$2:$H$5000,6,FALSE),"")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0.5" customHeight="1" s="65">
      <c r="A146" s="72" t="inlineStr">
        <is>
          <t>GUARANTEED_REENTRY_K_LOW_BLOCK</t>
        </is>
      </c>
      <c r="B146" s="72" t="inlineStr">
        <is>
          <t>30.0</t>
        </is>
      </c>
      <c r="C146" s="72" t="n"/>
      <c r="D146" s="72" t="n"/>
      <c r="E146" s="72" t="n"/>
      <c r="F146" s="72" t="n"/>
      <c r="G146" s="72" t="n"/>
      <c r="H146" s="72" t="n"/>
      <c r="I146" s="72">
        <f>IFERROR(VLOOKUP($A56,Results_30d_Deltas!$A$2:$H$5000,6,FALSE),"")</f>
        <v/>
      </c>
      <c r="J146" s="72" t="n"/>
      <c r="K146" s="72" t="n"/>
      <c r="L146" s="72" t="n"/>
      <c r="M146" s="72" t="n"/>
      <c r="N146" s="72" t="n"/>
      <c r="O146" s="72" t="n"/>
      <c r="P146" s="72" t="n"/>
      <c r="Q146" s="82" t="n"/>
      <c r="R146" s="82" t="n"/>
      <c r="S146" s="82" t="n"/>
      <c r="T146" s="82" t="n"/>
      <c r="U146" s="82" t="n"/>
      <c r="V146" s="82"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0.5" customHeight="1" s="65">
      <c r="A147" s="72" t="inlineStr">
        <is>
          <t>REENTRY_TIER2_MAX_MINUTES</t>
        </is>
      </c>
      <c r="B147" s="72" t="inlineStr">
        <is>
          <t>1.0</t>
        </is>
      </c>
      <c r="C147" s="72" t="n"/>
      <c r="D147" s="72" t="n"/>
      <c r="E147" s="72" t="n"/>
      <c r="F147" s="72" t="n"/>
      <c r="G147" s="72" t="n"/>
      <c r="H147" s="72" t="n"/>
      <c r="I147" s="72">
        <f>IFERROR(VLOOKUP($A244,Results_30d_Deltas!$A$2:$H$5000,6,FALSE),"")</f>
        <v/>
      </c>
      <c r="J147" s="72" t="n"/>
      <c r="K147" s="72" t="n"/>
      <c r="L147" s="72" t="n"/>
      <c r="M147" s="72" t="n"/>
      <c r="N147" s="72" t="n"/>
      <c r="O147" s="72" t="n"/>
      <c r="P147" s="72" t="n"/>
      <c r="Q147" s="82" t="n"/>
      <c r="R147" s="82" t="n"/>
      <c r="S147" s="82" t="n"/>
      <c r="T147" s="82" t="n"/>
      <c r="U147" s="82" t="n"/>
      <c r="V147" s="82"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0.5" customHeight="1" s="65">
      <c r="A148" s="72" t="inlineStr">
        <is>
          <t>REENTRY_B16_SIZE_MULT_WEAK</t>
        </is>
      </c>
      <c r="B148" s="72" t="inlineStr">
        <is>
          <t>1.0</t>
        </is>
      </c>
      <c r="C148" s="72" t="n"/>
      <c r="D148" s="72" t="n"/>
      <c r="E148" s="72" t="n"/>
      <c r="F148" s="72" t="n"/>
      <c r="G148" s="72" t="n"/>
      <c r="H148" s="72" t="n"/>
      <c r="I148" s="72">
        <f>IFERROR(VLOOKUP($A190,Results_30d_Deltas!$A$2:$H$5000,6,FALSE),"")</f>
        <v/>
      </c>
      <c r="J148" s="72" t="n"/>
      <c r="K148" s="72" t="n"/>
      <c r="L148" s="72" t="n"/>
      <c r="M148" s="72" t="n"/>
      <c r="N148" s="72" t="n"/>
      <c r="O148" s="72" t="n"/>
      <c r="P148" s="72" t="n"/>
      <c r="Q148" s="82" t="n"/>
      <c r="R148" s="82" t="n"/>
      <c r="S148" s="82" t="n"/>
      <c r="T148" s="82" t="n"/>
      <c r="U148" s="82" t="n"/>
      <c r="V148" s="82"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0.5" customHeight="1" s="65">
      <c r="A149" s="72" t="inlineStr">
        <is>
          <t>LEGACY_REENTRY_PSR_QUICK_RECOVERY</t>
        </is>
      </c>
      <c r="B149" s="72" t="inlineStr">
        <is>
          <t>0.5</t>
        </is>
      </c>
      <c r="C149" s="72" t="n"/>
      <c r="D149" s="72" t="n"/>
      <c r="E149" s="72" t="n"/>
      <c r="F149" s="72" t="n"/>
      <c r="G149" s="72" t="n"/>
      <c r="H149" s="72" t="n"/>
      <c r="I149" s="72">
        <f>IFERROR(VLOOKUP($A93,Results_30d_Deltas!$A$2:$H$5000,6,FALSE),"")</f>
        <v/>
      </c>
      <c r="J149" s="72" t="n"/>
      <c r="K149" s="72" t="n"/>
      <c r="L149" s="72" t="n"/>
      <c r="M149" s="72" t="n"/>
      <c r="N149" s="72" t="n"/>
      <c r="O149" s="72" t="n"/>
      <c r="P149" s="72" t="n"/>
      <c r="Q149" s="82" t="n"/>
      <c r="R149" s="82" t="n"/>
      <c r="S149" s="82" t="n"/>
      <c r="T149" s="82" t="n"/>
      <c r="U149" s="82" t="n"/>
      <c r="V149" s="82"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0.5" customHeight="1" s="65">
      <c r="A150" s="72" t="inlineStr">
        <is>
          <t>GUARANTEED_REENTRY_K_FAVORABLE_HIGH</t>
        </is>
      </c>
      <c r="B150" s="72" t="inlineStr">
        <is>
          <t>105.0</t>
        </is>
      </c>
      <c r="C150" s="72" t="n"/>
      <c r="D150" s="72" t="n"/>
      <c r="E150" s="72" t="n"/>
      <c r="F150" s="72" t="n"/>
      <c r="G150" s="72" t="n"/>
      <c r="H150" s="72" t="n"/>
      <c r="I150" s="72">
        <f>IFERROR(VLOOKUP($A7,Results_30d_Deltas!$A$2:$H$5000,6,FALSE),"")</f>
        <v/>
      </c>
      <c r="J150" s="72" t="n"/>
      <c r="K150" s="72" t="n"/>
      <c r="L150" s="72" t="n"/>
      <c r="M150" s="72" t="n"/>
      <c r="N150" s="72" t="n"/>
      <c r="O150" s="72" t="n"/>
      <c r="P150" s="72" t="n"/>
      <c r="Q150" s="82" t="n"/>
      <c r="R150" s="82" t="n"/>
      <c r="S150" s="82" t="n"/>
      <c r="T150" s="82" t="n"/>
      <c r="U150" s="82" t="n"/>
      <c r="V150" s="82"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0.5" customHeight="1" s="65">
      <c r="A151" s="72" t="inlineStr">
        <is>
          <t>REENTRY_B16_SIZE_MULT_STRONG</t>
        </is>
      </c>
      <c r="B151" s="72" t="inlineStr">
        <is>
          <t>2.0</t>
        </is>
      </c>
      <c r="C151" s="72" t="n"/>
      <c r="D151" s="72" t="n"/>
      <c r="E151" s="72" t="n"/>
      <c r="F151" s="72" t="n"/>
      <c r="G151" s="72" t="n"/>
      <c r="H151" s="72" t="n"/>
      <c r="I151" s="72">
        <f>IFERROR(VLOOKUP($A187,Results_30d_Deltas!$A$2:$H$5000,6,FALSE),"")</f>
        <v/>
      </c>
      <c r="J151" s="72" t="n"/>
      <c r="K151" s="72" t="n"/>
      <c r="L151" s="72" t="n"/>
      <c r="M151" s="72" t="n"/>
      <c r="N151" s="72" t="n"/>
      <c r="O151" s="72" t="n"/>
      <c r="P151" s="72" t="n"/>
      <c r="Q151" s="82" t="n"/>
      <c r="R151" s="82" t="n"/>
      <c r="S151" s="82" t="n"/>
      <c r="T151" s="82" t="n"/>
      <c r="U151" s="82" t="n"/>
      <c r="V151" s="82"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0.5" customHeight="1" s="65">
      <c r="A152" s="72" t="inlineStr">
        <is>
          <t>OBLIGATORY_REENTRY_SHORT_K15_LOW_SIZE_FRAC</t>
        </is>
      </c>
      <c r="B152" s="72" t="inlineStr">
        <is>
          <t>1.0</t>
        </is>
      </c>
      <c r="C152" s="72" t="n"/>
      <c r="D152" s="72" t="n"/>
      <c r="E152" s="72" t="n"/>
      <c r="F152" s="72" t="n"/>
      <c r="G152" s="72" t="n"/>
      <c r="H152" s="72" t="n"/>
      <c r="I152" s="72">
        <f>IFERROR(VLOOKUP($A146,Results_30d_Deltas!$A$2:$H$5000,6,FALSE),"")</f>
        <v/>
      </c>
      <c r="J152" s="72" t="n"/>
      <c r="K152" s="72" t="n"/>
      <c r="L152" s="72" t="n"/>
      <c r="M152" s="72" t="n"/>
      <c r="N152" s="72" t="n"/>
      <c r="O152" s="72" t="n"/>
      <c r="P152" s="72" t="n"/>
      <c r="Q152" s="82" t="n"/>
      <c r="R152" s="82" t="n"/>
      <c r="S152" s="82" t="n"/>
      <c r="T152" s="82" t="n"/>
      <c r="U152" s="82" t="n"/>
      <c r="V152" s="82"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0.5" customHeight="1" s="65">
      <c r="A153" s="72" t="inlineStr">
        <is>
          <t>REENTRY_TIER2_MAX_MINUTES</t>
        </is>
      </c>
      <c r="B153" s="72" t="inlineStr">
        <is>
          <t>0.5</t>
        </is>
      </c>
      <c r="C153" s="72" t="n"/>
      <c r="D153" s="72" t="n"/>
      <c r="E153" s="72" t="n"/>
      <c r="F153" s="72" t="n"/>
      <c r="G153" s="72" t="n"/>
      <c r="H153" s="72" t="n"/>
      <c r="I153" s="72">
        <f>IFERROR(VLOOKUP($A243,Results_30d_Deltas!$A$2:$H$5000,6,FALSE),"")</f>
        <v/>
      </c>
      <c r="J153" s="72" t="n"/>
      <c r="K153" s="72" t="n"/>
      <c r="L153" s="72" t="n"/>
      <c r="M153" s="72" t="n"/>
      <c r="N153" s="72" t="n"/>
      <c r="O153" s="72" t="n"/>
      <c r="P153" s="72" t="n"/>
      <c r="Q153" s="82" t="n"/>
      <c r="R153" s="82" t="n"/>
      <c r="S153" s="82" t="n"/>
      <c r="T153" s="82" t="n"/>
      <c r="U153" s="82" t="n"/>
      <c r="V153" s="82"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0.5" customHeight="1" s="65">
      <c r="A154" s="72" t="inlineStr">
        <is>
          <t>GUARANTEED_REENTRY_K_FAVORABLE_HIGH</t>
        </is>
      </c>
      <c r="B154" s="72" t="inlineStr">
        <is>
          <t>52.5</t>
        </is>
      </c>
      <c r="C154" s="72" t="n"/>
      <c r="D154" s="72" t="n"/>
      <c r="E154" s="72" t="n"/>
      <c r="F154" s="72" t="n"/>
      <c r="G154" s="72" t="n"/>
      <c r="H154" s="72" t="n"/>
      <c r="I154" s="72">
        <f>IFERROR(VLOOKUP($A4,Results_30d_Deltas!$A$2:$H$5000,6,FALSE),"")</f>
        <v/>
      </c>
      <c r="J154" s="72" t="n"/>
      <c r="K154" s="72" t="n"/>
      <c r="L154" s="72" t="n"/>
      <c r="M154" s="72" t="n"/>
      <c r="N154" s="72" t="n"/>
      <c r="O154" s="72" t="n"/>
      <c r="P154" s="72" t="n"/>
      <c r="Q154" s="82" t="n"/>
      <c r="R154" s="82" t="n"/>
      <c r="S154" s="82" t="n"/>
      <c r="T154" s="82" t="n"/>
      <c r="U154" s="82" t="n"/>
      <c r="V154" s="82"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0.5" customHeight="1" s="65">
      <c r="A155" s="72" t="inlineStr">
        <is>
          <t>BOUNCE_REENTRY_K_RESET_LONG</t>
        </is>
      </c>
      <c r="B155" s="72" t="inlineStr">
        <is>
          <t>0.5</t>
        </is>
      </c>
      <c r="C155" s="72" t="n"/>
      <c r="D155" s="72" t="n"/>
      <c r="E155" s="72" t="n"/>
      <c r="F155" s="72" t="n"/>
      <c r="G155" s="72" t="n"/>
      <c r="H155" s="72" t="n"/>
      <c r="I155" s="72">
        <f>IFERROR(VLOOKUP($A18,Results_30d_Deltas!$A$2:$H$5000,6,FALSE),"")</f>
        <v/>
      </c>
      <c r="J155" s="72" t="n"/>
      <c r="K155" s="72" t="n"/>
      <c r="L155" s="72" t="n"/>
      <c r="M155" s="72" t="n"/>
      <c r="N155" s="72" t="n"/>
      <c r="O155" s="72" t="n"/>
      <c r="P155" s="72" t="n"/>
      <c r="Q155" s="82" t="n"/>
      <c r="R155" s="82" t="n"/>
      <c r="S155" s="82" t="n"/>
      <c r="T155" s="82" t="n"/>
      <c r="U155" s="82" t="n"/>
      <c r="V155" s="82"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0.5" customHeight="1" s="65">
      <c r="A156" s="72" t="inlineStr">
        <is>
          <t>OBLIGATORY_REENTRY_K15_HIGH_SIZE_FRAC</t>
        </is>
      </c>
      <c r="B156" s="72" t="inlineStr">
        <is>
          <t>2.0</t>
        </is>
      </c>
      <c r="C156" s="72" t="n"/>
      <c r="D156" s="72" t="n"/>
      <c r="E156" s="72" t="n"/>
      <c r="F156" s="72" t="n"/>
      <c r="G156" s="72" t="n"/>
      <c r="H156" s="72" t="n"/>
      <c r="I156" s="72">
        <f>IFERROR(VLOOKUP($A127,Results_30d_Deltas!$A$2:$H$5000,6,FALSE),"")</f>
        <v/>
      </c>
      <c r="J156" s="72" t="n"/>
      <c r="K156" s="72" t="n"/>
      <c r="L156" s="72" t="n"/>
      <c r="M156" s="72" t="n"/>
      <c r="N156" s="72" t="n"/>
      <c r="O156" s="72" t="n"/>
      <c r="P156" s="72" t="n"/>
      <c r="Q156" s="82" t="n"/>
      <c r="R156" s="82" t="n"/>
      <c r="S156" s="82" t="n"/>
      <c r="T156" s="82" t="n"/>
      <c r="U156" s="82" t="n"/>
      <c r="V156" s="82"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0.5" customHeight="1" s="65">
      <c r="A157" s="72" t="inlineStr">
        <is>
          <t>LEGACY_REENTRY_PSR_QUICK_RECOVERY</t>
        </is>
      </c>
      <c r="B157" s="72" t="inlineStr">
        <is>
          <t>1.0</t>
        </is>
      </c>
      <c r="C157" s="72" t="n"/>
      <c r="D157" s="72" t="n"/>
      <c r="E157" s="72" t="n"/>
      <c r="F157" s="72" t="n"/>
      <c r="G157" s="72" t="n"/>
      <c r="H157" s="72" t="n"/>
      <c r="I157" s="72">
        <f>IFERROR(VLOOKUP($A94,Results_30d_Deltas!$A$2:$H$5000,6,FALSE),"")</f>
        <v/>
      </c>
      <c r="J157" s="72" t="n"/>
      <c r="K157" s="72" t="n"/>
      <c r="L157" s="72" t="n"/>
      <c r="M157" s="72" t="n"/>
      <c r="N157" s="72" t="n"/>
      <c r="O157" s="72" t="n"/>
      <c r="P157" s="72" t="n"/>
      <c r="Q157" s="82" t="n"/>
      <c r="R157" s="82" t="n"/>
      <c r="S157" s="82" t="n"/>
      <c r="T157" s="82" t="n"/>
      <c r="U157" s="82" t="n"/>
      <c r="V157" s="82"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0.5" customHeight="1" s="65">
      <c r="A158" s="72" t="inlineStr">
        <is>
          <t>MANDATORY_REENTRY_ALLOW_WT0_STRONG_CROSS</t>
        </is>
      </c>
      <c r="B158" s="72" t="inlineStr">
        <is>
          <t>2.0</t>
        </is>
      </c>
      <c r="C158" s="72" t="n"/>
      <c r="D158" s="72" t="n"/>
      <c r="E158" s="72" t="n"/>
      <c r="F158" s="72" t="n"/>
      <c r="G158" s="72" t="n"/>
      <c r="H158" s="72" t="n"/>
      <c r="I158" s="72">
        <f>IFERROR(VLOOKUP($A99,Results_30d_Deltas!$A$2:$H$5000,6,FALSE),"")</f>
        <v/>
      </c>
      <c r="J158" s="72" t="n"/>
      <c r="K158" s="72" t="n"/>
      <c r="L158" s="72" t="n"/>
      <c r="M158" s="72" t="n"/>
      <c r="N158" s="72" t="n"/>
      <c r="O158" s="72" t="n"/>
      <c r="P158" s="72" t="n"/>
      <c r="Q158" s="82" t="n"/>
      <c r="R158" s="82" t="n"/>
      <c r="S158" s="82" t="n"/>
      <c r="T158" s="82" t="n"/>
      <c r="U158" s="82" t="n"/>
      <c r="V158" s="82"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0.5" customHeight="1" s="65">
      <c r="A159" s="72" t="inlineStr">
        <is>
          <t>MANDATORY_REENTRY_K_LOW_BLOCK</t>
        </is>
      </c>
      <c r="B159" s="72" t="inlineStr">
        <is>
          <t>2.0</t>
        </is>
      </c>
      <c r="C159" s="72" t="n"/>
      <c r="D159" s="72" t="n"/>
      <c r="E159" s="72" t="n"/>
      <c r="F159" s="72" t="n"/>
      <c r="G159" s="72" t="n"/>
      <c r="H159" s="72" t="n"/>
      <c r="I159" s="72">
        <f>IFERROR(VLOOKUP($A107,Results_30d_Deltas!$A$2:$H$5000,6,FALSE),"")</f>
        <v/>
      </c>
      <c r="J159" s="72" t="n"/>
      <c r="K159" s="72" t="n"/>
      <c r="L159" s="72" t="n"/>
      <c r="M159" s="72" t="n"/>
      <c r="N159" s="72" t="n"/>
      <c r="O159" s="72" t="n"/>
      <c r="P159" s="72" t="n"/>
      <c r="Q159" s="82" t="n"/>
      <c r="R159" s="82" t="n"/>
      <c r="S159" s="82" t="n"/>
      <c r="T159" s="82" t="n"/>
      <c r="U159" s="82" t="n"/>
      <c r="V159" s="82"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0.5" customHeight="1" s="65">
      <c r="A160" s="72" t="inlineStr">
        <is>
          <t>BOUNCE_REENTRY_K_RESET_SHORT</t>
        </is>
      </c>
      <c r="B160" s="72" t="inlineStr">
        <is>
          <t>1.0</t>
        </is>
      </c>
      <c r="C160" s="72" t="n"/>
      <c r="D160" s="72" t="n"/>
      <c r="E160" s="72" t="n"/>
      <c r="F160" s="72" t="n"/>
      <c r="G160" s="72" t="n"/>
      <c r="H160" s="72" t="n"/>
      <c r="I160" s="72">
        <f>IFERROR(VLOOKUP($A23,Results_30d_Deltas!$A$2:$H$5000,6,FALSE),"")</f>
        <v/>
      </c>
      <c r="J160" s="72" t="n"/>
      <c r="K160" s="72" t="n"/>
      <c r="L160" s="72" t="n"/>
      <c r="M160" s="72" t="n"/>
      <c r="N160" s="72" t="n"/>
      <c r="O160" s="72" t="n"/>
      <c r="P160" s="72" t="n"/>
      <c r="Q160" s="82" t="n"/>
      <c r="R160" s="82" t="n"/>
      <c r="S160" s="82" t="n"/>
      <c r="T160" s="82" t="n"/>
      <c r="U160" s="82" t="n"/>
      <c r="V160" s="82"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0.5" customHeight="1" s="65">
      <c r="A161" s="72" t="inlineStr">
        <is>
          <t>GUARANTEED_REENTRY_K_FAVORABLE_HIGH</t>
        </is>
      </c>
      <c r="B161" s="72" t="inlineStr">
        <is>
          <t>87.5</t>
        </is>
      </c>
      <c r="C161" s="72" t="n"/>
      <c r="D161" s="72" t="n"/>
      <c r="E161" s="72" t="n"/>
      <c r="F161" s="72" t="n"/>
      <c r="G161" s="72" t="n"/>
      <c r="H161" s="72" t="n"/>
      <c r="I161" s="72">
        <f>IFERROR(VLOOKUP($A6,Results_30d_Deltas!$A$2:$H$5000,6,FALSE),"")</f>
        <v/>
      </c>
      <c r="J161" s="72" t="n"/>
      <c r="K161" s="72" t="n"/>
      <c r="L161" s="72" t="n"/>
      <c r="M161" s="72" t="n"/>
      <c r="N161" s="72" t="n"/>
      <c r="O161" s="72" t="n"/>
      <c r="P161" s="72" t="n"/>
      <c r="Q161" s="82" t="n"/>
      <c r="R161" s="82" t="n"/>
      <c r="S161" s="82" t="n"/>
      <c r="T161" s="82" t="n"/>
      <c r="U161" s="82" t="n"/>
      <c r="V161" s="82"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0.5" customHeight="1" s="65">
      <c r="A162" s="72" t="inlineStr">
        <is>
          <t>REENTRY_SIZE_DIP_MULT</t>
        </is>
      </c>
      <c r="B162" s="72" t="inlineStr">
        <is>
          <t>2.0</t>
        </is>
      </c>
      <c r="C162" s="72" t="n"/>
      <c r="D162" s="72" t="n"/>
      <c r="E162" s="72" t="n"/>
      <c r="F162" s="72" t="n"/>
      <c r="G162" s="72" t="n"/>
      <c r="H162" s="72" t="n"/>
      <c r="I162" s="72">
        <f>IFERROR(VLOOKUP($A229,Results_30d_Deltas!$A$2:$H$5000,6,FALSE),"")</f>
        <v/>
      </c>
      <c r="J162" s="72" t="n"/>
      <c r="K162" s="72" t="n"/>
      <c r="L162" s="72" t="n"/>
      <c r="M162" s="72" t="n"/>
      <c r="N162" s="72" t="n"/>
      <c r="O162" s="72" t="n"/>
      <c r="P162" s="72" t="n"/>
      <c r="Q162" s="82" t="n"/>
      <c r="R162" s="82" t="n"/>
      <c r="S162" s="82" t="n"/>
      <c r="T162" s="82" t="n"/>
      <c r="U162" s="82" t="n"/>
      <c r="V162" s="82"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0.5" customHeight="1" s="65">
      <c r="A163" s="72" t="inlineStr">
        <is>
          <t>OBLIGATORY_REENTRY_SHORT_K15_LOW_BLOCK</t>
        </is>
      </c>
      <c r="B163" s="72" t="inlineStr">
        <is>
          <t>2.0</t>
        </is>
      </c>
      <c r="C163" s="72" t="n"/>
      <c r="D163" s="72" t="n"/>
      <c r="E163" s="72" t="n"/>
      <c r="F163" s="72" t="n"/>
      <c r="G163" s="72" t="n"/>
      <c r="H163" s="72" t="n"/>
      <c r="I163" s="72">
        <f>IFERROR(VLOOKUP($A143,Results_30d_Deltas!$A$2:$H$5000,6,FALSE),"")</f>
        <v/>
      </c>
      <c r="J163" s="72" t="n"/>
      <c r="K163" s="72" t="n"/>
      <c r="L163" s="72" t="n"/>
      <c r="M163" s="72" t="n"/>
      <c r="N163" s="72" t="n"/>
      <c r="O163" s="72" t="n"/>
      <c r="P163" s="72" t="n"/>
      <c r="Q163" s="82" t="n"/>
      <c r="R163" s="82" t="n"/>
      <c r="S163" s="82" t="n"/>
      <c r="T163" s="82" t="n"/>
      <c r="U163" s="82" t="n"/>
      <c r="V163" s="82"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0.5" customHeight="1" s="65">
      <c r="A164" s="72" t="inlineStr">
        <is>
          <t>GUARANTEED_REENTRY_K_HIGH_BLOCK</t>
        </is>
      </c>
      <c r="B164" s="72" t="inlineStr">
        <is>
          <t>100.0</t>
        </is>
      </c>
      <c r="C164" s="72" t="n"/>
      <c r="D164" s="72" t="n"/>
      <c r="E164" s="72" t="n"/>
      <c r="F164" s="72" t="n"/>
      <c r="G164" s="72" t="n"/>
      <c r="H164" s="72" t="n"/>
      <c r="I164" s="72">
        <f>IFERROR(VLOOKUP($A50,Results_30d_Deltas!$A$2:$H$5000,6,FALSE),"")</f>
        <v/>
      </c>
      <c r="J164" s="72" t="n"/>
      <c r="K164" s="72" t="n"/>
      <c r="L164" s="72" t="n"/>
      <c r="M164" s="72" t="n"/>
      <c r="N164" s="72" t="n"/>
      <c r="O164" s="72" t="n"/>
      <c r="P164" s="72" t="n"/>
      <c r="Q164" s="82" t="n"/>
      <c r="R164" s="82" t="n"/>
      <c r="S164" s="82" t="n"/>
      <c r="T164" s="82" t="n"/>
      <c r="U164" s="82" t="n"/>
      <c r="V164" s="82"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0.5" customHeight="1" s="65">
      <c r="A165" s="72" t="inlineStr">
        <is>
          <t>REENTRY_B16_SMA200_PROX_PCT</t>
        </is>
      </c>
      <c r="B165" s="72" t="inlineStr">
        <is>
          <t>1.0</t>
        </is>
      </c>
      <c r="C165" s="72" t="n"/>
      <c r="D165" s="72" t="n"/>
      <c r="E165" s="72" t="n"/>
      <c r="F165" s="72" t="n"/>
      <c r="G165" s="72" t="n"/>
      <c r="H165" s="72" t="n"/>
      <c r="I165" s="72">
        <f>IFERROR(VLOOKUP($A194,Results_30d_Deltas!$A$2:$H$5000,6,FALSE),"")</f>
        <v/>
      </c>
      <c r="J165" s="72" t="n"/>
      <c r="K165" s="72" t="n"/>
      <c r="L165" s="72" t="n"/>
      <c r="M165" s="72" t="n"/>
      <c r="N165" s="72" t="n"/>
      <c r="O165" s="72" t="n"/>
      <c r="P165" s="72" t="n"/>
      <c r="Q165" s="82" t="n"/>
      <c r="R165" s="82" t="n"/>
      <c r="S165" s="82" t="n"/>
      <c r="T165" s="82" t="n"/>
      <c r="U165" s="82" t="n"/>
      <c r="V165" s="82"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0.5" customHeight="1" s="65">
      <c r="A166" s="72" t="inlineStr">
        <is>
          <t>REENTRY_SIZE_EXTENDED_K1H</t>
        </is>
      </c>
      <c r="B166" s="72" t="inlineStr">
        <is>
          <t>2.0</t>
        </is>
      </c>
      <c r="C166" s="72" t="n"/>
      <c r="D166" s="72" t="n"/>
      <c r="E166" s="72" t="n"/>
      <c r="F166" s="72" t="n"/>
      <c r="G166" s="72" t="n"/>
      <c r="H166" s="72" t="n"/>
      <c r="I166" s="72">
        <f>IFERROR(VLOOKUP($A233,Results_30d_Deltas!$A$2:$H$5000,6,FALSE),"")</f>
        <v/>
      </c>
      <c r="J166" s="72" t="n"/>
      <c r="K166" s="72" t="n"/>
      <c r="L166" s="72" t="n"/>
      <c r="M166" s="72" t="n"/>
      <c r="N166" s="72" t="n"/>
      <c r="O166" s="72" t="n"/>
      <c r="P166" s="72" t="n"/>
      <c r="Q166" s="82" t="n"/>
      <c r="R166" s="82" t="n"/>
      <c r="S166" s="82" t="n"/>
      <c r="T166" s="82" t="n"/>
      <c r="U166" s="82" t="n"/>
      <c r="V166" s="82"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0.5" customHeight="1" s="65">
      <c r="A167" s="72" t="inlineStr">
        <is>
          <t>REENTRY_TIER1_SIZE_MULT</t>
        </is>
      </c>
      <c r="B167" s="72" t="inlineStr">
        <is>
          <t>2.0</t>
        </is>
      </c>
      <c r="C167" s="72" t="n"/>
      <c r="D167" s="72" t="n"/>
      <c r="E167" s="72" t="n"/>
      <c r="F167" s="72" t="n"/>
      <c r="G167" s="72" t="n"/>
      <c r="H167" s="72" t="n"/>
      <c r="I167" s="72">
        <f>IFERROR(VLOOKUP($A241,Results_30d_Deltas!$A$2:$H$5000,6,FALSE),"")</f>
        <v/>
      </c>
      <c r="J167" s="72" t="n"/>
      <c r="K167" s="72" t="n"/>
      <c r="L167" s="72" t="n"/>
      <c r="M167" s="72" t="n"/>
      <c r="N167" s="72" t="n"/>
      <c r="O167" s="72" t="n"/>
      <c r="P167" s="72" t="n"/>
      <c r="Q167" s="82" t="n"/>
      <c r="R167" s="82" t="n"/>
      <c r="S167" s="82" t="n"/>
      <c r="T167" s="82" t="n"/>
      <c r="U167" s="82" t="n"/>
      <c r="V167" s="82"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0.5" customHeight="1" s="65">
      <c r="A168" s="72" t="inlineStr">
        <is>
          <t>OBLIGATORY_REENTRY_DEFAULT_SIZE_MULT</t>
        </is>
      </c>
      <c r="B168" s="72" t="inlineStr">
        <is>
          <t>1.0</t>
        </is>
      </c>
      <c r="C168" s="72" t="n"/>
      <c r="D168" s="72" t="n"/>
      <c r="E168" s="72" t="n"/>
      <c r="F168" s="72" t="n"/>
      <c r="G168" s="72" t="n"/>
      <c r="H168" s="72" t="n"/>
      <c r="I168" s="72">
        <f>IFERROR(VLOOKUP($A116,Results_30d_Deltas!$A$2:$H$5000,6,FALSE),"")</f>
        <v/>
      </c>
      <c r="J168" s="72" t="n"/>
      <c r="K168" s="72" t="n"/>
      <c r="L168" s="72" t="n"/>
      <c r="M168" s="72" t="n"/>
      <c r="N168" s="72" t="n"/>
      <c r="O168" s="72" t="n"/>
      <c r="P168" s="72" t="n"/>
      <c r="Q168" s="82" t="n"/>
      <c r="R168" s="82" t="n"/>
      <c r="S168" s="82" t="n"/>
      <c r="T168" s="82" t="n"/>
      <c r="U168" s="82" t="n"/>
      <c r="V168" s="82"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0.5" customHeight="1" s="65">
      <c r="A169" s="72" t="inlineStr">
        <is>
          <t>REENTRY_WT15M_SIZE_MULT</t>
        </is>
      </c>
      <c r="B169" s="72" t="inlineStr">
        <is>
          <t>1.0</t>
        </is>
      </c>
      <c r="C169" s="72" t="n"/>
      <c r="D169" s="72" t="n"/>
      <c r="E169" s="72" t="n"/>
      <c r="F169" s="72" t="n"/>
      <c r="G169" s="72" t="n"/>
      <c r="H169" s="72" t="n"/>
      <c r="I169" s="72">
        <f>IFERROR(VLOOKUP($A248,Results_30d_Deltas!$A$2:$H$5000,6,FALSE),"")</f>
        <v/>
      </c>
      <c r="J169" s="72" t="n"/>
      <c r="K169" s="72" t="n"/>
      <c r="L169" s="72" t="n"/>
      <c r="M169" s="72" t="n"/>
      <c r="N169" s="72" t="n"/>
      <c r="O169" s="72" t="n"/>
      <c r="P169" s="72" t="n"/>
      <c r="Q169" s="82" t="n"/>
      <c r="R169" s="82" t="n"/>
      <c r="S169" s="82" t="n"/>
      <c r="T169" s="82" t="n"/>
      <c r="U169" s="82" t="n"/>
      <c r="V169" s="82"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0.5" customHeight="1" s="65">
      <c r="A170" s="72" t="inlineStr">
        <is>
          <t>BOUNCE_REENTRY_K_RESET_SHORT</t>
        </is>
      </c>
      <c r="B170" s="72" t="inlineStr">
        <is>
          <t>0.5</t>
        </is>
      </c>
      <c r="C170" s="72" t="n"/>
      <c r="D170" s="72" t="n"/>
      <c r="E170" s="72" t="n"/>
      <c r="F170" s="72" t="n"/>
      <c r="G170" s="72" t="n"/>
      <c r="H170" s="72" t="n"/>
      <c r="I170" s="72">
        <f>IFERROR(VLOOKUP($A22,Results_30d_Deltas!$A$2:$H$5000,6,FALSE),"")</f>
        <v/>
      </c>
      <c r="J170" s="72" t="n"/>
      <c r="K170" s="72" t="n"/>
      <c r="L170" s="72" t="n"/>
      <c r="M170" s="72" t="n"/>
      <c r="N170" s="72" t="n"/>
      <c r="O170" s="72" t="n"/>
      <c r="P170" s="72" t="n"/>
      <c r="Q170" s="82" t="n"/>
      <c r="R170" s="82" t="n"/>
      <c r="S170" s="82" t="n"/>
      <c r="T170" s="82" t="n"/>
      <c r="U170" s="82" t="n"/>
      <c r="V170" s="82"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0.5" customHeight="1" s="65">
      <c r="A171" s="72" t="inlineStr">
        <is>
          <t>OBLIGATORY_REENTRY_DEFAULT_SIZE_MULT</t>
        </is>
      </c>
      <c r="B171" s="72" t="inlineStr">
        <is>
          <t>0.5</t>
        </is>
      </c>
      <c r="C171" s="72" t="n"/>
      <c r="D171" s="72" t="n"/>
      <c r="E171" s="72" t="n"/>
      <c r="F171" s="72" t="n"/>
      <c r="G171" s="72" t="n"/>
      <c r="H171" s="72" t="n"/>
      <c r="I171" s="72">
        <f>IFERROR(VLOOKUP($A115,Results_30d_Deltas!$A$2:$H$5000,6,FALSE),"")</f>
        <v/>
      </c>
      <c r="J171" s="72" t="n"/>
      <c r="K171" s="72" t="n"/>
      <c r="L171" s="72" t="n"/>
      <c r="M171" s="72" t="n"/>
      <c r="N171" s="72" t="n"/>
      <c r="O171" s="72" t="n"/>
      <c r="P171" s="72" t="n"/>
      <c r="Q171" s="82" t="n"/>
      <c r="R171" s="82" t="n"/>
      <c r="S171" s="82" t="n"/>
      <c r="T171" s="82" t="n"/>
      <c r="U171" s="82" t="n"/>
      <c r="V171" s="82"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0.5" customHeight="1" s="65">
      <c r="A172" s="72" t="inlineStr">
        <is>
          <t>REENTRY_SIZE_EXTENDED_MULT</t>
        </is>
      </c>
      <c r="B172" s="72" t="inlineStr">
        <is>
          <t>2.0</t>
        </is>
      </c>
      <c r="C172" s="72" t="n"/>
      <c r="D172" s="72" t="n"/>
      <c r="E172" s="72" t="n"/>
      <c r="F172" s="72" t="n"/>
      <c r="G172" s="72" t="n"/>
      <c r="H172" s="72" t="n"/>
      <c r="I172" s="72">
        <f>IFERROR(VLOOKUP($A237,Results_30d_Deltas!$A$2:$H$5000,6,FALSE),"")</f>
        <v/>
      </c>
      <c r="J172" s="72" t="n"/>
      <c r="K172" s="72" t="n"/>
      <c r="L172" s="72" t="n"/>
      <c r="M172" s="72" t="n"/>
      <c r="N172" s="72" t="n"/>
      <c r="O172" s="72" t="n"/>
      <c r="P172" s="72" t="n"/>
      <c r="Q172" s="82" t="n"/>
      <c r="R172" s="82" t="n"/>
      <c r="S172" s="82" t="n"/>
      <c r="T172" s="82" t="n"/>
      <c r="U172" s="82" t="n"/>
      <c r="V172" s="82"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0.5" customHeight="1" s="65">
      <c r="A173" s="72" t="inlineStr">
        <is>
          <t>BOUNCE_REENTRY_K_RESET_LONG</t>
        </is>
      </c>
      <c r="B173" s="72" t="inlineStr">
        <is>
          <t>1.0</t>
        </is>
      </c>
      <c r="C173" s="72" t="n"/>
      <c r="D173" s="72" t="n"/>
      <c r="E173" s="72" t="n"/>
      <c r="F173" s="72" t="n"/>
      <c r="G173" s="72" t="n"/>
      <c r="H173" s="72" t="n"/>
      <c r="I173" s="72">
        <f>IFERROR(VLOOKUP($A19,Results_30d_Deltas!$A$2:$H$5000,6,FALSE),"")</f>
        <v/>
      </c>
      <c r="J173" s="72" t="n"/>
      <c r="K173" s="72" t="n"/>
      <c r="L173" s="72" t="n"/>
      <c r="M173" s="72" t="n"/>
      <c r="N173" s="72" t="n"/>
      <c r="O173" s="72" t="n"/>
      <c r="P173" s="72" t="n"/>
      <c r="Q173" s="82" t="n"/>
      <c r="R173" s="82" t="n"/>
      <c r="S173" s="82" t="n"/>
      <c r="T173" s="82" t="n"/>
      <c r="U173" s="82" t="n"/>
      <c r="V173" s="82"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0.5" customHeight="1" s="65">
      <c r="A174" s="72" t="inlineStr">
        <is>
          <t>OBLIGATORY_REENTRY_SHORT_K15_LOW_SIZE_FRAC</t>
        </is>
      </c>
      <c r="B174" s="72" t="inlineStr">
        <is>
          <t>0.5</t>
        </is>
      </c>
      <c r="C174" s="72" t="n"/>
      <c r="D174" s="72" t="n"/>
      <c r="E174" s="72" t="n"/>
      <c r="F174" s="72" t="n"/>
      <c r="G174" s="72" t="n"/>
      <c r="H174" s="72" t="n"/>
      <c r="I174" s="72">
        <f>IFERROR(VLOOKUP($A145,Results_30d_Deltas!$A$2:$H$5000,6,FALSE),"")</f>
        <v/>
      </c>
      <c r="J174" s="72" t="n"/>
      <c r="K174" s="72" t="n"/>
      <c r="L174" s="72" t="n"/>
      <c r="M174" s="72" t="n"/>
      <c r="N174" s="72" t="n"/>
      <c r="O174" s="72" t="n"/>
      <c r="P174" s="72" t="n"/>
      <c r="Q174" s="82" t="n"/>
      <c r="R174" s="82" t="n"/>
      <c r="S174" s="82" t="n"/>
      <c r="T174" s="82" t="n"/>
      <c r="U174" s="82" t="n"/>
      <c r="V174" s="82"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0.5" customHeight="1" s="65">
      <c r="A175" s="72" t="inlineStr">
        <is>
          <t>GUARANTEED_REENTRY_K_HIGH_BLOCK</t>
        </is>
      </c>
      <c r="B175" s="72" t="inlineStr">
        <is>
          <t>120.0</t>
        </is>
      </c>
      <c r="C175" s="72" t="n"/>
      <c r="D175" s="72" t="n"/>
      <c r="E175" s="72" t="n"/>
      <c r="F175" s="72" t="n"/>
      <c r="G175" s="72" t="n"/>
      <c r="H175" s="72" t="n"/>
      <c r="I175" s="72">
        <f>IFERROR(VLOOKUP($A51,Results_30d_Deltas!$A$2:$H$5000,6,FALSE),"")</f>
        <v/>
      </c>
      <c r="J175" s="72" t="n"/>
      <c r="K175" s="72" t="n"/>
      <c r="L175" s="72" t="n"/>
      <c r="M175" s="72" t="n"/>
      <c r="N175" s="72" t="n"/>
      <c r="O175" s="72" t="n"/>
      <c r="P175" s="72" t="n"/>
      <c r="Q175" s="82" t="n"/>
      <c r="R175" s="82" t="n"/>
      <c r="S175" s="82" t="n"/>
      <c r="T175" s="82" t="n"/>
      <c r="U175" s="82" t="n"/>
      <c r="V175" s="82"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0.5" customHeight="1" s="65">
      <c r="A176" s="72" t="inlineStr">
        <is>
          <t>GUARANTEED_REENTRY_K_LOW_BLOCK</t>
        </is>
      </c>
      <c r="B176" s="72" t="inlineStr">
        <is>
          <t>10.0</t>
        </is>
      </c>
      <c r="C176" s="72" t="n"/>
      <c r="D176" s="72" t="n"/>
      <c r="E176" s="72" t="n"/>
      <c r="F176" s="72" t="n"/>
      <c r="G176" s="72" t="n"/>
      <c r="H176" s="72" t="n"/>
      <c r="I176" s="72">
        <f>IFERROR(VLOOKUP($A52,Results_30d_Deltas!$A$2:$H$5000,6,FALSE),"")</f>
        <v/>
      </c>
      <c r="J176" s="72" t="n"/>
      <c r="K176" s="72" t="n"/>
      <c r="L176" s="72" t="n"/>
      <c r="M176" s="72" t="n"/>
      <c r="N176" s="72" t="n"/>
      <c r="O176" s="72" t="n"/>
      <c r="P176" s="72" t="n"/>
      <c r="Q176" s="82" t="n"/>
      <c r="R176" s="82" t="n"/>
      <c r="S176" s="82" t="n"/>
      <c r="T176" s="82" t="n"/>
      <c r="U176" s="82" t="n"/>
      <c r="V176" s="82"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0.5" customHeight="1" s="65">
      <c r="A177" s="71" t="inlineStr">
        <is>
          <t>GUARANTEED_REENTRY_TIGHT_STOP_MAX_AGE_S</t>
        </is>
      </c>
      <c r="B177" s="72" t="inlineStr">
        <is>
          <t>900.0</t>
        </is>
      </c>
      <c r="C177" s="72" t="n"/>
      <c r="D177" s="72" t="n"/>
      <c r="E177" s="72" t="n"/>
      <c r="F177" s="72" t="n"/>
      <c r="G177" s="72" t="n"/>
      <c r="H177" s="72" t="n"/>
      <c r="I177" s="72">
        <f>IFERROR(VLOOKUP($A61,Results_30d_Deltas!$A$2:$H$5000,6,FALSE),"")</f>
        <v/>
      </c>
      <c r="J177" s="72" t="n"/>
      <c r="K177" s="72" t="n"/>
      <c r="L177" s="72" t="n"/>
      <c r="M177" s="72" t="n"/>
      <c r="N177" s="72" t="n"/>
      <c r="O177" s="72" t="n"/>
      <c r="P177" s="72" t="n"/>
      <c r="Q177" s="82" t="n"/>
      <c r="R177" s="82" t="n"/>
      <c r="S177" s="82" t="n"/>
      <c r="T177" s="82" t="n"/>
      <c r="U177" s="82" t="n"/>
      <c r="V177" s="82"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0.5" customHeight="1" s="65">
      <c r="A178" s="72" t="inlineStr">
        <is>
          <t>VEC_REENTRY_DC4_EXITPRICE_ENABLED</t>
        </is>
      </c>
      <c r="B178" s="72" t="inlineStr">
        <is>
          <t>True</t>
        </is>
      </c>
      <c r="C178" s="72" t="n"/>
      <c r="D178" s="72" t="n"/>
      <c r="E178" s="72" t="n"/>
      <c r="F178" s="72" t="n"/>
      <c r="G178" s="72" t="n"/>
      <c r="H178" s="72" t="n"/>
      <c r="I178" s="72">
        <f>IFERROR(VLOOKUP($A251,Results_30d_Deltas!$A$2:$H$5000,6,FALSE),"")</f>
        <v/>
      </c>
      <c r="J178" s="72" t="n"/>
      <c r="K178" s="72" t="n"/>
      <c r="L178" s="72" t="n"/>
      <c r="M178" s="72" t="n"/>
      <c r="N178" s="72" t="n"/>
      <c r="O178" s="72" t="n"/>
      <c r="P178" s="72" t="n"/>
      <c r="Q178" s="82" t="n"/>
      <c r="R178" s="82" t="n"/>
      <c r="S178" s="82" t="n"/>
      <c r="T178" s="82" t="n"/>
      <c r="U178" s="82" t="n"/>
      <c r="V178" s="82"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0.5" customHeight="1" s="65">
      <c r="A179" s="72" t="inlineStr">
        <is>
          <t>GUARANTEED_REENTRY_K_FAVORABLE_LOW</t>
        </is>
      </c>
      <c r="B179" s="72" t="inlineStr">
        <is>
          <t>15.0</t>
        </is>
      </c>
      <c r="C179" s="72" t="n"/>
      <c r="D179" s="72" t="n"/>
      <c r="E179" s="72" t="n"/>
      <c r="F179" s="72" t="n"/>
      <c r="G179" s="72" t="n"/>
      <c r="H179" s="72" t="n"/>
      <c r="I179" s="72">
        <f>IFERROR(VLOOKUP($A8,Results_30d_Deltas!$A$2:$H$5000,6,FALSE),"")</f>
        <v/>
      </c>
      <c r="J179" s="72" t="n"/>
      <c r="K179" s="72" t="n"/>
      <c r="L179" s="72" t="n"/>
      <c r="M179" s="72" t="n"/>
      <c r="N179" s="72" t="n"/>
      <c r="O179" s="72" t="n"/>
      <c r="P179" s="72" t="n"/>
      <c r="Q179" s="82" t="n"/>
      <c r="R179" s="82" t="n"/>
      <c r="S179" s="82" t="n"/>
      <c r="T179" s="82" t="n"/>
      <c r="U179" s="82" t="n"/>
      <c r="V179" s="82"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0.5" customHeight="1" s="65">
      <c r="A180" s="72" t="inlineStr">
        <is>
          <t>DIRECTION_FAVORABLE_REENTRY_ENABLED</t>
        </is>
      </c>
      <c r="B180" s="72" t="inlineStr">
        <is>
          <t>True</t>
        </is>
      </c>
      <c r="C180" s="72" t="n"/>
      <c r="D180" s="72" t="n"/>
      <c r="E180" s="72" t="n"/>
      <c r="F180" s="72" t="n"/>
      <c r="G180" s="72" t="n"/>
      <c r="H180" s="72" t="n"/>
      <c r="I180" s="72">
        <f>IFERROR(VLOOKUP($A42,Results_30d_Deltas!$A$2:$H$5000,6,FALSE),"")</f>
        <v/>
      </c>
      <c r="J180" s="72" t="n"/>
      <c r="K180" s="72" t="n"/>
      <c r="L180" s="72" t="n"/>
      <c r="M180" s="72" t="n"/>
      <c r="N180" s="72" t="n"/>
      <c r="O180" s="72" t="n"/>
      <c r="P180" s="72" t="n"/>
      <c r="Q180" s="82" t="n"/>
      <c r="R180" s="82" t="n"/>
      <c r="S180" s="82" t="n"/>
      <c r="T180" s="82" t="n"/>
      <c r="U180" s="82" t="n"/>
      <c r="V180" s="82"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0.5" customHeight="1" s="65">
      <c r="A181" s="72" t="inlineStr">
        <is>
          <t>GUARANTEED_REENTRY_TIGHT_STOP_MAX_AGE_S</t>
        </is>
      </c>
      <c r="B181" s="72" t="inlineStr">
        <is>
          <t>2700.0</t>
        </is>
      </c>
      <c r="C181" s="72" t="n"/>
      <c r="D181" s="72" t="n"/>
      <c r="E181" s="72" t="n"/>
      <c r="F181" s="72" t="n"/>
      <c r="G181" s="72" t="n"/>
      <c r="H181" s="72" t="n"/>
      <c r="I181" s="72">
        <f>IFERROR(VLOOKUP($A65,Results_30d_Deltas!$A$2:$H$5000,6,FALSE),"")</f>
        <v/>
      </c>
      <c r="J181" s="72" t="n"/>
      <c r="K181" s="72" t="n"/>
      <c r="L181" s="72" t="n"/>
      <c r="M181" s="72" t="n"/>
      <c r="N181" s="72" t="n"/>
      <c r="O181" s="72" t="n"/>
      <c r="P181" s="72" t="n"/>
      <c r="Q181" s="82" t="n"/>
      <c r="R181" s="82" t="n"/>
      <c r="S181" s="82" t="n"/>
      <c r="T181" s="82" t="n"/>
      <c r="U181" s="82" t="n"/>
      <c r="V181" s="82"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0.5" customHeight="1" s="65">
      <c r="A182" s="72" t="inlineStr">
        <is>
          <t>BOUNCE_REENTRY_ENABLED</t>
        </is>
      </c>
      <c r="B182" s="72" t="inlineStr">
        <is>
          <t>True</t>
        </is>
      </c>
      <c r="C182" s="72" t="n"/>
      <c r="D182" s="72" t="n"/>
      <c r="E182" s="72" t="n"/>
      <c r="F182" s="72" t="n"/>
      <c r="G182" s="72" t="n"/>
      <c r="H182" s="72" t="n"/>
      <c r="I182" s="72">
        <f>IFERROR(VLOOKUP($A14,Results_30d_Deltas!$A$2:$H$5000,6,FALSE),"")</f>
        <v/>
      </c>
      <c r="J182" s="72" t="n"/>
      <c r="K182" s="72" t="n"/>
      <c r="L182" s="72" t="n"/>
      <c r="M182" s="72" t="n"/>
      <c r="N182" s="72" t="n"/>
      <c r="O182" s="72" t="n"/>
      <c r="P182" s="72" t="n"/>
      <c r="Q182" s="82" t="n"/>
      <c r="R182" s="82" t="n"/>
      <c r="S182" s="82" t="n"/>
      <c r="T182" s="82" t="n"/>
      <c r="U182" s="82" t="n"/>
      <c r="V182" s="82"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0.5" customHeight="1" s="65">
      <c r="A183" s="72" t="inlineStr">
        <is>
          <t>GUARANTEED_REENTRY_TIGHT_STOP_MAX_AGE_S</t>
        </is>
      </c>
      <c r="B183" s="72" t="inlineStr">
        <is>
          <t>2250.0</t>
        </is>
      </c>
      <c r="C183" s="72" t="n"/>
      <c r="D183" s="72" t="n"/>
      <c r="E183" s="72" t="n"/>
      <c r="F183" s="72" t="n"/>
      <c r="G183" s="72" t="n"/>
      <c r="H183" s="72" t="n"/>
      <c r="I183" s="72">
        <f>IFERROR(VLOOKUP($A64,Results_30d_Deltas!$A$2:$H$5000,6,FALSE),"")</f>
        <v/>
      </c>
      <c r="J183" s="72" t="n"/>
      <c r="K183" s="72" t="n"/>
      <c r="L183" s="72" t="n"/>
      <c r="M183" s="72" t="n"/>
      <c r="N183" s="72" t="n"/>
      <c r="O183" s="72" t="n"/>
      <c r="P183" s="72" t="n"/>
      <c r="Q183" s="82" t="n"/>
      <c r="R183" s="82" t="n"/>
      <c r="S183" s="82" t="n"/>
      <c r="T183" s="82" t="n"/>
      <c r="U183" s="82" t="n"/>
      <c r="V183" s="82"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0.5" customHeight="1" s="65">
      <c r="A184" s="72" t="inlineStr">
        <is>
          <t>REENTRY_WT15M_SIZE_MULT</t>
        </is>
      </c>
      <c r="B184" s="72" t="inlineStr">
        <is>
          <t>0.5</t>
        </is>
      </c>
      <c r="C184" s="72" t="n"/>
      <c r="D184" s="72" t="n"/>
      <c r="E184" s="72" t="n"/>
      <c r="F184" s="72" t="n"/>
      <c r="G184" s="72" t="n"/>
      <c r="H184" s="72" t="n"/>
      <c r="I184" s="72">
        <f>IFERROR(VLOOKUP($A247,Results_30d_Deltas!$A$2:$H$5000,6,FALSE),"")</f>
        <v/>
      </c>
      <c r="J184" s="72" t="n"/>
      <c r="K184" s="72" t="n"/>
      <c r="L184" s="72" t="n"/>
      <c r="M184" s="72" t="n"/>
      <c r="N184" s="72" t="n"/>
      <c r="O184" s="72" t="n"/>
      <c r="P184" s="72" t="n"/>
      <c r="Q184" s="82" t="n"/>
      <c r="R184" s="82" t="n"/>
      <c r="S184" s="82" t="n"/>
      <c r="T184" s="82" t="n"/>
      <c r="U184" s="82" t="n"/>
      <c r="V184" s="82"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0.5" customHeight="1" s="65">
      <c r="A185" s="72" t="inlineStr">
        <is>
          <t>GUARANTEED_REENTRY_TIGHT_STOP_MAX_AGE_S</t>
        </is>
      </c>
      <c r="B185" s="72" t="inlineStr">
        <is>
          <t>1350.0</t>
        </is>
      </c>
      <c r="C185" s="72" t="n"/>
      <c r="D185" s="72" t="n"/>
      <c r="E185" s="72" t="n"/>
      <c r="F185" s="72" t="n"/>
      <c r="G185" s="72" t="n"/>
      <c r="H185" s="72" t="n"/>
      <c r="I185" s="72">
        <f>IFERROR(VLOOKUP($A62,Results_30d_Deltas!$A$2:$H$5000,6,FALSE),"")</f>
        <v/>
      </c>
      <c r="J185" s="72" t="n"/>
      <c r="K185" s="72" t="n"/>
      <c r="L185" s="72" t="n"/>
      <c r="M185" s="72" t="n"/>
      <c r="N185" s="72" t="n"/>
      <c r="O185" s="72" t="n"/>
      <c r="P185" s="72" t="n"/>
      <c r="Q185" s="82" t="n"/>
      <c r="R185" s="82" t="n"/>
      <c r="S185" s="82" t="n"/>
      <c r="T185" s="82" t="n"/>
      <c r="U185" s="82" t="n"/>
      <c r="V185" s="82"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0.5" customHeight="1" s="65">
      <c r="A186" s="72" t="inlineStr">
        <is>
          <t>GUARANTEED_REENTRY_TIGHT_STOP_PCT</t>
        </is>
      </c>
      <c r="B186" s="72" t="inlineStr">
        <is>
          <t>0.75</t>
        </is>
      </c>
      <c r="C186" s="72" t="n"/>
      <c r="D186" s="72" t="n"/>
      <c r="E186" s="72" t="n"/>
      <c r="F186" s="72" t="n"/>
      <c r="G186" s="72" t="n"/>
      <c r="H186" s="72" t="n"/>
      <c r="I186" s="72">
        <f>IFERROR(VLOOKUP($A75,Results_30d_Deltas!$A$2:$H$5000,6,FALSE),"")</f>
        <v/>
      </c>
      <c r="J186" s="72" t="n"/>
      <c r="K186" s="72" t="n"/>
      <c r="L186" s="72" t="n"/>
      <c r="M186" s="72" t="n"/>
      <c r="N186" s="72" t="n"/>
      <c r="O186" s="72" t="n"/>
      <c r="P186" s="72" t="n"/>
      <c r="Q186" s="82" t="n"/>
      <c r="R186" s="82" t="n"/>
      <c r="S186" s="82" t="n"/>
      <c r="T186" s="82" t="n"/>
      <c r="U186" s="82" t="n"/>
      <c r="V186" s="82"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0.5" customHeight="1" s="65">
      <c r="A187" s="72" t="inlineStr">
        <is>
          <t>GUARANTEED_REENTRY_TIGHT_STOP_MIN_AGE_S</t>
        </is>
      </c>
      <c r="B187" s="72" t="inlineStr">
        <is>
          <t>30.0</t>
        </is>
      </c>
      <c r="C187" s="72" t="n"/>
      <c r="D187" s="72" t="n"/>
      <c r="E187" s="72" t="n"/>
      <c r="F187" s="72" t="n"/>
      <c r="G187" s="72" t="n"/>
      <c r="H187" s="72" t="n"/>
      <c r="I187" s="72">
        <f>IFERROR(VLOOKUP($A66,Results_30d_Deltas!$A$2:$H$5000,6,FALSE),"")</f>
        <v/>
      </c>
      <c r="J187" s="72" t="n"/>
      <c r="K187" s="72" t="n"/>
      <c r="L187" s="72" t="n"/>
      <c r="M187" s="72" t="n"/>
      <c r="N187" s="72" t="n"/>
      <c r="O187" s="72" t="n"/>
      <c r="P187" s="72" t="n"/>
      <c r="Q187" s="82" t="n"/>
      <c r="R187" s="82" t="n"/>
      <c r="S187" s="82" t="n"/>
      <c r="T187" s="82" t="n"/>
      <c r="U187" s="82" t="n"/>
      <c r="V187" s="82"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0.5" customHeight="1" s="65">
      <c r="A188" s="72" t="inlineStr">
        <is>
          <t>GUARANTEED_REENTRY_TIGHT_STOP_MIN_AGE_S</t>
        </is>
      </c>
      <c r="B188" s="72" t="inlineStr">
        <is>
          <t>90.0</t>
        </is>
      </c>
      <c r="C188" s="72" t="n"/>
      <c r="D188" s="72" t="n"/>
      <c r="E188" s="72" t="n"/>
      <c r="F188" s="72" t="n"/>
      <c r="G188" s="72" t="n"/>
      <c r="H188" s="72" t="n"/>
      <c r="I188" s="72">
        <f>IFERROR(VLOOKUP($A70,Results_30d_Deltas!$A$2:$H$5000,6,FALSE),"")</f>
        <v/>
      </c>
      <c r="J188" s="72" t="n"/>
      <c r="K188" s="72" t="n"/>
      <c r="L188" s="72" t="n"/>
      <c r="M188" s="72" t="n"/>
      <c r="N188" s="72" t="n"/>
      <c r="O188" s="72" t="n"/>
      <c r="P188" s="72" t="n"/>
      <c r="Q188" s="82" t="n"/>
      <c r="R188" s="82" t="n"/>
      <c r="S188" s="82" t="n"/>
      <c r="T188" s="82" t="n"/>
      <c r="U188" s="82" t="n"/>
      <c r="V188" s="82"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0.5" customHeight="1" s="65">
      <c r="A189" s="72" t="inlineStr">
        <is>
          <t>REENTRY_EXIT_RECLAIM_BUFFER_PCT</t>
        </is>
      </c>
      <c r="B189" s="72" t="inlineStr">
        <is>
          <t>0.5</t>
        </is>
      </c>
      <c r="C189" s="72" t="n"/>
      <c r="D189" s="72" t="n"/>
      <c r="E189" s="72" t="n"/>
      <c r="F189" s="72" t="n"/>
      <c r="G189" s="72" t="n"/>
      <c r="H189" s="72" t="n"/>
      <c r="I189" s="72">
        <f>IFERROR(VLOOKUP($A203,Results_30d_Deltas!$A$2:$H$5000,6,FALSE),"")</f>
        <v/>
      </c>
      <c r="J189" s="72" t="n"/>
      <c r="K189" s="72" t="n"/>
      <c r="L189" s="72" t="n"/>
      <c r="M189" s="72" t="n"/>
      <c r="N189" s="72" t="n"/>
      <c r="O189" s="72" t="n"/>
      <c r="P189" s="72" t="n"/>
      <c r="Q189" s="82" t="n"/>
      <c r="R189" s="82" t="n"/>
      <c r="S189" s="82" t="n"/>
      <c r="T189" s="82" t="n"/>
      <c r="U189" s="82" t="n"/>
      <c r="V189" s="82"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0.5" customHeight="1" s="65">
      <c r="A190" s="72" t="inlineStr">
        <is>
          <t>GUARANTEED_REENTRY_TIGHT_STOP_MIN_AGE_S</t>
        </is>
      </c>
      <c r="B190" s="72" t="inlineStr">
        <is>
          <t>45.0</t>
        </is>
      </c>
      <c r="C190" s="72" t="n"/>
      <c r="D190" s="72" t="n"/>
      <c r="E190" s="72" t="n"/>
      <c r="F190" s="72" t="n"/>
      <c r="G190" s="72" t="n"/>
      <c r="H190" s="72" t="n"/>
      <c r="I190" s="72">
        <f>IFERROR(VLOOKUP($A67,Results_30d_Deltas!$A$2:$H$5000,6,FALSE),"")</f>
        <v/>
      </c>
      <c r="J190" s="72" t="n"/>
      <c r="K190" s="72" t="n"/>
      <c r="L190" s="72" t="n"/>
      <c r="M190" s="72" t="n"/>
      <c r="N190" s="72" t="n"/>
      <c r="O190" s="72" t="n"/>
      <c r="P190" s="72" t="n"/>
      <c r="Q190" s="82" t="n"/>
      <c r="R190" s="82" t="n"/>
      <c r="S190" s="82" t="n"/>
      <c r="T190" s="82" t="n"/>
      <c r="U190" s="82" t="n"/>
      <c r="V190" s="82"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0.5" customHeight="1" s="65">
      <c r="A191" s="72" t="inlineStr">
        <is>
          <t>GUARANTEED_REENTRY_K_LOW_BLOCK</t>
        </is>
      </c>
      <c r="B191" s="72" t="inlineStr">
        <is>
          <t>25.0</t>
        </is>
      </c>
      <c r="C191" s="72" t="n"/>
      <c r="D191" s="72" t="n"/>
      <c r="E191" s="72" t="n"/>
      <c r="F191" s="72" t="n"/>
      <c r="G191" s="72" t="n"/>
      <c r="H191" s="72" t="n"/>
      <c r="I191" s="72">
        <f>IFERROR(VLOOKUP($A55,Results_30d_Deltas!$A$2:$H$5000,6,FALSE),"")</f>
        <v/>
      </c>
      <c r="J191" s="72" t="n"/>
      <c r="K191" s="72" t="n"/>
      <c r="L191" s="72" t="n"/>
      <c r="M191" s="72" t="n"/>
      <c r="N191" s="72" t="n"/>
      <c r="O191" s="72" t="n"/>
      <c r="P191" s="72" t="n"/>
      <c r="Q191" s="82" t="n"/>
      <c r="R191" s="82" t="n"/>
      <c r="S191" s="82" t="n"/>
      <c r="T191" s="82" t="n"/>
      <c r="U191" s="82" t="n"/>
      <c r="V191" s="82"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0.5" customHeight="1" s="65">
      <c r="A192" s="72" t="inlineStr">
        <is>
          <t>DELTA_REENTRY_Z_THRESHOLD</t>
        </is>
      </c>
      <c r="B192" s="72" t="inlineStr">
        <is>
          <t>0.5</t>
        </is>
      </c>
      <c r="C192" s="72" t="n"/>
      <c r="D192" s="72" t="n"/>
      <c r="E192" s="72" t="n"/>
      <c r="F192" s="72" t="n"/>
      <c r="G192" s="72" t="n"/>
      <c r="H192" s="72" t="n"/>
      <c r="I192" s="72">
        <f>IFERROR(VLOOKUP($A36,Results_30d_Deltas!$A$2:$H$5000,6,FALSE),"")</f>
        <v/>
      </c>
      <c r="J192" s="72" t="n"/>
      <c r="K192" s="72" t="n"/>
      <c r="L192" s="72" t="n"/>
      <c r="M192" s="72" t="n"/>
      <c r="N192" s="72" t="n"/>
      <c r="O192" s="72" t="n"/>
      <c r="P192" s="72" t="n"/>
      <c r="Q192" s="82" t="n"/>
      <c r="R192" s="82" t="n"/>
      <c r="S192" s="82" t="n"/>
      <c r="T192" s="82" t="n"/>
      <c r="U192" s="82" t="n"/>
      <c r="V192" s="82"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0.5" customHeight="1" s="65">
      <c r="A193" s="72" t="inlineStr">
        <is>
          <t>REENTRY_EXIT_RECLAIM_BUFFER_PCT</t>
        </is>
      </c>
      <c r="B193" s="72" t="inlineStr">
        <is>
          <t>1.0</t>
        </is>
      </c>
      <c r="C193" s="72" t="n"/>
      <c r="D193" s="72" t="n"/>
      <c r="E193" s="72" t="n"/>
      <c r="F193" s="72" t="n"/>
      <c r="G193" s="72" t="n"/>
      <c r="H193" s="72" t="n"/>
      <c r="I193" s="72">
        <f>IFERROR(VLOOKUP($A204,Results_30d_Deltas!$A$2:$H$5000,6,FALSE),"")</f>
        <v/>
      </c>
      <c r="J193" s="72" t="n"/>
      <c r="K193" s="72" t="n"/>
      <c r="L193" s="72" t="n"/>
      <c r="M193" s="72" t="n"/>
      <c r="N193" s="72" t="n"/>
      <c r="O193" s="72" t="n"/>
      <c r="P193" s="72" t="n"/>
      <c r="Q193" s="82" t="n"/>
      <c r="R193" s="82" t="n"/>
      <c r="S193" s="82" t="n"/>
      <c r="T193" s="82" t="n"/>
      <c r="U193" s="82" t="n"/>
      <c r="V193" s="82"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0.5" customHeight="1" s="65">
      <c r="A194" s="72" t="inlineStr">
        <is>
          <t>REENTRY_EXIT_RECLAIM_ENABLED</t>
        </is>
      </c>
      <c r="B194" s="72" t="inlineStr">
        <is>
          <t>True</t>
        </is>
      </c>
      <c r="C194" s="72" t="n"/>
      <c r="D194" s="72" t="n"/>
      <c r="E194" s="72" t="n"/>
      <c r="F194" s="72" t="n"/>
      <c r="G194" s="72" t="n"/>
      <c r="H194" s="72" t="n"/>
      <c r="I194" s="72">
        <f>IFERROR(VLOOKUP($A207,Results_30d_Deltas!$A$2:$H$5000,6,FALSE),"")</f>
        <v/>
      </c>
      <c r="J194" s="72" t="n"/>
      <c r="K194" s="72" t="n"/>
      <c r="L194" s="72" t="n"/>
      <c r="M194" s="72" t="n"/>
      <c r="N194" s="72" t="n"/>
      <c r="O194" s="72" t="n"/>
      <c r="P194" s="72" t="n"/>
      <c r="Q194" s="82" t="n"/>
      <c r="R194" s="82" t="n"/>
      <c r="S194" s="82" t="n"/>
      <c r="T194" s="82" t="n"/>
      <c r="U194" s="82" t="n"/>
      <c r="V194" s="82"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0.5" customHeight="1" s="65">
      <c r="A195" s="72" t="inlineStr">
        <is>
          <t>OBLIGATORY_REENTRY_SCORE_TIER2</t>
        </is>
      </c>
      <c r="B195" s="72" t="inlineStr">
        <is>
          <t>0</t>
        </is>
      </c>
      <c r="C195" s="72" t="n"/>
      <c r="D195" s="72" t="n"/>
      <c r="E195" s="72" t="n"/>
      <c r="F195" s="72" t="n"/>
      <c r="G195" s="72" t="n"/>
      <c r="H195" s="72" t="n"/>
      <c r="I195" s="72">
        <f>IFERROR(VLOOKUP($A132,Results_30d_Deltas!$A$2:$H$5000,6,FALSE),"")</f>
        <v/>
      </c>
      <c r="J195" s="72" t="n"/>
      <c r="K195" s="72" t="n"/>
      <c r="L195" s="72" t="n"/>
      <c r="M195" s="72" t="n"/>
      <c r="N195" s="72" t="n"/>
      <c r="O195" s="72" t="n"/>
      <c r="P195" s="72" t="n"/>
      <c r="Q195" s="82" t="n"/>
      <c r="R195" s="82" t="n"/>
      <c r="S195" s="82" t="n"/>
      <c r="T195" s="82" t="n"/>
      <c r="U195" s="82" t="n"/>
      <c r="V195" s="82"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0.5" customHeight="1" s="65">
      <c r="A196" s="72" t="inlineStr">
        <is>
          <t>GUARANTEED_REENTRY_K_FAVORABLE_LOW</t>
        </is>
      </c>
      <c r="B196" s="72" t="inlineStr">
        <is>
          <t>30.0</t>
        </is>
      </c>
      <c r="C196" s="72" t="n"/>
      <c r="D196" s="72" t="n"/>
      <c r="E196" s="72" t="n"/>
      <c r="F196" s="72" t="n"/>
      <c r="G196" s="72" t="n"/>
      <c r="H196" s="72" t="n"/>
      <c r="I196" s="72">
        <f>IFERROR(VLOOKUP($A10,Results_30d_Deltas!$A$2:$H$5000,6,FALSE),"")</f>
        <v/>
      </c>
      <c r="J196" s="72" t="n"/>
      <c r="K196" s="72" t="n"/>
      <c r="L196" s="72" t="n"/>
      <c r="M196" s="72" t="n"/>
      <c r="N196" s="72" t="n"/>
      <c r="O196" s="72" t="n"/>
      <c r="P196" s="72" t="n"/>
      <c r="Q196" s="82" t="n"/>
      <c r="R196" s="82" t="n"/>
      <c r="S196" s="82" t="n"/>
      <c r="T196" s="82" t="n"/>
      <c r="U196" s="82" t="n"/>
      <c r="V196" s="82"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0.5" customHeight="1" s="65">
      <c r="A197" s="72" t="inlineStr">
        <is>
          <t>MANDATORY_REENTRY_ALLOW_WT0_STRONG_CROSS</t>
        </is>
      </c>
      <c r="B197" s="72" t="inlineStr">
        <is>
          <t>0</t>
        </is>
      </c>
      <c r="C197" s="72" t="n"/>
      <c r="D197" s="72" t="n"/>
      <c r="E197" s="72" t="n"/>
      <c r="F197" s="72" t="n"/>
      <c r="G197" s="72" t="n"/>
      <c r="H197" s="72" t="n"/>
      <c r="I197" s="72">
        <f>IFERROR(VLOOKUP($A96,Results_30d_Deltas!$A$2:$H$5000,6,FALSE),"")</f>
        <v/>
      </c>
      <c r="J197" s="72" t="n"/>
      <c r="K197" s="72" t="n"/>
      <c r="L197" s="72" t="n"/>
      <c r="M197" s="72" t="n"/>
      <c r="N197" s="72" t="n"/>
      <c r="O197" s="72" t="n"/>
      <c r="P197" s="72" t="n"/>
      <c r="Q197" s="82" t="n"/>
      <c r="R197" s="82" t="n"/>
      <c r="S197" s="82" t="n"/>
      <c r="T197" s="82" t="n"/>
      <c r="U197" s="82" t="n"/>
      <c r="V197" s="82"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0.5" customHeight="1" s="65">
      <c r="A198" s="72" t="inlineStr">
        <is>
          <t>GUARANTEED_REENTRY_TIGHT_STOP_MIN_AGE_S</t>
        </is>
      </c>
      <c r="B198" s="72" t="inlineStr">
        <is>
          <t>60.0</t>
        </is>
      </c>
      <c r="C198" s="72" t="n"/>
      <c r="D198" s="72" t="n"/>
      <c r="E198" s="72" t="n"/>
      <c r="F198" s="72" t="n"/>
      <c r="G198" s="72" t="n"/>
      <c r="H198" s="72" t="n"/>
      <c r="I198" s="72">
        <f>IFERROR(VLOOKUP($A68,Results_30d_Deltas!$A$2:$H$5000,6,FALSE),"")</f>
        <v/>
      </c>
      <c r="J198" s="72" t="n"/>
      <c r="K198" s="72" t="n"/>
      <c r="L198" s="72" t="n"/>
      <c r="M198" s="72" t="n"/>
      <c r="N198" s="72" t="n"/>
      <c r="O198" s="72" t="n"/>
      <c r="P198" s="72" t="n"/>
      <c r="Q198" s="82" t="n"/>
      <c r="R198" s="82" t="n"/>
      <c r="S198" s="82" t="n"/>
      <c r="T198" s="82" t="n"/>
      <c r="U198" s="82" t="n"/>
      <c r="V198" s="82"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0.5" customHeight="1" s="65">
      <c r="A199" s="72" t="inlineStr">
        <is>
          <t>GUARANTEED_REENTRY_K_FAVORABLE_HIGH</t>
        </is>
      </c>
      <c r="B199" s="72" t="inlineStr">
        <is>
          <t>70.0</t>
        </is>
      </c>
      <c r="C199" s="72" t="n"/>
      <c r="D199" s="72" t="n"/>
      <c r="E199" s="72" t="n"/>
      <c r="F199" s="72" t="n"/>
      <c r="G199" s="72" t="n"/>
      <c r="H199" s="72" t="n"/>
      <c r="I199" s="72">
        <f>IFERROR(VLOOKUP($A5,Results_30d_Deltas!$A$2:$H$5000,6,FALSE),"")</f>
        <v/>
      </c>
      <c r="J199" s="72" t="n"/>
      <c r="K199" s="72" t="n"/>
      <c r="L199" s="72" t="n"/>
      <c r="M199" s="72" t="n"/>
      <c r="N199" s="72" t="n"/>
      <c r="O199" s="72" t="n"/>
      <c r="P199" s="72" t="n"/>
      <c r="Q199" s="82" t="n"/>
      <c r="R199" s="82" t="n"/>
      <c r="S199" s="82" t="n"/>
      <c r="T199" s="82" t="n"/>
      <c r="U199" s="82" t="n"/>
      <c r="V199" s="82"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0.5" customHeight="1" s="65">
      <c r="A200" s="72" t="inlineStr">
        <is>
          <t>BOUNCE_REENTRY_K_RESET_LONG</t>
        </is>
      </c>
      <c r="B200" s="72" t="inlineStr">
        <is>
          <t>0</t>
        </is>
      </c>
      <c r="C200" s="72" t="n"/>
      <c r="D200" s="72" t="n"/>
      <c r="E200" s="72" t="n"/>
      <c r="F200" s="72" t="n"/>
      <c r="G200" s="72" t="n"/>
      <c r="H200" s="72" t="n"/>
      <c r="I200" s="72">
        <f>IFERROR(VLOOKUP($A17,Results_30d_Deltas!$A$2:$H$5000,6,FALSE),"")</f>
        <v/>
      </c>
      <c r="J200" s="72" t="n"/>
      <c r="K200" s="72" t="n"/>
      <c r="L200" s="72" t="n"/>
      <c r="M200" s="72" t="n"/>
      <c r="N200" s="72" t="n"/>
      <c r="O200" s="72" t="n"/>
      <c r="P200" s="72" t="n"/>
      <c r="Q200" s="82" t="n"/>
      <c r="R200" s="82" t="n"/>
      <c r="S200" s="82" t="n"/>
      <c r="T200" s="82" t="n"/>
      <c r="U200" s="82" t="n"/>
      <c r="V200" s="82"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0.5" customHeight="1" s="65">
      <c r="A201" s="72" t="inlineStr">
        <is>
          <t>BOUNCE_REENTRY_K_RESET_SHORT</t>
        </is>
      </c>
      <c r="B201" s="72" t="inlineStr">
        <is>
          <t>0</t>
        </is>
      </c>
      <c r="C201" s="72" t="n"/>
      <c r="D201" s="72" t="n"/>
      <c r="E201" s="72" t="n"/>
      <c r="F201" s="72" t="n"/>
      <c r="G201" s="72" t="n"/>
      <c r="H201" s="72" t="n"/>
      <c r="I201" s="72">
        <f>IFERROR(VLOOKUP($A21,Results_30d_Deltas!$A$2:$H$5000,6,FALSE),"")</f>
        <v/>
      </c>
      <c r="J201" s="72" t="n"/>
      <c r="K201" s="72" t="n"/>
      <c r="L201" s="72" t="n"/>
      <c r="M201" s="72" t="n"/>
      <c r="N201" s="72" t="n"/>
      <c r="O201" s="72" t="n"/>
      <c r="P201" s="72" t="n"/>
      <c r="Q201" s="82" t="n"/>
      <c r="R201" s="82" t="n"/>
      <c r="S201" s="82" t="n"/>
      <c r="T201" s="82" t="n"/>
      <c r="U201" s="82" t="n"/>
      <c r="V201" s="82"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0.5" customHeight="1" s="65">
      <c r="A202" s="72" t="inlineStr">
        <is>
          <t>DELTA_REENTRY_Z_THRESHOLD</t>
        </is>
      </c>
      <c r="B202" s="72" t="inlineStr">
        <is>
          <t>1.0</t>
        </is>
      </c>
      <c r="C202" s="72" t="n"/>
      <c r="D202" s="72" t="n"/>
      <c r="E202" s="72" t="n"/>
      <c r="F202" s="72" t="n"/>
      <c r="G202" s="72" t="n"/>
      <c r="H202" s="72" t="n"/>
      <c r="I202" s="72">
        <f>IFERROR(VLOOKUP($A38,Results_30d_Deltas!$A$2:$H$5000,6,FALSE),"")</f>
        <v/>
      </c>
      <c r="J202" s="72" t="n"/>
      <c r="K202" s="72" t="n"/>
      <c r="L202" s="72" t="n"/>
      <c r="M202" s="72" t="n"/>
      <c r="N202" s="72" t="n"/>
      <c r="O202" s="72" t="n"/>
      <c r="P202" s="72" t="n"/>
      <c r="Q202" s="82" t="n"/>
      <c r="R202" s="82" t="n"/>
      <c r="S202" s="82" t="n"/>
      <c r="T202" s="82" t="n"/>
      <c r="U202" s="82" t="n"/>
      <c r="V202" s="82"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0.5" customHeight="1" s="65">
      <c r="A203" s="72" t="inlineStr">
        <is>
          <t>GUARANTEED_REENTRY_K_HIGH_BLOCK</t>
        </is>
      </c>
      <c r="B203" s="72" t="inlineStr">
        <is>
          <t>80.0</t>
        </is>
      </c>
      <c r="C203" s="72" t="n"/>
      <c r="D203" s="72" t="n"/>
      <c r="E203" s="72" t="n"/>
      <c r="F203" s="72" t="n"/>
      <c r="G203" s="72" t="n"/>
      <c r="H203" s="72" t="n"/>
      <c r="I203" s="72">
        <f>IFERROR(VLOOKUP($A49,Results_30d_Deltas!$A$2:$H$5000,6,FALSE),"")</f>
        <v/>
      </c>
      <c r="J203" s="72" t="n"/>
      <c r="K203" s="72" t="n"/>
      <c r="L203" s="72" t="n"/>
      <c r="M203" s="72" t="n"/>
      <c r="N203" s="72" t="n"/>
      <c r="O203" s="72" t="n"/>
      <c r="P203" s="72" t="n"/>
      <c r="Q203" s="82" t="n"/>
      <c r="R203" s="82" t="n"/>
      <c r="S203" s="82" t="n"/>
      <c r="T203" s="82" t="n"/>
      <c r="U203" s="82" t="n"/>
      <c r="V203" s="82"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0.5" customHeight="1" s="65">
      <c r="A204" s="72" t="inlineStr">
        <is>
          <t>GUARANTEED_REENTRY_K_LOW_BLOCK</t>
        </is>
      </c>
      <c r="B204" s="72" t="inlineStr">
        <is>
          <t>20.0</t>
        </is>
      </c>
      <c r="C204" s="72" t="n"/>
      <c r="D204" s="72" t="n"/>
      <c r="E204" s="72" t="n"/>
      <c r="F204" s="72" t="n"/>
      <c r="G204" s="72" t="n"/>
      <c r="H204" s="72" t="n"/>
      <c r="I204" s="72">
        <f>IFERROR(VLOOKUP($A54,Results_30d_Deltas!$A$2:$H$5000,6,FALSE),"")</f>
        <v/>
      </c>
      <c r="J204" s="72" t="n"/>
      <c r="K204" s="72" t="n"/>
      <c r="L204" s="72" t="n"/>
      <c r="M204" s="72" t="n"/>
      <c r="N204" s="72" t="n"/>
      <c r="O204" s="72" t="n"/>
      <c r="P204" s="72" t="n"/>
      <c r="Q204" s="82" t="n"/>
      <c r="R204" s="82" t="n"/>
      <c r="S204" s="82" t="n"/>
      <c r="T204" s="82" t="n"/>
      <c r="U204" s="82" t="n"/>
      <c r="V204" s="82"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0.5" customHeight="1" s="65">
      <c r="A205" s="72" t="inlineStr">
        <is>
          <t>GUARANTEED_REENTRY_TIGHT_STOP_MAX_AGE_S</t>
        </is>
      </c>
      <c r="B205" s="72" t="inlineStr">
        <is>
          <t>1800.0</t>
        </is>
      </c>
      <c r="C205" s="72" t="n"/>
      <c r="D205" s="72" t="n"/>
      <c r="E205" s="72" t="n"/>
      <c r="F205" s="72" t="n"/>
      <c r="G205" s="72" t="n"/>
      <c r="H205" s="72" t="n"/>
      <c r="I205" s="72">
        <f>IFERROR(VLOOKUP($A63,Results_30d_Deltas!$A$2:$H$5000,6,FALSE),"")</f>
        <v/>
      </c>
      <c r="J205" s="72" t="n"/>
      <c r="K205" s="72" t="n"/>
      <c r="L205" s="72" t="n"/>
      <c r="M205" s="72" t="n"/>
      <c r="N205" s="72" t="n"/>
      <c r="O205" s="72" t="n"/>
      <c r="P205" s="72" t="n"/>
      <c r="Q205" s="82" t="n"/>
      <c r="R205" s="82" t="n"/>
      <c r="S205" s="82" t="n"/>
      <c r="T205" s="82" t="n"/>
      <c r="U205" s="82" t="n"/>
      <c r="V205" s="82"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0.5" customHeight="1" s="65">
      <c r="A206" s="72" t="inlineStr">
        <is>
          <t>GUARANTEED_REENTRY_TIGHT_STOP_PCT</t>
        </is>
      </c>
      <c r="B206" s="72" t="inlineStr">
        <is>
          <t>0.5</t>
        </is>
      </c>
      <c r="C206" s="72" t="n"/>
      <c r="D206" s="72" t="n"/>
      <c r="E206" s="72" t="n"/>
      <c r="F206" s="72" t="n"/>
      <c r="G206" s="72" t="n"/>
      <c r="H206" s="72" t="n"/>
      <c r="I206" s="72">
        <f>IFERROR(VLOOKUP($A73,Results_30d_Deltas!$A$2:$H$5000,6,FALSE),"")</f>
        <v/>
      </c>
      <c r="J206" s="72" t="n"/>
      <c r="K206" s="72" t="n"/>
      <c r="L206" s="72" t="n"/>
      <c r="M206" s="72" t="n"/>
      <c r="N206" s="72" t="n"/>
      <c r="O206" s="72" t="n"/>
      <c r="P206" s="72" t="n"/>
      <c r="Q206" s="82" t="n"/>
      <c r="R206" s="82" t="n"/>
      <c r="S206" s="82" t="n"/>
      <c r="T206" s="82" t="n"/>
      <c r="U206" s="82" t="n"/>
      <c r="V206" s="82"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0.5" customHeight="1" s="65">
      <c r="A207" s="72" t="inlineStr">
        <is>
          <t>LEGACY_PROC_SINGLE_REENTRY</t>
        </is>
      </c>
      <c r="B207" s="72" t="inlineStr">
        <is>
          <t>0</t>
        </is>
      </c>
      <c r="C207" s="72" t="n"/>
      <c r="D207" s="72" t="n"/>
      <c r="E207" s="72" t="n"/>
      <c r="F207" s="72" t="n"/>
      <c r="G207" s="72" t="n"/>
      <c r="H207" s="72" t="n"/>
      <c r="I207" s="72">
        <f>IFERROR(VLOOKUP($A76,Results_30d_Deltas!$A$2:$H$5000,6,FALSE),"")</f>
        <v/>
      </c>
      <c r="J207" s="72" t="n"/>
      <c r="K207" s="72" t="n"/>
      <c r="L207" s="72" t="n"/>
      <c r="M207" s="72" t="n"/>
      <c r="N207" s="72" t="n"/>
      <c r="O207" s="72" t="n"/>
      <c r="P207" s="72" t="n"/>
      <c r="Q207" s="82" t="n"/>
      <c r="R207" s="82" t="n"/>
      <c r="S207" s="82" t="n"/>
      <c r="T207" s="82" t="n"/>
      <c r="U207" s="82" t="n"/>
      <c r="V207" s="82"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0.5" customHeight="1" s="65">
      <c r="A208" s="72" t="inlineStr">
        <is>
          <t>LEGACY_REENTRY_PSR_DC_BOUNCE</t>
        </is>
      </c>
      <c r="B208" s="72" t="inlineStr">
        <is>
          <t>0</t>
        </is>
      </c>
      <c r="C208" s="72" t="n"/>
      <c r="D208" s="72" t="n"/>
      <c r="E208" s="72" t="n"/>
      <c r="F208" s="72" t="n"/>
      <c r="G208" s="72" t="n"/>
      <c r="H208" s="72" t="n"/>
      <c r="I208" s="72">
        <f>IFERROR(VLOOKUP($A80,Results_30d_Deltas!$A$2:$H$5000,6,FALSE),"")</f>
        <v/>
      </c>
      <c r="J208" s="72" t="n"/>
      <c r="K208" s="72" t="n"/>
      <c r="L208" s="72" t="n"/>
      <c r="M208" s="72" t="n"/>
      <c r="N208" s="72" t="n"/>
      <c r="O208" s="72" t="n"/>
      <c r="P208" s="72" t="n"/>
      <c r="Q208" s="82" t="n"/>
      <c r="R208" s="82" t="n"/>
      <c r="S208" s="82" t="n"/>
      <c r="T208" s="82" t="n"/>
      <c r="U208" s="82" t="n"/>
      <c r="V208" s="82"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0.5" customHeight="1" s="65">
      <c r="A209" s="72" t="inlineStr">
        <is>
          <t>LEGACY_REENTRY_PSR_FULL_DC</t>
        </is>
      </c>
      <c r="B209" s="72" t="inlineStr">
        <is>
          <t>0</t>
        </is>
      </c>
      <c r="C209" s="72" t="n"/>
      <c r="D209" s="72" t="n"/>
      <c r="E209" s="72" t="n"/>
      <c r="F209" s="72" t="n"/>
      <c r="G209" s="72" t="n"/>
      <c r="H209" s="72" t="n"/>
      <c r="I209" s="72">
        <f>IFERROR(VLOOKUP($A84,Results_30d_Deltas!$A$2:$H$5000,6,FALSE),"")</f>
        <v/>
      </c>
      <c r="J209" s="72" t="n"/>
      <c r="K209" s="72" t="n"/>
      <c r="L209" s="72" t="n"/>
      <c r="M209" s="72" t="n"/>
      <c r="N209" s="72" t="n"/>
      <c r="O209" s="72" t="n"/>
      <c r="P209" s="72" t="n"/>
      <c r="Q209" s="82" t="n"/>
      <c r="R209" s="82" t="n"/>
      <c r="S209" s="82" t="n"/>
      <c r="T209" s="82" t="n"/>
      <c r="U209" s="82" t="n"/>
      <c r="V209" s="82"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0.5" customHeight="1" s="65">
      <c r="A210" s="72" t="inlineStr">
        <is>
          <t>LEGACY_REENTRY_PSR_K_DC_CROSSOVER</t>
        </is>
      </c>
      <c r="B210" s="72" t="inlineStr">
        <is>
          <t>0</t>
        </is>
      </c>
      <c r="C210" s="72" t="n"/>
      <c r="D210" s="72" t="n"/>
      <c r="E210" s="72" t="n"/>
      <c r="F210" s="72" t="n"/>
      <c r="G210" s="72" t="n"/>
      <c r="H210" s="72" t="n"/>
      <c r="I210" s="72">
        <f>IFERROR(VLOOKUP($A88,Results_30d_Deltas!$A$2:$H$5000,6,FALSE),"")</f>
        <v/>
      </c>
      <c r="J210" s="72" t="n"/>
      <c r="K210" s="72" t="n"/>
      <c r="L210" s="72" t="n"/>
      <c r="M210" s="72" t="n"/>
      <c r="N210" s="72" t="n"/>
      <c r="O210" s="72" t="n"/>
      <c r="P210" s="72" t="n"/>
      <c r="Q210" s="82" t="n"/>
      <c r="R210" s="82" t="n"/>
      <c r="S210" s="82" t="n"/>
      <c r="T210" s="82" t="n"/>
      <c r="U210" s="82" t="n"/>
      <c r="V210" s="82"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0.5" customHeight="1" s="65">
      <c r="A211" s="72" t="inlineStr">
        <is>
          <t>LEGACY_REENTRY_PSR_QUICK_RECOVERY</t>
        </is>
      </c>
      <c r="B211" s="72" t="inlineStr">
        <is>
          <t>0</t>
        </is>
      </c>
      <c r="C211" s="72" t="n"/>
      <c r="D211" s="72" t="n"/>
      <c r="E211" s="72" t="n"/>
      <c r="F211" s="72" t="n"/>
      <c r="G211" s="72" t="n"/>
      <c r="H211" s="72" t="n"/>
      <c r="I211" s="72">
        <f>IFERROR(VLOOKUP($A92,Results_30d_Deltas!$A$2:$H$5000,6,FALSE),"")</f>
        <v/>
      </c>
      <c r="J211" s="72" t="n"/>
      <c r="K211" s="72" t="n"/>
      <c r="L211" s="72" t="n"/>
      <c r="M211" s="72" t="n"/>
      <c r="N211" s="72" t="n"/>
      <c r="O211" s="72" t="n"/>
      <c r="P211" s="72" t="n"/>
      <c r="Q211" s="82" t="n"/>
      <c r="R211" s="82" t="n"/>
      <c r="S211" s="82" t="n"/>
      <c r="T211" s="82" t="n"/>
      <c r="U211" s="82" t="n"/>
      <c r="V211" s="82"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0.5" customHeight="1" s="65">
      <c r="A212" s="72" t="inlineStr">
        <is>
          <t>MANDATORY_REENTRY_K_HIGH_BLOCK</t>
        </is>
      </c>
      <c r="B212" s="72" t="inlineStr">
        <is>
          <t>0</t>
        </is>
      </c>
      <c r="C212" s="72" t="n"/>
      <c r="D212" s="72" t="n"/>
      <c r="E212" s="72" t="n"/>
      <c r="F212" s="72" t="n"/>
      <c r="G212" s="72" t="n"/>
      <c r="H212" s="72" t="n"/>
      <c r="I212" s="72">
        <f>IFERROR(VLOOKUP($A100,Results_30d_Deltas!$A$2:$H$5000,6,FALSE),"")</f>
        <v/>
      </c>
      <c r="J212" s="72" t="n"/>
      <c r="K212" s="72" t="n"/>
      <c r="L212" s="72" t="n"/>
      <c r="M212" s="72" t="n"/>
      <c r="N212" s="72" t="n"/>
      <c r="O212" s="72" t="n"/>
      <c r="P212" s="72" t="n"/>
      <c r="Q212" s="82" t="n"/>
      <c r="R212" s="82" t="n"/>
      <c r="S212" s="82" t="n"/>
      <c r="T212" s="82" t="n"/>
      <c r="U212" s="82" t="n"/>
      <c r="V212" s="82"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0.5" customHeight="1" s="65">
      <c r="A213" s="72" t="inlineStr">
        <is>
          <t>MANDATORY_REENTRY_K_LOW_BLOCK</t>
        </is>
      </c>
      <c r="B213" s="72" t="inlineStr">
        <is>
          <t>0</t>
        </is>
      </c>
      <c r="C213" s="72" t="n"/>
      <c r="D213" s="72" t="n"/>
      <c r="E213" s="72" t="n"/>
      <c r="F213" s="72" t="n"/>
      <c r="G213" s="72" t="n"/>
      <c r="H213" s="72" t="n"/>
      <c r="I213" s="72">
        <f>IFERROR(VLOOKUP($A104,Results_30d_Deltas!$A$2:$H$5000,6,FALSE),"")</f>
        <v/>
      </c>
      <c r="J213" s="72" t="n"/>
      <c r="K213" s="72" t="n"/>
      <c r="L213" s="72" t="n"/>
      <c r="M213" s="72" t="n"/>
      <c r="N213" s="72" t="n"/>
      <c r="O213" s="72" t="n"/>
      <c r="P213" s="72" t="n"/>
      <c r="Q213" s="82" t="n"/>
      <c r="R213" s="82" t="n"/>
      <c r="S213" s="82" t="n"/>
      <c r="T213" s="82" t="n"/>
      <c r="U213" s="82" t="n"/>
      <c r="V213" s="82"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0.5" customHeight="1" s="65">
      <c r="A214" s="72" t="inlineStr">
        <is>
          <t>MANDATORY_REENTRY_REQUIRE_K_NOT_EXTREME</t>
        </is>
      </c>
      <c r="B214" s="72" t="inlineStr">
        <is>
          <t>0</t>
        </is>
      </c>
      <c r="C214" s="72" t="n"/>
      <c r="D214" s="72" t="n"/>
      <c r="E214" s="72" t="n"/>
      <c r="F214" s="72" t="n"/>
      <c r="G214" s="72" t="n"/>
      <c r="H214" s="72" t="n"/>
      <c r="I214" s="72">
        <f>IFERROR(VLOOKUP($A108,Results_30d_Deltas!$A$2:$H$5000,6,FALSE),"")</f>
        <v/>
      </c>
      <c r="J214" s="72" t="n"/>
      <c r="K214" s="72" t="n"/>
      <c r="L214" s="72" t="n"/>
      <c r="M214" s="72" t="n"/>
      <c r="N214" s="72" t="n"/>
      <c r="O214" s="72" t="n"/>
      <c r="P214" s="72" t="n"/>
      <c r="Q214" s="82" t="n"/>
      <c r="R214" s="82" t="n"/>
      <c r="S214" s="82" t="n"/>
      <c r="T214" s="82" t="n"/>
      <c r="U214" s="82" t="n"/>
      <c r="V214" s="82"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0.5" customHeight="1" s="65">
      <c r="A215" s="72" t="inlineStr">
        <is>
          <t>OBLIGATORY_REENTRY_DEFAULT_SIZE_MULT</t>
        </is>
      </c>
      <c r="B215" s="72" t="inlineStr">
        <is>
          <t>0</t>
        </is>
      </c>
      <c r="C215" s="72" t="n"/>
      <c r="D215" s="72" t="n"/>
      <c r="E215" s="72" t="n"/>
      <c r="F215" s="72" t="n"/>
      <c r="G215" s="72" t="n"/>
      <c r="H215" s="72" t="n"/>
      <c r="I215" s="72">
        <f>IFERROR(VLOOKUP($A114,Results_30d_Deltas!$A$2:$H$5000,6,FALSE),"")</f>
        <v/>
      </c>
      <c r="J215" s="72" t="n"/>
      <c r="K215" s="72" t="n"/>
      <c r="L215" s="72" t="n"/>
      <c r="M215" s="72" t="n"/>
      <c r="N215" s="72" t="n"/>
      <c r="O215" s="72" t="n"/>
      <c r="P215" s="72" t="n"/>
      <c r="Q215" s="82" t="n"/>
      <c r="R215" s="82" t="n"/>
      <c r="S215" s="82" t="n"/>
      <c r="T215" s="82" t="n"/>
      <c r="U215" s="82" t="n"/>
      <c r="V215" s="82"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0.5" customHeight="1" s="65">
      <c r="A216" s="72" t="inlineStr">
        <is>
          <t>OBLIGATORY_REENTRY_K15_HIGH_BLOCK</t>
        </is>
      </c>
      <c r="B216" s="72" t="inlineStr">
        <is>
          <t>0</t>
        </is>
      </c>
      <c r="C216" s="72" t="n"/>
      <c r="D216" s="72" t="n"/>
      <c r="E216" s="72" t="n"/>
      <c r="F216" s="72" t="n"/>
      <c r="G216" s="72" t="n"/>
      <c r="H216" s="72" t="n"/>
      <c r="I216" s="72">
        <f>IFERROR(VLOOKUP($A120,Results_30d_Deltas!$A$2:$H$5000,6,FALSE),"")</f>
        <v/>
      </c>
      <c r="J216" s="72" t="n"/>
      <c r="K216" s="72" t="n"/>
      <c r="L216" s="72" t="n"/>
      <c r="M216" s="72" t="n"/>
      <c r="N216" s="72" t="n"/>
      <c r="O216" s="72" t="n"/>
      <c r="P216" s="72" t="n"/>
      <c r="Q216" s="82" t="n"/>
      <c r="R216" s="82" t="n"/>
      <c r="S216" s="82" t="n"/>
      <c r="T216" s="82" t="n"/>
      <c r="U216" s="82" t="n"/>
      <c r="V216" s="82"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0.5" customHeight="1" s="65">
      <c r="A217" s="72" t="inlineStr">
        <is>
          <t>OBLIGATORY_REENTRY_K15_HIGH_SIZE_FRAC</t>
        </is>
      </c>
      <c r="B217" s="72" t="inlineStr">
        <is>
          <t>0</t>
        </is>
      </c>
      <c r="C217" s="72" t="n"/>
      <c r="D217" s="72" t="n"/>
      <c r="E217" s="72" t="n"/>
      <c r="F217" s="72" t="n"/>
      <c r="G217" s="72" t="n"/>
      <c r="H217" s="72" t="n"/>
      <c r="I217" s="72">
        <f>IFERROR(VLOOKUP($A124,Results_30d_Deltas!$A$2:$H$5000,6,FALSE),"")</f>
        <v/>
      </c>
      <c r="J217" s="72" t="n"/>
      <c r="K217" s="72" t="n"/>
      <c r="L217" s="72" t="n"/>
      <c r="M217" s="72" t="n"/>
      <c r="N217" s="72" t="n"/>
      <c r="O217" s="72" t="n"/>
      <c r="P217" s="72" t="n"/>
      <c r="Q217" s="82" t="n"/>
      <c r="R217" s="82" t="n"/>
      <c r="S217" s="82" t="n"/>
      <c r="T217" s="82" t="n"/>
      <c r="U217" s="82" t="n"/>
      <c r="V217" s="82"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0.5" customHeight="1" s="65">
      <c r="A218" s="72" t="inlineStr">
        <is>
          <t>OBLIGATORY_REENTRY_SCORE_TIER1</t>
        </is>
      </c>
      <c r="B218" s="72" t="inlineStr">
        <is>
          <t>0</t>
        </is>
      </c>
      <c r="C218" s="72" t="n"/>
      <c r="D218" s="72" t="n"/>
      <c r="E218" s="72" t="n"/>
      <c r="F218" s="72" t="n"/>
      <c r="G218" s="72" t="n"/>
      <c r="H218" s="72" t="n"/>
      <c r="I218" s="72">
        <f>IFERROR(VLOOKUP($A128,Results_30d_Deltas!$A$2:$H$5000,6,FALSE),"")</f>
        <v/>
      </c>
      <c r="J218" s="72" t="n"/>
      <c r="K218" s="72" t="n"/>
      <c r="L218" s="72" t="n"/>
      <c r="M218" s="72" t="n"/>
      <c r="N218" s="72" t="n"/>
      <c r="O218" s="72" t="n"/>
      <c r="P218" s="72" t="n"/>
      <c r="Q218" s="82" t="n"/>
      <c r="R218" s="82" t="n"/>
      <c r="S218" s="82" t="n"/>
      <c r="T218" s="82" t="n"/>
      <c r="U218" s="82" t="n"/>
      <c r="V218" s="82"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0.5" customHeight="1" s="65">
      <c r="A219" s="72" t="inlineStr">
        <is>
          <t>OBLIGATORY_REENTRY_SCORE_TIER3</t>
        </is>
      </c>
      <c r="B219" s="72" t="inlineStr">
        <is>
          <t>0</t>
        </is>
      </c>
      <c r="C219" s="72" t="n"/>
      <c r="D219" s="72" t="n"/>
      <c r="E219" s="72" t="n"/>
      <c r="F219" s="72" t="n"/>
      <c r="G219" s="72" t="n"/>
      <c r="H219" s="72" t="n"/>
      <c r="I219" s="72">
        <f>IFERROR(VLOOKUP($A136,Results_30d_Deltas!$A$2:$H$5000,6,FALSE),"")</f>
        <v/>
      </c>
      <c r="J219" s="72" t="n"/>
      <c r="K219" s="72" t="n"/>
      <c r="L219" s="72" t="n"/>
      <c r="M219" s="72" t="n"/>
      <c r="N219" s="72" t="n"/>
      <c r="O219" s="72" t="n"/>
      <c r="P219" s="72" t="n"/>
      <c r="Q219" s="82" t="n"/>
      <c r="R219" s="82" t="n"/>
      <c r="S219" s="82" t="n"/>
      <c r="T219" s="82" t="n"/>
      <c r="U219" s="82" t="n"/>
      <c r="V219" s="82"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0.5" customHeight="1" s="65">
      <c r="A220" s="72" t="inlineStr">
        <is>
          <t>OBLIGATORY_REENTRY_SHORT_K15_LOW_BLOCK</t>
        </is>
      </c>
      <c r="B220" s="72" t="inlineStr">
        <is>
          <t>0</t>
        </is>
      </c>
      <c r="C220" s="72" t="n"/>
      <c r="D220" s="72" t="n"/>
      <c r="E220" s="72" t="n"/>
      <c r="F220" s="72" t="n"/>
      <c r="G220" s="72" t="n"/>
      <c r="H220" s="72" t="n"/>
      <c r="I220" s="72">
        <f>IFERROR(VLOOKUP($A140,Results_30d_Deltas!$A$2:$H$5000,6,FALSE),"")</f>
        <v/>
      </c>
      <c r="J220" s="72" t="n"/>
      <c r="K220" s="72" t="n"/>
      <c r="L220" s="72" t="n"/>
      <c r="M220" s="72" t="n"/>
      <c r="N220" s="72" t="n"/>
      <c r="O220" s="72" t="n"/>
      <c r="P220" s="72" t="n"/>
      <c r="Q220" s="82" t="n"/>
      <c r="R220" s="82" t="n"/>
      <c r="S220" s="82" t="n"/>
      <c r="T220" s="82" t="n"/>
      <c r="U220" s="82" t="n"/>
      <c r="V220" s="82"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0.5" customHeight="1" s="65">
      <c r="A221" s="72" t="inlineStr">
        <is>
          <t>OBLIGATORY_REENTRY_SHORT_K15_LOW_SIZE_FRAC</t>
        </is>
      </c>
      <c r="B221" s="72" t="inlineStr">
        <is>
          <t>0</t>
        </is>
      </c>
      <c r="C221" s="72" t="n"/>
      <c r="D221" s="72" t="n"/>
      <c r="E221" s="72" t="n"/>
      <c r="F221" s="72" t="n"/>
      <c r="G221" s="72" t="n"/>
      <c r="H221" s="72" t="n"/>
      <c r="I221" s="72">
        <f>IFERROR(VLOOKUP($A144,Results_30d_Deltas!$A$2:$H$5000,6,FALSE),"")</f>
        <v/>
      </c>
      <c r="J221" s="72" t="n"/>
      <c r="K221" s="72" t="n"/>
      <c r="L221" s="72" t="n"/>
      <c r="M221" s="72" t="n"/>
      <c r="N221" s="72" t="n"/>
      <c r="O221" s="72" t="n"/>
      <c r="P221" s="72" t="n"/>
      <c r="Q221" s="82" t="n"/>
      <c r="R221" s="82" t="n"/>
      <c r="S221" s="82" t="n"/>
      <c r="T221" s="82" t="n"/>
      <c r="U221" s="82" t="n"/>
      <c r="V221" s="82"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0.5" customHeight="1" s="65">
      <c r="A222" s="72" t="inlineStr">
        <is>
          <t>OBLIGATORY_REENTRY_SMA_FIELD</t>
        </is>
      </c>
      <c r="B222" s="72" t="inlineStr">
        <is>
          <t>0</t>
        </is>
      </c>
      <c r="C222" s="72" t="n"/>
      <c r="D222" s="72" t="n"/>
      <c r="E222" s="72" t="n"/>
      <c r="F222" s="72" t="n"/>
      <c r="G222" s="72" t="n"/>
      <c r="H222" s="72" t="n"/>
      <c r="I222" s="72">
        <f>IFERROR(VLOOKUP($A148,Results_30d_Deltas!$A$2:$H$5000,6,FALSE),"")</f>
        <v/>
      </c>
      <c r="J222" s="72" t="n"/>
      <c r="K222" s="72" t="n"/>
      <c r="L222" s="72" t="n"/>
      <c r="M222" s="72" t="n"/>
      <c r="N222" s="72" t="n"/>
      <c r="O222" s="72" t="n"/>
      <c r="P222" s="72" t="n"/>
      <c r="Q222" s="82" t="n"/>
      <c r="R222" s="82" t="n"/>
      <c r="S222" s="82" t="n"/>
      <c r="T222" s="82" t="n"/>
      <c r="U222" s="82" t="n"/>
      <c r="V222" s="82"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0.5" customHeight="1" s="65">
      <c r="A223" s="72" t="inlineStr">
        <is>
          <t>OBLIGATORY_REENTRY_TIER1_HTF_REQUIRED</t>
        </is>
      </c>
      <c r="B223" s="72" t="inlineStr">
        <is>
          <t>0</t>
        </is>
      </c>
      <c r="C223" s="72" t="n"/>
      <c r="D223" s="72" t="n"/>
      <c r="E223" s="72" t="n"/>
      <c r="F223" s="72" t="n"/>
      <c r="G223" s="72" t="n"/>
      <c r="H223" s="72" t="n"/>
      <c r="I223" s="72">
        <f>IFERROR(VLOOKUP($A157,Results_30d_Deltas!$A$2:$H$5000,6,FALSE),"")</f>
        <v/>
      </c>
      <c r="J223" s="72" t="n"/>
      <c r="K223" s="72" t="n"/>
      <c r="L223" s="72" t="n"/>
      <c r="M223" s="72" t="n"/>
      <c r="N223" s="72" t="n"/>
      <c r="O223" s="72" t="n"/>
      <c r="P223" s="72" t="n"/>
      <c r="Q223" s="82" t="n"/>
      <c r="R223" s="82" t="n"/>
      <c r="S223" s="82" t="n"/>
      <c r="T223" s="82" t="n"/>
      <c r="U223" s="82" t="n"/>
      <c r="V223" s="82"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0.5" customHeight="1" s="65">
      <c r="A224" s="72" t="inlineStr">
        <is>
          <t>OBLIGATORY_REENTRY_TIER2_HTF_REQUIRED</t>
        </is>
      </c>
      <c r="B224" s="72" t="inlineStr">
        <is>
          <t>0</t>
        </is>
      </c>
      <c r="C224" s="72" t="n"/>
      <c r="D224" s="72" t="n"/>
      <c r="E224" s="72" t="n"/>
      <c r="F224" s="72" t="n"/>
      <c r="G224" s="72" t="n"/>
      <c r="H224" s="72" t="n"/>
      <c r="I224" s="72">
        <f>IFERROR(VLOOKUP($A161,Results_30d_Deltas!$A$2:$H$5000,6,FALSE),"")</f>
        <v/>
      </c>
      <c r="J224" s="72" t="n"/>
      <c r="K224" s="72" t="n"/>
      <c r="L224" s="72" t="n"/>
      <c r="M224" s="72" t="n"/>
      <c r="N224" s="72" t="n"/>
      <c r="O224" s="72" t="n"/>
      <c r="P224" s="72" t="n"/>
      <c r="Q224" s="82" t="n"/>
      <c r="R224" s="82" t="n"/>
      <c r="S224" s="82" t="n"/>
      <c r="T224" s="82" t="n"/>
      <c r="U224" s="82" t="n"/>
      <c r="V224" s="82"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0.5" customHeight="1" s="65">
      <c r="A225" s="72" t="inlineStr">
        <is>
          <t>REENTRY2_DC_BREAK_ALLOW_15M</t>
        </is>
      </c>
      <c r="B225" s="72" t="inlineStr">
        <is>
          <t>0</t>
        </is>
      </c>
      <c r="C225" s="72" t="n"/>
      <c r="D225" s="72" t="n"/>
      <c r="E225" s="72" t="n"/>
      <c r="F225" s="72" t="n"/>
      <c r="G225" s="72" t="n"/>
      <c r="H225" s="72" t="n"/>
      <c r="I225" s="72">
        <f>IFERROR(VLOOKUP($A165,Results_30d_Deltas!$A$2:$H$5000,6,FALSE),"")</f>
        <v/>
      </c>
      <c r="J225" s="72" t="n"/>
      <c r="K225" s="72" t="n"/>
      <c r="L225" s="72" t="n"/>
      <c r="M225" s="72" t="n"/>
      <c r="N225" s="72" t="n"/>
      <c r="O225" s="72" t="n"/>
      <c r="P225" s="72" t="n"/>
      <c r="Q225" s="82" t="n"/>
      <c r="R225" s="82" t="n"/>
      <c r="S225" s="82" t="n"/>
      <c r="T225" s="82" t="n"/>
      <c r="U225" s="82" t="n"/>
      <c r="V225" s="82"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0.5" customHeight="1" s="65">
      <c r="A226" s="72" t="inlineStr">
        <is>
          <t>REENTRY2_DC_BREAK_REQUIRE_K_FILTER</t>
        </is>
      </c>
      <c r="B226" s="72" t="inlineStr">
        <is>
          <t>0</t>
        </is>
      </c>
      <c r="C226" s="72" t="n"/>
      <c r="D226" s="72" t="n"/>
      <c r="E226" s="72" t="n"/>
      <c r="F226" s="72" t="n"/>
      <c r="G226" s="72" t="n"/>
      <c r="H226" s="72" t="n"/>
      <c r="I226" s="72">
        <f>IFERROR(VLOOKUP($A174,Results_30d_Deltas!$A$2:$H$5000,6,FALSE),"")</f>
        <v/>
      </c>
      <c r="J226" s="72" t="n"/>
      <c r="K226" s="72" t="n"/>
      <c r="L226" s="72" t="n"/>
      <c r="M226" s="72" t="n"/>
      <c r="N226" s="72" t="n"/>
      <c r="O226" s="72" t="n"/>
      <c r="P226" s="72" t="n"/>
      <c r="Q226" s="82" t="n"/>
      <c r="R226" s="82" t="n"/>
      <c r="S226" s="82" t="n"/>
      <c r="T226" s="82" t="n"/>
      <c r="U226" s="82" t="n"/>
      <c r="V226" s="82"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0.5" customHeight="1" s="65">
      <c r="A227" s="72" t="inlineStr">
        <is>
          <t>REENTRY2_DC_BREAK_REQUIRE_WT_FILTER</t>
        </is>
      </c>
      <c r="B227" s="72" t="inlineStr">
        <is>
          <t>0</t>
        </is>
      </c>
      <c r="C227" s="72" t="n"/>
      <c r="D227" s="72" t="n"/>
      <c r="E227" s="72" t="n"/>
      <c r="F227" s="72" t="n"/>
      <c r="G227" s="72" t="n"/>
      <c r="H227" s="72" t="n"/>
      <c r="I227" s="72">
        <f>IFERROR(VLOOKUP($A178,Results_30d_Deltas!$A$2:$H$5000,6,FALSE),"")</f>
        <v/>
      </c>
      <c r="J227" s="72" t="n"/>
      <c r="K227" s="72" t="n"/>
      <c r="L227" s="72" t="n"/>
      <c r="M227" s="72" t="n"/>
      <c r="N227" s="72" t="n"/>
      <c r="O227" s="72" t="n"/>
      <c r="P227" s="72" t="n"/>
      <c r="Q227" s="82" t="n"/>
      <c r="R227" s="82" t="n"/>
      <c r="S227" s="82" t="n"/>
      <c r="T227" s="82" t="n"/>
      <c r="U227" s="82" t="n"/>
      <c r="V227" s="82"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0.5" customHeight="1" s="65">
      <c r="A228" s="72" t="inlineStr">
        <is>
          <t>REENTRY_B16_SIZE_MULT_STRONG</t>
        </is>
      </c>
      <c r="B228" s="72" t="inlineStr">
        <is>
          <t>0</t>
        </is>
      </c>
      <c r="C228" s="72" t="n"/>
      <c r="D228" s="72" t="n"/>
      <c r="E228" s="72" t="n"/>
      <c r="F228" s="72" t="n"/>
      <c r="G228" s="72" t="n"/>
      <c r="H228" s="72" t="n"/>
      <c r="I228" s="72">
        <f>IFERROR(VLOOKUP($A184,Results_30d_Deltas!$A$2:$H$5000,6,FALSE),"")</f>
        <v/>
      </c>
      <c r="J228" s="72" t="n"/>
      <c r="K228" s="72" t="n"/>
      <c r="L228" s="72" t="n"/>
      <c r="M228" s="72" t="n"/>
      <c r="N228" s="72" t="n"/>
      <c r="O228" s="72" t="n"/>
      <c r="P228" s="72" t="n"/>
      <c r="Q228" s="82" t="n"/>
      <c r="R228" s="82" t="n"/>
      <c r="S228" s="82" t="n"/>
      <c r="T228" s="82" t="n"/>
      <c r="U228" s="82" t="n"/>
      <c r="V228" s="82"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0.5" customHeight="1" s="65">
      <c r="A229" s="72" t="inlineStr">
        <is>
          <t>REENTRY_B16_SIZE_MULT_WEAK</t>
        </is>
      </c>
      <c r="B229" s="72" t="inlineStr">
        <is>
          <t>0</t>
        </is>
      </c>
      <c r="C229" s="72" t="n"/>
      <c r="D229" s="72" t="n"/>
      <c r="E229" s="72" t="n"/>
      <c r="F229" s="72" t="n"/>
      <c r="G229" s="72" t="n"/>
      <c r="H229" s="72" t="n"/>
      <c r="I229" s="72">
        <f>IFERROR(VLOOKUP($A188,Results_30d_Deltas!$A$2:$H$5000,6,FALSE),"")</f>
        <v/>
      </c>
      <c r="J229" s="72" t="n"/>
      <c r="K229" s="72" t="n"/>
      <c r="L229" s="72" t="n"/>
      <c r="M229" s="72" t="n"/>
      <c r="N229" s="72" t="n"/>
      <c r="O229" s="72" t="n"/>
      <c r="P229" s="72" t="n"/>
      <c r="Q229" s="82" t="n"/>
      <c r="R229" s="82" t="n"/>
      <c r="S229" s="82" t="n"/>
      <c r="T229" s="82" t="n"/>
      <c r="U229" s="82" t="n"/>
      <c r="V229" s="82"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0.5" customHeight="1" s="65">
      <c r="A230" s="72" t="inlineStr">
        <is>
          <t>REENTRY_B16_SMA200_PROX_PCT</t>
        </is>
      </c>
      <c r="B230" s="72" t="inlineStr">
        <is>
          <t>0</t>
        </is>
      </c>
      <c r="C230" s="72" t="n"/>
      <c r="D230" s="72" t="n"/>
      <c r="E230" s="72" t="n"/>
      <c r="F230" s="72" t="n"/>
      <c r="G230" s="72" t="n"/>
      <c r="H230" s="72" t="n"/>
      <c r="I230" s="72">
        <f>IFERROR(VLOOKUP($A192,Results_30d_Deltas!$A$2:$H$5000,6,FALSE),"")</f>
        <v/>
      </c>
      <c r="J230" s="72" t="n"/>
      <c r="K230" s="72" t="n"/>
      <c r="L230" s="72" t="n"/>
      <c r="M230" s="72" t="n"/>
      <c r="N230" s="72" t="n"/>
      <c r="O230" s="72" t="n"/>
      <c r="P230" s="72" t="n"/>
      <c r="Q230" s="82" t="n"/>
      <c r="R230" s="82" t="n"/>
      <c r="S230" s="82" t="n"/>
      <c r="T230" s="82" t="n"/>
      <c r="U230" s="82" t="n"/>
      <c r="V230" s="82"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0.5" customHeight="1" s="65">
      <c r="A231" s="72" t="inlineStr">
        <is>
          <t>REENTRY_EXIT_RECLAIM_BUFFER_PCT</t>
        </is>
      </c>
      <c r="B231" s="72" t="inlineStr">
        <is>
          <t>0</t>
        </is>
      </c>
      <c r="C231" s="72" t="n"/>
      <c r="D231" s="72" t="n"/>
      <c r="E231" s="72" t="n"/>
      <c r="F231" s="72" t="n"/>
      <c r="G231" s="72" t="n"/>
      <c r="H231" s="72" t="n"/>
      <c r="I231" s="72">
        <f>IFERROR(VLOOKUP($A202,Results_30d_Deltas!$A$2:$H$5000,6,FALSE),"")</f>
        <v/>
      </c>
      <c r="J231" s="72" t="n"/>
      <c r="K231" s="72" t="n"/>
      <c r="L231" s="72" t="n"/>
      <c r="M231" s="72" t="n"/>
      <c r="N231" s="72" t="n"/>
      <c r="O231" s="72" t="n"/>
      <c r="P231" s="72" t="n"/>
      <c r="Q231" s="82" t="n"/>
      <c r="R231" s="82" t="n"/>
      <c r="S231" s="82" t="n"/>
      <c r="T231" s="82" t="n"/>
      <c r="U231" s="82" t="n"/>
      <c r="V231" s="82"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0.5" customHeight="1" s="65">
      <c r="A232" s="72" t="inlineStr">
        <is>
          <t>REENTRY_POST_CONSOL_ATR_THRESHOLD</t>
        </is>
      </c>
      <c r="B232" s="72" t="inlineStr">
        <is>
          <t>0</t>
        </is>
      </c>
      <c r="C232" s="72" t="n"/>
      <c r="D232" s="72" t="n"/>
      <c r="E232" s="72" t="n"/>
      <c r="F232" s="72" t="n"/>
      <c r="G232" s="72" t="n"/>
      <c r="H232" s="72" t="n"/>
      <c r="I232" s="72">
        <f>IFERROR(VLOOKUP($A208,Results_30d_Deltas!$A$2:$H$5000,6,FALSE),"")</f>
        <v/>
      </c>
      <c r="J232" s="72" t="n"/>
      <c r="K232" s="72" t="n"/>
      <c r="L232" s="72" t="n"/>
      <c r="M232" s="72" t="n"/>
      <c r="N232" s="72" t="n"/>
      <c r="O232" s="72" t="n"/>
      <c r="P232" s="72" t="n"/>
      <c r="Q232" s="82" t="n"/>
      <c r="R232" s="82" t="n"/>
      <c r="S232" s="82" t="n"/>
      <c r="T232" s="82" t="n"/>
      <c r="U232" s="82" t="n"/>
      <c r="V232" s="82"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0.5" customHeight="1" s="65">
      <c r="A233" s="72" t="inlineStr">
        <is>
          <t>REENTRY_POST_CONSOL_MULT</t>
        </is>
      </c>
      <c r="B233" s="72" t="inlineStr">
        <is>
          <t>0</t>
        </is>
      </c>
      <c r="C233" s="72" t="n"/>
      <c r="D233" s="72" t="n"/>
      <c r="E233" s="72" t="n"/>
      <c r="F233" s="72" t="n"/>
      <c r="G233" s="72" t="n"/>
      <c r="H233" s="72" t="n"/>
      <c r="I233" s="72">
        <f>IFERROR(VLOOKUP($A214,Results_30d_Deltas!$A$2:$H$5000,6,FALSE),"")</f>
        <v/>
      </c>
      <c r="J233" s="72" t="n"/>
      <c r="K233" s="72" t="n"/>
      <c r="L233" s="72" t="n"/>
      <c r="M233" s="72" t="n"/>
      <c r="N233" s="72" t="n"/>
      <c r="O233" s="72" t="n"/>
      <c r="P233" s="72" t="n"/>
      <c r="Q233" s="82" t="n"/>
      <c r="R233" s="82" t="n"/>
      <c r="S233" s="82" t="n"/>
      <c r="T233" s="82" t="n"/>
      <c r="U233" s="82" t="n"/>
      <c r="V233" s="82"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0.5" customHeight="1" s="65">
      <c r="A234" s="72" t="inlineStr">
        <is>
          <t>REENTRY_POST_CONSOL_TFS_REQUIRED</t>
        </is>
      </c>
      <c r="B234" s="72" t="inlineStr">
        <is>
          <t>0</t>
        </is>
      </c>
      <c r="C234" s="72" t="n"/>
      <c r="D234" s="72" t="n"/>
      <c r="E234" s="72" t="n"/>
      <c r="F234" s="72" t="n"/>
      <c r="G234" s="72" t="n"/>
      <c r="H234" s="72" t="n"/>
      <c r="I234" s="72">
        <f>IFERROR(VLOOKUP($A218,Results_30d_Deltas!$A$2:$H$5000,6,FALSE),"")</f>
        <v/>
      </c>
      <c r="J234" s="72" t="n"/>
      <c r="K234" s="72" t="n"/>
      <c r="L234" s="72" t="n"/>
      <c r="M234" s="72" t="n"/>
      <c r="N234" s="72" t="n"/>
      <c r="O234" s="72" t="n"/>
      <c r="P234" s="72" t="n"/>
      <c r="Q234" s="82" t="n"/>
      <c r="R234" s="82" t="n"/>
      <c r="S234" s="82" t="n"/>
      <c r="T234" s="82" t="n"/>
      <c r="U234" s="82" t="n"/>
      <c r="V234" s="82"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0.5" customHeight="1" s="65">
      <c r="A235" s="72" t="inlineStr">
        <is>
          <t>REENTRY_PRICE_IMPROVE_PCT</t>
        </is>
      </c>
      <c r="B235" s="72" t="inlineStr">
        <is>
          <t>0</t>
        </is>
      </c>
      <c r="C235" s="72" t="n"/>
      <c r="D235" s="72" t="n"/>
      <c r="E235" s="72" t="n"/>
      <c r="F235" s="72" t="n"/>
      <c r="G235" s="72" t="n"/>
      <c r="H235" s="72" t="n"/>
      <c r="I235" s="72">
        <f>IFERROR(VLOOKUP($A222,Results_30d_Deltas!$A$2:$H$5000,6,FALSE),"")</f>
        <v/>
      </c>
      <c r="J235" s="72" t="n"/>
      <c r="K235" s="72" t="n"/>
      <c r="L235" s="72" t="n"/>
      <c r="M235" s="72" t="n"/>
      <c r="N235" s="72" t="n"/>
      <c r="O235" s="72" t="n"/>
      <c r="P235" s="72" t="n"/>
      <c r="Q235" s="82" t="n"/>
      <c r="R235" s="82" t="n"/>
      <c r="S235" s="82" t="n"/>
      <c r="T235" s="82" t="n"/>
      <c r="U235" s="82" t="n"/>
      <c r="V235" s="82"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0.5" customHeight="1" s="65">
      <c r="A236" s="72" t="inlineStr">
        <is>
          <t>REENTRY_SIZE_DIP_MULT</t>
        </is>
      </c>
      <c r="B236" s="72" t="inlineStr">
        <is>
          <t>0</t>
        </is>
      </c>
      <c r="C236" s="72" t="n"/>
      <c r="D236" s="72" t="n"/>
      <c r="E236" s="72" t="n"/>
      <c r="F236" s="72" t="n"/>
      <c r="G236" s="72" t="n"/>
      <c r="H236" s="72" t="n"/>
      <c r="I236" s="72">
        <f>IFERROR(VLOOKUP($A226,Results_30d_Deltas!$A$2:$H$5000,6,FALSE),"")</f>
        <v/>
      </c>
      <c r="J236" s="72" t="n"/>
      <c r="K236" s="72" t="n"/>
      <c r="L236" s="72" t="n"/>
      <c r="M236" s="72" t="n"/>
      <c r="N236" s="72" t="n"/>
      <c r="O236" s="72" t="n"/>
      <c r="P236" s="72" t="n"/>
      <c r="Q236" s="82" t="n"/>
      <c r="R236" s="82" t="n"/>
      <c r="S236" s="82" t="n"/>
      <c r="T236" s="82" t="n"/>
      <c r="U236" s="82" t="n"/>
      <c r="V236" s="82"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0.5" customHeight="1" s="65">
      <c r="A237" s="72" t="inlineStr">
        <is>
          <t>REENTRY_SIZE_EXTENDED_K1H</t>
        </is>
      </c>
      <c r="B237" s="72" t="inlineStr">
        <is>
          <t>0</t>
        </is>
      </c>
      <c r="C237" s="72" t="n"/>
      <c r="D237" s="72" t="n"/>
      <c r="E237" s="72" t="n"/>
      <c r="F237" s="72" t="n"/>
      <c r="G237" s="72" t="n"/>
      <c r="H237" s="72" t="n"/>
      <c r="I237" s="72">
        <f>IFERROR(VLOOKUP($A230,Results_30d_Deltas!$A$2:$H$5000,6,FALSE),"")</f>
        <v/>
      </c>
      <c r="J237" s="72" t="n"/>
      <c r="K237" s="72" t="n"/>
      <c r="L237" s="72" t="n"/>
      <c r="M237" s="72" t="n"/>
      <c r="N237" s="72" t="n"/>
      <c r="O237" s="72" t="n"/>
      <c r="P237" s="72" t="n"/>
      <c r="Q237" s="82" t="n"/>
      <c r="R237" s="82" t="n"/>
      <c r="S237" s="82" t="n"/>
      <c r="T237" s="82" t="n"/>
      <c r="U237" s="82" t="n"/>
      <c r="V237" s="82"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0.5" customHeight="1" s="65">
      <c r="A238" s="72" t="inlineStr">
        <is>
          <t>REENTRY_SIZE_EXTENDED_MULT</t>
        </is>
      </c>
      <c r="B238" s="72" t="inlineStr">
        <is>
          <t>0</t>
        </is>
      </c>
      <c r="C238" s="72" t="n"/>
      <c r="D238" s="72" t="n"/>
      <c r="E238" s="72" t="n"/>
      <c r="F238" s="72" t="n"/>
      <c r="G238" s="72" t="n"/>
      <c r="H238" s="72" t="n"/>
      <c r="I238" s="72">
        <f>IFERROR(VLOOKUP($A234,Results_30d_Deltas!$A$2:$H$5000,6,FALSE),"")</f>
        <v/>
      </c>
      <c r="J238" s="72" t="n"/>
      <c r="K238" s="72" t="n"/>
      <c r="L238" s="72" t="n"/>
      <c r="M238" s="72" t="n"/>
      <c r="N238" s="72" t="n"/>
      <c r="O238" s="72" t="n"/>
      <c r="P238" s="72" t="n"/>
      <c r="Q238" s="82" t="n"/>
      <c r="R238" s="82" t="n"/>
      <c r="S238" s="82" t="n"/>
      <c r="T238" s="82" t="n"/>
      <c r="U238" s="82" t="n"/>
      <c r="V238" s="82"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0.5" customHeight="1" s="65">
      <c r="A239" s="72" t="inlineStr">
        <is>
          <t>REENTRY_TIER1_SIZE_MULT</t>
        </is>
      </c>
      <c r="B239" s="72" t="inlineStr">
        <is>
          <t>0</t>
        </is>
      </c>
      <c r="C239" s="72" t="n"/>
      <c r="D239" s="72" t="n"/>
      <c r="E239" s="72" t="n"/>
      <c r="F239" s="72" t="n"/>
      <c r="G239" s="72" t="n"/>
      <c r="H239" s="72" t="n"/>
      <c r="I239" s="72">
        <f>IFERROR(VLOOKUP($A238,Results_30d_Deltas!$A$2:$H$5000,6,FALSE),"")</f>
        <v/>
      </c>
      <c r="J239" s="72" t="n"/>
      <c r="K239" s="72" t="n"/>
      <c r="L239" s="72" t="n"/>
      <c r="M239" s="72" t="n"/>
      <c r="N239" s="72" t="n"/>
      <c r="O239" s="72" t="n"/>
      <c r="P239" s="72" t="n"/>
      <c r="Q239" s="82" t="n"/>
      <c r="R239" s="82" t="n"/>
      <c r="S239" s="82" t="n"/>
      <c r="T239" s="82" t="n"/>
      <c r="U239" s="82" t="n"/>
      <c r="V239" s="82"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0.5" customHeight="1" s="65">
      <c r="A240" s="72" t="inlineStr">
        <is>
          <t>REENTRY_TIER2_MAX_MINUTES</t>
        </is>
      </c>
      <c r="B240" s="72" t="inlineStr">
        <is>
          <t>0</t>
        </is>
      </c>
      <c r="C240" s="72" t="n"/>
      <c r="D240" s="72" t="n"/>
      <c r="E240" s="72" t="n"/>
      <c r="F240" s="72" t="n"/>
      <c r="G240" s="72" t="n"/>
      <c r="H240" s="72" t="n"/>
      <c r="I240" s="72">
        <f>IFERROR(VLOOKUP($A242,Results_30d_Deltas!$A$2:$H$5000,6,FALSE),"")</f>
        <v/>
      </c>
      <c r="J240" s="72" t="n"/>
      <c r="K240" s="72" t="n"/>
      <c r="L240" s="72" t="n"/>
      <c r="M240" s="72" t="n"/>
      <c r="N240" s="72" t="n"/>
      <c r="O240" s="72" t="n"/>
      <c r="P240" s="72" t="n"/>
      <c r="Q240" s="82" t="n"/>
      <c r="R240" s="82" t="n"/>
      <c r="S240" s="82" t="n"/>
      <c r="T240" s="82" t="n"/>
      <c r="U240" s="82" t="n"/>
      <c r="V240" s="82"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0.5" customHeight="1" s="65">
      <c r="A241" s="72" t="inlineStr">
        <is>
          <t>REENTRY_WT15M_SIZE_MULT</t>
        </is>
      </c>
      <c r="B241" s="72" t="inlineStr">
        <is>
          <t>0</t>
        </is>
      </c>
      <c r="C241" s="72" t="n"/>
      <c r="D241" s="72" t="n"/>
      <c r="E241" s="72" t="n"/>
      <c r="F241" s="72" t="n"/>
      <c r="G241" s="72" t="n"/>
      <c r="H241" s="72" t="n"/>
      <c r="I241" s="72">
        <f>IFERROR(VLOOKUP($A246,Results_30d_Deltas!$A$2:$H$5000,6,FALSE),"")</f>
        <v/>
      </c>
      <c r="J241" s="72" t="n"/>
      <c r="K241" s="72" t="n"/>
      <c r="L241" s="72" t="n"/>
      <c r="M241" s="72" t="n"/>
      <c r="N241" s="72" t="n"/>
      <c r="O241" s="72" t="n"/>
      <c r="P241" s="72" t="n"/>
      <c r="Q241" s="82" t="n"/>
      <c r="R241" s="82" t="n"/>
      <c r="S241" s="82" t="n"/>
      <c r="T241" s="82" t="n"/>
      <c r="U241" s="82" t="n"/>
      <c r="V241" s="82"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0.5" customHeight="1" s="65">
      <c r="A242" s="71" t="inlineStr">
        <is>
          <t>BTC_GUARANTEED_REENTRY_MIN_GAP_BARS</t>
        </is>
      </c>
      <c r="B242" s="72" t="inlineStr">
        <is>
          <t>2</t>
        </is>
      </c>
      <c r="C242" s="72" t="n"/>
      <c r="D242" s="72" t="n"/>
      <c r="E242" s="72" t="n"/>
      <c r="F242" s="72" t="n"/>
      <c r="G242" s="72" t="n"/>
      <c r="H242" s="72" t="n"/>
      <c r="I242" s="72">
        <f>IFERROR(VLOOKUP($A31,Results_30d_Deltas!$A$2:$H$5000,6,FALSE),"")</f>
        <v/>
      </c>
      <c r="J242" s="72" t="n"/>
      <c r="K242" s="72" t="n"/>
      <c r="L242" s="72" t="n"/>
      <c r="M242" s="72" t="n"/>
      <c r="N242" s="72" t="n"/>
      <c r="O242" s="72" t="n"/>
      <c r="P242" s="72" t="n"/>
      <c r="Q242" s="82" t="n"/>
      <c r="R242" s="82" t="n"/>
      <c r="S242" s="82" t="n"/>
      <c r="T242" s="82" t="n"/>
      <c r="U242" s="82" t="n"/>
      <c r="V242" s="82"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0.5" customHeight="1" s="65">
      <c r="A243" s="71" t="inlineStr">
        <is>
          <t>BTC_GUARANTEED_REENTRY_MAX_AGE_BARS</t>
        </is>
      </c>
      <c r="B243" s="72" t="inlineStr">
        <is>
          <t>0.5</t>
        </is>
      </c>
      <c r="C243" s="72" t="n"/>
      <c r="D243" s="72" t="n"/>
      <c r="E243" s="72" t="n"/>
      <c r="F243" s="72" t="n"/>
      <c r="G243" s="72" t="n"/>
      <c r="H243" s="72" t="n"/>
      <c r="I243" s="72">
        <f>IFERROR(VLOOKUP($A28,Results_30d_Deltas!$A$2:$H$5000,6,FALSE),"")</f>
        <v/>
      </c>
      <c r="J243" s="72" t="n"/>
      <c r="K243" s="72" t="n"/>
      <c r="L243" s="72" t="n"/>
      <c r="M243" s="72" t="n"/>
      <c r="N243" s="72" t="n"/>
      <c r="O243" s="72" t="n"/>
      <c r="P243" s="72" t="n"/>
      <c r="Q243" s="82" t="n"/>
      <c r="R243" s="82" t="n"/>
      <c r="S243" s="82" t="n"/>
      <c r="T243" s="82" t="n"/>
      <c r="U243" s="82" t="n"/>
      <c r="V243" s="82"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0.5" customHeight="1" s="65">
      <c r="A244" s="72" t="inlineStr">
        <is>
          <t>BTC_GUARANTEED_REENTRY_MIN_GAP_BARS</t>
        </is>
      </c>
      <c r="B244" s="72" t="inlineStr">
        <is>
          <t>4</t>
        </is>
      </c>
      <c r="C244" s="72" t="n"/>
      <c r="D244" s="72" t="n"/>
      <c r="E244" s="72" t="n"/>
      <c r="F244" s="72" t="n"/>
      <c r="G244" s="72" t="n"/>
      <c r="H244" s="72" t="n"/>
      <c r="I244" s="72">
        <f>IFERROR(VLOOKUP($A32,Results_30d_Deltas!$A$2:$H$5000,6,FALSE),"")</f>
        <v/>
      </c>
      <c r="J244" s="72" t="n"/>
      <c r="K244" s="72" t="n"/>
      <c r="L244" s="72" t="n"/>
      <c r="M244" s="72" t="n"/>
      <c r="N244" s="72" t="n"/>
      <c r="O244" s="72" t="n"/>
      <c r="P244" s="72" t="n"/>
      <c r="Q244" s="82" t="n"/>
      <c r="R244" s="82" t="n"/>
      <c r="S244" s="82" t="n"/>
      <c r="T244" s="82" t="n"/>
      <c r="U244" s="82" t="n"/>
      <c r="V244" s="82"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0.5" customHeight="1" s="65">
      <c r="A245" s="72" t="inlineStr">
        <is>
          <t>BTC_GUARANTEED_REENTRY_MIN_GAP_BARS</t>
        </is>
      </c>
      <c r="B245" s="72" t="inlineStr">
        <is>
          <t>8</t>
        </is>
      </c>
      <c r="C245" s="72" t="n"/>
      <c r="D245" s="72" t="n"/>
      <c r="E245" s="72" t="n"/>
      <c r="F245" s="72" t="n"/>
      <c r="G245" s="72" t="n"/>
      <c r="H245" s="72" t="n"/>
      <c r="I245" s="72">
        <f>IFERROR(VLOOKUP($A35,Results_30d_Deltas!$A$2:$H$5000,6,FALSE),"")</f>
        <v/>
      </c>
      <c r="J245" s="72" t="n"/>
      <c r="K245" s="72" t="n"/>
      <c r="L245" s="72" t="n"/>
      <c r="M245" s="72" t="n"/>
      <c r="N245" s="72" t="n"/>
      <c r="O245" s="72" t="n"/>
      <c r="P245" s="72" t="n"/>
      <c r="Q245" s="82" t="n"/>
      <c r="R245" s="82" t="n"/>
      <c r="S245" s="82" t="n"/>
      <c r="T245" s="82" t="n"/>
      <c r="U245" s="82" t="n"/>
      <c r="V245" s="82"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0.5" customHeight="1" s="65">
      <c r="A246" s="72" t="inlineStr">
        <is>
          <t>BTC_GUARANTEED_REENTRY_MIN_GAP_BARS</t>
        </is>
      </c>
      <c r="B246" s="72" t="inlineStr">
        <is>
          <t>6</t>
        </is>
      </c>
      <c r="C246" s="72" t="n"/>
      <c r="D246" s="72" t="n"/>
      <c r="E246" s="72" t="n"/>
      <c r="F246" s="72" t="n"/>
      <c r="G246" s="72" t="n"/>
      <c r="H246" s="72" t="n"/>
      <c r="I246" s="72">
        <f>IFERROR(VLOOKUP($A34,Results_30d_Deltas!$A$2:$H$5000,6,FALSE),"")</f>
        <v/>
      </c>
      <c r="J246" s="72" t="n"/>
      <c r="K246" s="72" t="n"/>
      <c r="L246" s="72" t="n"/>
      <c r="M246" s="72" t="n"/>
      <c r="N246" s="72" t="n"/>
      <c r="O246" s="72" t="n"/>
      <c r="P246" s="72" t="n"/>
      <c r="Q246" s="82" t="n"/>
      <c r="R246" s="82" t="n"/>
      <c r="S246" s="82" t="n"/>
      <c r="T246" s="82" t="n"/>
      <c r="U246" s="82" t="n"/>
      <c r="V246" s="82"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0.5" customHeight="1" s="65">
      <c r="A247" s="72" t="inlineStr">
        <is>
          <t>BTC_GUARANTEED_REENTRY_MAX_AGE_BARS</t>
        </is>
      </c>
      <c r="B247" s="72" t="inlineStr">
        <is>
          <t>2.0</t>
        </is>
      </c>
      <c r="C247" s="72" t="n"/>
      <c r="D247" s="72" t="n"/>
      <c r="E247" s="72" t="n"/>
      <c r="F247" s="72" t="n"/>
      <c r="G247" s="72" t="n"/>
      <c r="H247" s="72" t="n"/>
      <c r="I247" s="72">
        <f>IFERROR(VLOOKUP($A30,Results_30d_Deltas!$A$2:$H$5000,6,FALSE),"")</f>
        <v/>
      </c>
      <c r="J247" s="72" t="n"/>
      <c r="K247" s="72" t="n"/>
      <c r="L247" s="72" t="n"/>
      <c r="M247" s="72" t="n"/>
      <c r="N247" s="72" t="n"/>
      <c r="O247" s="72" t="n"/>
      <c r="P247" s="72" t="n"/>
      <c r="Q247" s="82" t="n"/>
      <c r="R247" s="82" t="n"/>
      <c r="S247" s="82" t="n"/>
      <c r="T247" s="82" t="n"/>
      <c r="U247" s="82" t="n"/>
      <c r="V247" s="82"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0.5" customHeight="1" s="65">
      <c r="A248" s="72" t="inlineStr">
        <is>
          <t>BTC_GUARANTEED_REENTRY_MAX_AGE_BARS</t>
        </is>
      </c>
      <c r="B248" s="72" t="inlineStr">
        <is>
          <t>1.0</t>
        </is>
      </c>
      <c r="C248" s="72" t="n"/>
      <c r="D248" s="72" t="n"/>
      <c r="E248" s="72" t="n"/>
      <c r="F248" s="72" t="n"/>
      <c r="G248" s="72" t="n"/>
      <c r="H248" s="72" t="n"/>
      <c r="I248" s="72">
        <f>IFERROR(VLOOKUP($A29,Results_30d_Deltas!$A$2:$H$5000,6,FALSE),"")</f>
        <v/>
      </c>
      <c r="J248" s="72" t="n"/>
      <c r="K248" s="72" t="n"/>
      <c r="L248" s="72" t="n"/>
      <c r="M248" s="72" t="n"/>
      <c r="N248" s="72" t="n"/>
      <c r="O248" s="72" t="n"/>
      <c r="P248" s="72" t="n"/>
      <c r="Q248" s="82" t="n"/>
      <c r="R248" s="82" t="n"/>
      <c r="S248" s="82" t="n"/>
      <c r="T248" s="82" t="n"/>
      <c r="U248" s="82" t="n"/>
      <c r="V248" s="82"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0.5" customHeight="1" s="65">
      <c r="A249" s="72" t="inlineStr">
        <is>
          <t>BTC_GUARANTEED_REENTRY_ENABLED</t>
        </is>
      </c>
      <c r="B249" s="72" t="inlineStr">
        <is>
          <t>True</t>
        </is>
      </c>
      <c r="C249" s="72" t="n"/>
      <c r="D249" s="72" t="n"/>
      <c r="E249" s="72" t="n"/>
      <c r="F249" s="72" t="n"/>
      <c r="G249" s="72" t="n"/>
      <c r="H249" s="72" t="n"/>
      <c r="I249" s="72">
        <f>IFERROR(VLOOKUP($A26,Results_30d_Deltas!$A$2:$H$5000,6,FALSE),"")</f>
        <v/>
      </c>
      <c r="J249" s="72" t="n"/>
      <c r="K249" s="72" t="n"/>
      <c r="L249" s="72" t="n"/>
      <c r="M249" s="72" t="n"/>
      <c r="N249" s="72" t="n"/>
      <c r="O249" s="72" t="n"/>
      <c r="P249" s="72" t="n"/>
      <c r="Q249" s="82" t="n"/>
      <c r="R249" s="82" t="n"/>
      <c r="S249" s="82" t="n"/>
      <c r="T249" s="82" t="n"/>
      <c r="U249" s="82" t="n"/>
      <c r="V249" s="82"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0.5" customHeight="1" s="65">
      <c r="A250" s="72" t="inlineStr">
        <is>
          <t>BTC_GUARANTEED_REENTRY_MAX_AGE_BARS</t>
        </is>
      </c>
      <c r="B250" s="72" t="inlineStr">
        <is>
          <t>0</t>
        </is>
      </c>
      <c r="C250" s="72" t="n"/>
      <c r="D250" s="72" t="n"/>
      <c r="E250" s="72" t="n"/>
      <c r="F250" s="72" t="n"/>
      <c r="G250" s="72" t="n"/>
      <c r="H250" s="72" t="n"/>
      <c r="I250" s="72">
        <f>IFERROR(VLOOKUP($A27,Results_30d_Deltas!$A$2:$H$5000,6,FALSE),"")</f>
        <v/>
      </c>
      <c r="J250" s="72" t="n"/>
      <c r="K250" s="72" t="n"/>
      <c r="L250" s="72" t="n"/>
      <c r="M250" s="72" t="n"/>
      <c r="N250" s="72" t="n"/>
      <c r="O250" s="72" t="n"/>
      <c r="P250" s="72" t="n"/>
      <c r="Q250" s="82" t="n"/>
      <c r="R250" s="82" t="n"/>
      <c r="S250" s="82" t="n"/>
      <c r="T250" s="82" t="n"/>
      <c r="U250" s="82" t="n"/>
      <c r="V250" s="82"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0.5" customHeight="1" s="65">
      <c r="A251" s="72" t="inlineStr">
        <is>
          <t>BTC_GUARANTEED_REENTRY_MIN_GAP_BARS</t>
        </is>
      </c>
      <c r="B251" s="72" t="inlineStr">
        <is>
          <t>5</t>
        </is>
      </c>
      <c r="C251" s="72" t="n"/>
      <c r="D251" s="72" t="n"/>
      <c r="E251" s="72" t="n"/>
      <c r="F251" s="72" t="n"/>
      <c r="G251" s="72" t="n"/>
      <c r="H251" s="72" t="n"/>
      <c r="I251" s="72">
        <f>IFERROR(VLOOKUP($A33,Results_30d_Deltas!$A$2:$H$5000,6,FALSE),"")</f>
        <v/>
      </c>
      <c r="J251" s="72" t="n"/>
      <c r="K251" s="72" t="n"/>
      <c r="L251" s="72" t="n"/>
      <c r="M251" s="72" t="n"/>
      <c r="N251" s="72" t="n"/>
      <c r="O251" s="72" t="n"/>
      <c r="P251" s="72" t="n"/>
      <c r="Q251" s="82" t="n"/>
      <c r="R251" s="82" t="n"/>
      <c r="S251" s="82" t="n"/>
      <c r="T251" s="82" t="n"/>
      <c r="U251" s="82" t="n"/>
      <c r="V251" s="82"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75" customHeight="1" s="65">
      <c r="A252" s="69" t="inlineStr">
        <is>
          <t>LH_HL_FILTER_MODE</t>
        </is>
      </c>
      <c r="B252" s="80" t="inlineStr">
        <is>
          <t>STRICT_2BAR</t>
        </is>
      </c>
      <c r="C252" s="80" t="n"/>
      <c r="D252" s="80" t="inlineStr">
        <is>
          <t>ENTRY, 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69" t="inlineStr">
        <is>
          <t>FUNDING_GATE_FILTER_TF</t>
        </is>
      </c>
      <c r="B253" s="80" t="inlineStr">
        <is>
          <t>D</t>
        </is>
      </c>
      <c r="C253" s="80" t="n"/>
      <c r="D253" s="80" t="inlineStr">
        <is>
          <t>GLOBAL_CHECK</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BANDAID_OFF_LOSER_RECOVER_PCT</t>
        </is>
      </c>
      <c r="B254" s="80" t="inlineStr">
        <is>
          <t>1.0</t>
        </is>
      </c>
      <c r="C254" s="80" t="n"/>
      <c r="D254" s="80" t="inlineStr">
        <is>
          <t>AUGMENT, ENTRY, EXIT, GLOBAL_CHECK, REDUCE,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BANDAID_OFF_LOSER_RECOVER_PCT</t>
        </is>
      </c>
      <c r="B255" s="80" t="inlineStr">
        <is>
          <t>0.5</t>
        </is>
      </c>
      <c r="C255" s="80" t="n"/>
      <c r="D255" s="80" t="inlineStr">
        <is>
          <t>AUGMENT, ENTRY, EXIT, GLOBAL_CHECK, REDUCE,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HLR_TOP_MIN_TFS</t>
        </is>
      </c>
      <c r="B256" s="80" t="inlineStr">
        <is>
          <t>2</t>
        </is>
      </c>
      <c r="C256" s="80" t="n"/>
      <c r="D256" s="80" t="inlineStr">
        <is>
          <t>GLOBAL_CHECK, REENTRY,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HTF4_CONF</t>
        </is>
      </c>
      <c r="B257" s="80" t="inlineStr">
        <is>
          <t>False</t>
        </is>
      </c>
      <c r="C257" s="80" t="n"/>
      <c r="D257" s="80" t="inlineStr">
        <is>
          <t>GLOBAL_CHECK, STOCKS_EXIT</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MTS_BOTTOM_STRONG_THRESHOLD</t>
        </is>
      </c>
      <c r="B258" s="80" t="inlineStr">
        <is>
          <t>30</t>
        </is>
      </c>
      <c r="C258" s="80" t="n"/>
      <c r="D258" s="80" t="inlineStr">
        <is>
          <t>ENTRY, GLOBAL_CHECK, STOCKS_EXIT</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69" t="inlineStr">
        <is>
          <t>DUP_GUARD_FILTER_TF</t>
        </is>
      </c>
      <c r="B259" s="80" t="inlineStr">
        <is>
          <t>1h</t>
        </is>
      </c>
      <c r="C259" s="80" t="n"/>
      <c r="D259" s="80" t="inlineStr">
        <is>
          <t>GLOBAL_CHECK</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COOLDOWN_LOCKS_FILTER_TF</t>
        </is>
      </c>
      <c r="B260" s="80" t="inlineStr">
        <is>
          <t>15m</t>
        </is>
      </c>
      <c r="C260" s="80" t="n"/>
      <c r="D260" s="80" t="inlineStr">
        <is>
          <t>GLOBAL_CHECK</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69" t="inlineStr">
        <is>
          <t>MTS_BOTTOM_BONUS_THRESHOLD</t>
        </is>
      </c>
      <c r="B261" s="80" t="inlineStr">
        <is>
          <t>31.25</t>
        </is>
      </c>
      <c r="C261" s="80" t="n"/>
      <c r="D261" s="80" t="inlineStr">
        <is>
          <t>ENTRY, GLOBAL_CHECK, STOCKS_EXIT</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COOLDOWN_LOCKS_FILTER_TF</t>
        </is>
      </c>
      <c r="B262" s="80" t="inlineStr">
        <is>
          <t>4h</t>
        </is>
      </c>
      <c r="C262" s="80" t="n"/>
      <c r="D262" s="80" t="inlineStr">
        <is>
          <t>GLOBAL_CHECK</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DUP_GUARD_FILTER_TF</t>
        </is>
      </c>
      <c r="B263" s="80" t="inlineStr">
        <is>
          <t>4h</t>
        </is>
      </c>
      <c r="C263" s="80" t="n"/>
      <c r="D263" s="80" t="inlineStr">
        <is>
          <t>GLOBAL_CHECK</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69" t="inlineStr">
        <is>
          <t>HA_WICK_QUALITY_TF</t>
        </is>
      </c>
      <c r="B264" s="80" t="inlineStr">
        <is>
          <t>4h</t>
        </is>
      </c>
      <c r="C264" s="80" t="n"/>
      <c r="D264" s="80" t="inlineStr">
        <is>
          <t>ENTRY, GLOBAL_CHECK, STOCKS_EXIT</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DUP_GUARD_FILTER_TF</t>
        </is>
      </c>
      <c r="B265" s="80" t="inlineStr">
        <is>
          <t>15m</t>
        </is>
      </c>
      <c r="C265" s="80" t="n"/>
      <c r="D265" s="80" t="inlineStr">
        <is>
          <t>GLOBAL_CHECK</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DUP_GUARD_FILTER_TF</t>
        </is>
      </c>
      <c r="B266" s="80" t="inlineStr">
        <is>
          <t>OFF</t>
        </is>
      </c>
      <c r="C266" s="80" t="n"/>
      <c r="D266" s="80" t="inlineStr">
        <is>
          <t>GLOBAL_CHECK</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BAND_ARROW_ENABLED</t>
        </is>
      </c>
      <c r="B267" s="80" t="inlineStr">
        <is>
          <t>False</t>
        </is>
      </c>
      <c r="C267" s="80" t="n"/>
      <c r="D267" s="80" t="inlineStr">
        <is>
          <t>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69" t="inlineStr">
        <is>
          <t>HA_WICK_QUALITY_ENABLED</t>
        </is>
      </c>
      <c r="B268" s="80" t="inlineStr">
        <is>
          <t>False</t>
        </is>
      </c>
      <c r="C268" s="80" t="n"/>
      <c r="D268" s="80" t="inlineStr">
        <is>
          <t>ENTRY, 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HA_WICK_QUALITY_TF</t>
        </is>
      </c>
      <c r="B269" s="80" t="inlineStr">
        <is>
          <t>15m</t>
        </is>
      </c>
      <c r="C269" s="80" t="n"/>
      <c r="D269" s="80" t="inlineStr">
        <is>
          <t>ENTRY, GLOBAL_CHECK, STOCKS_EXIT</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69" t="inlineStr">
        <is>
          <t>HTF_DIRECTION_GATE_ENABLED</t>
        </is>
      </c>
      <c r="B270" s="80" t="inlineStr">
        <is>
          <t>False</t>
        </is>
      </c>
      <c r="C270" s="80" t="n"/>
      <c r="D270" s="80" t="inlineStr">
        <is>
          <t>ENTRY, GLOBAL_CHECK, STOCKS_EXIT</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69" t="inlineStr">
        <is>
          <t>LEADERBOARD_FILTER</t>
        </is>
      </c>
      <c r="B271" s="80" t="inlineStr">
        <is>
          <t>False</t>
        </is>
      </c>
      <c r="C271" s="80" t="n"/>
      <c r="D271" s="80" t="inlineStr">
        <is>
          <t>AUGMENT, ENTRY, EXIT, GLOBAL_CHECK, REDUCE, STOCKS_EXIT</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LH_HL_FILTER_ENABLED</t>
        </is>
      </c>
      <c r="B272" s="80" t="inlineStr">
        <is>
          <t>False</t>
        </is>
      </c>
      <c r="C272" s="80" t="n"/>
      <c r="D272" s="80" t="inlineStr">
        <is>
          <t>ENTRY, 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LH_HL_FILTER_REQUIRE_BOTH</t>
        </is>
      </c>
      <c r="B273" s="80" t="inlineStr">
        <is>
          <t>False</t>
        </is>
      </c>
      <c r="C273" s="80" t="n"/>
      <c r="D273" s="80" t="inlineStr">
        <is>
          <t>ENTRY, 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69" t="inlineStr">
        <is>
          <t>MARKET_QUALITY_SCORE_ENABLED</t>
        </is>
      </c>
      <c r="B274" s="80" t="inlineStr">
        <is>
          <t>False</t>
        </is>
      </c>
      <c r="C274" s="80" t="n"/>
      <c r="D274" s="80" t="inlineStr">
        <is>
          <t>ENTRY, 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69" t="inlineStr">
        <is>
          <t>MTS_GATE_ENABLED</t>
        </is>
      </c>
      <c r="B275" s="80" t="inlineStr">
        <is>
          <t>False</t>
        </is>
      </c>
      <c r="C275" s="80" t="n"/>
      <c r="D275" s="80" t="inlineStr">
        <is>
          <t>ENTRY, GLOBAL_CHECK,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OI_CONFIRM_ENABLED</t>
        </is>
      </c>
      <c r="B276" s="80" t="inlineStr">
        <is>
          <t>False</t>
        </is>
      </c>
      <c r="C276" s="80" t="n"/>
      <c r="D276" s="80" t="inlineStr">
        <is>
          <t>ENTRY, 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HA_WICK_QUALITY_TF</t>
        </is>
      </c>
      <c r="B277" s="80" t="inlineStr">
        <is>
          <t>D</t>
        </is>
      </c>
      <c r="C277" s="80" t="n"/>
      <c r="D277" s="80" t="inlineStr">
        <is>
          <t>ENTRY, 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MTS_BOTTOM_STRONG_THRESHOLD</t>
        </is>
      </c>
      <c r="B278" s="80" t="inlineStr">
        <is>
          <t>50</t>
        </is>
      </c>
      <c r="C278" s="80" t="n"/>
      <c r="D278" s="80" t="inlineStr">
        <is>
          <t>ENTRY, 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69" t="inlineStr">
        <is>
          <t>GR_FILTER_VEC_ENABLED</t>
        </is>
      </c>
      <c r="B279" s="80" t="inlineStr">
        <is>
          <t>False</t>
        </is>
      </c>
      <c r="C279" s="80" t="n"/>
      <c r="D279" s="80" t="inlineStr">
        <is>
          <t>GLOBAL_CHECK</t>
        </is>
      </c>
      <c r="E279" s="80" t="n"/>
      <c r="F279" s="72" t="n"/>
      <c r="G279" s="80">
        <f>IFERROR(VLOOKUP($A325&amp;"_"&amp;$B325,Results_Deltas!$A$2:$P$15000,5,FALSE),"")</f>
        <v/>
      </c>
      <c r="H279" s="80" t="inlineStr">
        <is>
          <t>Blanket (page end)</t>
        </is>
      </c>
      <c r="I279" s="72" t="n"/>
      <c r="J279" s="72" t="n"/>
      <c r="K279" s="72" t="n"/>
      <c r="L279" s="72" t="inlineStr">
        <is>
          <t>YES</t>
        </is>
      </c>
      <c r="M279" s="72" t="n">
        <v>3.354588505387657</v>
      </c>
      <c r="N279" s="72" t="n">
        <v>31</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HA_WICK_QUALITY_SCORE</t>
        </is>
      </c>
      <c r="B280" s="80" t="inlineStr">
        <is>
          <t>15</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HA_WICK_QUALITY_SCORE</t>
        </is>
      </c>
      <c r="B281" s="80" t="inlineStr">
        <is>
          <t>15_ALT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DUP_GUARD_FILTER_TF</t>
        </is>
      </c>
      <c r="B282" s="80" t="inlineStr">
        <is>
          <t>D</t>
        </is>
      </c>
      <c r="C282" s="80" t="n"/>
      <c r="D282" s="80" t="inlineStr">
        <is>
          <t>GLOBAL_CHECK</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69" t="inlineStr">
        <is>
          <t>HTF_TREND_VETO_BYPASS_ENABLED</t>
        </is>
      </c>
      <c r="B283" s="80" t="inlineStr">
        <is>
          <t>False</t>
        </is>
      </c>
      <c r="C283" s="80" t="n"/>
      <c r="D283" s="80" t="inlineStr">
        <is>
          <t>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MTS_BOTTOM_BONUS_THRESHOLD</t>
        </is>
      </c>
      <c r="B284" s="80" t="inlineStr">
        <is>
          <t>25</t>
        </is>
      </c>
      <c r="C284" s="80" t="n"/>
      <c r="D284" s="80" t="inlineStr">
        <is>
          <t>ENTRY, GLOBAL_CHECK, STOCKS_EXIT</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69" t="inlineStr">
        <is>
          <t>MTF_GR_MIN_IND</t>
        </is>
      </c>
      <c r="B285" s="80" t="inlineStr">
        <is>
          <t>5</t>
        </is>
      </c>
      <c r="C285" s="80" t="n"/>
      <c r="D285" s="80" t="inlineStr">
        <is>
          <t>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MTF_GR_MIN_IND</t>
        </is>
      </c>
      <c r="B286" s="80" t="inlineStr">
        <is>
          <t>5_ALT</t>
        </is>
      </c>
      <c r="C286" s="80" t="n"/>
      <c r="D286" s="80" t="inlineStr">
        <is>
          <t>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OI_CONFIRM_ENABLED</t>
        </is>
      </c>
      <c r="B287" s="80" t="inlineStr">
        <is>
          <t>True</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COOLDOWN_LOCKS_FILTER_TF</t>
        </is>
      </c>
      <c r="B288" s="80" t="inlineStr">
        <is>
          <t>1h</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HLR_SMA_BAND_PCT</t>
        </is>
      </c>
      <c r="B289" s="80" t="inlineStr">
        <is>
          <t>1.0</t>
        </is>
      </c>
      <c r="C289" s="80" t="n"/>
      <c r="D289" s="80" t="inlineStr">
        <is>
          <t>ENTRY, 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FUNDING_GATE_FILTER_TF</t>
        </is>
      </c>
      <c r="B290" s="80" t="inlineStr">
        <is>
          <t>15m</t>
        </is>
      </c>
      <c r="C290" s="80" t="n"/>
      <c r="D290" s="80" t="inlineStr">
        <is>
          <t>GLOBAL_CHECK</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70" t="inlineStr">
        <is>
          <t>MARKET_QUALITY_SCORE_ENABLED</t>
        </is>
      </c>
      <c r="B291" s="80" t="inlineStr">
        <is>
          <t>True</t>
        </is>
      </c>
      <c r="C291" s="80" t="n"/>
      <c r="D291" s="80" t="inlineStr">
        <is>
          <t>ENTRY, GLOBAL_CHECK,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69" t="inlineStr">
        <is>
          <t>OI_CONFIRM_MIN_CHANGE_PCT</t>
        </is>
      </c>
      <c r="B292" s="80" t="inlineStr">
        <is>
          <t>2.0</t>
        </is>
      </c>
      <c r="C292" s="80" t="n"/>
      <c r="D292" s="80" t="inlineStr">
        <is>
          <t>ENTRY, 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FG_GREED_THRESHOLD</t>
        </is>
      </c>
      <c r="B293" s="80" t="inlineStr">
        <is>
          <t>56.25</t>
        </is>
      </c>
      <c r="C293" s="80" t="n"/>
      <c r="D293" s="80" t="inlineStr">
        <is>
          <t>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LIVE_VEC_EMERGENCY_BRAKE_ENABLED</t>
        </is>
      </c>
      <c r="B294" s="80" t="inlineStr">
        <is>
          <t>False</t>
        </is>
      </c>
      <c r="C294" s="80" t="n"/>
      <c r="D294" s="80" t="inlineStr">
        <is>
          <t>GLOBAL_CHECK, STOCKS_EXIT</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MANDATORY_REENTRY_WT_FILTER_VELOCITY_RATIO</t>
        </is>
      </c>
      <c r="B295" s="80" t="inlineStr">
        <is>
          <t>0.90</t>
        </is>
      </c>
      <c r="C295" s="80" t="n"/>
      <c r="D295" s="80" t="inlineStr">
        <is>
          <t>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MANDATORY_REENTRY_WT_FILTER_VELOCITY_RATIO</t>
        </is>
      </c>
      <c r="B296" s="80" t="inlineStr">
        <is>
          <t>0.90_ALT</t>
        </is>
      </c>
      <c r="C296" s="80" t="n"/>
      <c r="D296" s="80" t="inlineStr">
        <is>
          <t>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MANDATORY_REENTRY_WT_FILTER_REQUIRE_FLIP</t>
        </is>
      </c>
      <c r="B297" s="80" t="inlineStr">
        <is>
          <t>False</t>
        </is>
      </c>
      <c r="C297" s="80" t="n"/>
      <c r="D297" s="80" t="inlineStr">
        <is>
          <t>GLOBAL_CHECK, STOCKS_EXIT</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FG_FEAR_THRESHOLD</t>
        </is>
      </c>
      <c r="B298" s="80" t="inlineStr">
        <is>
          <t>31.25</t>
        </is>
      </c>
      <c r="C298" s="80" t="n"/>
      <c r="D298" s="80" t="inlineStr">
        <is>
          <t>GLOBAL_CHECK,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MTS_BOTTOM_BONUS_THRESHOLD</t>
        </is>
      </c>
      <c r="B299" s="80" t="inlineStr">
        <is>
          <t>18.75</t>
        </is>
      </c>
      <c r="C299" s="80" t="n"/>
      <c r="D299" s="80" t="inlineStr">
        <is>
          <t>ENTRY, GLOBAL_CHECK,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DC_MOMENT_STRONG_THRESHOLD</t>
        </is>
      </c>
      <c r="B300" s="80" t="inlineStr">
        <is>
          <t>30</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69" t="inlineStr">
        <is>
          <t>EMA_BLANKET_FILTER_ENABLED</t>
        </is>
      </c>
      <c r="B301" s="80" t="inlineStr">
        <is>
          <t>True</t>
        </is>
      </c>
      <c r="C301" s="80" t="n"/>
      <c r="D301" s="80" t="inlineStr">
        <is>
          <t>GLOBAL_CHECK</t>
        </is>
      </c>
      <c r="E301" s="80" t="n"/>
      <c r="F301" s="72" t="n"/>
      <c r="G301" s="80">
        <f>IFERROR(VLOOKUP($A294&amp;"_"&amp;$B294,Results_Deltas!$A$2:$P$15000,5,FALSE),"")</f>
        <v/>
      </c>
      <c r="H301" s="80" t="inlineStr">
        <is>
          <t>Blanket (page end)</t>
        </is>
      </c>
      <c r="I301" s="72" t="n"/>
      <c r="J301" s="72" t="n"/>
      <c r="K301" s="72" t="n"/>
      <c r="L301" s="72" t="inlineStr">
        <is>
          <t>YES</t>
        </is>
      </c>
      <c r="M301" s="72" t="n">
        <v>3.54520975204295</v>
      </c>
      <c r="N301" s="72" t="n">
        <v>32</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ADX_RANGING_THRESHOLD</t>
        </is>
      </c>
      <c r="B302" s="80" t="inlineStr">
        <is>
          <t>10</t>
        </is>
      </c>
      <c r="C302" s="80" t="n"/>
      <c r="D302" s="80" t="inlineStr">
        <is>
          <t>ENTRY, 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FUNDING_GATE_FILTER_TF</t>
        </is>
      </c>
      <c r="B303" s="80" t="inlineStr">
        <is>
          <t>4h</t>
        </is>
      </c>
      <c r="C303" s="80" t="n"/>
      <c r="D303" s="80" t="inlineStr">
        <is>
          <t>GLOBAL_CHECK</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DELTA_REENTRY_FILTER_ENABLED</t>
        </is>
      </c>
      <c r="B304" s="80" t="inlineStr">
        <is>
          <t>False</t>
        </is>
      </c>
      <c r="C304" s="80" t="n"/>
      <c r="D304" s="80" t="inlineStr">
        <is>
          <t>ENTRY, GLOBAL_CHECK, STOCKS_EXIT</t>
        </is>
      </c>
      <c r="E304" s="80" t="n"/>
      <c r="F304" s="72" t="n"/>
      <c r="G304" s="80">
        <f>IFERROR(VLOOKUP($A283&amp;"_"&amp;$B283,Results_Deltas!$A$2:$P$15000,5,FALSE),"")</f>
        <v/>
      </c>
      <c r="H304" s="80" t="inlineStr">
        <is>
          <t>Blanket (page end)</t>
        </is>
      </c>
      <c r="I304" s="72" t="n"/>
      <c r="J304" s="72" t="n"/>
      <c r="K304" s="72" t="n"/>
      <c r="L304" s="72" t="inlineStr">
        <is>
          <t>YES</t>
        </is>
      </c>
      <c r="M304" s="72" t="n">
        <v>3.55333843358352</v>
      </c>
      <c r="N304" s="72" t="n">
        <v>33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COOLDOWN_LOCKS_FILTER_TF</t>
        </is>
      </c>
      <c r="B305" s="80" t="inlineStr">
        <is>
          <t>D</t>
        </is>
      </c>
      <c r="C305" s="80" t="n"/>
      <c r="D305" s="80" t="inlineStr">
        <is>
          <t>GLOBAL_CHECK</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COOLDOWN_LOCKS_FILTER_TF</t>
        </is>
      </c>
      <c r="B306" s="80" t="inlineStr">
        <is>
          <t>OFF</t>
        </is>
      </c>
      <c r="C306" s="80" t="n"/>
      <c r="D306" s="80" t="inlineStr">
        <is>
          <t>GLOBAL_CHECK</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HLR_SMA_BAND_PCT</t>
        </is>
      </c>
      <c r="B307" s="80" t="inlineStr">
        <is>
          <t>0.5</t>
        </is>
      </c>
      <c r="C307" s="80" t="n"/>
      <c r="D307" s="80" t="inlineStr">
        <is>
          <t>ENTRY, 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BANDAID_OFF_LOSER_RECOVER_PCT</t>
        </is>
      </c>
      <c r="B308" s="80" t="inlineStr">
        <is>
          <t>2.0</t>
        </is>
      </c>
      <c r="C308" s="80" t="n"/>
      <c r="D308" s="80" t="inlineStr">
        <is>
          <t>AUGMENT, ENTRY, EXIT, GLOBAL_CHECK, REDUCE, STOCKS_EXIT</t>
        </is>
      </c>
      <c r="E308" s="80" t="n"/>
      <c r="F308" s="72" t="n"/>
      <c r="G308" s="80">
        <f>IFERROR(VLOOKUP($A257&amp;"_"&amp;$B257,Results_Deltas!$A$2:$P$15000,5,FALSE),"")</f>
        <v/>
      </c>
      <c r="H308" s="80" t="inlineStr">
        <is>
          <t>Blanket (page end)</t>
        </is>
      </c>
      <c r="I308" s="72" t="n"/>
      <c r="J308" s="72" t="n"/>
      <c r="K308" s="72" t="n"/>
      <c r="L308" s="72" t="inlineStr">
        <is>
          <t>NO</t>
        </is>
      </c>
      <c r="M308" s="72" t="n">
        <v>3.622461741486872</v>
      </c>
      <c r="N308" s="72" t="n">
        <v>24</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FG_GREED_THRESHOLD</t>
        </is>
      </c>
      <c r="B309" s="80" t="inlineStr">
        <is>
          <t>93.75</t>
        </is>
      </c>
      <c r="C309" s="80" t="n"/>
      <c r="D309" s="80" t="inlineStr">
        <is>
          <t>GLOBAL_CHECK, STOCKS_EXIT</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DC_MOMENT_STRONG_THRESHOLD</t>
        </is>
      </c>
      <c r="B310" s="80" t="inlineStr">
        <is>
          <t>50</t>
        </is>
      </c>
      <c r="C310" s="80" t="n"/>
      <c r="D310" s="80" t="inlineStr">
        <is>
          <t>ENTRY, GLOBAL_CHECK,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FUNDING_GATE_FILTER_TF</t>
        </is>
      </c>
      <c r="B311" s="80" t="inlineStr">
        <is>
          <t>OFF</t>
        </is>
      </c>
      <c r="C311" s="80" t="n"/>
      <c r="D311" s="80" t="inlineStr">
        <is>
          <t>GLOBAL_CHECK</t>
        </is>
      </c>
      <c r="E311" s="80" t="n"/>
      <c r="F311" s="72" t="n"/>
      <c r="G311" s="80" t="n"/>
      <c r="H311" s="80" t="n"/>
      <c r="I311" s="72" t="n"/>
      <c r="J311" s="72" t="n"/>
      <c r="K311" s="72" t="n"/>
      <c r="L311" s="72" t="n"/>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70" t="inlineStr">
        <is>
          <t>FG_GREED_THRESHOLD</t>
        </is>
      </c>
      <c r="B312" s="80" t="inlineStr">
        <is>
          <t>75</t>
        </is>
      </c>
      <c r="C312" s="80" t="n"/>
      <c r="D312" s="80" t="inlineStr">
        <is>
          <t>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69" t="inlineStr">
        <is>
          <t>OI_CONFIRM_MIN_PRICE_PCT</t>
        </is>
      </c>
      <c r="B313" s="80" t="inlineStr">
        <is>
          <t>1.0</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FG_FEAR_THRESHOLD</t>
        </is>
      </c>
      <c r="B314" s="80" t="inlineStr">
        <is>
          <t>25</t>
        </is>
      </c>
      <c r="C314" s="80" t="n"/>
      <c r="D314" s="80" t="inlineStr">
        <is>
          <t>GLOBAL_CHECK, STOCKS_EXIT</t>
        </is>
      </c>
      <c r="E314" s="80" t="n"/>
      <c r="F314" s="72" t="n"/>
      <c r="G314" s="80" t="n"/>
      <c r="H314" s="80" t="n"/>
      <c r="I314" s="72" t="n"/>
      <c r="J314" s="72" t="n"/>
      <c r="K314" s="72" t="n"/>
      <c r="L314" s="72" t="n"/>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OI_CONFIRM_MIN_CHANGE_PCT</t>
        </is>
      </c>
      <c r="B315" s="80" t="inlineStr">
        <is>
          <t>0</t>
        </is>
      </c>
      <c r="C315" s="80" t="n"/>
      <c r="D315" s="80" t="inlineStr">
        <is>
          <t>ENTRY, GLOBAL_CHECK, STOCKS_EXIT</t>
        </is>
      </c>
      <c r="E315" s="80" t="n"/>
      <c r="F315" s="72" t="n"/>
      <c r="G315" s="80" t="n"/>
      <c r="H315" s="80" t="n"/>
      <c r="I315" s="72" t="n"/>
      <c r="J315" s="72" t="n"/>
      <c r="K315" s="72" t="n"/>
      <c r="L315" s="72" t="n"/>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70" t="inlineStr">
        <is>
          <t>GR_FILTER_VEC_ENABLED</t>
        </is>
      </c>
      <c r="B316" s="80" t="inlineStr">
        <is>
          <t>True</t>
        </is>
      </c>
      <c r="C316" s="80" t="n"/>
      <c r="D316" s="80" t="inlineStr">
        <is>
          <t>GLOBAL_CHECK</t>
        </is>
      </c>
      <c r="E316" s="80" t="n"/>
      <c r="F316" s="72" t="n"/>
      <c r="G316" s="80" t="n"/>
      <c r="H316" s="80" t="n"/>
      <c r="I316" s="72" t="n"/>
      <c r="J316" s="72" t="n"/>
      <c r="K316" s="72" t="n"/>
      <c r="L316" s="72" t="n"/>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70" t="inlineStr">
        <is>
          <t>LH_HL_FILTER_MODE</t>
        </is>
      </c>
      <c r="B317" s="80" t="inlineStr">
        <is>
          <t>STRICT_2BAR_ALT</t>
        </is>
      </c>
      <c r="C317" s="80" t="n"/>
      <c r="D317" s="80" t="inlineStr">
        <is>
          <t>ENTRY, GLOBAL_CHECK, STOCKS_EXIT</t>
        </is>
      </c>
      <c r="E317" s="80" t="n"/>
      <c r="F317" s="72" t="n"/>
      <c r="G317" s="80" t="n"/>
      <c r="H317" s="80" t="n"/>
      <c r="I317" s="72" t="n"/>
      <c r="J317" s="72" t="n"/>
      <c r="K317" s="72" t="n"/>
      <c r="L317" s="72" t="n"/>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FG_FEAR_THRESHOLD</t>
        </is>
      </c>
      <c r="B318" s="80" t="inlineStr">
        <is>
          <t>18.75</t>
        </is>
      </c>
      <c r="C318" s="80" t="n"/>
      <c r="D318" s="80" t="inlineStr">
        <is>
          <t>GLOBAL_CHECK, STOCKS_EXIT</t>
        </is>
      </c>
      <c r="E318" s="80" t="n"/>
      <c r="F318" s="72" t="n"/>
      <c r="G318" s="80" t="n"/>
      <c r="H318" s="80" t="n"/>
      <c r="I318" s="72" t="n"/>
      <c r="J318" s="72" t="n"/>
      <c r="K318" s="72" t="n"/>
      <c r="L318" s="72" t="n"/>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69" t="inlineStr">
        <is>
          <t>MOVER_THRESHOLD</t>
        </is>
      </c>
      <c r="B319" s="80" t="inlineStr">
        <is>
          <t>5</t>
        </is>
      </c>
      <c r="C319" s="80" t="n"/>
      <c r="D319" s="80" t="inlineStr">
        <is>
          <t>ENTRY, GLOBAL_CHECK, STOCKS_EXIT</t>
        </is>
      </c>
      <c r="E319" s="80" t="n"/>
      <c r="F319" s="72" t="n"/>
      <c r="G319" s="80" t="n"/>
      <c r="H319" s="80" t="n"/>
      <c r="I319" s="72" t="n"/>
      <c r="J319" s="72" t="n"/>
      <c r="K319" s="72" t="n"/>
      <c r="L319" s="72" t="n"/>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LH_HL_FILTER_ENABLED</t>
        </is>
      </c>
      <c r="B320" s="80" t="inlineStr">
        <is>
          <t>True</t>
        </is>
      </c>
      <c r="C320" s="80" t="n"/>
      <c r="D320" s="80" t="inlineStr">
        <is>
          <t>ENTRY, GLOBAL_CHECK, STOCKS_EXIT</t>
        </is>
      </c>
      <c r="E320" s="80" t="n"/>
      <c r="F320" s="72" t="n"/>
      <c r="G320" s="80" t="n"/>
      <c r="H320" s="80" t="n"/>
      <c r="I320" s="72" t="n"/>
      <c r="J320" s="72" t="n"/>
      <c r="K320" s="72" t="n"/>
      <c r="L320" s="72" t="n"/>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FUNDING_GATE_FILTER_TF</t>
        </is>
      </c>
      <c r="B321" s="80" t="inlineStr">
        <is>
          <t>1h</t>
        </is>
      </c>
      <c r="C321" s="80" t="n"/>
      <c r="D321" s="80" t="inlineStr">
        <is>
          <t>GLOBAL_CHECK</t>
        </is>
      </c>
      <c r="E321" s="80" t="n"/>
      <c r="F321" s="72" t="n"/>
      <c r="G321" s="80" t="n"/>
      <c r="H321" s="80" t="n"/>
      <c r="I321" s="72" t="n"/>
      <c r="J321" s="72" t="n"/>
      <c r="K321" s="72" t="n"/>
      <c r="L321" s="72" t="n"/>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BAND_ARROW_ENABLED</t>
        </is>
      </c>
      <c r="B322" s="80" t="inlineStr">
        <is>
          <t>True</t>
        </is>
      </c>
      <c r="C322" s="80" t="n"/>
      <c r="D322" s="80" t="inlineStr">
        <is>
          <t>GLOBAL_CHECK, STOCKS_EXIT</t>
        </is>
      </c>
      <c r="E322" s="80" t="n"/>
      <c r="F322" s="72" t="n"/>
      <c r="G322" s="80" t="n"/>
      <c r="H322" s="80" t="n"/>
      <c r="I322" s="72" t="n"/>
      <c r="J322" s="72" t="n"/>
      <c r="K322" s="72" t="n"/>
      <c r="L322" s="72" t="n"/>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OI_CONFIRM_MIN_PRICE_PCT</t>
        </is>
      </c>
      <c r="B323" s="80" t="inlineStr">
        <is>
          <t>0.5</t>
        </is>
      </c>
      <c r="C323" s="80" t="n"/>
      <c r="D323" s="80" t="inlineStr">
        <is>
          <t>ENTRY, GLOBAL_CHECK, STOCKS_EXIT</t>
        </is>
      </c>
      <c r="E323" s="80" t="n"/>
      <c r="F323" s="72" t="n"/>
      <c r="G323" s="80" t="n"/>
      <c r="H323" s="80" t="n"/>
      <c r="I323" s="72" t="n"/>
      <c r="J323" s="72" t="n"/>
      <c r="K323" s="72" t="n"/>
      <c r="L323" s="72" t="n"/>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HTF_DIRECTION_GATE_ENABLED</t>
        </is>
      </c>
      <c r="B324" s="80" t="inlineStr">
        <is>
          <t>True</t>
        </is>
      </c>
      <c r="C324" s="80" t="n"/>
      <c r="D324" s="80" t="inlineStr">
        <is>
          <t>ENTRY, GLOBAL_CHECK, STOCKS_EXIT</t>
        </is>
      </c>
      <c r="E324" s="80" t="n"/>
      <c r="F324" s="72" t="n"/>
      <c r="G324" s="80" t="n"/>
      <c r="H324" s="80" t="n"/>
      <c r="I324" s="72" t="n"/>
      <c r="J324" s="72" t="n"/>
      <c r="K324" s="72" t="n"/>
      <c r="L324" s="72" t="n"/>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69" t="inlineStr">
        <is>
          <t>LR_BAND_LADDER_STOCH_EXTREME</t>
        </is>
      </c>
      <c r="B325" s="80" t="inlineStr">
        <is>
          <t>30.0</t>
        </is>
      </c>
      <c r="C325" s="80" t="n"/>
      <c r="D325" s="80" t="inlineStr">
        <is>
          <t>GLOBAL_CHECK, STOCKS_EXIT</t>
        </is>
      </c>
      <c r="E325" s="80" t="n"/>
      <c r="F325" s="72" t="n"/>
      <c r="G325" s="80" t="n"/>
      <c r="H325" s="80" t="n"/>
      <c r="I325" s="72" t="n"/>
      <c r="J325" s="72" t="n"/>
      <c r="K325" s="72" t="n"/>
      <c r="L325" s="72" t="n"/>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LR_BAND_LADDER_STOCH_EXTREME</t>
        </is>
      </c>
      <c r="B326" s="80" t="inlineStr">
        <is>
          <t>30.0_ALT</t>
        </is>
      </c>
      <c r="C326" s="80" t="n"/>
      <c r="D326" s="80" t="inlineStr">
        <is>
          <t>GLOBAL_CHECK, STOCKS_EXIT</t>
        </is>
      </c>
      <c r="E326" s="80" t="n"/>
      <c r="F326" s="72" t="n"/>
      <c r="G326" s="80" t="n"/>
      <c r="H326" s="80" t="n"/>
      <c r="I326" s="72" t="n"/>
      <c r="J326" s="72" t="n"/>
      <c r="K326" s="72" t="n"/>
      <c r="L326" s="72" t="n"/>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MTS_GATE_ENABLED</t>
        </is>
      </c>
      <c r="B327" s="80" t="inlineStr">
        <is>
          <t>True</t>
        </is>
      </c>
      <c r="C327" s="80" t="n"/>
      <c r="D327" s="80" t="inlineStr">
        <is>
          <t>ENTRY, GLOBAL_CHECK, STOCKS_EXIT</t>
        </is>
      </c>
      <c r="E327" s="80" t="n"/>
      <c r="F327" s="72" t="n"/>
      <c r="G327" s="80" t="n"/>
      <c r="H327" s="80" t="n"/>
      <c r="I327" s="72" t="n"/>
      <c r="J327" s="72" t="n"/>
      <c r="K327" s="72" t="n"/>
      <c r="L327" s="72" t="n"/>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EMA_BLANKET_FILTER_ENABLED</t>
        </is>
      </c>
      <c r="B328" s="80" t="inlineStr">
        <is>
          <t>False</t>
        </is>
      </c>
      <c r="C328" s="80" t="n"/>
      <c r="D328" s="80" t="inlineStr">
        <is>
          <t>GLOBAL_CHECK</t>
        </is>
      </c>
      <c r="E328" s="80" t="n"/>
      <c r="F328" s="72" t="n"/>
      <c r="G328" s="80" t="n"/>
      <c r="H328" s="80" t="n"/>
      <c r="I328" s="72" t="n"/>
      <c r="J328" s="72" t="n"/>
      <c r="K328" s="72" t="n"/>
      <c r="L328" s="72" t="n"/>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69" t="inlineStr">
        <is>
          <t>MANDATORY_REENTRY_WT_FILTER_MIN_TFS</t>
        </is>
      </c>
      <c r="B329" s="80" t="inlineStr">
        <is>
          <t>2</t>
        </is>
      </c>
      <c r="C329" s="80" t="n"/>
      <c r="D329" s="80" t="inlineStr">
        <is>
          <t>GLOBAL_CHECK, STOCKS_EXIT</t>
        </is>
      </c>
      <c r="E329" s="80" t="n"/>
      <c r="F329" s="72" t="n"/>
      <c r="G329" s="80" t="n"/>
      <c r="H329" s="80" t="n"/>
      <c r="I329" s="72" t="n"/>
      <c r="J329" s="72" t="n"/>
      <c r="K329" s="72" t="n"/>
      <c r="L329" s="72" t="n"/>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HA_WICK_QUALITY_TF</t>
        </is>
      </c>
      <c r="B330" s="80" t="inlineStr">
        <is>
          <t>OFF</t>
        </is>
      </c>
      <c r="C330" s="80" t="n"/>
      <c r="D330" s="80" t="inlineStr">
        <is>
          <t>ENTRY, GLOBAL_CHECK, STOCKS_EXIT</t>
        </is>
      </c>
      <c r="E330" s="80" t="n"/>
      <c r="F330" s="72" t="n"/>
      <c r="G330" s="80" t="n"/>
      <c r="H330" s="80" t="n"/>
      <c r="I330" s="72" t="n"/>
      <c r="J330" s="72" t="n"/>
      <c r="K330" s="72" t="n"/>
      <c r="L330" s="72" t="n"/>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MOVER_THRESHOLD</t>
        </is>
      </c>
      <c r="B331" s="80" t="inlineStr">
        <is>
          <t>2.5</t>
        </is>
      </c>
      <c r="C331" s="80" t="n"/>
      <c r="D331" s="80" t="inlineStr">
        <is>
          <t>ENTRY, GLOBAL_CHECK, STOCKS_EXIT</t>
        </is>
      </c>
      <c r="E331" s="80" t="n"/>
      <c r="F331" s="72" t="n"/>
      <c r="G331" s="80" t="n"/>
      <c r="H331" s="80" t="n"/>
      <c r="I331" s="72" t="n"/>
      <c r="J331" s="72" t="n"/>
      <c r="K331" s="72" t="n"/>
      <c r="L331" s="72" t="n"/>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MTS_BOTTOM_STRONG_THRESHOLD</t>
        </is>
      </c>
      <c r="B332" s="80" t="inlineStr">
        <is>
          <t>40</t>
        </is>
      </c>
      <c r="C332" s="80" t="n"/>
      <c r="D332" s="80" t="inlineStr">
        <is>
          <t>ENTRY, GLOBAL_CHECK, STOCKS_EXIT</t>
        </is>
      </c>
      <c r="E332" s="80" t="n"/>
      <c r="F332" s="72" t="n"/>
      <c r="G332" s="80" t="n"/>
      <c r="H332" s="80" t="n"/>
      <c r="I332" s="72" t="n"/>
      <c r="J332" s="72" t="n"/>
      <c r="K332" s="72" t="n"/>
      <c r="L332" s="72" t="n"/>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MOVER_THRESHOLD</t>
        </is>
      </c>
      <c r="B333" s="80" t="inlineStr">
        <is>
          <t>3.75</t>
        </is>
      </c>
      <c r="C333" s="80" t="n"/>
      <c r="D333" s="80" t="inlineStr">
        <is>
          <t>ENTRY, GLOBAL_CHECK, STOCKS_EXIT</t>
        </is>
      </c>
      <c r="E333" s="80" t="n"/>
      <c r="F333" s="72" t="n"/>
      <c r="G333" s="80" t="n"/>
      <c r="H333" s="80" t="n"/>
      <c r="I333" s="72" t="n"/>
      <c r="J333" s="72" t="n"/>
      <c r="K333" s="72" t="n"/>
      <c r="L333" s="72" t="n"/>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ADX_RANGING_THRESHOLD</t>
        </is>
      </c>
      <c r="B334" s="80" t="inlineStr">
        <is>
          <t>25</t>
        </is>
      </c>
      <c r="C334" s="80" t="n"/>
      <c r="D334" s="80" t="inlineStr">
        <is>
          <t>ENTRY, GLOBAL_CHECK, STOCKS_EXIT</t>
        </is>
      </c>
      <c r="E334" s="80" t="n"/>
      <c r="F334" s="72" t="n"/>
      <c r="G334" s="80" t="n"/>
      <c r="H334" s="80" t="n"/>
      <c r="I334" s="72" t="n"/>
      <c r="J334" s="72" t="n"/>
      <c r="K334" s="72" t="n"/>
      <c r="L334" s="72" t="n"/>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HA_WICK_QUALITY_ENABLED</t>
        </is>
      </c>
      <c r="B335" s="80" t="inlineStr">
        <is>
          <t>True</t>
        </is>
      </c>
      <c r="C335" s="80" t="n"/>
      <c r="D335" s="80" t="inlineStr">
        <is>
          <t>ENTRY, GLOBAL_CHECK, STOCKS_EXIT</t>
        </is>
      </c>
      <c r="E335" s="80" t="n"/>
      <c r="F335" s="72" t="n"/>
      <c r="G335" s="80" t="n"/>
      <c r="H335" s="80" t="n"/>
      <c r="I335" s="72" t="n"/>
      <c r="J335" s="72" t="n"/>
      <c r="K335" s="72" t="n"/>
      <c r="L335" s="72" t="n"/>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69" t="inlineStr">
        <is>
          <t>NEW_POSITION_MAX_LOSS_THRESHOLD</t>
        </is>
      </c>
      <c r="B336" s="80" t="inlineStr">
        <is>
          <t>2.0</t>
        </is>
      </c>
      <c r="C336" s="80" t="n"/>
      <c r="D336" s="80" t="inlineStr">
        <is>
          <t>AUGMENT, EXIT, GLOBAL_CHECK, REDUCE, STOCKS_EXIT</t>
        </is>
      </c>
      <c r="E336" s="80" t="n"/>
      <c r="F336" s="72" t="n"/>
      <c r="G336" s="80" t="n"/>
      <c r="H336" s="80" t="n"/>
      <c r="I336" s="72" t="n"/>
      <c r="J336" s="72" t="n"/>
      <c r="K336" s="72" t="n"/>
      <c r="L336" s="72" t="n"/>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69" t="inlineStr">
        <is>
          <t>GR_FILTER_VEC_MIN_TFS</t>
        </is>
      </c>
      <c r="B337" s="80" t="inlineStr">
        <is>
          <t>1</t>
        </is>
      </c>
      <c r="C337" s="80" t="n"/>
      <c r="D337" s="80" t="inlineStr">
        <is>
          <t>GLOBAL_CHECK</t>
        </is>
      </c>
      <c r="E337" s="80" t="n"/>
      <c r="F337" s="72" t="n"/>
      <c r="G337" s="80" t="n"/>
      <c r="H337" s="80" t="n"/>
      <c r="I337" s="72" t="n"/>
      <c r="J337" s="72" t="n"/>
      <c r="K337" s="72" t="n"/>
      <c r="L337" s="72" t="n"/>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MTS_BOTTOM_BONUS_THRESHOLD</t>
        </is>
      </c>
      <c r="B338" s="80" t="inlineStr">
        <is>
          <t>12.5</t>
        </is>
      </c>
      <c r="C338" s="80" t="n"/>
      <c r="D338" s="80" t="inlineStr">
        <is>
          <t>ENTRY, GLOBAL_CHECK, STOCKS_EXIT</t>
        </is>
      </c>
      <c r="E338" s="80" t="n"/>
      <c r="F338" s="72" t="n"/>
      <c r="G338" s="80" t="n"/>
      <c r="H338" s="80" t="n"/>
      <c r="I338" s="72" t="n"/>
      <c r="J338" s="72" t="n"/>
      <c r="K338" s="72" t="n"/>
      <c r="L338" s="72" t="n"/>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HA_WICK_QUALITY_TF</t>
        </is>
      </c>
      <c r="B339" s="80" t="inlineStr">
        <is>
          <t>1h</t>
        </is>
      </c>
      <c r="C339" s="80" t="n"/>
      <c r="D339" s="80" t="inlineStr">
        <is>
          <t>ENTRY, GLOBAL_CHECK, STOCKS_EXIT</t>
        </is>
      </c>
      <c r="E339" s="80" t="n"/>
      <c r="F339" s="72" t="n"/>
      <c r="G339" s="80" t="n"/>
      <c r="H339" s="80" t="n"/>
      <c r="I339" s="72" t="n"/>
      <c r="J339" s="72" t="n"/>
      <c r="K339" s="72" t="n"/>
      <c r="L339" s="72" t="n"/>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69" t="inlineStr">
        <is>
          <t>EMA_9_21_FILTER_MIN_TFS</t>
        </is>
      </c>
      <c r="B340" s="80" t="inlineStr">
        <is>
          <t>0</t>
        </is>
      </c>
      <c r="C340" s="80" t="n"/>
      <c r="D340" s="80" t="inlineStr">
        <is>
          <t>GLOBAL_CHECK</t>
        </is>
      </c>
      <c r="E340" s="80" t="n"/>
      <c r="F340" s="72" t="n"/>
      <c r="G340" s="80">
        <f>IFERROR(VLOOKUP($A290&amp;"_"&amp;$B290,Results_Deltas!$A$2:$P$15000,5,FALSE),"")</f>
        <v/>
      </c>
      <c r="H340" s="80" t="inlineStr">
        <is>
          <t>Blanket (page end)</t>
        </is>
      </c>
      <c r="I340" s="72" t="n"/>
      <c r="J340" s="72" t="n"/>
      <c r="K340" s="72" t="n"/>
      <c r="L340" s="72" t="inlineStr">
        <is>
          <t>YES</t>
        </is>
      </c>
      <c r="M340" s="72" t="n">
        <v>4.140240024228602</v>
      </c>
      <c r="N340" s="72" t="n">
        <v>32</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LIVE_VEC_EMERGENCY_BRAKE_ENABLED</t>
        </is>
      </c>
      <c r="B341" s="80" t="inlineStr">
        <is>
          <t>True</t>
        </is>
      </c>
      <c r="C341" s="80" t="n"/>
      <c r="D341" s="80" t="inlineStr">
        <is>
          <t>GLOBAL_CHECK, STOCKS_EXIT</t>
        </is>
      </c>
      <c r="E341" s="80" t="n"/>
      <c r="F341" s="72" t="n"/>
      <c r="G341" s="80" t="n"/>
      <c r="H341" s="80" t="n"/>
      <c r="I341" s="72" t="n"/>
      <c r="J341" s="72" t="n"/>
      <c r="K341" s="72" t="n"/>
      <c r="L341" s="72" t="n"/>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69" t="inlineStr">
        <is>
          <t>EMA_BLANKET_FILTER_MIN_TFS</t>
        </is>
      </c>
      <c r="B342" s="80" t="inlineStr">
        <is>
          <t>0</t>
        </is>
      </c>
      <c r="C342" s="80" t="n"/>
      <c r="D342" s="80" t="inlineStr">
        <is>
          <t>GLOBAL_CHECK</t>
        </is>
      </c>
      <c r="E342" s="80" t="n"/>
      <c r="F342" s="72" t="n"/>
      <c r="G342" s="80" t="n"/>
      <c r="H342" s="80" t="n"/>
      <c r="I342" s="72" t="n"/>
      <c r="J342" s="72" t="n"/>
      <c r="K342" s="72" t="n"/>
      <c r="L342" s="72" t="n"/>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MTS_BOTTOM_STRONG_THRESHOLD</t>
        </is>
      </c>
      <c r="B343" s="80" t="inlineStr">
        <is>
          <t>20</t>
        </is>
      </c>
      <c r="C343" s="80" t="n"/>
      <c r="D343" s="80" t="inlineStr">
        <is>
          <t>ENTRY, GLOBAL_CHECK, STOCKS_EXIT</t>
        </is>
      </c>
      <c r="E343" s="80" t="n"/>
      <c r="F343" s="72" t="n"/>
      <c r="G343" s="80" t="n"/>
      <c r="H343" s="80" t="n"/>
      <c r="I343" s="72" t="n"/>
      <c r="J343" s="72" t="n"/>
      <c r="K343" s="72" t="n"/>
      <c r="L343" s="72" t="n"/>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MOVER_THRESHOLD</t>
        </is>
      </c>
      <c r="B344" s="80" t="inlineStr">
        <is>
          <t>6.25</t>
        </is>
      </c>
      <c r="C344" s="80" t="n"/>
      <c r="D344" s="80" t="inlineStr">
        <is>
          <t>ENTRY, GLOBAL_CHECK, STOCKS_EXIT</t>
        </is>
      </c>
      <c r="E344" s="80" t="n"/>
      <c r="F344" s="72" t="n"/>
      <c r="G344" s="80" t="n"/>
      <c r="H344" s="80" t="n"/>
      <c r="I344" s="72" t="n"/>
      <c r="J344" s="72" t="n"/>
      <c r="K344" s="72" t="n"/>
      <c r="L344" s="72" t="n"/>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EMA_9_21_FILTER_MIN_TFS</t>
        </is>
      </c>
      <c r="B345" s="80" t="inlineStr">
        <is>
          <t>2</t>
        </is>
      </c>
      <c r="C345" s="80" t="n"/>
      <c r="D345" s="80" t="inlineStr">
        <is>
          <t>GLOBAL_CHECK</t>
        </is>
      </c>
      <c r="E345" s="80" t="n"/>
      <c r="F345" s="72" t="n"/>
      <c r="G345" s="80" t="n"/>
      <c r="H345" s="80" t="n"/>
      <c r="I345" s="72" t="n"/>
      <c r="J345" s="72" t="n"/>
      <c r="K345" s="72" t="n"/>
      <c r="L345" s="72" t="n"/>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69" t="inlineStr">
        <is>
          <t>LR_BAND_LADDER_TF_TOP</t>
        </is>
      </c>
      <c r="B346" s="80" t="inlineStr">
        <is>
          <t>1</t>
        </is>
      </c>
      <c r="C346" s="80" t="n"/>
      <c r="D346" s="80" t="inlineStr">
        <is>
          <t>GLOBAL_CHECK, STOCKS_EXIT</t>
        </is>
      </c>
      <c r="E346" s="80" t="n"/>
      <c r="F346" s="72" t="n"/>
      <c r="G346" s="80" t="n"/>
      <c r="H346" s="80" t="n"/>
      <c r="I346" s="72" t="n"/>
      <c r="J346" s="72" t="n"/>
      <c r="K346" s="72" t="n"/>
      <c r="L346" s="72" t="n"/>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69" t="inlineStr">
        <is>
          <t>CRYPTO_SPIKE_FADE_THRESHOLD_PCT</t>
        </is>
      </c>
      <c r="B347" s="80" t="inlineStr">
        <is>
          <t>12.5</t>
        </is>
      </c>
      <c r="C347" s="80" t="n"/>
      <c r="D347" s="80" t="inlineStr">
        <is>
          <t>GLOBAL_CHECK, STOCKS_EXIT</t>
        </is>
      </c>
      <c r="E347" s="80" t="n"/>
      <c r="F347" s="72" t="n"/>
      <c r="G347" s="80" t="n"/>
      <c r="H347" s="80" t="n"/>
      <c r="I347" s="72" t="n"/>
      <c r="J347" s="72" t="n"/>
      <c r="K347" s="72" t="n"/>
      <c r="L347" s="72" t="n"/>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69" t="inlineStr">
        <is>
          <t>LR_BAND_LADDER_TF_BOTTOM</t>
        </is>
      </c>
      <c r="B348" s="80" t="inlineStr">
        <is>
          <t>1</t>
        </is>
      </c>
      <c r="C348" s="80" t="n"/>
      <c r="D348" s="80" t="inlineStr">
        <is>
          <t>GLOBAL_CHECK, STOCKS_EXIT</t>
        </is>
      </c>
      <c r="E348" s="80" t="n"/>
      <c r="F348" s="72" t="n"/>
      <c r="G348" s="80" t="n"/>
      <c r="H348" s="80" t="n"/>
      <c r="I348" s="72" t="n"/>
      <c r="J348" s="72" t="n"/>
      <c r="K348" s="72" t="n"/>
      <c r="L348" s="72" t="n"/>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EMA_BLANKET_FILTER_MIN_TFS</t>
        </is>
      </c>
      <c r="B349" s="80" t="inlineStr">
        <is>
          <t>2</t>
        </is>
      </c>
      <c r="C349" s="80" t="n"/>
      <c r="D349" s="80" t="inlineStr">
        <is>
          <t>GLOBAL_CHECK</t>
        </is>
      </c>
      <c r="E349" s="80" t="n"/>
      <c r="F349" s="72" t="n"/>
      <c r="G349" s="80" t="n"/>
      <c r="H349" s="80" t="n"/>
      <c r="I349" s="72" t="n"/>
      <c r="J349" s="72" t="n"/>
      <c r="K349" s="72" t="n"/>
      <c r="L349" s="72" t="n"/>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69" t="inlineStr">
        <is>
          <t>NEWBORN_LOSS_KILL_GAIN_THRESHOLD_PCT</t>
        </is>
      </c>
      <c r="B350" s="80" t="inlineStr">
        <is>
          <t>1.0</t>
        </is>
      </c>
      <c r="C350" s="80" t="n"/>
      <c r="D350" s="80" t="inlineStr">
        <is>
          <t>AUGMENT, EXIT, GLOBAL_CHECK, REDUCE, STOCKS_EXIT</t>
        </is>
      </c>
      <c r="E350" s="80" t="n"/>
      <c r="F350" s="72" t="n"/>
      <c r="G350" s="80" t="n"/>
      <c r="H350" s="80" t="n"/>
      <c r="I350" s="72" t="n"/>
      <c r="J350" s="72" t="n"/>
      <c r="K350" s="72" t="n"/>
      <c r="L350" s="72" t="n"/>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MANDATORY_REENTRY_WT_FILTER_MIN_TFS</t>
        </is>
      </c>
      <c r="B351" s="80" t="inlineStr">
        <is>
          <t>1</t>
        </is>
      </c>
      <c r="C351" s="80" t="n"/>
      <c r="D351" s="80" t="inlineStr">
        <is>
          <t>GLOBAL_CHECK, STOCKS_EXIT</t>
        </is>
      </c>
      <c r="E351" s="80" t="n"/>
      <c r="F351" s="72" t="n"/>
      <c r="G351" s="80" t="n"/>
      <c r="H351" s="80" t="n"/>
      <c r="I351" s="72" t="n"/>
      <c r="J351" s="72" t="n"/>
      <c r="K351" s="72" t="n"/>
      <c r="L351" s="72" t="n"/>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70" t="inlineStr">
        <is>
          <t>MANDATORY_REENTRY_WT_FILTER_MIN_TFS</t>
        </is>
      </c>
      <c r="B352" s="80" t="inlineStr">
        <is>
          <t>3</t>
        </is>
      </c>
      <c r="C352" s="80" t="n"/>
      <c r="D352" s="80" t="inlineStr">
        <is>
          <t>GLOBAL_CHECK, STOCKS_EXIT</t>
        </is>
      </c>
      <c r="E352" s="80" t="n"/>
      <c r="F352" s="72" t="n"/>
      <c r="G352" s="80" t="n"/>
      <c r="H352" s="80" t="n"/>
      <c r="I352" s="72" t="n"/>
      <c r="J352" s="72" t="n"/>
      <c r="K352" s="72" t="n"/>
      <c r="L352" s="72" t="n"/>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NEWBORN_LOSS_KILL_GAIN_THRESHOLD_PCT</t>
        </is>
      </c>
      <c r="B353" s="80" t="inlineStr">
        <is>
          <t>0.5</t>
        </is>
      </c>
      <c r="C353" s="80" t="n"/>
      <c r="D353" s="80" t="inlineStr">
        <is>
          <t>AUGMENT, EXIT, GLOBAL_CHECK, REDUCE, STOCKS_EXIT</t>
        </is>
      </c>
      <c r="E353" s="80" t="n"/>
      <c r="F353" s="72" t="n"/>
      <c r="G353" s="80" t="n"/>
      <c r="H353" s="80" t="n"/>
      <c r="I353" s="72" t="n"/>
      <c r="J353" s="72" t="n"/>
      <c r="K353" s="72" t="n"/>
      <c r="L353" s="72" t="n"/>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70" t="inlineStr">
        <is>
          <t>CRYPTO_SPIKE_FADE_THRESHOLD_PCT</t>
        </is>
      </c>
      <c r="B354" s="80" t="inlineStr">
        <is>
          <t>7.5</t>
        </is>
      </c>
      <c r="C354" s="80" t="n"/>
      <c r="D354" s="80" t="inlineStr">
        <is>
          <t>GLOBAL_CHECK, STOCKS_EXIT</t>
        </is>
      </c>
      <c r="E354" s="80" t="n"/>
      <c r="F354" s="72" t="n"/>
      <c r="G354" s="80" t="n"/>
      <c r="H354" s="80" t="n"/>
      <c r="I354" s="72" t="n"/>
      <c r="J354" s="72" t="n"/>
      <c r="K354" s="72" t="n"/>
      <c r="L354" s="72" t="n"/>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NEW_POSITION_MAX_LOSS_THRESHOLD</t>
        </is>
      </c>
      <c r="B355" s="80" t="inlineStr">
        <is>
          <t>1.0</t>
        </is>
      </c>
      <c r="C355" s="80" t="n"/>
      <c r="D355" s="80" t="inlineStr">
        <is>
          <t>AUGMENT, EXIT, GLOBAL_CHECK, REDUCE, STOCKS_EXIT</t>
        </is>
      </c>
      <c r="E355" s="80" t="n"/>
      <c r="F355" s="72" t="n"/>
      <c r="G355" s="80" t="n"/>
      <c r="H355" s="80" t="n"/>
      <c r="I355" s="72" t="n"/>
      <c r="J355" s="72" t="n"/>
      <c r="K355" s="72" t="n"/>
      <c r="L355" s="72" t="n"/>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DELTA_HTF_GATE</t>
        </is>
      </c>
      <c r="B356" s="80" t="inlineStr">
        <is>
          <t>4h</t>
        </is>
      </c>
      <c r="C356" s="80" t="n"/>
      <c r="D356" s="80" t="inlineStr">
        <is>
          <t>ENTRY, GLOBAL_CHECK, STOCKS_EXIT</t>
        </is>
      </c>
      <c r="E356" s="80" t="n"/>
      <c r="F356" s="72" t="n"/>
      <c r="G356" s="80" t="n"/>
      <c r="H356" s="80" t="n"/>
      <c r="I356" s="72" t="n"/>
      <c r="J356" s="72" t="n"/>
      <c r="K356" s="72" t="n"/>
      <c r="L356" s="72" t="n"/>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70" t="inlineStr">
        <is>
          <t>DELTA_HTF_GATE</t>
        </is>
      </c>
      <c r="B357" s="80" t="inlineStr">
        <is>
          <t>4h_ALT</t>
        </is>
      </c>
      <c r="C357" s="80" t="n"/>
      <c r="D357" s="80" t="inlineStr">
        <is>
          <t>ENTRY, GLOBAL_CHECK, STOCKS_EXIT</t>
        </is>
      </c>
      <c r="E357" s="80" t="n"/>
      <c r="F357" s="72" t="n"/>
      <c r="G357" s="80" t="n"/>
      <c r="H357" s="80" t="n"/>
      <c r="I357" s="72" t="n"/>
      <c r="J357" s="72" t="n"/>
      <c r="K357" s="72" t="n"/>
      <c r="L357" s="72" t="n"/>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70" t="inlineStr">
        <is>
          <t>OI_CONFIRM_MIN_PRICE_PCT</t>
        </is>
      </c>
      <c r="B358" s="80" t="inlineStr">
        <is>
          <t>0</t>
        </is>
      </c>
      <c r="C358" s="80" t="n"/>
      <c r="D358" s="80" t="inlineStr">
        <is>
          <t>ENTRY, GLOBAL_CHECK, STOCKS_EXIT</t>
        </is>
      </c>
      <c r="E358" s="80" t="n"/>
      <c r="F358" s="72" t="n"/>
      <c r="G358" s="80" t="n"/>
      <c r="H358" s="80" t="n"/>
      <c r="I358" s="72" t="n"/>
      <c r="J358" s="72" t="n"/>
      <c r="K358" s="72" t="n"/>
      <c r="L358" s="72" t="n"/>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DELTA_REENTRY_FILTER_ENABLED</t>
        </is>
      </c>
      <c r="B359" s="80" t="inlineStr">
        <is>
          <t>True</t>
        </is>
      </c>
      <c r="C359" s="80" t="n"/>
      <c r="D359" s="80" t="inlineStr">
        <is>
          <t>ENTRY, GLOBAL_CHECK, STOCKS_EXIT</t>
        </is>
      </c>
      <c r="E359" s="80" t="n"/>
      <c r="F359" s="72" t="n"/>
      <c r="G359" s="80" t="n"/>
      <c r="H359" s="80" t="n"/>
      <c r="I359" s="72" t="n"/>
      <c r="J359" s="72" t="n"/>
      <c r="K359" s="72" t="n"/>
      <c r="L359" s="72" t="n"/>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OI_CONFIRM_MIN_PRICE_PCT</t>
        </is>
      </c>
      <c r="B360" s="80" t="inlineStr">
        <is>
          <t>2.0</t>
        </is>
      </c>
      <c r="C360" s="80" t="n"/>
      <c r="D360" s="80" t="inlineStr">
        <is>
          <t>ENTRY, GLOBAL_CHECK, STOCKS_EXIT</t>
        </is>
      </c>
      <c r="E360" s="80" t="n"/>
      <c r="F360" s="72" t="n"/>
      <c r="G360" s="80" t="n"/>
      <c r="H360" s="80" t="n"/>
      <c r="I360" s="72" t="n"/>
      <c r="J360" s="72" t="n"/>
      <c r="K360" s="72" t="n"/>
      <c r="L360" s="72" t="n"/>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HLR_SMA_BAND_PCT</t>
        </is>
      </c>
      <c r="B361" s="80" t="inlineStr">
        <is>
          <t>2.0</t>
        </is>
      </c>
      <c r="C361" s="80" t="n"/>
      <c r="D361" s="80" t="inlineStr">
        <is>
          <t>ENTRY, GLOBAL_CHECK, STOCKS_EXIT</t>
        </is>
      </c>
      <c r="E361" s="80" t="n"/>
      <c r="F361" s="72" t="n"/>
      <c r="G361" s="80" t="n"/>
      <c r="H361" s="80" t="n"/>
      <c r="I361" s="72" t="n"/>
      <c r="J361" s="72" t="n"/>
      <c r="K361" s="72" t="n"/>
      <c r="L361" s="72" t="n"/>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70" t="inlineStr">
        <is>
          <t>GR_FILTER_VEC_MIN_TFS</t>
        </is>
      </c>
      <c r="B362" s="80" t="inlineStr">
        <is>
          <t>2</t>
        </is>
      </c>
      <c r="C362" s="80" t="n"/>
      <c r="D362" s="80" t="inlineStr">
        <is>
          <t>GLOBAL_CHECK</t>
        </is>
      </c>
      <c r="E362" s="80" t="n"/>
      <c r="F362" s="72" t="n"/>
      <c r="G362" s="80" t="n"/>
      <c r="H362" s="80" t="n"/>
      <c r="I362" s="72" t="n"/>
      <c r="J362" s="72" t="n"/>
      <c r="K362" s="72" t="n"/>
      <c r="L362" s="72" t="n"/>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FG_GREED_THRESHOLD</t>
        </is>
      </c>
      <c r="B363" s="80" t="inlineStr">
        <is>
          <t>37.5</t>
        </is>
      </c>
      <c r="C363" s="80" t="n"/>
      <c r="D363" s="80" t="inlineStr">
        <is>
          <t>GLOBAL_CHECK, STOCKS_EXIT</t>
        </is>
      </c>
      <c r="E363" s="80" t="n"/>
      <c r="F363" s="72" t="n"/>
      <c r="G363" s="80" t="n"/>
      <c r="H363" s="80" t="n"/>
      <c r="I363" s="72" t="n"/>
      <c r="J363" s="72" t="n"/>
      <c r="K363" s="72" t="n"/>
      <c r="L363" s="72" t="n"/>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70" t="inlineStr">
        <is>
          <t>OI_CONFIRM_MIN_CHANGE_PCT</t>
        </is>
      </c>
      <c r="B364" s="80" t="inlineStr">
        <is>
          <t>1.0</t>
        </is>
      </c>
      <c r="C364" s="80" t="n"/>
      <c r="D364" s="80" t="inlineStr">
        <is>
          <t>ENTRY, GLOBAL_CHECK, STOCKS_EXIT</t>
        </is>
      </c>
      <c r="E364" s="80" t="n"/>
      <c r="F364" s="72" t="n"/>
      <c r="G364" s="80" t="n"/>
      <c r="H364" s="80" t="n"/>
      <c r="I364" s="72" t="n"/>
      <c r="J364" s="72" t="n"/>
      <c r="K364" s="72" t="n"/>
      <c r="L364" s="72" t="n"/>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ADX_RANGING_THRESHOLD</t>
        </is>
      </c>
      <c r="B365" s="80" t="inlineStr">
        <is>
          <t>15</t>
        </is>
      </c>
      <c r="C365" s="80" t="n"/>
      <c r="D365" s="80" t="inlineStr">
        <is>
          <t>ENTRY, GLOBAL_CHECK, STOCKS_EXIT</t>
        </is>
      </c>
      <c r="E365" s="80" t="n"/>
      <c r="F365" s="72" t="n"/>
      <c r="G365" s="80" t="n"/>
      <c r="H365" s="80" t="n"/>
      <c r="I365" s="72" t="n"/>
      <c r="J365" s="72" t="n"/>
      <c r="K365" s="72" t="n"/>
      <c r="L365" s="72" t="n"/>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DC_MOMENT_STRONG_THRESHOLD</t>
        </is>
      </c>
      <c r="B366" s="80" t="inlineStr">
        <is>
          <t>40</t>
        </is>
      </c>
      <c r="C366" s="80" t="n"/>
      <c r="D366" s="80" t="inlineStr">
        <is>
          <t>ENTRY, GLOBAL_CHECK, STOCKS_EXIT</t>
        </is>
      </c>
      <c r="E366" s="80" t="n"/>
      <c r="F366" s="72" t="n"/>
      <c r="G366" s="80" t="n"/>
      <c r="H366" s="80" t="n"/>
      <c r="I366" s="72" t="n"/>
      <c r="J366" s="72" t="n"/>
      <c r="K366" s="72" t="n"/>
      <c r="L366" s="72" t="n"/>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70" t="inlineStr">
        <is>
          <t>HTF_TREND_VETO_BYPASS_ENABLED</t>
        </is>
      </c>
      <c r="B367" s="80" t="inlineStr">
        <is>
          <t>True</t>
        </is>
      </c>
      <c r="C367" s="80" t="n"/>
      <c r="D367" s="80" t="inlineStr">
        <is>
          <t>GLOBAL_CHECK, STOCKS_EXIT</t>
        </is>
      </c>
      <c r="E367" s="80" t="n"/>
      <c r="F367" s="72" t="n"/>
      <c r="G367" s="80" t="n"/>
      <c r="H367" s="80" t="n"/>
      <c r="I367" s="72" t="n"/>
      <c r="J367" s="72" t="n"/>
      <c r="K367" s="72" t="n"/>
      <c r="L367" s="72" t="n"/>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HLR_TOP_MIN_TFS</t>
        </is>
      </c>
      <c r="B368" s="80" t="inlineStr">
        <is>
          <t>1</t>
        </is>
      </c>
      <c r="C368" s="80" t="n"/>
      <c r="D368" s="80" t="inlineStr">
        <is>
          <t>GLOBAL_CHECK, REENTRY, STOCKS_EXIT</t>
        </is>
      </c>
      <c r="E368" s="80" t="n"/>
      <c r="F368" s="72" t="n"/>
      <c r="G368" s="80" t="n"/>
      <c r="H368" s="80" t="n"/>
      <c r="I368" s="72" t="n"/>
      <c r="J368" s="72" t="n"/>
      <c r="K368" s="72" t="n"/>
      <c r="L368" s="72" t="n"/>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70" t="inlineStr">
        <is>
          <t>NEW_POSITION_MAX_LOSS_THRESHOLD</t>
        </is>
      </c>
      <c r="B369" s="80" t="inlineStr">
        <is>
          <t>0.5</t>
        </is>
      </c>
      <c r="C369" s="80" t="n"/>
      <c r="D369" s="80" t="inlineStr">
        <is>
          <t>AUGMENT, EXIT, GLOBAL_CHECK, REDUCE, STOCKS_EXIT</t>
        </is>
      </c>
      <c r="E369" s="80" t="n"/>
      <c r="F369" s="72" t="n"/>
      <c r="G369" s="80" t="n"/>
      <c r="H369" s="80" t="n"/>
      <c r="I369" s="72" t="n"/>
      <c r="J369" s="72" t="n"/>
      <c r="K369" s="72" t="n"/>
      <c r="L369" s="72" t="n"/>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DC_MOMENT_STRONG_THRESHOLD</t>
        </is>
      </c>
      <c r="B370" s="80" t="inlineStr">
        <is>
          <t>20</t>
        </is>
      </c>
      <c r="C370" s="80" t="n"/>
      <c r="D370" s="80" t="inlineStr">
        <is>
          <t>ENTRY, GLOBAL_CHECK, STOCKS_EXIT</t>
        </is>
      </c>
      <c r="E370" s="80" t="n"/>
      <c r="F370" s="72" t="n"/>
      <c r="G370" s="80" t="n"/>
      <c r="H370" s="80" t="n"/>
      <c r="I370" s="72" t="n"/>
      <c r="J370" s="72" t="n"/>
      <c r="K370" s="72" t="n"/>
      <c r="L370" s="72" t="n"/>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70" t="inlineStr">
        <is>
          <t>FG_FEAR_THRESHOLD</t>
        </is>
      </c>
      <c r="B371" s="80" t="inlineStr">
        <is>
          <t>12.5</t>
        </is>
      </c>
      <c r="C371" s="80" t="n"/>
      <c r="D371" s="80" t="inlineStr">
        <is>
          <t>GLOBAL_CHECK, STOCKS_EXIT</t>
        </is>
      </c>
      <c r="E371" s="80" t="n"/>
      <c r="F371" s="72" t="n"/>
      <c r="G371" s="80" t="n"/>
      <c r="H371" s="80" t="n"/>
      <c r="I371" s="72" t="n"/>
      <c r="J371" s="72" t="n"/>
      <c r="K371" s="72" t="n"/>
      <c r="L371" s="72" t="n"/>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NEWBORN_LOSS_KILL_GAIN_THRESHOLD_PCT</t>
        </is>
      </c>
      <c r="B372" s="80" t="inlineStr">
        <is>
          <t>2.0</t>
        </is>
      </c>
      <c r="C372" s="80" t="n"/>
      <c r="D372" s="80" t="inlineStr">
        <is>
          <t>AUGMENT, EXIT, GLOBAL_CHECK, REDUCE, STOCKS_EXIT</t>
        </is>
      </c>
      <c r="E372" s="80" t="n"/>
      <c r="F372" s="72" t="n"/>
      <c r="G372" s="80" t="n"/>
      <c r="H372" s="80" t="n"/>
      <c r="I372" s="72" t="n"/>
      <c r="J372" s="72" t="n"/>
      <c r="K372" s="72" t="n"/>
      <c r="L372" s="72" t="n"/>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70" t="inlineStr">
        <is>
          <t>OI_CONFIRM_MIN_CHANGE_PCT</t>
        </is>
      </c>
      <c r="B373" s="80" t="inlineStr">
        <is>
          <t>0.5</t>
        </is>
      </c>
      <c r="C373" s="80" t="n"/>
      <c r="D373" s="80" t="inlineStr">
        <is>
          <t>ENTRY, GLOBAL_CHECK, STOCKS_EXIT</t>
        </is>
      </c>
      <c r="E373" s="80" t="n"/>
      <c r="F373" s="72" t="n"/>
      <c r="G373" s="80" t="n"/>
      <c r="H373" s="80" t="n"/>
      <c r="I373" s="72" t="n"/>
      <c r="J373" s="72" t="n"/>
      <c r="K373" s="72" t="n"/>
      <c r="L373" s="72" t="n"/>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EMA_9_21_FILTER_MIN_TFS</t>
        </is>
      </c>
      <c r="B374" s="80" t="inlineStr">
        <is>
          <t>1</t>
        </is>
      </c>
      <c r="C374" s="80" t="n"/>
      <c r="D374" s="80" t="inlineStr">
        <is>
          <t>GLOBAL_CHECK</t>
        </is>
      </c>
      <c r="E374" s="80" t="n"/>
      <c r="F374" s="72" t="n"/>
      <c r="G374" s="80" t="n"/>
      <c r="H374" s="80" t="n"/>
      <c r="I374" s="72" t="n"/>
      <c r="J374" s="72" t="n"/>
      <c r="K374" s="72" t="n"/>
      <c r="L374" s="72" t="n"/>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EMA_BLANKET_FILTER_MIN_TFS</t>
        </is>
      </c>
      <c r="B375" s="80" t="inlineStr">
        <is>
          <t>1</t>
        </is>
      </c>
      <c r="C375" s="80" t="n"/>
      <c r="D375" s="80" t="inlineStr">
        <is>
          <t>GLOBAL_CHECK</t>
        </is>
      </c>
      <c r="E375" s="80" t="n"/>
      <c r="F375" s="72" t="n"/>
      <c r="G375" s="80" t="n"/>
      <c r="H375" s="80" t="n"/>
      <c r="I375" s="72" t="n"/>
      <c r="J375" s="72" t="n"/>
      <c r="K375" s="72" t="n"/>
      <c r="L375" s="72" t="n"/>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LR_BAND_LADDER_TF_BOTTOM</t>
        </is>
      </c>
      <c r="B376" s="80" t="inlineStr">
        <is>
          <t>0</t>
        </is>
      </c>
      <c r="C376" s="80" t="n"/>
      <c r="D376" s="80" t="inlineStr">
        <is>
          <t>GLOBAL_CHECK, STOCKS_EXIT</t>
        </is>
      </c>
      <c r="E376" s="80" t="n"/>
      <c r="F376" s="72" t="n"/>
      <c r="G376" s="80" t="n"/>
      <c r="H376" s="80" t="n"/>
      <c r="I376" s="72" t="n"/>
      <c r="J376" s="72" t="n"/>
      <c r="K376" s="72" t="n"/>
      <c r="L376" s="72" t="n"/>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LR_BAND_LADDER_TF_TOP</t>
        </is>
      </c>
      <c r="B377" s="80" t="inlineStr">
        <is>
          <t>0</t>
        </is>
      </c>
      <c r="C377" s="80" t="n"/>
      <c r="D377" s="80" t="inlineStr">
        <is>
          <t>GLOBAL_CHECK, STOCKS_EXIT</t>
        </is>
      </c>
      <c r="E377" s="80" t="n"/>
      <c r="F377" s="72" t="n"/>
      <c r="G377" s="80" t="n"/>
      <c r="H377" s="80" t="n"/>
      <c r="I377" s="72" t="n"/>
      <c r="J377" s="72" t="n"/>
      <c r="K377" s="72" t="n"/>
      <c r="L377" s="72" t="n"/>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70" t="inlineStr">
        <is>
          <t>HTF4_CONF</t>
        </is>
      </c>
      <c r="B378" s="80" t="inlineStr">
        <is>
          <t>False_ALT</t>
        </is>
      </c>
      <c r="C378" s="80" t="n"/>
      <c r="D378" s="80" t="inlineStr">
        <is>
          <t>GLOBAL_CHECK, STOCKS_EXIT</t>
        </is>
      </c>
      <c r="E378" s="80" t="n"/>
      <c r="F378" s="72" t="n"/>
      <c r="G378" s="80" t="n"/>
      <c r="H378" s="80" t="n"/>
      <c r="I378" s="72" t="n"/>
      <c r="J378" s="72" t="n"/>
      <c r="K378" s="72" t="n"/>
      <c r="L378" s="72" t="n"/>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CRYPTO_SPIKE_FADE_THRESHOLD_PCT</t>
        </is>
      </c>
      <c r="B379" s="80" t="inlineStr">
        <is>
          <t>5</t>
        </is>
      </c>
      <c r="C379" s="80" t="n"/>
      <c r="D379" s="80" t="inlineStr">
        <is>
          <t>GLOBAL_CHECK, STOCKS_EXIT</t>
        </is>
      </c>
      <c r="E379" s="80" t="n"/>
      <c r="F379" s="72" t="n"/>
      <c r="G379" s="80" t="n"/>
      <c r="H379" s="80" t="n"/>
      <c r="I379" s="72" t="n"/>
      <c r="J379" s="72" t="n"/>
      <c r="K379" s="72" t="n"/>
      <c r="L379" s="72" t="n"/>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70" t="inlineStr">
        <is>
          <t>BANDAID_OFF_LOSER_RECOVER_PCT</t>
        </is>
      </c>
      <c r="B380" s="80" t="inlineStr">
        <is>
          <t>0</t>
        </is>
      </c>
      <c r="C380" s="80" t="n"/>
      <c r="D380" s="80" t="inlineStr">
        <is>
          <t>AUGMENT, ENTRY, EXIT, GLOBAL_CHECK, REDUCE, STOCKS_EXIT</t>
        </is>
      </c>
      <c r="E380" s="80" t="n"/>
      <c r="F380" s="72" t="n"/>
      <c r="G380" s="80" t="n"/>
      <c r="H380" s="80" t="n"/>
      <c r="I380" s="72" t="n"/>
      <c r="J380" s="72" t="n"/>
      <c r="K380" s="72" t="n"/>
      <c r="L380" s="72" t="n"/>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CRYPTO_SPIKE_FADE_THRESHOLD_PCT</t>
        </is>
      </c>
      <c r="B381" s="80" t="inlineStr">
        <is>
          <t>10</t>
        </is>
      </c>
      <c r="C381" s="80" t="n"/>
      <c r="D381" s="80" t="inlineStr">
        <is>
          <t>GLOBAL_CHECK, STOCKS_EXIT</t>
        </is>
      </c>
      <c r="E381" s="80" t="n"/>
      <c r="F381" s="72" t="n"/>
      <c r="G381" s="80" t="n"/>
      <c r="H381" s="80" t="n"/>
      <c r="I381" s="72" t="n"/>
      <c r="J381" s="72" t="n"/>
      <c r="K381" s="72" t="n"/>
      <c r="L381" s="72" t="n"/>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EZ_MANAGE_THROTTLER_RATE</t>
        </is>
      </c>
      <c r="B382" s="80" t="inlineStr">
        <is>
          <t>0.0</t>
        </is>
      </c>
      <c r="C382" s="80" t="n"/>
      <c r="D382" s="80" t="inlineStr">
        <is>
          <t>GLOBAL_CHECK, STOCKS_EXIT</t>
        </is>
      </c>
      <c r="E382" s="80" t="n"/>
      <c r="F382" s="72" t="n"/>
      <c r="G382" s="80" t="n"/>
      <c r="H382" s="80" t="n"/>
      <c r="I382" s="72" t="n"/>
      <c r="J382" s="72" t="n"/>
      <c r="K382" s="72" t="n"/>
      <c r="L382" s="72" t="n"/>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EZ_MANAGE_THROTTLER_RATE</t>
        </is>
      </c>
      <c r="B383" s="80" t="inlineStr">
        <is>
          <t>0.0_ALT</t>
        </is>
      </c>
      <c r="C383" s="80" t="n"/>
      <c r="D383" s="80" t="inlineStr">
        <is>
          <t>GLOBAL_CHECK, STOCKS_EXIT</t>
        </is>
      </c>
      <c r="E383" s="80" t="n"/>
      <c r="F383" s="72" t="n"/>
      <c r="G383" s="80" t="n"/>
      <c r="H383" s="80" t="n"/>
      <c r="I383" s="72" t="n"/>
      <c r="J383" s="72" t="n"/>
      <c r="K383" s="72" t="n"/>
      <c r="L383" s="72" t="n"/>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HLR_SMA_BAND_PCT</t>
        </is>
      </c>
      <c r="B384" s="80" t="inlineStr">
        <is>
          <t>0</t>
        </is>
      </c>
      <c r="C384" s="80" t="n"/>
      <c r="D384" s="80" t="inlineStr">
        <is>
          <t>ENTRY, GLOBAL_CHECK, STOCKS_EXIT</t>
        </is>
      </c>
      <c r="E384" s="80" t="n"/>
      <c r="F384" s="72" t="n"/>
      <c r="G384" s="80" t="n"/>
      <c r="H384" s="80" t="n"/>
      <c r="I384" s="72" t="n"/>
      <c r="J384" s="72" t="n"/>
      <c r="K384" s="72" t="n"/>
      <c r="L384" s="72" t="n"/>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HLR_TOP_MIN_TFS</t>
        </is>
      </c>
      <c r="B385" s="80" t="inlineStr">
        <is>
          <t>0</t>
        </is>
      </c>
      <c r="C385" s="80" t="n"/>
      <c r="D385" s="80" t="inlineStr">
        <is>
          <t>GLOBAL_CHECK, REENTRY, STOCKS_EXIT</t>
        </is>
      </c>
      <c r="E385" s="80" t="n"/>
      <c r="F385" s="72" t="n"/>
      <c r="G385" s="80" t="n"/>
      <c r="H385" s="80" t="n"/>
      <c r="I385" s="72" t="n"/>
      <c r="J385" s="72" t="n"/>
      <c r="K385" s="72" t="n"/>
      <c r="L385" s="72" t="n"/>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69" t="inlineStr">
        <is>
          <t>HTF_GATE_MIN_CONFIRMATIONS</t>
        </is>
      </c>
      <c r="B386" s="80" t="inlineStr">
        <is>
          <t>0.0</t>
        </is>
      </c>
      <c r="C386" s="80" t="n"/>
      <c r="D386" s="80" t="inlineStr">
        <is>
          <t>ENTRY, GLOBAL_CHECK, STOCKS_EXIT</t>
        </is>
      </c>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c r="A387" s="70" t="inlineStr">
        <is>
          <t>HTF_GATE_MIN_CONFIRMATIONS</t>
        </is>
      </c>
      <c r="B387" s="80" t="inlineStr">
        <is>
          <t>0.0_ALT</t>
        </is>
      </c>
      <c r="C387" s="80" t="n"/>
      <c r="D387" s="80" t="inlineStr">
        <is>
          <t>ENTRY, GLOBAL_CHECK, STOCKS_EXIT</t>
        </is>
      </c>
      <c r="E387" s="80" t="n"/>
      <c r="F387" s="72" t="n"/>
      <c r="G387" s="80" t="n"/>
      <c r="H387" s="80" t="n"/>
      <c r="I387" s="72" t="n"/>
      <c r="J387" s="72" t="n"/>
      <c r="K387" s="72" t="n"/>
      <c r="L387" s="72" t="n"/>
      <c r="M387" s="72" t="n"/>
      <c r="N387" s="72" t="n"/>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75" customHeight="1" s="65">
      <c r="A388" s="70" t="inlineStr">
        <is>
          <t>LEADERBOARD_FILTER</t>
        </is>
      </c>
      <c r="B388" s="80" t="inlineStr">
        <is>
          <t>False_ALT</t>
        </is>
      </c>
      <c r="C388" s="80" t="n"/>
      <c r="D388" s="80" t="inlineStr">
        <is>
          <t>AUGMENT, ENTRY, EXIT, GLOBAL_CHECK, REDUCE, STOCKS_EXIT</t>
        </is>
      </c>
      <c r="E388" s="80" t="n"/>
      <c r="F388" s="72" t="n"/>
      <c r="G388" s="80" t="n"/>
      <c r="H388" s="80" t="n"/>
      <c r="I388" s="72" t="n"/>
      <c r="J388" s="72" t="n"/>
      <c r="K388" s="72" t="n"/>
      <c r="L388" s="72" t="n"/>
      <c r="M388" s="72" t="n"/>
      <c r="N388" s="72" t="n"/>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75" customHeight="1" s="65">
      <c r="A389" s="70" t="inlineStr">
        <is>
          <t>LH_HL_FILTER_REQUIRE_BOTH</t>
        </is>
      </c>
      <c r="B389" s="80" t="inlineStr">
        <is>
          <t>False_ALT</t>
        </is>
      </c>
      <c r="C389" s="80" t="n"/>
      <c r="D389" s="80" t="inlineStr">
        <is>
          <t>ENTRY, GLOBAL_CHECK, STOCKS_EXIT</t>
        </is>
      </c>
      <c r="E389" s="80" t="n"/>
      <c r="F389" s="72" t="n"/>
      <c r="G389" s="80" t="n"/>
      <c r="H389" s="80" t="n"/>
      <c r="I389" s="72" t="n"/>
      <c r="J389" s="72" t="n"/>
      <c r="K389" s="72" t="n"/>
      <c r="L389" s="72" t="n"/>
      <c r="M389" s="72" t="n"/>
      <c r="N389" s="72" t="n"/>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75" customHeight="1" s="65">
      <c r="A390" s="69" t="inlineStr">
        <is>
          <t>MI_TF_AGREE_MIN</t>
        </is>
      </c>
      <c r="B390" s="80" t="inlineStr">
        <is>
          <t>0.0</t>
        </is>
      </c>
      <c r="C390" s="80" t="n"/>
      <c r="D390" s="80" t="inlineStr">
        <is>
          <t>ENTRY, GLOBAL_CHECK, STOCKS_EXIT</t>
        </is>
      </c>
      <c r="E390" s="80" t="n"/>
      <c r="F390" s="72" t="n"/>
      <c r="G390" s="80" t="n"/>
      <c r="H390" s="80" t="n"/>
      <c r="I390" s="72" t="n"/>
      <c r="J390" s="72" t="n"/>
      <c r="K390" s="72" t="n"/>
      <c r="L390" s="72" t="n"/>
      <c r="M390" s="72" t="n"/>
      <c r="N390" s="72" t="n"/>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75" customHeight="1" s="65">
      <c r="A391" s="70" t="inlineStr">
        <is>
          <t>MI_TF_AGREE_MIN</t>
        </is>
      </c>
      <c r="B391" s="80" t="inlineStr">
        <is>
          <t>0.0_ALT</t>
        </is>
      </c>
      <c r="C391" s="80" t="n"/>
      <c r="D391" s="80" t="inlineStr">
        <is>
          <t>ENTRY, GLOBAL_CHECK, STOCKS_EXIT</t>
        </is>
      </c>
      <c r="E391" s="80" t="n"/>
      <c r="F391" s="72" t="n"/>
      <c r="G391" s="80" t="n"/>
      <c r="H391" s="80" t="n"/>
      <c r="I391" s="72" t="n"/>
      <c r="J391" s="72" t="n"/>
      <c r="K391" s="72" t="n"/>
      <c r="L391" s="72" t="n"/>
      <c r="M391" s="72" t="n"/>
      <c r="N391" s="72" t="n"/>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75" customHeight="1" s="65">
      <c r="A392" s="69" t="inlineStr">
        <is>
          <t>EXECUTE_NOW_SINGLE_GATE_ENFORCE</t>
        </is>
      </c>
      <c r="B392" s="80" t="inlineStr">
        <is>
          <t>0.0</t>
        </is>
      </c>
      <c r="C392" s="80" t="n"/>
      <c r="D392" s="80" t="inlineStr">
        <is>
          <t>ENTRY, GLOBAL_CHECK, STOCKS_EXIT</t>
        </is>
      </c>
      <c r="E392" s="80" t="n"/>
      <c r="F392" s="72" t="n"/>
      <c r="G392" s="80" t="n"/>
      <c r="H392" s="80" t="n"/>
      <c r="I392" s="72" t="n"/>
      <c r="J392" s="72" t="n"/>
      <c r="K392" s="72" t="n"/>
      <c r="L392" s="72" t="n"/>
      <c r="M392" s="72" t="n"/>
      <c r="N392" s="72" t="n"/>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75" customHeight="1" s="65">
      <c r="A393" s="70" t="inlineStr">
        <is>
          <t>EXECUTE_NOW_SINGLE_GATE_ENFORCE</t>
        </is>
      </c>
      <c r="B393" s="80" t="inlineStr">
        <is>
          <t>0.0_ALT</t>
        </is>
      </c>
      <c r="C393" s="80" t="n"/>
      <c r="D393" s="80" t="inlineStr">
        <is>
          <t>ENTRY, GLOBAL_CHECK, STOCKS_EXIT</t>
        </is>
      </c>
      <c r="E393" s="80" t="n"/>
      <c r="F393" s="72" t="n"/>
      <c r="G393" s="80" t="n"/>
      <c r="H393" s="80" t="n"/>
      <c r="I393" s="72" t="n"/>
      <c r="J393" s="72" t="n"/>
      <c r="K393" s="72" t="n"/>
      <c r="L393" s="72" t="n"/>
      <c r="M393" s="72" t="n"/>
      <c r="N393" s="72" t="n"/>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75" customHeight="1" s="65">
      <c r="A394" s="70" t="inlineStr">
        <is>
          <t>GR_FILTER_VEC_MIN_TFS</t>
        </is>
      </c>
      <c r="B394" s="80" t="inlineStr">
        <is>
          <t>0</t>
        </is>
      </c>
      <c r="C394" s="80" t="n"/>
      <c r="D394" s="80" t="inlineStr">
        <is>
          <t>GLOBAL_CHECK</t>
        </is>
      </c>
      <c r="E394" s="80" t="n"/>
      <c r="F394" s="72" t="n"/>
      <c r="G394" s="80" t="n"/>
      <c r="H394" s="80" t="n"/>
      <c r="I394" s="72" t="n"/>
      <c r="J394" s="72" t="n"/>
      <c r="K394" s="72" t="n"/>
      <c r="L394" s="72" t="n"/>
      <c r="M394" s="72" t="n"/>
      <c r="N394" s="72" t="n"/>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75" customHeight="1" s="65">
      <c r="A395" s="69" t="inlineStr">
        <is>
          <t>HTF_GATE_BYPASS_RZ</t>
        </is>
      </c>
      <c r="B395" s="80" t="inlineStr">
        <is>
          <t>0.0</t>
        </is>
      </c>
      <c r="C395" s="80" t="n"/>
      <c r="D395" s="80" t="inlineStr">
        <is>
          <t>ENTRY, GLOBAL_CHECK, STOCKS_EXIT</t>
        </is>
      </c>
      <c r="E395" s="80" t="n"/>
      <c r="F395" s="72" t="n"/>
      <c r="G395" s="80" t="n"/>
      <c r="H395" s="80" t="n"/>
      <c r="I395" s="72" t="n"/>
      <c r="J395" s="72" t="n"/>
      <c r="K395" s="72" t="n"/>
      <c r="L395" s="72" t="n"/>
      <c r="M395" s="72" t="n"/>
      <c r="N395" s="72" t="n"/>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75" customHeight="1" s="65">
      <c r="A396" s="70" t="inlineStr">
        <is>
          <t>HTF_GATE_BYPASS_RZ</t>
        </is>
      </c>
      <c r="B396" s="80" t="inlineStr">
        <is>
          <t>0.0_ALT</t>
        </is>
      </c>
      <c r="C396" s="80" t="n"/>
      <c r="D396" s="80" t="inlineStr">
        <is>
          <t>ENTRY, GLOBAL_CHECK, STOCKS_EXIT</t>
        </is>
      </c>
      <c r="E396" s="80" t="n"/>
      <c r="F396" s="72" t="n"/>
      <c r="G396" s="80" t="n"/>
      <c r="H396" s="80" t="n"/>
      <c r="I396" s="72" t="n"/>
      <c r="J396" s="72" t="n"/>
      <c r="K396" s="72" t="n"/>
      <c r="L396" s="72" t="n"/>
      <c r="M396" s="72" t="n"/>
      <c r="N396" s="72" t="n"/>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75" customHeight="1" s="65">
      <c r="A397" s="69" t="inlineStr">
        <is>
          <t>HTF_TREND_VETO_BYPASS_REASONS</t>
        </is>
      </c>
      <c r="B397" s="80" t="inlineStr">
        <is>
          <t>0.0</t>
        </is>
      </c>
      <c r="C397" s="80" t="n"/>
      <c r="D397" s="80" t="inlineStr">
        <is>
          <t>GLOBAL_CHECK, STOCKS_EXIT</t>
        </is>
      </c>
      <c r="E397" s="80" t="n"/>
      <c r="F397" s="72" t="n"/>
      <c r="G397" s="80" t="n"/>
      <c r="H397" s="80" t="n"/>
      <c r="I397" s="72" t="n"/>
      <c r="J397" s="72" t="n"/>
      <c r="K397" s="72" t="n"/>
      <c r="L397" s="72" t="n"/>
      <c r="M397" s="72" t="n"/>
      <c r="N397" s="72" t="n"/>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75" customHeight="1" s="65">
      <c r="A398" s="70" t="inlineStr">
        <is>
          <t>HTF_TREND_VETO_BYPASS_REASONS</t>
        </is>
      </c>
      <c r="B398" s="80" t="inlineStr">
        <is>
          <t>0.0_ALT</t>
        </is>
      </c>
      <c r="C398" s="80" t="n"/>
      <c r="D398" s="80" t="inlineStr">
        <is>
          <t>GLOBAL_CHECK, STOCKS_EXIT</t>
        </is>
      </c>
      <c r="E398" s="80" t="n"/>
      <c r="F398" s="72" t="n"/>
      <c r="G398" s="80" t="n"/>
      <c r="H398" s="80" t="n"/>
      <c r="I398" s="72" t="n"/>
      <c r="J398" s="72" t="n"/>
      <c r="K398" s="72" t="n"/>
      <c r="L398" s="72" t="n"/>
      <c r="M398" s="72" t="n"/>
      <c r="N398" s="72" t="n"/>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75" customHeight="1" s="65">
      <c r="A399" s="69" t="inlineStr">
        <is>
          <t>MTF_FILTER_STRONG_BUY_QUICK_BYPASS</t>
        </is>
      </c>
      <c r="B399" s="80" t="inlineStr">
        <is>
          <t>0.0</t>
        </is>
      </c>
      <c r="C399" s="80" t="n"/>
      <c r="D399" s="80" t="inlineStr">
        <is>
          <t>GLOBAL_CHECK, STOCKS_EXIT</t>
        </is>
      </c>
      <c r="E399" s="80" t="n"/>
      <c r="F399" s="72" t="n"/>
      <c r="G399" s="80" t="n"/>
      <c r="H399" s="80" t="n"/>
      <c r="I399" s="72" t="n"/>
      <c r="J399" s="72" t="n"/>
      <c r="K399" s="72" t="n"/>
      <c r="L399" s="72" t="n"/>
      <c r="M399" s="72" t="n"/>
      <c r="N399" s="72" t="n"/>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75" customHeight="1" s="65">
      <c r="A400" s="70" t="inlineStr">
        <is>
          <t>MTF_FILTER_STRONG_BUY_QUICK_BYPASS</t>
        </is>
      </c>
      <c r="B400" s="80" t="inlineStr">
        <is>
          <t>0.0_ALT</t>
        </is>
      </c>
      <c r="C400" s="80" t="n"/>
      <c r="D400" s="80" t="inlineStr">
        <is>
          <t>GLOBAL_CHECK, STOCKS_EXIT</t>
        </is>
      </c>
      <c r="E400" s="80" t="n"/>
      <c r="F400" s="72" t="n"/>
      <c r="G400" s="80" t="n"/>
      <c r="H400" s="80" t="n"/>
      <c r="I400" s="72" t="n"/>
      <c r="J400" s="72" t="n"/>
      <c r="K400" s="72" t="n"/>
      <c r="L400" s="72" t="n"/>
      <c r="M400" s="72" t="n"/>
      <c r="N400" s="72" t="n"/>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75" customHeight="1" s="65">
      <c r="A401" s="69" t="inlineStr">
        <is>
          <t>GOLDEN_RULE_BASE_USD</t>
        </is>
      </c>
      <c r="B401" s="80" t="inlineStr">
        <is>
          <t>0.0</t>
        </is>
      </c>
      <c r="C401" s="80" t="n"/>
      <c r="D401" s="80" t="inlineStr">
        <is>
          <t>GLOBAL_CHECK, STOCKS_EXIT</t>
        </is>
      </c>
      <c r="E401" s="80" t="n"/>
      <c r="F401" s="72" t="n"/>
      <c r="G401" s="80" t="n"/>
      <c r="H401" s="80" t="n"/>
      <c r="I401" s="72" t="n"/>
      <c r="J401" s="72" t="n"/>
      <c r="K401" s="72" t="n"/>
      <c r="L401" s="72" t="n"/>
      <c r="M401" s="72" t="n"/>
      <c r="N401" s="72" t="n"/>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75" customHeight="1" s="65">
      <c r="A402" s="70" t="inlineStr">
        <is>
          <t>GOLDEN_RULE_BASE_USD</t>
        </is>
      </c>
      <c r="B402" s="80" t="inlineStr">
        <is>
          <t>0.0_ALT</t>
        </is>
      </c>
      <c r="C402" s="80" t="n"/>
      <c r="D402" s="80" t="inlineStr">
        <is>
          <t>GLOBAL_CHECK, STOCKS_EXIT</t>
        </is>
      </c>
      <c r="E402" s="80" t="n"/>
      <c r="F402" s="72" t="n"/>
      <c r="G402" s="80" t="n"/>
      <c r="H402" s="80" t="n"/>
      <c r="I402" s="72" t="n"/>
      <c r="J402" s="72" t="n"/>
      <c r="K402" s="72" t="n"/>
      <c r="L402" s="72" t="n"/>
      <c r="M402" s="72" t="n"/>
      <c r="N402" s="72" t="n"/>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75" customHeight="1" s="65">
      <c r="A403" s="70" t="inlineStr">
        <is>
          <t>NEW_POSITION_MAX_LOSS_THRESHOLD</t>
        </is>
      </c>
      <c r="B403" s="80" t="inlineStr">
        <is>
          <t>0</t>
        </is>
      </c>
      <c r="C403" s="80" t="n"/>
      <c r="D403" s="80" t="inlineStr">
        <is>
          <t>AUGMENT, EXIT, GLOBAL_CHECK, REDUCE, STOCKS_EXIT</t>
        </is>
      </c>
      <c r="E403" s="80" t="n"/>
      <c r="F403" s="72" t="n"/>
      <c r="G403" s="80" t="n"/>
      <c r="H403" s="80" t="n"/>
      <c r="I403" s="72" t="n"/>
      <c r="J403" s="72" t="n"/>
      <c r="K403" s="72" t="n"/>
      <c r="L403" s="72" t="n"/>
      <c r="M403" s="72" t="n"/>
      <c r="N403" s="72" t="n"/>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75" customHeight="1" s="65">
      <c r="A404" s="69" t="inlineStr">
        <is>
          <t>NEWBORN_LOSS_KILL_REQUIRE_VEL_AGAINST</t>
        </is>
      </c>
      <c r="B404" s="80" t="inlineStr">
        <is>
          <t>0.0</t>
        </is>
      </c>
      <c r="C404" s="80" t="n"/>
      <c r="D404" s="80" t="inlineStr">
        <is>
          <t>AUGMENT, EXIT, GLOBAL_CHECK, REDUCE, STOCKS_EXIT</t>
        </is>
      </c>
      <c r="E404" s="80" t="n"/>
      <c r="F404" s="72" t="n"/>
      <c r="G404" s="80" t="n"/>
      <c r="H404" s="80" t="n"/>
      <c r="I404" s="72" t="n"/>
      <c r="J404" s="72" t="n"/>
      <c r="K404" s="72" t="n"/>
      <c r="L404" s="72" t="n"/>
      <c r="M404" s="72" t="n"/>
      <c r="N404" s="72" t="n"/>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75" customHeight="1" s="65">
      <c r="A405" s="70" t="inlineStr">
        <is>
          <t>NEWBORN_LOSS_KILL_REQUIRE_VEL_AGAINST</t>
        </is>
      </c>
      <c r="B405" s="80" t="inlineStr">
        <is>
          <t>0.0_ALT</t>
        </is>
      </c>
      <c r="C405" s="80" t="n"/>
      <c r="D405" s="80" t="inlineStr">
        <is>
          <t>AUGMENT, EXIT, GLOBAL_CHECK, REDUCE, STOCKS_EXIT</t>
        </is>
      </c>
      <c r="E405" s="80" t="n"/>
      <c r="F405" s="72" t="n"/>
      <c r="G405" s="80" t="n"/>
      <c r="H405" s="80" t="n"/>
      <c r="I405" s="72" t="n"/>
      <c r="J405" s="72" t="n"/>
      <c r="K405" s="72" t="n"/>
      <c r="L405" s="72" t="n"/>
      <c r="M405" s="72" t="n"/>
      <c r="N405" s="72" t="n"/>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75" customHeight="1" s="65">
      <c r="A406" s="69" t="inlineStr">
        <is>
          <t>HTF_GATE_D_MANDATORY</t>
        </is>
      </c>
      <c r="B406" s="80" t="inlineStr">
        <is>
          <t>0.0</t>
        </is>
      </c>
      <c r="C406" s="80" t="n"/>
      <c r="D406" s="80" t="inlineStr">
        <is>
          <t>ENTRY, GLOBAL_CHECK, STOCKS_EXIT</t>
        </is>
      </c>
      <c r="E406" s="80" t="n"/>
      <c r="F406" s="72" t="n"/>
      <c r="G406" s="80" t="n"/>
      <c r="H406" s="80" t="n"/>
      <c r="I406" s="72" t="n"/>
      <c r="J406" s="72" t="n"/>
      <c r="K406" s="72" t="n"/>
      <c r="L406" s="72" t="n"/>
      <c r="M406" s="72" t="n"/>
      <c r="N406" s="72" t="n"/>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75" customHeight="1" s="65">
      <c r="A407" s="70" t="inlineStr">
        <is>
          <t>HTF_GATE_D_MANDATORY</t>
        </is>
      </c>
      <c r="B407" s="80" t="inlineStr">
        <is>
          <t>0.0_ALT</t>
        </is>
      </c>
      <c r="C407" s="80" t="n"/>
      <c r="D407" s="80" t="inlineStr">
        <is>
          <t>ENTRY, GLOBAL_CHECK, STOCKS_EXIT</t>
        </is>
      </c>
      <c r="E407" s="80" t="n"/>
      <c r="F407" s="72" t="n"/>
      <c r="G407" s="80" t="n"/>
      <c r="H407" s="80" t="n"/>
      <c r="I407" s="72" t="n"/>
      <c r="J407" s="72" t="n"/>
      <c r="K407" s="72" t="n"/>
      <c r="L407" s="72" t="n"/>
      <c r="M407" s="72" t="n"/>
      <c r="N407" s="72" t="n"/>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75" customHeight="1" s="65">
      <c r="A408" s="69" t="inlineStr">
        <is>
          <t>MANDATORY_REENTRY_WT_FILTER_MIN_VELOCITY</t>
        </is>
      </c>
      <c r="B408" s="80" t="inlineStr">
        <is>
          <t>0.0</t>
        </is>
      </c>
      <c r="C408" s="80" t="n"/>
      <c r="D408" s="80" t="inlineStr">
        <is>
          <t>GLOBAL_CHECK, STOCKS_EXIT</t>
        </is>
      </c>
      <c r="E408" s="80" t="n"/>
      <c r="F408" s="72" t="n"/>
      <c r="G408" s="80">
        <f>IFERROR(VLOOKUP($A379&amp;"_"&amp;$B379,Results_Deltas!$A$2:$P$15000,5,FALSE),"")</f>
        <v/>
      </c>
      <c r="H408" s="80" t="inlineStr">
        <is>
          <t>Blanket (page end)</t>
        </is>
      </c>
      <c r="I408" s="72" t="n"/>
      <c r="J408" s="72" t="n"/>
      <c r="K408" s="72" t="n"/>
      <c r="L408" s="72" t="inlineStr">
        <is>
          <t>YES</t>
        </is>
      </c>
      <c r="M408" s="72" t="n">
        <v>5.738749525988933</v>
      </c>
      <c r="N408" s="72" t="n">
        <v>36</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75" customHeight="1" s="65">
      <c r="A409" s="70" t="inlineStr">
        <is>
          <t>MANDATORY_REENTRY_WT_FILTER_MIN_VELOCITY</t>
        </is>
      </c>
      <c r="B409" s="80" t="inlineStr">
        <is>
          <t>0.0_ALT</t>
        </is>
      </c>
      <c r="C409" s="80" t="n"/>
      <c r="D409" s="80" t="inlineStr">
        <is>
          <t>GLOBAL_CHECK, STOCKS_EXIT</t>
        </is>
      </c>
      <c r="E409" s="80" t="n"/>
      <c r="F409" s="72" t="n"/>
      <c r="G409" s="80" t="n"/>
      <c r="H409" s="80" t="n"/>
      <c r="I409" s="72" t="n"/>
      <c r="J409" s="72" t="n"/>
      <c r="K409" s="72" t="n"/>
      <c r="L409" s="72" t="n"/>
      <c r="M409" s="72" t="n"/>
      <c r="N409" s="72" t="n"/>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75" customHeight="1" s="65">
      <c r="A410" s="70" t="inlineStr">
        <is>
          <t>MANDATORY_REENTRY_WT_FILTER_REQUIRE_FLIP</t>
        </is>
      </c>
      <c r="B410" s="80" t="inlineStr">
        <is>
          <t>False_ALT</t>
        </is>
      </c>
      <c r="C410" s="80" t="n"/>
      <c r="D410" s="80" t="inlineStr">
        <is>
          <t>GLOBAL_CHECK, STOCKS_EXIT</t>
        </is>
      </c>
      <c r="E410" s="80" t="n"/>
      <c r="F410" s="72" t="n"/>
      <c r="G410" s="80" t="n"/>
      <c r="H410" s="80" t="n"/>
      <c r="I410" s="72" t="n"/>
      <c r="J410" s="72" t="n"/>
      <c r="K410" s="72" t="n"/>
      <c r="L410" s="72" t="n"/>
      <c r="M410" s="72" t="n"/>
      <c r="N410" s="72" t="n"/>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75" customHeight="1" s="65">
      <c r="A411" s="70" t="inlineStr">
        <is>
          <t>NEWBORN_LOSS_KILL_GAIN_THRESHOLD_PCT</t>
        </is>
      </c>
      <c r="B411" s="80" t="inlineStr">
        <is>
          <t>0</t>
        </is>
      </c>
      <c r="C411" s="80" t="n"/>
      <c r="D411" s="80" t="inlineStr">
        <is>
          <t>AUGMENT, EXIT, GLOBAL_CHECK, REDUCE, STOCKS_EXIT</t>
        </is>
      </c>
      <c r="E411" s="80" t="n"/>
      <c r="F411" s="72" t="n"/>
      <c r="G411" s="80" t="n"/>
      <c r="H411" s="80" t="n"/>
      <c r="I411" s="72" t="n"/>
      <c r="J411" s="72" t="n"/>
      <c r="K411" s="72" t="n"/>
      <c r="L411" s="72" t="n"/>
      <c r="M411" s="72" t="n"/>
      <c r="N411" s="72" t="n"/>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75" customHeight="1" s="65">
      <c r="A412" s="69" t="inlineStr">
        <is>
          <t>GR_FILTER_ALL_ENTRIES</t>
        </is>
      </c>
      <c r="B412" s="80" t="inlineStr">
        <is>
          <t>0.0</t>
        </is>
      </c>
      <c r="C412" s="80" t="n"/>
      <c r="D412" s="80" t="inlineStr">
        <is>
          <t>GLOBAL_CHECK, STOCKS_EXIT</t>
        </is>
      </c>
      <c r="E412" s="80" t="n"/>
      <c r="F412" s="72" t="n"/>
      <c r="G412" s="80" t="n"/>
      <c r="H412" s="80" t="n"/>
      <c r="I412" s="72" t="n"/>
      <c r="J412" s="72" t="n"/>
      <c r="K412" s="72" t="n"/>
      <c r="L412" s="72" t="n"/>
      <c r="M412" s="72" t="n"/>
      <c r="N412" s="72" t="n"/>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75" customHeight="1" s="65">
      <c r="A413" s="70" t="inlineStr">
        <is>
          <t>GR_FILTER_ALL_ENTRIES</t>
        </is>
      </c>
      <c r="B413" s="80" t="inlineStr">
        <is>
          <t>0.0_ALT</t>
        </is>
      </c>
      <c r="C413" s="80" t="n"/>
      <c r="D413" s="80" t="inlineStr">
        <is>
          <t>GLOBAL_CHECK, STOCKS_EXIT</t>
        </is>
      </c>
      <c r="E413" s="80" t="n"/>
      <c r="F413" s="72" t="n"/>
      <c r="G413" s="80" t="n"/>
      <c r="H413" s="80" t="n"/>
      <c r="I413" s="72" t="n"/>
      <c r="J413" s="72" t="n"/>
      <c r="K413" s="72" t="n"/>
      <c r="L413" s="72" t="n"/>
      <c r="M413" s="72" t="n"/>
      <c r="N413" s="72" t="n"/>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75" customHeight="1" s="65">
      <c r="A414" s="69" t="inlineStr">
        <is>
          <t>BTC_ACCEL_RAMP_REQUIRE_POSITIVE</t>
        </is>
      </c>
      <c r="B414" s="80" t="inlineStr">
        <is>
          <t>0.0</t>
        </is>
      </c>
      <c r="C414" s="80" t="n"/>
      <c r="D414" s="80" t="inlineStr">
        <is>
          <t>UNIVERSAL (ex-BTC) — ENTRY/EXIT/REENTRY</t>
        </is>
      </c>
      <c r="E414" s="80" t="n"/>
      <c r="F414" s="72" t="n"/>
      <c r="G414" s="80" t="n"/>
      <c r="H414" s="80" t="n"/>
      <c r="I414" s="72" t="n"/>
      <c r="J414" s="72" t="n"/>
      <c r="K414" s="72" t="n"/>
      <c r="L414" s="72" t="n"/>
      <c r="M414" s="72" t="n"/>
      <c r="N414" s="72" t="n"/>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75" customHeight="1" s="65">
      <c r="A415" s="70" t="inlineStr">
        <is>
          <t>BTC_ACCEL_RAMP_REQUIRE_POSITIVE</t>
        </is>
      </c>
      <c r="B415" s="80" t="inlineStr">
        <is>
          <t>0.0_ALT</t>
        </is>
      </c>
      <c r="C415" s="80" t="n"/>
      <c r="D415" s="80" t="inlineStr">
        <is>
          <t>UNIVERSAL (ex-BTC) — ENTRY/EXIT/REENTRY</t>
        </is>
      </c>
      <c r="E415" s="80" t="n"/>
      <c r="F415" s="72" t="n"/>
      <c r="G415" s="80" t="n"/>
      <c r="H415" s="80" t="n"/>
      <c r="I415" s="72" t="n"/>
      <c r="J415" s="72" t="n"/>
      <c r="K415" s="72" t="n"/>
      <c r="L415" s="72" t="n"/>
      <c r="M415" s="72" t="n"/>
      <c r="N415" s="72" t="n"/>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75" customHeight="1" s="65">
      <c r="A416" s="69" t="inlineStr">
        <is>
          <t>BTC_HARD_BLOCK_OTHER_ACCOUNTS</t>
        </is>
      </c>
      <c r="B416" s="80" t="inlineStr">
        <is>
          <t>0.0</t>
        </is>
      </c>
      <c r="C416" s="80" t="n"/>
      <c r="D416" s="80" t="inlineStr">
        <is>
          <t>UNIVERSAL (ex-BTC) — ENTRY/EXIT/REENTRY</t>
        </is>
      </c>
      <c r="E416" s="80" t="n"/>
      <c r="F416" s="72" t="n"/>
      <c r="G416" s="80" t="n"/>
      <c r="H416" s="80" t="n"/>
      <c r="I416" s="72" t="n"/>
      <c r="J416" s="72" t="n"/>
      <c r="K416" s="72" t="n"/>
      <c r="L416" s="72" t="n"/>
      <c r="M416" s="72" t="n"/>
      <c r="N416" s="72" t="n"/>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75" customHeight="1" s="65">
      <c r="A417" s="70" t="inlineStr">
        <is>
          <t>BTC_HARD_BLOCK_OTHER_ACCOUNTS</t>
        </is>
      </c>
      <c r="B417" s="80" t="inlineStr">
        <is>
          <t>0.0_ALT</t>
        </is>
      </c>
      <c r="C417" s="80" t="n"/>
      <c r="D417" s="80" t="inlineStr">
        <is>
          <t>UNIVERSAL (ex-BTC) — ENTRY/EXIT/REENTRY</t>
        </is>
      </c>
      <c r="E417" s="80" t="n"/>
      <c r="F417" s="72" t="n"/>
      <c r="G417" s="80" t="n"/>
      <c r="H417" s="80" t="n"/>
      <c r="I417" s="72" t="n"/>
      <c r="J417" s="72" t="n"/>
      <c r="K417" s="72" t="n"/>
      <c r="L417" s="72" t="n"/>
      <c r="M417" s="72" t="n"/>
      <c r="N417" s="72" t="n"/>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75" customHeight="1" s="65">
      <c r="A418" s="69" t="inlineStr">
        <is>
          <t>BTC_ROUND_BANDS_EACH_SIDE</t>
        </is>
      </c>
      <c r="B418" s="80" t="inlineStr">
        <is>
          <t>0.0</t>
        </is>
      </c>
      <c r="C418" s="80" t="n"/>
      <c r="D418" s="80" t="inlineStr">
        <is>
          <t>UNIVERSAL (ex-BTC) — ENTRY/EXIT/REENTRY</t>
        </is>
      </c>
      <c r="E418" s="80" t="n"/>
      <c r="F418" s="72" t="n"/>
      <c r="G418" s="80" t="n"/>
      <c r="H418" s="80" t="n"/>
      <c r="I418" s="72" t="n"/>
      <c r="J418" s="72" t="n"/>
      <c r="K418" s="72" t="n"/>
      <c r="L418" s="72" t="n"/>
      <c r="M418" s="72" t="n"/>
      <c r="N418" s="72" t="n"/>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75" customHeight="1" s="65">
      <c r="A419" s="70" t="inlineStr">
        <is>
          <t>BTC_ROUND_BANDS_EACH_SIDE</t>
        </is>
      </c>
      <c r="B419" s="80" t="inlineStr">
        <is>
          <t>0.0_ALT</t>
        </is>
      </c>
      <c r="C419" s="80" t="n"/>
      <c r="D419" s="80" t="inlineStr">
        <is>
          <t>UNIVERSAL (ex-BTC) — ENTRY/EXIT/REENTRY</t>
        </is>
      </c>
      <c r="E419" s="80" t="n"/>
      <c r="F419" s="72" t="n"/>
      <c r="G419" s="80" t="n"/>
      <c r="H419" s="80" t="n"/>
      <c r="I419" s="72" t="n"/>
      <c r="J419" s="72" t="n"/>
      <c r="K419" s="72" t="n"/>
      <c r="L419" s="72" t="n"/>
      <c r="M419" s="72" t="n"/>
      <c r="N419" s="72" t="n"/>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75" customHeight="1" s="65">
      <c r="A420" s="69" t="inlineStr">
        <is>
          <t>FUNDING_GATE_LONG_MAX</t>
        </is>
      </c>
      <c r="B420" s="80" t="inlineStr">
        <is>
          <t>0.0</t>
        </is>
      </c>
      <c r="C420" s="80" t="n"/>
      <c r="D420" s="80" t="inlineStr">
        <is>
          <t>ENTRY, GLOBAL_CHECK, STOCKS_EXIT</t>
        </is>
      </c>
      <c r="E420" s="80" t="n"/>
      <c r="F420" s="72" t="n"/>
      <c r="G420" s="80" t="n"/>
      <c r="H420" s="80" t="n"/>
      <c r="I420" s="72" t="n"/>
      <c r="J420" s="72" t="n"/>
      <c r="K420" s="72" t="n"/>
      <c r="L420" s="72" t="n"/>
      <c r="M420" s="72" t="n"/>
      <c r="N420" s="72" t="n"/>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75" customHeight="1" s="65">
      <c r="A421" s="70" t="inlineStr">
        <is>
          <t>FUNDING_GATE_LONG_MAX</t>
        </is>
      </c>
      <c r="B421" s="80" t="inlineStr">
        <is>
          <t>0.0_ALT</t>
        </is>
      </c>
      <c r="C421" s="80" t="n"/>
      <c r="D421" s="80" t="inlineStr">
        <is>
          <t>ENTRY, GLOBAL_CHECK, STOCKS_EXIT</t>
        </is>
      </c>
      <c r="E421" s="80" t="n"/>
      <c r="F421" s="72" t="n"/>
      <c r="G421" s="80" t="n"/>
      <c r="H421" s="80" t="n"/>
      <c r="I421" s="72" t="n"/>
      <c r="J421" s="72" t="n"/>
      <c r="K421" s="72" t="n"/>
      <c r="L421" s="72" t="n"/>
      <c r="M421" s="72" t="n"/>
      <c r="N421" s="72" t="n"/>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75" customHeight="1" s="65">
      <c r="A422" s="69" t="inlineStr">
        <is>
          <t>FUNDING_GATE_MTF_REQUIRED</t>
        </is>
      </c>
      <c r="B422" s="80" t="inlineStr">
        <is>
          <t>0.0</t>
        </is>
      </c>
      <c r="C422" s="80" t="n"/>
      <c r="D422" s="80" t="inlineStr">
        <is>
          <t>ENTRY, GLOBAL_CHECK, STOCKS_EXIT</t>
        </is>
      </c>
      <c r="E422" s="80" t="n"/>
      <c r="F422" s="72" t="n"/>
      <c r="G422" s="80" t="n"/>
      <c r="H422" s="80" t="n"/>
      <c r="I422" s="72" t="n"/>
      <c r="J422" s="72" t="n"/>
      <c r="K422" s="72" t="n"/>
      <c r="L422" s="72" t="n"/>
      <c r="M422" s="72" t="n"/>
      <c r="N422" s="72" t="n"/>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75" customHeight="1" s="65">
      <c r="A423" s="70" t="inlineStr">
        <is>
          <t>FUNDING_GATE_MTF_REQUIRED</t>
        </is>
      </c>
      <c r="B423" s="80" t="inlineStr">
        <is>
          <t>0.0_ALT</t>
        </is>
      </c>
      <c r="C423" s="80" t="n"/>
      <c r="D423" s="80" t="inlineStr">
        <is>
          <t>ENTRY, GLOBAL_CHECK, STOCKS_EXIT</t>
        </is>
      </c>
      <c r="E423" s="80" t="n"/>
      <c r="F423" s="72" t="n"/>
      <c r="G423" s="80" t="n"/>
      <c r="H423" s="80" t="n"/>
      <c r="I423" s="72" t="n"/>
      <c r="J423" s="72" t="n"/>
      <c r="K423" s="72" t="n"/>
      <c r="L423" s="72" t="n"/>
      <c r="M423" s="72" t="n"/>
      <c r="N423" s="72" t="n"/>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75" customHeight="1" s="65">
      <c r="A424" s="69" t="inlineStr">
        <is>
          <t>FUNDING_GATE_SHORT_MIN</t>
        </is>
      </c>
      <c r="B424" s="80" t="inlineStr">
        <is>
          <t>0.0</t>
        </is>
      </c>
      <c r="C424" s="80" t="n"/>
      <c r="D424" s="80" t="inlineStr">
        <is>
          <t>ENTRY, GLOBAL_CHECK, STOCKS_EXIT</t>
        </is>
      </c>
      <c r="E424" s="80" t="n"/>
      <c r="F424" s="72" t="n"/>
      <c r="G424" s="80" t="n"/>
      <c r="H424" s="80" t="n"/>
      <c r="I424" s="72" t="n"/>
      <c r="J424" s="72" t="n"/>
      <c r="K424" s="72" t="n"/>
      <c r="L424" s="72" t="n"/>
      <c r="M424" s="72" t="n"/>
      <c r="N424" s="72" t="n"/>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75" customHeight="1" s="65">
      <c r="A425" s="70" t="inlineStr">
        <is>
          <t>FUNDING_GATE_SHORT_MIN</t>
        </is>
      </c>
      <c r="B425" s="80" t="inlineStr">
        <is>
          <t>0.0_ALT</t>
        </is>
      </c>
      <c r="C425" s="80" t="n"/>
      <c r="D425" s="80" t="inlineStr">
        <is>
          <t>ENTRY, GLOBAL_CHECK, STOCKS_EXIT</t>
        </is>
      </c>
      <c r="E425" s="80" t="n"/>
      <c r="F425" s="72" t="n"/>
      <c r="G425" s="80" t="n"/>
      <c r="H425" s="80" t="n"/>
      <c r="I425" s="72" t="n"/>
      <c r="J425" s="72" t="n"/>
      <c r="K425" s="72" t="n"/>
      <c r="L425" s="72" t="n"/>
      <c r="M425" s="72" t="n"/>
      <c r="N425" s="72" t="n"/>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DAEMON_REENTRY_SHORT_WT_XUNDER_GATE_ENABLED</t>
        </is>
      </c>
      <c r="B3" s="72" t="inlineStr">
        <is>
          <t>False</t>
        </is>
      </c>
      <c r="C3" s="72" t="n"/>
      <c r="D3" s="72" t="n"/>
      <c r="E3" s="72" t="n"/>
      <c r="F3" s="72" t="n"/>
      <c r="G3" s="72" t="n"/>
      <c r="H3" s="72" t="n"/>
      <c r="I3" s="72">
        <f>IFERROR(VLOOKUP($A16,Results_30d_Deltas!$A$2:$H$5000,6,FALSE),"")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0.5" customHeight="1" s="65">
      <c r="A4" s="71" t="inlineStr">
        <is>
          <t>CHANNEL_REENTRY_STOP_ENABLED</t>
        </is>
      </c>
      <c r="B4" s="72" t="inlineStr">
        <is>
          <t>False</t>
        </is>
      </c>
      <c r="C4" s="72" t="n"/>
      <c r="D4" s="72" t="n"/>
      <c r="E4" s="72" t="n"/>
      <c r="F4" s="72" t="n"/>
      <c r="G4" s="72" t="n"/>
      <c r="H4" s="72" t="n"/>
      <c r="I4" s="72">
        <f>IFERROR(VLOOKUP($A8,Results_30d_Deltas!$A$2:$H$5000,6,FALSE),"")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0.5" customHeight="1" s="65">
      <c r="A5" s="71" t="inlineStr">
        <is>
          <t>DAEMON_REENTRY_STALE_EXIT_ENABLED</t>
        </is>
      </c>
      <c r="B5" s="72" t="inlineStr">
        <is>
          <t>False</t>
        </is>
      </c>
      <c r="C5" s="72" t="n"/>
      <c r="D5" s="72" t="n"/>
      <c r="E5" s="72" t="n"/>
      <c r="F5" s="72" t="n"/>
      <c r="G5" s="72" t="n"/>
      <c r="H5" s="72" t="n"/>
      <c r="I5" s="72">
        <f>IFERROR(VLOOKUP($A10,Results_30d_Deltas!$A$2:$H$5000,6,FALSE),"")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0.5" customHeight="1" s="65">
      <c r="A6" s="71" t="inlineStr">
        <is>
          <t>HLR_REENTRY_MULT_4H</t>
        </is>
      </c>
      <c r="B6" s="72" t="inlineStr">
        <is>
          <t>1.0</t>
        </is>
      </c>
      <c r="C6" s="72" t="n"/>
      <c r="D6" s="72" t="n"/>
      <c r="E6" s="72" t="n"/>
      <c r="F6" s="72" t="n"/>
      <c r="G6" s="72" t="n"/>
      <c r="H6" s="72" t="n"/>
      <c r="I6" s="72">
        <f>IFERROR(VLOOKUP($A22,Results_30d_Deltas!$A$2:$H$5000,6,FALSE),"")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0.5" customHeight="1" s="65">
      <c r="A7" s="71" t="inlineStr">
        <is>
          <t>HLR_REENTRY_MULT_D</t>
        </is>
      </c>
      <c r="B7" s="72" t="inlineStr">
        <is>
          <t>3.125</t>
        </is>
      </c>
      <c r="C7" s="72" t="n"/>
      <c r="D7" s="72" t="n"/>
      <c r="E7" s="72" t="n"/>
      <c r="F7" s="72" t="n"/>
      <c r="G7" s="72" t="n"/>
      <c r="H7" s="72" t="n"/>
      <c r="I7" s="72">
        <f>IFERROR(VLOOKUP($A30,Results_30d_Deltas!$A$2:$H$5000,6,FALSE),"")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0.5" customHeight="1" s="65">
      <c r="A8" s="72" t="inlineStr">
        <is>
          <t>HLR_REENTRY_MULT_4H</t>
        </is>
      </c>
      <c r="B8" s="72" t="inlineStr">
        <is>
          <t>2.5</t>
        </is>
      </c>
      <c r="C8" s="72" t="n"/>
      <c r="D8" s="72" t="n"/>
      <c r="E8" s="72" t="n"/>
      <c r="F8" s="72" t="n"/>
      <c r="G8" s="72" t="n"/>
      <c r="H8" s="72" t="n"/>
      <c r="I8" s="72">
        <f>IFERROR(VLOOKUP($A25,Results_30d_Deltas!$A$2:$H$5000,6,FALSE),"")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0.5" customHeight="1" s="65">
      <c r="A9" s="72" t="inlineStr">
        <is>
          <t>HLR_REENTRY_MULT_4H</t>
        </is>
      </c>
      <c r="B9" s="72" t="inlineStr">
        <is>
          <t>3.0</t>
        </is>
      </c>
      <c r="C9" s="72" t="n"/>
      <c r="D9" s="72" t="n"/>
      <c r="E9" s="72" t="n"/>
      <c r="F9" s="72" t="n"/>
      <c r="G9" s="72" t="n"/>
      <c r="H9" s="72" t="n"/>
      <c r="I9" s="72">
        <f>IFERROR(VLOOKUP($A26,Results_30d_Deltas!$A$2:$H$5000,6,FALSE),"")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0.5" customHeight="1" s="65">
      <c r="A10" s="71" t="inlineStr">
        <is>
          <t>HLR_REENTRY_MULT_1H</t>
        </is>
      </c>
      <c r="B10" s="72" t="inlineStr">
        <is>
          <t>0.75</t>
        </is>
      </c>
      <c r="C10" s="72" t="n"/>
      <c r="D10" s="72" t="n"/>
      <c r="E10" s="72" t="n"/>
      <c r="F10" s="72" t="n"/>
      <c r="G10" s="72" t="n"/>
      <c r="H10" s="72" t="n"/>
      <c r="I10" s="72">
        <f>IFERROR(VLOOKUP($A3,Results_30d_Deltas!$A$2:$H$5000,6,FALSE),"")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0.5" customHeight="1" s="65">
      <c r="A11" s="72" t="inlineStr">
        <is>
          <t>HLR_REENTRY_MULT_D</t>
        </is>
      </c>
      <c r="B11" s="72" t="inlineStr">
        <is>
          <t>1.875</t>
        </is>
      </c>
      <c r="C11" s="72" t="n"/>
      <c r="D11" s="72" t="n"/>
      <c r="E11" s="72" t="n"/>
      <c r="F11" s="72" t="n"/>
      <c r="G11" s="72" t="n"/>
      <c r="H11" s="72" t="n"/>
      <c r="I11" s="72">
        <f>IFERROR(VLOOKUP($A28,Results_30d_Deltas!$A$2:$H$5000,6,FALSE),"")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0.5" customHeight="1" s="65">
      <c r="A12" s="72" t="inlineStr">
        <is>
          <t>HLR_REENTRY_MULT_D</t>
        </is>
      </c>
      <c r="B12" s="72" t="inlineStr">
        <is>
          <t>3.75</t>
        </is>
      </c>
      <c r="C12" s="72" t="n"/>
      <c r="D12" s="72" t="n"/>
      <c r="E12" s="72" t="n"/>
      <c r="F12" s="72" t="n"/>
      <c r="G12" s="72" t="n"/>
      <c r="H12" s="72" t="n"/>
      <c r="I12" s="72">
        <f>IFERROR(VLOOKUP($A31,Results_30d_Deltas!$A$2:$H$5000,6,FALSE),"")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0.5" customHeight="1" s="65">
      <c r="A13" s="71" t="inlineStr">
        <is>
          <t>HLR_REENTRY_MAX_AGE_S</t>
        </is>
      </c>
      <c r="B13" s="72" t="inlineStr">
        <is>
          <t>2.0</t>
        </is>
      </c>
      <c r="C13" s="72" t="n"/>
      <c r="D13" s="72" t="n"/>
      <c r="E13" s="72" t="n"/>
      <c r="F13" s="72" t="n"/>
      <c r="G13" s="72" t="n"/>
      <c r="H13" s="72" t="n"/>
      <c r="I13" s="72">
        <f>IFERROR(VLOOKUP($A21,Results_30d_Deltas!$A$2:$H$5000,6,FALSE),"")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0.5" customHeight="1" s="65">
      <c r="A14" s="71" t="inlineStr">
        <is>
          <t>HLR_REENTRY_MULT_W</t>
        </is>
      </c>
      <c r="B14" s="72" t="inlineStr">
        <is>
          <t>1.5</t>
        </is>
      </c>
      <c r="C14" s="72" t="n"/>
      <c r="D14" s="72" t="n"/>
      <c r="E14" s="72" t="n"/>
      <c r="F14" s="72" t="n"/>
      <c r="G14" s="72" t="n"/>
      <c r="H14" s="72" t="n"/>
      <c r="I14" s="72">
        <f>IFERROR(VLOOKUP($A32,Results_30d_Deltas!$A$2:$H$5000,6,FALSE),"")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0.5" customHeight="1" s="65">
      <c r="A15" s="72" t="inlineStr">
        <is>
          <t>DAEMON_REENTRY_STALE_EXIT_ENABLED</t>
        </is>
      </c>
      <c r="B15" s="72" t="inlineStr">
        <is>
          <t>True</t>
        </is>
      </c>
      <c r="C15" s="72" t="n"/>
      <c r="D15" s="72" t="n"/>
      <c r="E15" s="72" t="n"/>
      <c r="F15" s="72" t="n"/>
      <c r="G15" s="72" t="n"/>
      <c r="H15" s="72" t="n"/>
      <c r="I15" s="72">
        <f>IFERROR(VLOOKUP($A11,Results_30d_Deltas!$A$2:$H$5000,6,FALSE),"")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0.5" customHeight="1" s="65">
      <c r="A16" s="71" t="inlineStr">
        <is>
          <t>BREAKOUT_LEASH_REENTRY_MULT</t>
        </is>
      </c>
      <c r="B16" s="72" t="inlineStr">
        <is>
          <t>1.0</t>
        </is>
      </c>
      <c r="C16" s="72" t="n"/>
      <c r="D16" s="72" t="n"/>
      <c r="E16" s="72" t="n"/>
      <c r="F16" s="72" t="n"/>
      <c r="G16" s="72" t="n"/>
      <c r="H16" s="72" t="n"/>
      <c r="I16" s="72">
        <f>IFERROR(VLOOKUP($A14,Results_30d_Deltas!$A$2:$H$5000,6,FALSE),"")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0.5" customHeight="1" s="65">
      <c r="A17" s="71" t="inlineStr">
        <is>
          <t>REENTRY_SIZE_BREAKOUT_MULT</t>
        </is>
      </c>
      <c r="B17" s="72" t="inlineStr">
        <is>
          <t>0.5</t>
        </is>
      </c>
      <c r="C17" s="72" t="n"/>
      <c r="D17" s="72" t="n"/>
      <c r="E17" s="72" t="n"/>
      <c r="F17" s="72" t="n"/>
      <c r="G17" s="72" t="n"/>
      <c r="H17" s="72" t="n"/>
      <c r="I17" s="72">
        <f>IFERROR(VLOOKUP($A38,Results_30d_Deltas!$A$2:$H$5000,6,FALSE),"")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0.5" customHeight="1" s="65">
      <c r="A18" s="72" t="inlineStr">
        <is>
          <t>REENTRY_SIZE_BREAKOUT_MULT</t>
        </is>
      </c>
      <c r="B18" s="72" t="inlineStr">
        <is>
          <t>1.0</t>
        </is>
      </c>
      <c r="C18" s="72" t="n"/>
      <c r="D18" s="72" t="n"/>
      <c r="E18" s="72" t="n"/>
      <c r="F18" s="72" t="n"/>
      <c r="G18" s="72" t="n"/>
      <c r="H18" s="72" t="n"/>
      <c r="I18" s="72">
        <f>IFERROR(VLOOKUP($A39,Results_30d_Deltas!$A$2:$H$5000,6,FALSE),"")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0.5" customHeight="1" s="65">
      <c r="A19" s="72" t="inlineStr">
        <is>
          <t>BREAKOUT_LEASH_REENTRY_MULT</t>
        </is>
      </c>
      <c r="B19" s="72" t="inlineStr">
        <is>
          <t>0.5</t>
        </is>
      </c>
      <c r="C19" s="72" t="n"/>
      <c r="D19" s="72" t="n"/>
      <c r="E19" s="72" t="n"/>
      <c r="F19" s="72" t="n"/>
      <c r="G19" s="72" t="n"/>
      <c r="H19" s="72" t="n"/>
      <c r="I19" s="72">
        <f>IFERROR(VLOOKUP($A13,Results_30d_Deltas!$A$2:$H$5000,6,FALSE),"")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0.5" customHeight="1" s="65">
      <c r="A20" s="72" t="inlineStr">
        <is>
          <t>HLR_REENTRY_MULT_W</t>
        </is>
      </c>
      <c r="B20" s="72" t="inlineStr">
        <is>
          <t>3.75</t>
        </is>
      </c>
      <c r="C20" s="72" t="n"/>
      <c r="D20" s="72" t="n"/>
      <c r="E20" s="72" t="n"/>
      <c r="F20" s="72" t="n"/>
      <c r="G20" s="72" t="n"/>
      <c r="H20" s="72" t="n"/>
      <c r="I20" s="72">
        <f>IFERROR(VLOOKUP($A35,Results_30d_Deltas!$A$2:$H$5000,6,FALSE),"")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0.5" customHeight="1" s="65">
      <c r="A21" s="72" t="inlineStr">
        <is>
          <t>HLR_REENTRY_MAX_AGE_S</t>
        </is>
      </c>
      <c r="B21" s="72" t="inlineStr">
        <is>
          <t>0.5</t>
        </is>
      </c>
      <c r="C21" s="72" t="n"/>
      <c r="D21" s="72" t="n"/>
      <c r="E21" s="72" t="n"/>
      <c r="F21" s="72" t="n"/>
      <c r="G21" s="72" t="n"/>
      <c r="H21" s="72" t="n"/>
      <c r="I21" s="72">
        <f>IFERROR(VLOOKUP($A19,Results_30d_Deltas!$A$2:$H$5000,6,FALSE),"")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0.5" customHeight="1" s="65">
      <c r="A22" s="72" t="inlineStr">
        <is>
          <t>DAEMON_REENTRY_SHORT_WT_XUNDER_GATE_ENABLED</t>
        </is>
      </c>
      <c r="B22" s="72" t="inlineStr">
        <is>
          <t>True</t>
        </is>
      </c>
      <c r="C22" s="72" t="n"/>
      <c r="D22" s="72" t="n"/>
      <c r="E22" s="72" t="n"/>
      <c r="F22" s="72" t="n"/>
      <c r="G22" s="72" t="n"/>
      <c r="H22" s="72" t="n"/>
      <c r="I22" s="72">
        <f>IFERROR(VLOOKUP($A17,Results_30d_Deltas!$A$2:$H$5000,6,FALSE),"")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0.5" customHeight="1" s="65">
      <c r="A23" s="72" t="inlineStr">
        <is>
          <t>HLR_REENTRY_MULT_D</t>
        </is>
      </c>
      <c r="B23" s="72" t="inlineStr">
        <is>
          <t>1.25</t>
        </is>
      </c>
      <c r="C23" s="72" t="n"/>
      <c r="D23" s="72" t="n"/>
      <c r="E23" s="72" t="n"/>
      <c r="F23" s="72" t="n"/>
      <c r="G23" s="72" t="n"/>
      <c r="H23" s="72" t="n"/>
      <c r="I23" s="72">
        <f>IFERROR(VLOOKUP($A27,Results_30d_Deltas!$A$2:$H$5000,6,FALSE),"")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0.5" customHeight="1" s="65">
      <c r="A24" s="72" t="inlineStr">
        <is>
          <t>HLR_REENTRY_MULT_1H</t>
        </is>
      </c>
      <c r="B24" s="72" t="inlineStr">
        <is>
          <t>1.125</t>
        </is>
      </c>
      <c r="C24" s="72" t="n"/>
      <c r="D24" s="72" t="n"/>
      <c r="E24" s="72" t="n"/>
      <c r="F24" s="72" t="n"/>
      <c r="G24" s="72" t="n"/>
      <c r="H24" s="72" t="n"/>
      <c r="I24" s="72">
        <f>IFERROR(VLOOKUP($A4,Results_30d_Deltas!$A$2:$H$5000,6,FALSE),"")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0.5" customHeight="1" s="65">
      <c r="A25" s="72" t="inlineStr">
        <is>
          <t>HLR_REENTRY_MAX_AGE_S</t>
        </is>
      </c>
      <c r="B25" s="72" t="inlineStr">
        <is>
          <t>1.0</t>
        </is>
      </c>
      <c r="C25" s="72" t="n"/>
      <c r="D25" s="72" t="n"/>
      <c r="E25" s="72" t="n"/>
      <c r="F25" s="72" t="n"/>
      <c r="G25" s="72" t="n"/>
      <c r="H25" s="72" t="n"/>
      <c r="I25" s="72">
        <f>IFERROR(VLOOKUP($A20,Results_30d_Deltas!$A$2:$H$5000,6,FALSE),"")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0.5" customHeight="1" s="65">
      <c r="A26" s="72" t="inlineStr">
        <is>
          <t>HLR_REENTRY_MULT_1H</t>
        </is>
      </c>
      <c r="B26" s="72" t="inlineStr">
        <is>
          <t>2.25</t>
        </is>
      </c>
      <c r="C26" s="72" t="n"/>
      <c r="D26" s="72" t="n"/>
      <c r="E26" s="72" t="n"/>
      <c r="F26" s="72" t="n"/>
      <c r="G26" s="72" t="n"/>
      <c r="H26" s="72" t="n"/>
      <c r="I26" s="72">
        <f>IFERROR(VLOOKUP($A7,Results_30d_Deltas!$A$2:$H$5000,6,FALSE),"")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0.5" customHeight="1" s="65">
      <c r="A27" s="72" t="inlineStr">
        <is>
          <t>HLR_REENTRY_MULT_W</t>
        </is>
      </c>
      <c r="B27" s="72" t="inlineStr">
        <is>
          <t>4.5</t>
        </is>
      </c>
      <c r="C27" s="72" t="n"/>
      <c r="D27" s="72" t="n"/>
      <c r="E27" s="72" t="n"/>
      <c r="F27" s="72" t="n"/>
      <c r="G27" s="72" t="n"/>
      <c r="H27" s="72" t="n"/>
      <c r="I27" s="72">
        <f>IFERROR(VLOOKUP($A36,Results_30d_Deltas!$A$2:$H$5000,6,FALSE),"")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0.5" customHeight="1" s="65">
      <c r="A28" s="72" t="inlineStr">
        <is>
          <t>HLR_REENTRY_MULT_W</t>
        </is>
      </c>
      <c r="B28" s="72" t="inlineStr">
        <is>
          <t>2.25</t>
        </is>
      </c>
      <c r="C28" s="72" t="n"/>
      <c r="D28" s="72" t="n"/>
      <c r="E28" s="72" t="n"/>
      <c r="F28" s="72" t="n"/>
      <c r="G28" s="72" t="n"/>
      <c r="H28" s="72" t="n"/>
      <c r="I28" s="72">
        <f>IFERROR(VLOOKUP($A33,Results_30d_Deltas!$A$2:$H$5000,6,FALSE),"")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0.5" customHeight="1" s="65">
      <c r="A29" s="72" t="inlineStr">
        <is>
          <t>HLR_REENTRY_MULT_4H</t>
        </is>
      </c>
      <c r="B29" s="72" t="inlineStr">
        <is>
          <t>1.5</t>
        </is>
      </c>
      <c r="C29" s="72" t="n"/>
      <c r="D29" s="72" t="n"/>
      <c r="E29" s="72" t="n"/>
      <c r="F29" s="72" t="n"/>
      <c r="G29" s="72" t="n"/>
      <c r="H29" s="72" t="n"/>
      <c r="I29" s="72">
        <f>IFERROR(VLOOKUP($A23,Results_30d_Deltas!$A$2:$H$5000,6,FALSE),"")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0.5" customHeight="1" s="65">
      <c r="A30" s="72" t="inlineStr">
        <is>
          <t>REENTRY_SIZE_BREAKOUT_MULT</t>
        </is>
      </c>
      <c r="B30" s="72" t="inlineStr">
        <is>
          <t>2.0</t>
        </is>
      </c>
      <c r="C30" s="72" t="n"/>
      <c r="D30" s="72" t="n"/>
      <c r="E30" s="72" t="n"/>
      <c r="F30" s="72" t="n"/>
      <c r="G30" s="72" t="n"/>
      <c r="H30" s="72" t="n"/>
      <c r="I30" s="72">
        <f>IFERROR(VLOOKUP($A40,Results_30d_Deltas!$A$2:$H$5000,6,FALSE),"")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0.5" customHeight="1" s="65">
      <c r="A31" s="72" t="inlineStr">
        <is>
          <t>HLR_REENTRY_MULT_1H</t>
        </is>
      </c>
      <c r="B31" s="72" t="inlineStr">
        <is>
          <t>1.875</t>
        </is>
      </c>
      <c r="C31" s="72" t="n"/>
      <c r="D31" s="72" t="n"/>
      <c r="E31" s="72" t="n"/>
      <c r="F31" s="72" t="n"/>
      <c r="G31" s="72" t="n"/>
      <c r="H31" s="72" t="n"/>
      <c r="I31" s="72">
        <f>IFERROR(VLOOKUP($A6,Results_30d_Deltas!$A$2:$H$5000,6,FALSE),"")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0.5" customHeight="1" s="65">
      <c r="A32" s="72" t="inlineStr">
        <is>
          <t>CHANNEL_REENTRY_STOP_ENABLED</t>
        </is>
      </c>
      <c r="B32" s="72" t="inlineStr">
        <is>
          <t>True</t>
        </is>
      </c>
      <c r="C32" s="72" t="n"/>
      <c r="D32" s="72" t="n"/>
      <c r="E32" s="72" t="n"/>
      <c r="F32" s="72" t="n"/>
      <c r="G32" s="72" t="n"/>
      <c r="H32" s="72" t="n"/>
      <c r="I32" s="72">
        <f>IFERROR(VLOOKUP($A9,Results_30d_Deltas!$A$2:$H$5000,6,FALSE),"")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0.5" customHeight="1" s="65">
      <c r="A33" s="72" t="inlineStr">
        <is>
          <t>BREAKOUT_LEASH_REENTRY_MULT</t>
        </is>
      </c>
      <c r="B33" s="72" t="inlineStr">
        <is>
          <t>2.0</t>
        </is>
      </c>
      <c r="C33" s="72" t="n"/>
      <c r="D33" s="72" t="n"/>
      <c r="E33" s="72" t="n"/>
      <c r="F33" s="72" t="n"/>
      <c r="G33" s="72" t="n"/>
      <c r="H33" s="72" t="n"/>
      <c r="I33" s="72">
        <f>IFERROR(VLOOKUP($A15,Results_30d_Deltas!$A$2:$H$5000,6,FALSE),"")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0.5" customHeight="1" s="65">
      <c r="A34" s="72" t="inlineStr">
        <is>
          <t>HLR_REENTRY_MULT_1H</t>
        </is>
      </c>
      <c r="B34" s="72" t="inlineStr">
        <is>
          <t>1.5</t>
        </is>
      </c>
      <c r="C34" s="72" t="n"/>
      <c r="D34" s="72" t="n"/>
      <c r="E34" s="72" t="n"/>
      <c r="F34" s="72" t="n"/>
      <c r="G34" s="72" t="n"/>
      <c r="H34" s="72" t="n"/>
      <c r="I34" s="72">
        <f>IFERROR(VLOOKUP($A5,Results_30d_Deltas!$A$2:$H$5000,6,FALSE),"")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0.5" customHeight="1" s="65">
      <c r="A35" s="72" t="inlineStr">
        <is>
          <t>HLR_REENTRY_MAX_AGE_S</t>
        </is>
      </c>
      <c r="B35" s="72" t="inlineStr">
        <is>
          <t>0</t>
        </is>
      </c>
      <c r="C35" s="72" t="n"/>
      <c r="D35" s="72" t="n"/>
      <c r="E35" s="72" t="n"/>
      <c r="F35" s="72" t="n"/>
      <c r="G35" s="72" t="n"/>
      <c r="H35" s="72" t="n"/>
      <c r="I35" s="72">
        <f>IFERROR(VLOOKUP($A18,Results_30d_Deltas!$A$2:$H$5000,6,FALSE),"")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0.5" customHeight="1" s="65">
      <c r="A36" s="72" t="inlineStr">
        <is>
          <t>HLR_REENTRY_MULT_4H</t>
        </is>
      </c>
      <c r="B36" s="72" t="inlineStr">
        <is>
          <t>2.0</t>
        </is>
      </c>
      <c r="C36" s="72" t="n"/>
      <c r="D36" s="72" t="n"/>
      <c r="E36" s="72" t="n"/>
      <c r="F36" s="72" t="n"/>
      <c r="G36" s="72" t="n"/>
      <c r="H36" s="72" t="n"/>
      <c r="I36" s="72">
        <f>IFERROR(VLOOKUP($A24,Results_30d_Deltas!$A$2:$H$5000,6,FALSE),"")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0.5" customHeight="1" s="65">
      <c r="A37" s="72" t="inlineStr">
        <is>
          <t>HLR_REENTRY_MULT_D</t>
        </is>
      </c>
      <c r="B37" s="72" t="inlineStr">
        <is>
          <t>2.5</t>
        </is>
      </c>
      <c r="C37" s="72" t="n"/>
      <c r="D37" s="72" t="n"/>
      <c r="E37" s="72" t="n"/>
      <c r="F37" s="72" t="n"/>
      <c r="G37" s="72" t="n"/>
      <c r="H37" s="72" t="n"/>
      <c r="I37" s="72">
        <f>IFERROR(VLOOKUP($A29,Results_30d_Deltas!$A$2:$H$5000,6,FALSE),"")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0.5" customHeight="1" s="65">
      <c r="A38" s="72" t="inlineStr">
        <is>
          <t>HLR_REENTRY_MULT_W</t>
        </is>
      </c>
      <c r="B38" s="72" t="inlineStr">
        <is>
          <t>3.0</t>
        </is>
      </c>
      <c r="C38" s="72" t="n"/>
      <c r="D38" s="72" t="n"/>
      <c r="E38" s="72" t="n"/>
      <c r="F38" s="72" t="n"/>
      <c r="G38" s="72" t="n"/>
      <c r="H38" s="72" t="n"/>
      <c r="I38" s="72">
        <f>IFERROR(VLOOKUP($A34,Results_30d_Deltas!$A$2:$H$5000,6,FALSE),"")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0.5" customHeight="1" s="65">
      <c r="A39" s="72" t="inlineStr">
        <is>
          <t>BREAKOUT_LEASH_REENTRY_MULT</t>
        </is>
      </c>
      <c r="B39" s="72" t="inlineStr">
        <is>
          <t>0</t>
        </is>
      </c>
      <c r="C39" s="72" t="n"/>
      <c r="D39" s="72" t="n"/>
      <c r="E39" s="72" t="n"/>
      <c r="F39" s="72" t="n"/>
      <c r="G39" s="72" t="n"/>
      <c r="H39" s="72" t="n"/>
      <c r="I39" s="72">
        <f>IFERROR(VLOOKUP($A12,Results_30d_Deltas!$A$2:$H$5000,6,FALSE),"")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0.5" customHeight="1" s="65">
      <c r="A40" s="72" t="inlineStr">
        <is>
          <t>REENTRY_SIZE_BREAKOUT_MULT</t>
        </is>
      </c>
      <c r="B40" s="72" t="inlineStr">
        <is>
          <t>0</t>
        </is>
      </c>
      <c r="C40" s="72" t="n"/>
      <c r="D40" s="72" t="n"/>
      <c r="E40" s="72" t="n"/>
      <c r="F40" s="72" t="n"/>
      <c r="G40" s="72" t="n"/>
      <c r="H40" s="72" t="n"/>
      <c r="I40" s="72">
        <f>IFERROR(VLOOKUP($A37,Results_30d_Deltas!$A$2:$H$5000,6,FALSE),"")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75" customHeight="1" s="65">
      <c r="A41" s="69" t="inlineStr">
        <is>
          <t>LH_HL_FILTER_MODE</t>
        </is>
      </c>
      <c r="B41" s="80" t="inlineStr">
        <is>
          <t>STRICT_2BAR</t>
        </is>
      </c>
      <c r="C41" s="80" t="n"/>
      <c r="D41" s="80" t="inlineStr">
        <is>
          <t>ENTRY, GLOBAL_CHECK, STOCKS_EXIT</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FUNDING_GATE_FILTER_TF</t>
        </is>
      </c>
      <c r="B42" s="80" t="inlineStr">
        <is>
          <t>D</t>
        </is>
      </c>
      <c r="C42" s="80" t="n"/>
      <c r="D42" s="80" t="inlineStr">
        <is>
          <t>GLOBAL_CHECK</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69" t="inlineStr">
        <is>
          <t>BANDAID_OFF_LOSER_RECOVER_PCT</t>
        </is>
      </c>
      <c r="B43" s="80" t="inlineStr">
        <is>
          <t>0.5</t>
        </is>
      </c>
      <c r="C43" s="80" t="n"/>
      <c r="D43" s="80" t="inlineStr">
        <is>
          <t>AUGMENT, ENTRY, EXIT, GLOBAL_CHECK, REDUCE, STOCKS_EXIT</t>
        </is>
      </c>
      <c r="E43" s="80" t="n"/>
      <c r="F43" s="72" t="n"/>
      <c r="G43" s="80">
        <f>IFERROR(VLOOKUP($A48&amp;"_"&amp;$B48,Results_Deltas!$A$2:$P$15000,5,FALSE),"")</f>
        <v/>
      </c>
      <c r="H43" s="80" t="inlineStr">
        <is>
          <t>Blanket (page end)</t>
        </is>
      </c>
      <c r="I43" s="72" t="n"/>
      <c r="J43" s="72" t="n"/>
      <c r="K43" s="72" t="n"/>
      <c r="L43" s="72" t="inlineStr">
        <is>
          <t>YES</t>
        </is>
      </c>
      <c r="M43" s="72" t="n">
        <v>2.935339799555198</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BANDAID_OFF_LOSER_RECOVER_PCT</t>
        </is>
      </c>
      <c r="B44" s="80" t="inlineStr">
        <is>
          <t>1.0</t>
        </is>
      </c>
      <c r="C44" s="80" t="n"/>
      <c r="D44" s="80" t="inlineStr">
        <is>
          <t>AUGMENT, ENTRY, EXIT, GLOBAL_CHECK, REDUCE,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HTF4_CONF</t>
        </is>
      </c>
      <c r="B45" s="80" t="inlineStr">
        <is>
          <t>False</t>
        </is>
      </c>
      <c r="C45" s="80" t="n"/>
      <c r="D45" s="80" t="inlineStr">
        <is>
          <t>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MTS_BOTTOM_STRONG_THRESHOLD</t>
        </is>
      </c>
      <c r="B46" s="80" t="inlineStr">
        <is>
          <t>50</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HLR_TOP_MIN_TFS</t>
        </is>
      </c>
      <c r="B47" s="80" t="inlineStr">
        <is>
          <t>2</t>
        </is>
      </c>
      <c r="C47" s="80" t="n"/>
      <c r="D47" s="80" t="inlineStr">
        <is>
          <t>GLOBAL_CHECK, REENTRY,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COOLDOWN_LOCKS_FILTER_TF</t>
        </is>
      </c>
      <c r="B48" s="80" t="inlineStr">
        <is>
          <t>15m</t>
        </is>
      </c>
      <c r="C48" s="80" t="n"/>
      <c r="D48" s="80" t="inlineStr">
        <is>
          <t>GLOBAL_CHECK</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MTS_BOTTOM_STRONG_THRESHOLD</t>
        </is>
      </c>
      <c r="B49" s="80" t="inlineStr">
        <is>
          <t>30</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DUP_GUARD_FILTER_TF</t>
        </is>
      </c>
      <c r="B50" s="80" t="inlineStr">
        <is>
          <t>15m</t>
        </is>
      </c>
      <c r="C50" s="80" t="n"/>
      <c r="D50" s="80" t="inlineStr">
        <is>
          <t>GLOBAL_CHECK</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BAND_ARROW_ENABLED</t>
        </is>
      </c>
      <c r="B51" s="80" t="inlineStr">
        <is>
          <t>False</t>
        </is>
      </c>
      <c r="C51" s="80" t="n"/>
      <c r="D51" s="80" t="inlineStr">
        <is>
          <t>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HA_WICK_QUALITY_ENABLED</t>
        </is>
      </c>
      <c r="B52" s="80" t="inlineStr">
        <is>
          <t>False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HA_WICK_QUALITY_TF</t>
        </is>
      </c>
      <c r="B53" s="80" t="inlineStr">
        <is>
          <t>15m</t>
        </is>
      </c>
      <c r="C53" s="80" t="n"/>
      <c r="D53" s="80" t="inlineStr">
        <is>
          <t>ENTRY, 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HTF_DIRECTION_GATE_ENABLED</t>
        </is>
      </c>
      <c r="B54" s="80" t="inlineStr">
        <is>
          <t>False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LEADERBOARD_FILTER</t>
        </is>
      </c>
      <c r="B55" s="80" t="inlineStr">
        <is>
          <t>False</t>
        </is>
      </c>
      <c r="C55" s="80" t="n"/>
      <c r="D55" s="80" t="inlineStr">
        <is>
          <t>AUGMENT, ENTRY, EXIT, GLOBAL_CHECK, REDUCE,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LH_HL_FILTER_ENABLED</t>
        </is>
      </c>
      <c r="B56" s="80" t="inlineStr">
        <is>
          <t>False</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69" t="inlineStr">
        <is>
          <t>LH_HL_FILTER_REQUIRE_BOTH</t>
        </is>
      </c>
      <c r="B57" s="80" t="inlineStr">
        <is>
          <t>False</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MARKET_QUALITY_SCORE_ENABLED</t>
        </is>
      </c>
      <c r="B58" s="80" t="inlineStr">
        <is>
          <t>False</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MTS_GATE_ENABLED</t>
        </is>
      </c>
      <c r="B59" s="80" t="inlineStr">
        <is>
          <t>False</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OI_CONFIRM_ENABLED</t>
        </is>
      </c>
      <c r="B60" s="80" t="inlineStr">
        <is>
          <t>False</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MTS_BOTTOM_BONUS_THRESHOLD</t>
        </is>
      </c>
      <c r="B61" s="80" t="inlineStr">
        <is>
          <t>31.25</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HA_WICK_QUALITY_TF</t>
        </is>
      </c>
      <c r="B62" s="80" t="inlineStr">
        <is>
          <t>4h</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4h</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DUP_GUARD_FILTER_TF</t>
        </is>
      </c>
      <c r="B64" s="80" t="inlineStr">
        <is>
          <t>1h</t>
        </is>
      </c>
      <c r="C64" s="80" t="n"/>
      <c r="D64" s="80" t="inlineStr">
        <is>
          <t>GLOBAL_CHECK</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GR_FILTER_VEC_ENABLED</t>
        </is>
      </c>
      <c r="B65" s="80" t="inlineStr">
        <is>
          <t>False</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COOLDOWN_LOCKS_FILTER_TF</t>
        </is>
      </c>
      <c r="B66" s="80" t="inlineStr">
        <is>
          <t>1h</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OI_CONFIRM_MIN_CHANGE_PCT</t>
        </is>
      </c>
      <c r="B67" s="80" t="inlineStr">
        <is>
          <t>2.0</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HTF_TREND_VETO_BYPASS_ENABLED</t>
        </is>
      </c>
      <c r="B68" s="80" t="inlineStr">
        <is>
          <t>False</t>
        </is>
      </c>
      <c r="C68" s="80" t="n"/>
      <c r="D68" s="80" t="inlineStr">
        <is>
          <t>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DUP_GUARD_FILTER_TF</t>
        </is>
      </c>
      <c r="B69" s="80" t="inlineStr">
        <is>
          <t>4h</t>
        </is>
      </c>
      <c r="C69" s="80" t="n"/>
      <c r="D69" s="80" t="inlineStr">
        <is>
          <t>GLOBAL_CHECK</t>
        </is>
      </c>
      <c r="E69" s="80" t="n"/>
      <c r="F69" s="72" t="n"/>
      <c r="G69" s="80">
        <f>IFERROR(VLOOKUP($A76&amp;"_"&amp;$B76,Results_Deltas!$A$2:$P$15000,5,FALSE),"")</f>
        <v/>
      </c>
      <c r="H69" s="80" t="inlineStr">
        <is>
          <t>Blanket (page end)</t>
        </is>
      </c>
      <c r="I69" s="72" t="n"/>
      <c r="J69" s="72" t="n"/>
      <c r="K69" s="72" t="n"/>
      <c r="L69" s="72" t="inlineStr">
        <is>
          <t>NO</t>
        </is>
      </c>
      <c r="M69" s="72" t="n">
        <v>3.469897986267132</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HA_WICK_QUALITY_SCORE</t>
        </is>
      </c>
      <c r="B70" s="80" t="inlineStr">
        <is>
          <t>15</t>
        </is>
      </c>
      <c r="C70" s="80" t="n"/>
      <c r="D70" s="80" t="inlineStr">
        <is>
          <t>ENTRY, 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HA_WICK_QUALITY_SCORE</t>
        </is>
      </c>
      <c r="B71" s="80" t="inlineStr">
        <is>
          <t>15_ALT</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COOLDOWN_LOCKS_FILTER_TF</t>
        </is>
      </c>
      <c r="B72" s="80" t="inlineStr">
        <is>
          <t>D</t>
        </is>
      </c>
      <c r="C72" s="80" t="n"/>
      <c r="D72" s="80" t="inlineStr">
        <is>
          <t>GLOBAL_CHECK</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MTS_BOTTOM_BONUS_THRESHOLD</t>
        </is>
      </c>
      <c r="B73" s="80" t="inlineStr">
        <is>
          <t>25</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DUP_GUARD_FILTER_TF</t>
        </is>
      </c>
      <c r="B74" s="80" t="inlineStr">
        <is>
          <t>OFF</t>
        </is>
      </c>
      <c r="C74" s="80" t="n"/>
      <c r="D74" s="80" t="inlineStr">
        <is>
          <t>GLOBAL_CHECK</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FUNDING_GATE_FILTER_TF</t>
        </is>
      </c>
      <c r="B75" s="80" t="inlineStr">
        <is>
          <t>15m</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OI_CONFIRM_MIN_PRICE_PCT</t>
        </is>
      </c>
      <c r="B76" s="80" t="inlineStr">
        <is>
          <t>1.0</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HA_WICK_QUALITY_TF</t>
        </is>
      </c>
      <c r="B77" s="80" t="inlineStr">
        <is>
          <t>D</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HLR_SMA_BAND_PCT</t>
        </is>
      </c>
      <c r="B78" s="80" t="inlineStr">
        <is>
          <t>1.0</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LIVE_VEC_EMERGENCY_BRAKE_ENABLED</t>
        </is>
      </c>
      <c r="B79" s="80" t="inlineStr">
        <is>
          <t>False</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FG_FEAR_THRESHOLD</t>
        </is>
      </c>
      <c r="B80" s="80" t="inlineStr">
        <is>
          <t>31.25</t>
        </is>
      </c>
      <c r="C80" s="80" t="n"/>
      <c r="D80" s="80" t="inlineStr">
        <is>
          <t>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MANDATORY_REENTRY_WT_FILTER_REQUIRE_FLIP</t>
        </is>
      </c>
      <c r="B81" s="80" t="inlineStr">
        <is>
          <t>False</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MTF_GR_MIN_IND</t>
        </is>
      </c>
      <c r="B82" s="80" t="inlineStr">
        <is>
          <t>5</t>
        </is>
      </c>
      <c r="C82" s="80" t="n"/>
      <c r="D82" s="80" t="inlineStr">
        <is>
          <t>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MTF_GR_MIN_IND</t>
        </is>
      </c>
      <c r="B83" s="80" t="inlineStr">
        <is>
          <t>5_ALT</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OI_CONFIRM_ENABLED</t>
        </is>
      </c>
      <c r="B84" s="80" t="inlineStr">
        <is>
          <t>True</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EMA_BLANKET_FILTER_ENABLED</t>
        </is>
      </c>
      <c r="B85" s="80" t="inlineStr">
        <is>
          <t>True</t>
        </is>
      </c>
      <c r="C85" s="80" t="n"/>
      <c r="D85" s="80" t="inlineStr">
        <is>
          <t>GLOBAL_CHECK</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MARKET_QUALITY_SCORE_ENABLED</t>
        </is>
      </c>
      <c r="B87" s="80" t="inlineStr">
        <is>
          <t>True</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DELTA_REENTRY_FILTER_ENABLED</t>
        </is>
      </c>
      <c r="B88" s="80" t="inlineStr">
        <is>
          <t>False</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MTS_BOTTOM_BONUS_THRESHOLD</t>
        </is>
      </c>
      <c r="B89" s="80" t="inlineStr">
        <is>
          <t>18.75</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MANDATORY_REENTRY_WT_FILTER_VELOCITY_RATIO</t>
        </is>
      </c>
      <c r="B90" s="80" t="inlineStr">
        <is>
          <t>0.90</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MANDATORY_REENTRY_WT_FILTER_VELOCITY_RATIO</t>
        </is>
      </c>
      <c r="B91" s="80" t="inlineStr">
        <is>
          <t>0.90_ALT</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FG_GREED_THRESHOLD</t>
        </is>
      </c>
      <c r="B92" s="80" t="inlineStr">
        <is>
          <t>56.25</t>
        </is>
      </c>
      <c r="C92" s="80" t="n"/>
      <c r="D92" s="80" t="inlineStr">
        <is>
          <t>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FUNDING_GATE_FILTER_TF</t>
        </is>
      </c>
      <c r="B93" s="80" t="inlineStr">
        <is>
          <t>4h</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ADX_RANGING_THRESHOLD</t>
        </is>
      </c>
      <c r="B94" s="80" t="inlineStr">
        <is>
          <t>10</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DC_MOMENT_STRONG_THRESHOLD</t>
        </is>
      </c>
      <c r="B95" s="80" t="inlineStr">
        <is>
          <t>50</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HLR_SMA_BAND_PCT</t>
        </is>
      </c>
      <c r="B96" s="80" t="inlineStr">
        <is>
          <t>0.5</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OFF</t>
        </is>
      </c>
      <c r="C97" s="80" t="n"/>
      <c r="D97" s="80" t="inlineStr">
        <is>
          <t>GLOBAL_CHECK</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FG_GREED_THRESHOLD</t>
        </is>
      </c>
      <c r="B98" s="80" t="inlineStr">
        <is>
          <t>75</t>
        </is>
      </c>
      <c r="C98" s="80" t="n"/>
      <c r="D98" s="80" t="inlineStr">
        <is>
          <t>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BANDAID_OFF_LOSER_RECOVER_PCT</t>
        </is>
      </c>
      <c r="B99" s="80" t="inlineStr">
        <is>
          <t>2.0</t>
        </is>
      </c>
      <c r="C99" s="80" t="n"/>
      <c r="D99" s="80" t="inlineStr">
        <is>
          <t>AUGMENT, ENTRY, EXIT, GLOBAL_CHECK, REDUCE,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FG_GREED_THRESHOLD</t>
        </is>
      </c>
      <c r="B100" s="80" t="inlineStr">
        <is>
          <t>93.75</t>
        </is>
      </c>
      <c r="C100" s="80" t="n"/>
      <c r="D100" s="80" t="inlineStr">
        <is>
          <t>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FG_FEAR_THRESHOLD</t>
        </is>
      </c>
      <c r="B101" s="80" t="inlineStr">
        <is>
          <t>18.75</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FUNDING_GATE_FILTER_TF</t>
        </is>
      </c>
      <c r="B102" s="80" t="inlineStr">
        <is>
          <t>OFF</t>
        </is>
      </c>
      <c r="C102" s="80" t="n"/>
      <c r="D102" s="80" t="inlineStr">
        <is>
          <t>GLOBAL_CHECK</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OI_CONFIRM_MIN_PRICE_PCT</t>
        </is>
      </c>
      <c r="B103" s="80" t="inlineStr">
        <is>
          <t>0.5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FG_FEAR_THRESHOLD</t>
        </is>
      </c>
      <c r="B104" s="80" t="inlineStr">
        <is>
          <t>25</t>
        </is>
      </c>
      <c r="C104" s="80" t="n"/>
      <c r="D104" s="80" t="inlineStr">
        <is>
          <t>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GR_FILTER_VEC_ENABLED</t>
        </is>
      </c>
      <c r="B105" s="80" t="inlineStr">
        <is>
          <t>True</t>
        </is>
      </c>
      <c r="C105" s="80" t="n"/>
      <c r="D105" s="80" t="inlineStr">
        <is>
          <t>GLOBAL_CHECK</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DC_MOMENT_STRONG_THRESHOLD</t>
        </is>
      </c>
      <c r="B106" s="80" t="inlineStr">
        <is>
          <t>30</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OI_CONFIRM_MIN_CHANGE_PCT</t>
        </is>
      </c>
      <c r="B107" s="80" t="inlineStr">
        <is>
          <t>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HTF_DIRECTION_GATE_ENABLED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LH_HL_FILTER_ENABLED</t>
        </is>
      </c>
      <c r="B109" s="80" t="inlineStr">
        <is>
          <t>True</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MANDATORY_REENTRY_WT_FILTER_MIN_TFS</t>
        </is>
      </c>
      <c r="B110" s="80" t="inlineStr">
        <is>
          <t>2</t>
        </is>
      </c>
      <c r="C110" s="80" t="n"/>
      <c r="D110" s="80" t="inlineStr">
        <is>
          <t>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LH_HL_FILTER_MODE</t>
        </is>
      </c>
      <c r="B111" s="80" t="inlineStr">
        <is>
          <t>STRICT_2BAR_ALT</t>
        </is>
      </c>
      <c r="C111" s="80" t="n"/>
      <c r="D111" s="80" t="inlineStr">
        <is>
          <t>ENTRY, 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MOVER_THRESHOLD</t>
        </is>
      </c>
      <c r="B112" s="80" t="inlineStr">
        <is>
          <t>5</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BAND_ARROW_ENABLED</t>
        </is>
      </c>
      <c r="B113" s="80" t="inlineStr">
        <is>
          <t>True</t>
        </is>
      </c>
      <c r="C113" s="80" t="n"/>
      <c r="D113" s="80" t="inlineStr">
        <is>
          <t>GLOBAL_CHECK,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LR_BAND_LADDER_STOCH_EXTREME</t>
        </is>
      </c>
      <c r="B114" s="80" t="inlineStr">
        <is>
          <t>30.0</t>
        </is>
      </c>
      <c r="C114" s="80" t="n"/>
      <c r="D114" s="80" t="inlineStr">
        <is>
          <t>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LR_BAND_LADDER_STOCH_EXTREME</t>
        </is>
      </c>
      <c r="B115" s="80" t="inlineStr">
        <is>
          <t>30.0_ALT</t>
        </is>
      </c>
      <c r="C115" s="80" t="n"/>
      <c r="D115" s="80" t="inlineStr">
        <is>
          <t>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1h</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MOVER_THRESHOLD</t>
        </is>
      </c>
      <c r="B117" s="80" t="inlineStr">
        <is>
          <t>2.5</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OFF</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MTS_GATE_ENABLED</t>
        </is>
      </c>
      <c r="B119" s="80" t="inlineStr">
        <is>
          <t>True</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EMA_BLANKET_FILTER_ENABLED</t>
        </is>
      </c>
      <c r="B120" s="80" t="inlineStr">
        <is>
          <t>False</t>
        </is>
      </c>
      <c r="C120" s="80" t="n"/>
      <c r="D120" s="80" t="inlineStr">
        <is>
          <t>GLOBAL_CHECK</t>
        </is>
      </c>
      <c r="E120" s="80" t="n"/>
      <c r="F120" s="72" t="n"/>
      <c r="G120" s="80">
        <f>IFERROR(VLOOKUP($A82&amp;"_"&amp;$B82,Results_Deltas!$A$2:$P$15000,5,FALSE),"")</f>
        <v/>
      </c>
      <c r="H120" s="80" t="inlineStr">
        <is>
          <t>Blanket (page end)</t>
        </is>
      </c>
      <c r="I120" s="72" t="n"/>
      <c r="J120" s="72" t="n"/>
      <c r="K120" s="72" t="n"/>
      <c r="L120" s="72" t="inlineStr">
        <is>
          <t>NO</t>
        </is>
      </c>
      <c r="M120" s="72" t="n">
        <v>4.177018676268767</v>
      </c>
      <c r="N120" s="72" t="n">
        <v>33</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MTS_BOTTOM_STRONG_THRESHOLD</t>
        </is>
      </c>
      <c r="B121" s="80" t="inlineStr">
        <is>
          <t>40</t>
        </is>
      </c>
      <c r="C121" s="80" t="n"/>
      <c r="D121" s="80" t="inlineStr">
        <is>
          <t>ENTRY, 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3.75</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ADX_RANGING_THRESHOLD</t>
        </is>
      </c>
      <c r="B123" s="80" t="inlineStr">
        <is>
          <t>25</t>
        </is>
      </c>
      <c r="C123" s="80" t="n"/>
      <c r="D123" s="80" t="inlineStr">
        <is>
          <t>ENTRY, 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MTS_BOTTOM_STRONG_THRESHOLD</t>
        </is>
      </c>
      <c r="B124" s="80" t="inlineStr">
        <is>
          <t>20</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GR_FILTER_VEC_MIN_TFS</t>
        </is>
      </c>
      <c r="B125" s="80" t="inlineStr">
        <is>
          <t>1</t>
        </is>
      </c>
      <c r="C125" s="80" t="n"/>
      <c r="D125" s="80" t="inlineStr">
        <is>
          <t>GLOBAL_CHECK</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HA_WICK_QUALITY_ENABLED</t>
        </is>
      </c>
      <c r="B126" s="80" t="inlineStr">
        <is>
          <t>True</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MTS_BOTTOM_BONUS_THRESHOLD</t>
        </is>
      </c>
      <c r="B127" s="80" t="inlineStr">
        <is>
          <t>12.5</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NEW_POSITION_MAX_LOSS_THRESHOLD</t>
        </is>
      </c>
      <c r="B128" s="80" t="inlineStr">
        <is>
          <t>2.0</t>
        </is>
      </c>
      <c r="C128" s="80" t="n"/>
      <c r="D128" s="80" t="inlineStr">
        <is>
          <t>AUGMENT, EXIT, GLOBAL_CHECK, REDUCE,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HA_WICK_QUALITY_TF</t>
        </is>
      </c>
      <c r="B129" s="80" t="inlineStr">
        <is>
          <t>1h</t>
        </is>
      </c>
      <c r="C129" s="80" t="n"/>
      <c r="D129" s="80" t="inlineStr">
        <is>
          <t>ENTRY, 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MOVER_THRESHOLD</t>
        </is>
      </c>
      <c r="B130" s="80" t="inlineStr">
        <is>
          <t>6.25</t>
        </is>
      </c>
      <c r="C130" s="80" t="n"/>
      <c r="D130" s="80" t="inlineStr">
        <is>
          <t>ENTRY, 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LIVE_VEC_EMERGENCY_BRAKE_ENABLED</t>
        </is>
      </c>
      <c r="B131" s="80" t="inlineStr">
        <is>
          <t>True</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EMA_BLANKET_FILTER_MIN_TFS</t>
        </is>
      </c>
      <c r="B132" s="80" t="inlineStr">
        <is>
          <t>0</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CRYPTO_SPIKE_FADE_THRESHOLD_PCT</t>
        </is>
      </c>
      <c r="B133" s="80" t="inlineStr">
        <is>
          <t>12.5</t>
        </is>
      </c>
      <c r="C133" s="80" t="n"/>
      <c r="D133" s="80" t="inlineStr">
        <is>
          <t>GLOBAL_CHECK, STOCKS_EXIT</t>
        </is>
      </c>
      <c r="E133" s="80" t="n"/>
      <c r="F133" s="72" t="n"/>
      <c r="G133" s="80">
        <f>IFERROR(VLOOKUP($A63&amp;"_"&amp;$B63,Results_Deltas!$A$2:$P$15000,5,FALSE),"")</f>
        <v/>
      </c>
      <c r="H133" s="80" t="inlineStr">
        <is>
          <t>Blanket (page end)</t>
        </is>
      </c>
      <c r="I133" s="72" t="n"/>
      <c r="J133" s="72" t="n"/>
      <c r="K133" s="72" t="n"/>
      <c r="L133" s="72" t="inlineStr">
        <is>
          <t>YES</t>
        </is>
      </c>
      <c r="M133" s="72" t="n">
        <v>4.468687538397474</v>
      </c>
      <c r="N133" s="72" t="n">
        <v>29</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OI_CONFIRM_MIN_PRICE_PCT</t>
        </is>
      </c>
      <c r="B134" s="80" t="inlineStr">
        <is>
          <t>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EMA_9_21_FILTER_MIN_TFS</t>
        </is>
      </c>
      <c r="B135" s="80" t="inlineStr">
        <is>
          <t>0</t>
        </is>
      </c>
      <c r="C135" s="80" t="n"/>
      <c r="D135" s="80" t="inlineStr">
        <is>
          <t>GLOBAL_CHECK</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EMA_9_21_FILTER_MIN_TFS</t>
        </is>
      </c>
      <c r="B136" s="80" t="inlineStr">
        <is>
          <t>2</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EMA_BLANKET_FILTER_MIN_TFS</t>
        </is>
      </c>
      <c r="B137" s="80" t="inlineStr">
        <is>
          <t>2</t>
        </is>
      </c>
      <c r="C137" s="80" t="n"/>
      <c r="D137" s="80" t="inlineStr">
        <is>
          <t>GLOBAL_CHECK</t>
        </is>
      </c>
      <c r="E137" s="80" t="n"/>
      <c r="F137" s="72" t="n"/>
      <c r="G137" s="80">
        <f>IFERROR(VLOOKUP($A85&amp;"_"&amp;$B85,Results_Deltas!$A$2:$P$15000,5,FALSE),"")</f>
        <v/>
      </c>
      <c r="H137" s="80" t="inlineStr">
        <is>
          <t>Blanket (page end)</t>
        </is>
      </c>
      <c r="I137" s="72" t="n"/>
      <c r="J137" s="72" t="n"/>
      <c r="K137" s="72" t="n"/>
      <c r="L137" s="72" t="inlineStr">
        <is>
          <t>NO</t>
        </is>
      </c>
      <c r="M137" s="72" t="n">
        <v>4.483580361312619</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OI_CONFIRM_MIN_PRICE_PCT</t>
        </is>
      </c>
      <c r="B138" s="80" t="inlineStr">
        <is>
          <t>2.0</t>
        </is>
      </c>
      <c r="C138" s="80" t="n"/>
      <c r="D138" s="80" t="inlineStr">
        <is>
          <t>ENTRY, 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OI_CONFIRM_MIN_CHANGE_PCT</t>
        </is>
      </c>
      <c r="B139" s="80" t="inlineStr">
        <is>
          <t>1.0</t>
        </is>
      </c>
      <c r="C139" s="80" t="n"/>
      <c r="D139" s="80" t="inlineStr">
        <is>
          <t>ENTRY, 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LR_BAND_LADDER_TF_TOP</t>
        </is>
      </c>
      <c r="B140" s="80" t="inlineStr">
        <is>
          <t>1</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MANDATORY_REENTRY_WT_FILTER_MIN_TFS</t>
        </is>
      </c>
      <c r="B141" s="80" t="inlineStr">
        <is>
          <t>3</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LR_BAND_LADDER_TF_BOTTOM</t>
        </is>
      </c>
      <c r="B142" s="80" t="inlineStr">
        <is>
          <t>1</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NEWBORN_LOSS_KILL_GAIN_THRESHOLD_PCT</t>
        </is>
      </c>
      <c r="B143" s="80" t="inlineStr">
        <is>
          <t>1.0</t>
        </is>
      </c>
      <c r="C143" s="80" t="n"/>
      <c r="D143" s="80" t="inlineStr">
        <is>
          <t>AUGMENT,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MANDATORY_REENTRY_WT_FILTER_MIN_TFS</t>
        </is>
      </c>
      <c r="B144" s="80" t="inlineStr">
        <is>
          <t>1</t>
        </is>
      </c>
      <c r="C144" s="80" t="n"/>
      <c r="D144" s="80" t="inlineStr">
        <is>
          <t>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NEWBORN_LOSS_KILL_GAIN_THRESHOLD_PCT</t>
        </is>
      </c>
      <c r="B145" s="80" t="inlineStr">
        <is>
          <t>0.5</t>
        </is>
      </c>
      <c r="C145" s="80" t="n"/>
      <c r="D145" s="80" t="inlineStr">
        <is>
          <t>AUGMENT, EXIT, GLOBAL_CHECK, REDUCE,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HLR_SMA_BAND_PCT</t>
        </is>
      </c>
      <c r="B146" s="80" t="inlineStr">
        <is>
          <t>2.0</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CRYPTO_SPIKE_FADE_THRESHOLD_PCT</t>
        </is>
      </c>
      <c r="B147" s="80" t="inlineStr">
        <is>
          <t>7.5</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DELTA_REENTRY_FILTER_ENABLED</t>
        </is>
      </c>
      <c r="B148" s="80" t="inlineStr">
        <is>
          <t>True</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DELTA_HTF_GATE</t>
        </is>
      </c>
      <c r="B149" s="80" t="inlineStr">
        <is>
          <t>4h</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DELTA_HTF_GATE</t>
        </is>
      </c>
      <c r="B150" s="80" t="inlineStr">
        <is>
          <t>4h_ALT</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FG_GREED_THRESHOLD</t>
        </is>
      </c>
      <c r="B151" s="80" t="inlineStr">
        <is>
          <t>37.5</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HLR_TOP_MIN_TFS</t>
        </is>
      </c>
      <c r="B152" s="80" t="inlineStr">
        <is>
          <t>1</t>
        </is>
      </c>
      <c r="C152" s="80" t="n"/>
      <c r="D152" s="80" t="inlineStr">
        <is>
          <t>GLOBAL_CHECK, REENTRY,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ADX_RANGING_THRESHOLD</t>
        </is>
      </c>
      <c r="B153" s="80" t="inlineStr">
        <is>
          <t>15</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GR_FILTER_VEC_MIN_TFS</t>
        </is>
      </c>
      <c r="B154" s="80" t="inlineStr">
        <is>
          <t>2</t>
        </is>
      </c>
      <c r="C154" s="80" t="n"/>
      <c r="D154" s="80" t="inlineStr">
        <is>
          <t>GLOBAL_CHECK</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HTF_TREND_VETO_BYPASS_ENABLED</t>
        </is>
      </c>
      <c r="B155" s="80" t="inlineStr">
        <is>
          <t>True</t>
        </is>
      </c>
      <c r="C155" s="80" t="n"/>
      <c r="D155" s="80" t="inlineStr">
        <is>
          <t>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NEW_POSITION_MAX_LOSS_THRESHOLD</t>
        </is>
      </c>
      <c r="B156" s="80" t="inlineStr">
        <is>
          <t>1.0</t>
        </is>
      </c>
      <c r="C156" s="80" t="n"/>
      <c r="D156" s="80" t="inlineStr">
        <is>
          <t>AUGMENT, EXIT, GLOBAL_CHECK, REDUCE,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NEW_POSITION_MAX_LOSS_THRESHOLD</t>
        </is>
      </c>
      <c r="B157" s="80" t="inlineStr">
        <is>
          <t>0.5</t>
        </is>
      </c>
      <c r="C157" s="80" t="n"/>
      <c r="D157" s="80" t="inlineStr">
        <is>
          <t>AUGMENT, EXIT, GLOBAL_CHECK, REDUCE,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DC_MOMENT_STRONG_THRESHOLD</t>
        </is>
      </c>
      <c r="B158" s="80" t="inlineStr">
        <is>
          <t>40</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FG_FEAR_THRESHOLD</t>
        </is>
      </c>
      <c r="B159" s="80" t="inlineStr">
        <is>
          <t>12.5</t>
        </is>
      </c>
      <c r="C159" s="80" t="n"/>
      <c r="D159" s="80" t="inlineStr">
        <is>
          <t>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DC_MOMENT_STRONG_THRESHOLD</t>
        </is>
      </c>
      <c r="B160" s="80" t="inlineStr">
        <is>
          <t>20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OI_CONFIRM_MIN_CHANGE_PCT</t>
        </is>
      </c>
      <c r="B161" s="80" t="inlineStr">
        <is>
          <t>0.5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NEWBORN_LOSS_KILL_GAIN_THRESHOLD_PCT</t>
        </is>
      </c>
      <c r="B162" s="80" t="inlineStr">
        <is>
          <t>2.0</t>
        </is>
      </c>
      <c r="C162" s="80" t="n"/>
      <c r="D162" s="80" t="inlineStr">
        <is>
          <t>AUGMENT, EXIT, GLOBAL_CHECK, REDUCE,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EMA_BLANKET_FILTER_MIN_TFS</t>
        </is>
      </c>
      <c r="B163" s="80" t="inlineStr">
        <is>
          <t>1</t>
        </is>
      </c>
      <c r="C163" s="80" t="n"/>
      <c r="D163" s="80" t="inlineStr">
        <is>
          <t>GLOBAL_CHECK</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CRYPTO_SPIKE_FADE_THRESHOLD_PCT</t>
        </is>
      </c>
      <c r="B165" s="80" t="inlineStr">
        <is>
          <t>5</t>
        </is>
      </c>
      <c r="C165" s="80" t="n"/>
      <c r="D165" s="80" t="inlineStr">
        <is>
          <t>GLOBAL_CHECK, STOCKS_EXIT</t>
        </is>
      </c>
      <c r="E165" s="80" t="n"/>
      <c r="F165" s="72" t="n"/>
      <c r="G165" s="80">
        <f>IFERROR(VLOOKUP($A65&amp;"_"&amp;$B65,Results_Deltas!$A$2:$P$15000,5,FALSE),"")</f>
        <v/>
      </c>
      <c r="H165" s="80" t="inlineStr">
        <is>
          <t>Blanket (page end)</t>
        </is>
      </c>
      <c r="I165" s="72" t="n"/>
      <c r="J165" s="72" t="n"/>
      <c r="K165" s="72" t="n"/>
      <c r="L165" s="72" t="inlineStr">
        <is>
          <t>NO</t>
        </is>
      </c>
      <c r="M165" s="72" t="n">
        <v>5.395964612126313</v>
      </c>
      <c r="N165" s="72" t="n">
        <v>32</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LR_BAND_LADDER_TF_BOTTOM</t>
        </is>
      </c>
      <c r="B166" s="80" t="inlineStr">
        <is>
          <t>0</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HTF4_CONF</t>
        </is>
      </c>
      <c r="B167" s="80" t="inlineStr">
        <is>
          <t>False_ALT</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BANDAID_OFF_LOSER_RECOVER_PCT</t>
        </is>
      </c>
      <c r="B168" s="80" t="inlineStr">
        <is>
          <t>0</t>
        </is>
      </c>
      <c r="C168" s="80" t="n"/>
      <c r="D168" s="80" t="inlineStr">
        <is>
          <t>AUGMENT, ENTRY,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CRYPTO_SPIKE_FADE_THRESHOLD_PCT</t>
        </is>
      </c>
      <c r="B169" s="80" t="inlineStr">
        <is>
          <t>10</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LR_BAND_LADDER_TF_TOP</t>
        </is>
      </c>
      <c r="B170" s="80" t="inlineStr">
        <is>
          <t>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EZ_MANAGE_THROTTLER_RATE</t>
        </is>
      </c>
      <c r="B171" s="80" t="inlineStr">
        <is>
          <t>0.0</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EZ_MANAGE_THROTTLER_RATE</t>
        </is>
      </c>
      <c r="B172" s="80" t="inlineStr">
        <is>
          <t>0.0_ALT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HLR_SMA_BAND_PCT</t>
        </is>
      </c>
      <c r="B173" s="80" t="inlineStr">
        <is>
          <t>0</t>
        </is>
      </c>
      <c r="C173" s="80" t="n"/>
      <c r="D173" s="80" t="inlineStr">
        <is>
          <t>ENTRY, 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HLR_TOP_MIN_TFS</t>
        </is>
      </c>
      <c r="B174" s="80" t="inlineStr">
        <is>
          <t>0</t>
        </is>
      </c>
      <c r="C174" s="80" t="n"/>
      <c r="D174" s="80" t="inlineStr">
        <is>
          <t>GLOBAL_CHECK, REENTRY,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HTF_GATE_MIN_CONFIRMATIONS</t>
        </is>
      </c>
      <c r="B175" s="80" t="inlineStr">
        <is>
          <t>0.0</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HTF_GATE_MIN_CONFIRMATIONS</t>
        </is>
      </c>
      <c r="B176" s="80" t="inlineStr">
        <is>
          <t>0.0_ALT</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LEADERBOARD_FILTER</t>
        </is>
      </c>
      <c r="B177" s="80" t="inlineStr">
        <is>
          <t>False_ALT</t>
        </is>
      </c>
      <c r="C177" s="80" t="n"/>
      <c r="D177" s="80" t="inlineStr">
        <is>
          <t>AUGMENT, ENTRY, EXIT, GLOBAL_CHECK, REDUCE,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LH_HL_FILTER_REQUIRE_BOTH</t>
        </is>
      </c>
      <c r="B178" s="80" t="inlineStr">
        <is>
          <t>False_ALT</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MI_TF_AGREE_MIN</t>
        </is>
      </c>
      <c r="B179" s="80" t="inlineStr">
        <is>
          <t>0.0</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MI_TF_AGREE_MIN</t>
        </is>
      </c>
      <c r="B180" s="80" t="inlineStr">
        <is>
          <t>0.0_ALT</t>
        </is>
      </c>
      <c r="C180" s="80" t="n"/>
      <c r="D180" s="80" t="inlineStr">
        <is>
          <t>ENTRY, 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EXECUTE_NOW_SINGLE_GATE_ENFORCE</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EXECUTE_NOW_SINGLE_GATE_ENFORCE</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GR_FILTER_VEC_MIN_TFS</t>
        </is>
      </c>
      <c r="B183" s="80" t="inlineStr">
        <is>
          <t>0</t>
        </is>
      </c>
      <c r="C183" s="80" t="n"/>
      <c r="D183" s="80" t="inlineStr">
        <is>
          <t>GLOBAL_CHECK</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HTF_GATE_BYPASS_RZ</t>
        </is>
      </c>
      <c r="B184" s="80" t="inlineStr">
        <is>
          <t>0.0</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HTF_GATE_BYPASS_RZ</t>
        </is>
      </c>
      <c r="B185" s="80" t="inlineStr">
        <is>
          <t>0.0_ALT</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HTF_TREND_VETO_BYPASS_REASONS</t>
        </is>
      </c>
      <c r="B186" s="80" t="inlineStr">
        <is>
          <t>0.0</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HTF_TREND_VETO_BYPASS_REASONS</t>
        </is>
      </c>
      <c r="B187" s="80" t="inlineStr">
        <is>
          <t>0.0_ALT</t>
        </is>
      </c>
      <c r="C187" s="80" t="n"/>
      <c r="D187" s="80" t="inlineStr">
        <is>
          <t>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MTF_FILTER_STRONG_BUY_QUICK_BYPASS</t>
        </is>
      </c>
      <c r="B188" s="80" t="inlineStr">
        <is>
          <t>0.0</t>
        </is>
      </c>
      <c r="C188" s="80" t="n"/>
      <c r="D188" s="80" t="inlineStr">
        <is>
          <t>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MTF_FILTER_STRONG_BUY_QUICK_BYPASS</t>
        </is>
      </c>
      <c r="B189" s="80" t="inlineStr">
        <is>
          <t>0.0_ALT</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GOLDEN_RULE_BASE_USD</t>
        </is>
      </c>
      <c r="B190" s="80" t="inlineStr">
        <is>
          <t>0.0</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GOLDEN_RULE_BASE_USD</t>
        </is>
      </c>
      <c r="B191" s="80" t="inlineStr">
        <is>
          <t>0.0_ALT</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NEW_POSITION_MAX_LOSS_THRESHOLD</t>
        </is>
      </c>
      <c r="B192" s="80" t="inlineStr">
        <is>
          <t>0</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NEWBORN_LOSS_KILL_REQUIRE_VEL_AGAINST</t>
        </is>
      </c>
      <c r="B193" s="80" t="inlineStr">
        <is>
          <t>0.0</t>
        </is>
      </c>
      <c r="C193" s="80" t="n"/>
      <c r="D193" s="80" t="inlineStr">
        <is>
          <t>AUGMENT, EXIT, GLOBAL_CHECK, REDUCE,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NEWBORN_LOSS_KILL_REQUIRE_VEL_AGAINST</t>
        </is>
      </c>
      <c r="B194" s="80" t="inlineStr">
        <is>
          <t>0.0_ALT</t>
        </is>
      </c>
      <c r="C194" s="80" t="n"/>
      <c r="D194" s="80" t="inlineStr">
        <is>
          <t>AUGMENT, EXIT, GLOBAL_CHECK, REDUCE,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HTF_GATE_D_MANDATORY</t>
        </is>
      </c>
      <c r="B195" s="80" t="inlineStr">
        <is>
          <t>0.0</t>
        </is>
      </c>
      <c r="C195" s="80" t="n"/>
      <c r="D195" s="80" t="inlineStr">
        <is>
          <t>ENTRY, 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HTF_GATE_D_MANDATORY</t>
        </is>
      </c>
      <c r="B196" s="80" t="inlineStr">
        <is>
          <t>0.0_ALT</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MANDATORY_REENTRY_WT_FILTER_MIN_VELOCITY</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MANDATORY_REENTRY_WT_FILTER_MIN_VELOCITY</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MANDATORY_REENTRY_WT_FILTER_REQUIRE_FLIP</t>
        </is>
      </c>
      <c r="B199" s="80" t="inlineStr">
        <is>
          <t>False_ALT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NEWBORN_LOSS_KILL_GAIN_THRESHOLD_PCT</t>
        </is>
      </c>
      <c r="B200" s="80" t="inlineStr">
        <is>
          <t>0</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GR_FILTER_ALL_ENTRIES</t>
        </is>
      </c>
      <c r="B201" s="80" t="inlineStr">
        <is>
          <t>0.0</t>
        </is>
      </c>
      <c r="C201" s="80" t="n"/>
      <c r="D201" s="80" t="inlineStr">
        <is>
          <t>GLOBAL_CHECK,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GR_FILTER_ALL_ENTRIES</t>
        </is>
      </c>
      <c r="B202" s="80" t="inlineStr">
        <is>
          <t>0.0_ALT</t>
        </is>
      </c>
      <c r="C202" s="80" t="n"/>
      <c r="D202" s="80" t="inlineStr">
        <is>
          <t>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69" t="inlineStr">
        <is>
          <t>BTC_ACCEL_RAMP_REQUIRE_POSITIVE</t>
        </is>
      </c>
      <c r="B203" s="80" t="inlineStr">
        <is>
          <t>0.0</t>
        </is>
      </c>
      <c r="C203" s="80" t="n"/>
      <c r="D203" s="80" t="inlineStr">
        <is>
          <t>UNIVERSAL (ex-BTC) — ENTRY/EXIT/REENTRY</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BTC_ACCEL_RAMP_REQUIRE_POSITIVE</t>
        </is>
      </c>
      <c r="B204" s="80" t="inlineStr">
        <is>
          <t>0.0_ALT</t>
        </is>
      </c>
      <c r="C204" s="80" t="n"/>
      <c r="D204" s="80" t="inlineStr">
        <is>
          <t>UNIVERSAL (ex-BTC) — ENTRY/EXIT/REENTRY</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BTC_HARD_BLOCK_OTHER_ACCOUNTS</t>
        </is>
      </c>
      <c r="B205" s="80" t="inlineStr">
        <is>
          <t>0.0</t>
        </is>
      </c>
      <c r="C205" s="80" t="n"/>
      <c r="D205" s="80" t="inlineStr">
        <is>
          <t>UNIVERSAL (ex-BTC) — ENTRY/EXIT/REENTRY</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BTC_HARD_BLOCK_OTHER_ACCOUNTS</t>
        </is>
      </c>
      <c r="B206" s="80" t="inlineStr">
        <is>
          <t>0.0_ALT</t>
        </is>
      </c>
      <c r="C206" s="80" t="n"/>
      <c r="D206" s="80" t="inlineStr">
        <is>
          <t>UNIVERSAL (ex-BTC) — ENTRY/EXIT/REENTRY</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BTC_ROUND_BANDS_EACH_SIDE</t>
        </is>
      </c>
      <c r="B207" s="80" t="inlineStr">
        <is>
          <t>0.0</t>
        </is>
      </c>
      <c r="C207" s="80" t="n"/>
      <c r="D207" s="80" t="inlineStr">
        <is>
          <t>UNIVERSAL (ex-BTC) — ENTRY/EXIT/REENTRY</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BTC_ROUND_BANDS_EACH_SIDE</t>
        </is>
      </c>
      <c r="B208" s="80" t="inlineStr">
        <is>
          <t>0.0_ALT</t>
        </is>
      </c>
      <c r="C208" s="80" t="n"/>
      <c r="D208" s="80" t="inlineStr">
        <is>
          <t>UNIVERSAL (ex-BTC) — ENTRY/EXIT/REENTRY</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69" t="inlineStr">
        <is>
          <t>FUNDING_GATE_LONG_MAX</t>
        </is>
      </c>
      <c r="B209" s="80" t="inlineStr">
        <is>
          <t>0.0</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FUNDING_GATE_LONG_MAX</t>
        </is>
      </c>
      <c r="B210" s="80" t="inlineStr">
        <is>
          <t>0.0_ALT</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FUNDING_GATE_MTF_REQUIRED</t>
        </is>
      </c>
      <c r="B211" s="80" t="inlineStr">
        <is>
          <t>0.0</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FUNDING_GATE_MTF_REQUIRED</t>
        </is>
      </c>
      <c r="B212" s="80" t="inlineStr">
        <is>
          <t>0.0_ALT</t>
        </is>
      </c>
      <c r="C212" s="80" t="n"/>
      <c r="D212" s="80" t="inlineStr">
        <is>
          <t>ENTRY, GLOBAL_CHECK,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FUNDING_GATE_SHORT_MIN</t>
        </is>
      </c>
      <c r="B213" s="80" t="inlineStr">
        <is>
          <t>0.0</t>
        </is>
      </c>
      <c r="C213" s="80" t="n"/>
      <c r="D213" s="80" t="inlineStr">
        <is>
          <t>ENTRY, GLOBAL_CHECK,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FUNDING_GATE_SHORT_MIN</t>
        </is>
      </c>
      <c r="B214" s="80" t="inlineStr">
        <is>
          <t>0.0_ALT</t>
        </is>
      </c>
      <c r="C214" s="80" t="n"/>
      <c r="D214" s="80" t="inlineStr">
        <is>
          <t>ENTRY, 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AUGMENT_MIN_GAIN_PCT</t>
        </is>
      </c>
      <c r="B3" s="72" t="inlineStr">
        <is>
          <t>0.75</t>
        </is>
      </c>
      <c r="C3" s="72" t="n"/>
      <c r="D3" s="72" t="n"/>
      <c r="E3" s="72" t="n"/>
      <c r="F3" s="72" t="n"/>
      <c r="G3" s="72" t="n"/>
      <c r="H3" s="72" t="n"/>
      <c r="I3" s="72">
        <f>IFERROR(VLOOKUP($A7,Results_30d_Deltas!$A$2:$H$5000,6,FALSE),"")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0.5" customHeight="1" s="65">
      <c r="A4" s="72" t="inlineStr">
        <is>
          <t>AUGMENT_MIN_GAIN_PCT</t>
        </is>
      </c>
      <c r="B4" s="72" t="inlineStr">
        <is>
          <t>0.625</t>
        </is>
      </c>
      <c r="C4" s="72" t="n"/>
      <c r="D4" s="72" t="n"/>
      <c r="E4" s="72" t="n"/>
      <c r="F4" s="72" t="n"/>
      <c r="G4" s="72" t="n"/>
      <c r="H4" s="72" t="n"/>
      <c r="I4" s="72">
        <f>IFERROR(VLOOKUP($A6,Results_30d_Deltas!$A$2:$H$5000,6,FALSE),"")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0.5" customHeight="1" s="65">
      <c r="A5" s="71" t="inlineStr">
        <is>
          <t>AUGMENT_BOUNCE_MIN_GAIN_PCT</t>
        </is>
      </c>
      <c r="B5" s="72" t="inlineStr">
        <is>
          <t>0.25</t>
        </is>
      </c>
      <c r="C5" s="72" t="n"/>
      <c r="D5" s="72" t="n"/>
      <c r="E5" s="72" t="n"/>
      <c r="F5" s="72" t="n"/>
      <c r="G5" s="72" t="n"/>
      <c r="H5" s="72" t="n"/>
      <c r="I5" s="72">
        <f>IFERROR(VLOOKUP($A13,Results_30d_Deltas!$A$2:$H$5000,6,FALSE),"")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0.5" customHeight="1" s="65">
      <c r="A6" s="72" t="inlineStr">
        <is>
          <t>AUGMENT_BOUNCE_MIN_GAIN_PCT</t>
        </is>
      </c>
      <c r="B6" s="72" t="inlineStr">
        <is>
          <t>0.375</t>
        </is>
      </c>
      <c r="C6" s="72" t="n"/>
      <c r="D6" s="72" t="n"/>
      <c r="E6" s="72" t="n"/>
      <c r="F6" s="72" t="n"/>
      <c r="G6" s="72" t="n"/>
      <c r="H6" s="72" t="n"/>
      <c r="I6" s="72">
        <f>IFERROR(VLOOKUP($A14,Results_30d_Deltas!$A$2:$H$5000,6,FALSE),"")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0.5" customHeight="1" s="65">
      <c r="A7" s="72" t="inlineStr">
        <is>
          <t>AUGMENT_MIN_GAIN_PCT</t>
        </is>
      </c>
      <c r="B7" s="72" t="inlineStr">
        <is>
          <t>0.375</t>
        </is>
      </c>
      <c r="C7" s="72" t="n"/>
      <c r="D7" s="72" t="n"/>
      <c r="E7" s="72" t="n"/>
      <c r="F7" s="72" t="n"/>
      <c r="G7" s="72" t="n"/>
      <c r="H7" s="72" t="n"/>
      <c r="I7" s="72">
        <f>IFERROR(VLOOKUP($A4,Results_30d_Deltas!$A$2:$H$5000,6,FALSE),"")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0.5" customHeight="1" s="65">
      <c r="A8" s="72" t="inlineStr">
        <is>
          <t>AUGMENT_MIN_GAIN_PCT</t>
        </is>
      </c>
      <c r="B8" s="72" t="inlineStr">
        <is>
          <t>0.25</t>
        </is>
      </c>
      <c r="C8" s="72" t="n"/>
      <c r="D8" s="72" t="n"/>
      <c r="E8" s="72" t="n"/>
      <c r="F8" s="72" t="n"/>
      <c r="G8" s="72" t="n"/>
      <c r="H8" s="72" t="n"/>
      <c r="I8" s="72">
        <f>IFERROR(VLOOKUP($A3,Results_30d_Deltas!$A$2:$H$5000,6,FALSE),"")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0.5" customHeight="1" s="65">
      <c r="A9" s="71" t="inlineStr">
        <is>
          <t>AUGMENT_BREAKOUT_MIN_GAIN_PCT</t>
        </is>
      </c>
      <c r="B9" s="72" t="inlineStr">
        <is>
          <t>0.25</t>
        </is>
      </c>
      <c r="C9" s="72" t="n"/>
      <c r="D9" s="72" t="n"/>
      <c r="E9" s="72" t="n"/>
      <c r="F9" s="72" t="n"/>
      <c r="G9" s="72" t="n"/>
      <c r="H9" s="72" t="n"/>
      <c r="I9" s="72">
        <f>IFERROR(VLOOKUP($A18,Results_30d_Deltas!$A$2:$H$5000,6,FALSE),"")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0.5" customHeight="1" s="65">
      <c r="A10" s="72" t="inlineStr">
        <is>
          <t>AUGMENT_BREAKOUT_MIN_GAIN_PCT</t>
        </is>
      </c>
      <c r="B10" s="72" t="inlineStr">
        <is>
          <t>0.375</t>
        </is>
      </c>
      <c r="C10" s="72" t="n"/>
      <c r="D10" s="72" t="n"/>
      <c r="E10" s="72" t="n"/>
      <c r="F10" s="72" t="n"/>
      <c r="G10" s="72" t="n"/>
      <c r="H10" s="72" t="n"/>
      <c r="I10" s="72">
        <f>IFERROR(VLOOKUP($A19,Results_30d_Deltas!$A$2:$H$5000,6,FALSE),"")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0.5" customHeight="1" s="65">
      <c r="A11" s="72" t="inlineStr">
        <is>
          <t>AUGMENT_BOUNCE_MIN_GAIN_PCT</t>
        </is>
      </c>
      <c r="B11" s="72" t="inlineStr">
        <is>
          <t>0.75</t>
        </is>
      </c>
      <c r="C11" s="72" t="n"/>
      <c r="D11" s="72" t="n"/>
      <c r="E11" s="72" t="n"/>
      <c r="F11" s="72" t="n"/>
      <c r="G11" s="72" t="n"/>
      <c r="H11" s="72" t="n"/>
      <c r="I11" s="72">
        <f>IFERROR(VLOOKUP($A17,Results_30d_Deltas!$A$2:$H$5000,6,FALSE),"")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0.5" customHeight="1" s="65">
      <c r="A12" s="72" t="inlineStr">
        <is>
          <t>AUGMENT_BOUNCE_MIN_GAIN_PCT</t>
        </is>
      </c>
      <c r="B12" s="72" t="inlineStr">
        <is>
          <t>0.625</t>
        </is>
      </c>
      <c r="C12" s="72" t="n"/>
      <c r="D12" s="72" t="n"/>
      <c r="E12" s="72" t="n"/>
      <c r="F12" s="72" t="n"/>
      <c r="G12" s="72" t="n"/>
      <c r="H12" s="72" t="n"/>
      <c r="I12" s="72">
        <f>IFERROR(VLOOKUP($A16,Results_30d_Deltas!$A$2:$H$5000,6,FALSE),"")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0.5" customHeight="1" s="65">
      <c r="A13" s="72" t="inlineStr">
        <is>
          <t>AUGMENT_BREAKOUT_MIN_GAIN_PCT</t>
        </is>
      </c>
      <c r="B13" s="72" t="inlineStr">
        <is>
          <t>0.625</t>
        </is>
      </c>
      <c r="C13" s="72" t="n"/>
      <c r="D13" s="72" t="n"/>
      <c r="E13" s="72" t="n"/>
      <c r="F13" s="72" t="n"/>
      <c r="G13" s="72" t="n"/>
      <c r="H13" s="72" t="n"/>
      <c r="I13" s="72">
        <f>IFERROR(VLOOKUP($A21,Results_30d_Deltas!$A$2:$H$5000,6,FALSE),"")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0.5" customHeight="1" s="65">
      <c r="A14" s="72" t="inlineStr">
        <is>
          <t>AUGMENT_BREAKOUT_MIN_GAIN_PCT</t>
        </is>
      </c>
      <c r="B14" s="72" t="inlineStr">
        <is>
          <t>0.75</t>
        </is>
      </c>
      <c r="C14" s="72" t="n"/>
      <c r="D14" s="72" t="n"/>
      <c r="E14" s="72" t="n"/>
      <c r="F14" s="72" t="n"/>
      <c r="G14" s="72" t="n"/>
      <c r="H14" s="72" t="n"/>
      <c r="I14" s="72">
        <f>IFERROR(VLOOKUP($A22,Results_30d_Deltas!$A$2:$H$5000,6,FALSE),"")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0.5" customHeight="1" s="65">
      <c r="A15" s="71" t="inlineStr">
        <is>
          <t>HTF_GATE_APPLY_TO_AUGMENT</t>
        </is>
      </c>
      <c r="B15" s="72" t="inlineStr">
        <is>
          <t>2.0</t>
        </is>
      </c>
      <c r="C15" s="72" t="n"/>
      <c r="D15" s="72" t="n"/>
      <c r="E15" s="72" t="n"/>
      <c r="F15" s="72" t="n"/>
      <c r="G15" s="72" t="n"/>
      <c r="H15" s="72" t="n"/>
      <c r="I15" s="72">
        <f>IFERROR(VLOOKUP($A26,Results_30d_Deltas!$A$2:$H$5000,6,FALSE),"")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0.5" customHeight="1" s="65">
      <c r="A16" s="71" t="inlineStr">
        <is>
          <t>BOUNCE_AUGMENT_MIN_LOSS_PCT</t>
        </is>
      </c>
      <c r="B16" s="72" t="inlineStr">
        <is>
          <t>-0.25</t>
        </is>
      </c>
      <c r="C16" s="72" t="n"/>
      <c r="D16" s="72" t="n"/>
      <c r="E16" s="72" t="n"/>
      <c r="F16" s="72" t="n"/>
      <c r="G16" s="72" t="n"/>
      <c r="H16" s="72" t="n"/>
      <c r="I16" s="72">
        <f>IFERROR(VLOOKUP($A12,Results_30d_Deltas!$A$2:$H$5000,6,FALSE),"")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0.5" customHeight="1" s="65">
      <c r="A17" s="72" t="inlineStr">
        <is>
          <t>BOUNCE_AUGMENT_MIN_LOSS_PCT</t>
        </is>
      </c>
      <c r="B17" s="72" t="inlineStr">
        <is>
          <t>-0.375</t>
        </is>
      </c>
      <c r="C17" s="72" t="n"/>
      <c r="D17" s="72" t="n"/>
      <c r="E17" s="72" t="n"/>
      <c r="F17" s="72" t="n"/>
      <c r="G17" s="72" t="n"/>
      <c r="H17" s="72" t="n"/>
      <c r="I17" s="72">
        <f>IFERROR(VLOOKUP($A11,Results_30d_Deltas!$A$2:$H$5000,6,FALSE),"")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0.5" customHeight="1" s="65">
      <c r="A18" s="72" t="inlineStr">
        <is>
          <t>HTF_GATE_APPLY_TO_AUGMENT</t>
        </is>
      </c>
      <c r="B18" s="72" t="inlineStr">
        <is>
          <t>0.5</t>
        </is>
      </c>
      <c r="C18" s="72" t="n"/>
      <c r="D18" s="72" t="n"/>
      <c r="E18" s="72" t="n"/>
      <c r="F18" s="72" t="n"/>
      <c r="G18" s="72" t="n"/>
      <c r="H18" s="72" t="n"/>
      <c r="I18" s="72">
        <f>IFERROR(VLOOKUP($A24,Results_30d_Deltas!$A$2:$H$5000,6,FALSE),"")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0.5" customHeight="1" s="65">
      <c r="A19" s="72" t="inlineStr">
        <is>
          <t>BOUNCE_AUGMENT_MIN_LOSS_PCT</t>
        </is>
      </c>
      <c r="B19" s="72" t="inlineStr">
        <is>
          <t>-0.625</t>
        </is>
      </c>
      <c r="C19" s="72" t="n"/>
      <c r="D19" s="72" t="n"/>
      <c r="E19" s="72" t="n"/>
      <c r="F19" s="72" t="n"/>
      <c r="G19" s="72" t="n"/>
      <c r="H19" s="72" t="n"/>
      <c r="I19" s="72">
        <f>IFERROR(VLOOKUP($A9,Results_30d_Deltas!$A$2:$H$5000,6,FALSE),"")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0.5" customHeight="1" s="65">
      <c r="A20" s="72" t="inlineStr">
        <is>
          <t>HTF_GATE_APPLY_TO_AUGMENT</t>
        </is>
      </c>
      <c r="B20" s="72" t="inlineStr">
        <is>
          <t>1.0</t>
        </is>
      </c>
      <c r="C20" s="72" t="n"/>
      <c r="D20" s="72" t="n"/>
      <c r="E20" s="72" t="n"/>
      <c r="F20" s="72" t="n"/>
      <c r="G20" s="72" t="n"/>
      <c r="H20" s="72" t="n"/>
      <c r="I20" s="72">
        <f>IFERROR(VLOOKUP($A25,Results_30d_Deltas!$A$2:$H$5000,6,FALSE),"")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0.5" customHeight="1" s="65">
      <c r="A21" s="72" t="inlineStr">
        <is>
          <t>BOUNCE_AUGMENT_MIN_LOSS_PCT</t>
        </is>
      </c>
      <c r="B21" s="72" t="inlineStr">
        <is>
          <t>-0.75</t>
        </is>
      </c>
      <c r="C21" s="72" t="n"/>
      <c r="D21" s="72" t="n"/>
      <c r="E21" s="72" t="n"/>
      <c r="F21" s="72" t="n"/>
      <c r="G21" s="72" t="n"/>
      <c r="H21" s="72" t="n"/>
      <c r="I21" s="72">
        <f>IFERROR(VLOOKUP($A8,Results_30d_Deltas!$A$2:$H$5000,6,FALSE),"")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0.5" customHeight="1" s="65">
      <c r="A22" s="72" t="inlineStr">
        <is>
          <t>AUGMENT_BREAKOUT_MIN_GAIN_PCT</t>
        </is>
      </c>
      <c r="B22" s="72" t="inlineStr">
        <is>
          <t>0.5</t>
        </is>
      </c>
      <c r="C22" s="72" t="n"/>
      <c r="D22" s="72" t="n"/>
      <c r="E22" s="72" t="n"/>
      <c r="F22" s="72" t="n"/>
      <c r="G22" s="72" t="n"/>
      <c r="H22" s="72" t="n"/>
      <c r="I22" s="72">
        <f>IFERROR(VLOOKUP($A20,Results_30d_Deltas!$A$2:$H$5000,6,FALSE),"")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0.5" customHeight="1" s="65">
      <c r="A23" s="72" t="inlineStr">
        <is>
          <t>AUGMENT_BOUNCE_MIN_GAIN_PCT</t>
        </is>
      </c>
      <c r="B23" s="72" t="inlineStr">
        <is>
          <t>0.5</t>
        </is>
      </c>
      <c r="C23" s="72" t="n"/>
      <c r="D23" s="72" t="n"/>
      <c r="E23" s="72" t="n"/>
      <c r="F23" s="72" t="n"/>
      <c r="G23" s="72" t="n"/>
      <c r="H23" s="72" t="n"/>
      <c r="I23" s="72">
        <f>IFERROR(VLOOKUP($A15,Results_30d_Deltas!$A$2:$H$5000,6,FALSE),"")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0.5" customHeight="1" s="65">
      <c r="A24" s="72" t="inlineStr">
        <is>
          <t>HTF_GATE_APPLY_TO_AUGMENT</t>
        </is>
      </c>
      <c r="B24" s="72" t="inlineStr">
        <is>
          <t>0</t>
        </is>
      </c>
      <c r="C24" s="72" t="n"/>
      <c r="D24" s="72" t="n"/>
      <c r="E24" s="72" t="n"/>
      <c r="F24" s="72" t="n"/>
      <c r="G24" s="72" t="n"/>
      <c r="H24" s="72" t="n"/>
      <c r="I24" s="72">
        <f>IFERROR(VLOOKUP($A23,Results_30d_Deltas!$A$2:$H$5000,6,FALSE),"")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0.5" customHeight="1" s="65">
      <c r="A25" s="72" t="inlineStr">
        <is>
          <t>AUGMENT_MIN_GAIN_PCT</t>
        </is>
      </c>
      <c r="B25" s="72" t="inlineStr">
        <is>
          <t>0.5</t>
        </is>
      </c>
      <c r="C25" s="72" t="n"/>
      <c r="D25" s="72" t="n"/>
      <c r="E25" s="72" t="n"/>
      <c r="F25" s="72" t="n"/>
      <c r="G25" s="72" t="n"/>
      <c r="H25" s="72" t="n"/>
      <c r="I25" s="72">
        <f>IFERROR(VLOOKUP($A5,Results_30d_Deltas!$A$2:$H$5000,6,FALSE),"")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0.5" customHeight="1" s="65">
      <c r="A26" s="72" t="inlineStr">
        <is>
          <t>BOUNCE_AUGMENT_MIN_LOSS_PCT</t>
        </is>
      </c>
      <c r="B26" s="72" t="inlineStr">
        <is>
          <t>-0.5</t>
        </is>
      </c>
      <c r="C26" s="72" t="n"/>
      <c r="D26" s="72" t="n"/>
      <c r="E26" s="72" t="n"/>
      <c r="F26" s="72" t="n"/>
      <c r="G26" s="72" t="n"/>
      <c r="H26" s="72" t="n"/>
      <c r="I26" s="72">
        <f>IFERROR(VLOOKUP($A10,Results_30d_Deltas!$A$2:$H$5000,6,FALSE),"")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75" customHeight="1" s="65">
      <c r="A27" s="69" t="inlineStr">
        <is>
          <t>FUNDING_GATE_FILTER_TF</t>
        </is>
      </c>
      <c r="B27" s="80" t="inlineStr">
        <is>
          <t>D</t>
        </is>
      </c>
      <c r="C27" s="80" t="n"/>
      <c r="D27" s="80" t="inlineStr">
        <is>
          <t>GLOBAL_CHECK</t>
        </is>
      </c>
      <c r="E27" s="80" t="n"/>
      <c r="F27" s="72" t="n"/>
      <c r="G27" s="80" t="n"/>
      <c r="H27" s="80" t="n"/>
      <c r="I27" s="72" t="n"/>
      <c r="J27" s="72" t="n"/>
      <c r="K27" s="72" t="n"/>
      <c r="L27" s="72" t="n"/>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LH_HL_FILTER_MODE</t>
        </is>
      </c>
      <c r="B28" s="80" t="inlineStr">
        <is>
          <t>STRICT_2BAR</t>
        </is>
      </c>
      <c r="C28" s="80" t="n"/>
      <c r="D28" s="80" t="inlineStr">
        <is>
          <t>ENTRY, GLOBAL_CHECK, STOCKS_EXIT</t>
        </is>
      </c>
      <c r="E28" s="80" t="n"/>
      <c r="F28" s="72" t="n"/>
      <c r="G28" s="80" t="n"/>
      <c r="H28" s="80" t="n"/>
      <c r="I28" s="72" t="n"/>
      <c r="J28" s="72" t="n"/>
      <c r="K28" s="72" t="n"/>
      <c r="L28" s="72" t="n"/>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BANDAID_OFF_LOSER_RECOVER_PCT</t>
        </is>
      </c>
      <c r="B29" s="80" t="inlineStr">
        <is>
          <t>0.5</t>
        </is>
      </c>
      <c r="C29" s="80" t="n"/>
      <c r="D29" s="80" t="inlineStr">
        <is>
          <t>AUGMENT, ENTRY, EXIT, GLOBAL_CHECK, REDUCE, STOCKS_EXIT</t>
        </is>
      </c>
      <c r="E29" s="80" t="n"/>
      <c r="F29" s="72" t="n"/>
      <c r="G29" s="80" t="n"/>
      <c r="H29" s="80" t="n"/>
      <c r="I29" s="72" t="n"/>
      <c r="J29" s="72" t="n"/>
      <c r="K29" s="72" t="n"/>
      <c r="L29" s="72" t="n"/>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BANDAID_OFF_LOSER_RECOVER_PCT</t>
        </is>
      </c>
      <c r="B30" s="80" t="inlineStr">
        <is>
          <t>1.0</t>
        </is>
      </c>
      <c r="C30" s="80" t="n"/>
      <c r="D30" s="80" t="inlineStr">
        <is>
          <t>AUGMENT, ENTRY, EXIT, GLOBAL_CHECK, REDUCE, STOCKS_EXIT</t>
        </is>
      </c>
      <c r="E30" s="80" t="n"/>
      <c r="F30" s="72" t="n"/>
      <c r="G30" s="80" t="n"/>
      <c r="H30" s="80" t="n"/>
      <c r="I30" s="72" t="n"/>
      <c r="J30" s="72" t="n"/>
      <c r="K30" s="72" t="n"/>
      <c r="L30" s="72" t="n"/>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HLR_TOP_MIN_TFS</t>
        </is>
      </c>
      <c r="B31" s="80" t="inlineStr">
        <is>
          <t>2</t>
        </is>
      </c>
      <c r="C31" s="80" t="n"/>
      <c r="D31" s="80" t="inlineStr">
        <is>
          <t>GLOBAL_CHECK, REENTRY, STOCKS_EXIT</t>
        </is>
      </c>
      <c r="E31" s="80" t="n"/>
      <c r="F31" s="72" t="n"/>
      <c r="G31" s="80" t="n"/>
      <c r="H31" s="80" t="n"/>
      <c r="I31" s="72" t="n"/>
      <c r="J31" s="72" t="n"/>
      <c r="K31" s="72" t="n"/>
      <c r="L31" s="72" t="n"/>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MTS_BOTTOM_STRONG_THRESHOLD</t>
        </is>
      </c>
      <c r="B32" s="80" t="inlineStr">
        <is>
          <t>30</t>
        </is>
      </c>
      <c r="C32" s="80" t="n"/>
      <c r="D32" s="80" t="inlineStr">
        <is>
          <t>ENTRY, GLOBAL_CHECK, STOCKS_EXIT</t>
        </is>
      </c>
      <c r="E32" s="80" t="n"/>
      <c r="F32" s="72" t="n"/>
      <c r="G32" s="80" t="n"/>
      <c r="H32" s="80" t="n"/>
      <c r="I32" s="72" t="n"/>
      <c r="J32" s="72" t="n"/>
      <c r="K32" s="72" t="n"/>
      <c r="L32" s="72" t="n"/>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MTS_BOTTOM_BONUS_THRESHOLD</t>
        </is>
      </c>
      <c r="B33" s="80" t="inlineStr">
        <is>
          <t>31.25</t>
        </is>
      </c>
      <c r="C33" s="80" t="n"/>
      <c r="D33" s="80" t="inlineStr">
        <is>
          <t>ENTRY, GLOBAL_CHECK, STOCKS_EXIT</t>
        </is>
      </c>
      <c r="E33" s="80" t="n"/>
      <c r="F33" s="72" t="n"/>
      <c r="G33" s="80" t="n"/>
      <c r="H33" s="80" t="n"/>
      <c r="I33" s="72" t="n"/>
      <c r="J33" s="72" t="n"/>
      <c r="K33" s="72" t="n"/>
      <c r="L33" s="72" t="n"/>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HA_WICK_QUALITY_TF</t>
        </is>
      </c>
      <c r="B34" s="80" t="inlineStr">
        <is>
          <t>4h</t>
        </is>
      </c>
      <c r="C34" s="80" t="n"/>
      <c r="D34" s="80" t="inlineStr">
        <is>
          <t>ENTRY, GLOBAL_CHECK, STOCKS_EXIT</t>
        </is>
      </c>
      <c r="E34" s="80" t="n"/>
      <c r="F34" s="72" t="n"/>
      <c r="G34" s="80" t="n"/>
      <c r="H34" s="80"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DUP_GUARD_FILTER_TF</t>
        </is>
      </c>
      <c r="B35" s="80" t="inlineStr">
        <is>
          <t>1h</t>
        </is>
      </c>
      <c r="C35" s="80" t="n"/>
      <c r="D35" s="80" t="inlineStr">
        <is>
          <t>GLOBAL_CHECK</t>
        </is>
      </c>
      <c r="E35" s="80" t="n"/>
      <c r="F35" s="72" t="n"/>
      <c r="G35" s="80" t="n"/>
      <c r="H35" s="80" t="n"/>
      <c r="I35" s="72" t="n"/>
      <c r="J35" s="72" t="n"/>
      <c r="K35" s="72" t="n"/>
      <c r="L35" s="72" t="n"/>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69" t="inlineStr">
        <is>
          <t>COOLDOWN_LOCKS_FILTER_TF</t>
        </is>
      </c>
      <c r="B36" s="80" t="inlineStr">
        <is>
          <t>4h</t>
        </is>
      </c>
      <c r="C36" s="80" t="n"/>
      <c r="D36" s="80" t="inlineStr">
        <is>
          <t>GLOBAL_CHECK</t>
        </is>
      </c>
      <c r="E36" s="80" t="n"/>
      <c r="F36" s="72" t="n"/>
      <c r="G36" s="80" t="n"/>
      <c r="H36" s="80" t="n"/>
      <c r="I36" s="72" t="n"/>
      <c r="J36" s="72" t="n"/>
      <c r="K36" s="72" t="n"/>
      <c r="L36" s="72" t="n"/>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HA_WICK_QUALITY_SCORE</t>
        </is>
      </c>
      <c r="B37" s="80" t="inlineStr">
        <is>
          <t>15</t>
        </is>
      </c>
      <c r="C37" s="80" t="n"/>
      <c r="D37" s="80" t="inlineStr">
        <is>
          <t>ENTRY, GLOBAL_CHECK, STOCKS_EXIT</t>
        </is>
      </c>
      <c r="E37" s="80" t="n"/>
      <c r="F37" s="72" t="n"/>
      <c r="G37" s="80" t="n"/>
      <c r="H37" s="80" t="n"/>
      <c r="I37" s="72" t="n"/>
      <c r="J37" s="72" t="n"/>
      <c r="K37" s="72" t="n"/>
      <c r="L37" s="72" t="n"/>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HA_WICK_QUALITY_SCORE</t>
        </is>
      </c>
      <c r="B38" s="80" t="inlineStr">
        <is>
          <t>15_ALT</t>
        </is>
      </c>
      <c r="C38" s="80" t="n"/>
      <c r="D38" s="80" t="inlineStr">
        <is>
          <t>ENTRY, GLOBAL_CHECK, STOCKS_EXIT</t>
        </is>
      </c>
      <c r="E38" s="80" t="n"/>
      <c r="F38" s="72" t="n"/>
      <c r="G38" s="80" t="n"/>
      <c r="H38" s="80" t="n"/>
      <c r="I38" s="72" t="n"/>
      <c r="J38" s="72" t="n"/>
      <c r="K38" s="72" t="n"/>
      <c r="L38" s="72" t="n"/>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DUP_GUARD_FILTER_TF</t>
        </is>
      </c>
      <c r="B39" s="80" t="inlineStr">
        <is>
          <t>OFF</t>
        </is>
      </c>
      <c r="C39" s="80" t="n"/>
      <c r="D39" s="80" t="inlineStr">
        <is>
          <t>GLOBAL_CHECK</t>
        </is>
      </c>
      <c r="E39" s="80" t="n"/>
      <c r="F39" s="72" t="n"/>
      <c r="G39" s="80" t="n"/>
      <c r="H39" s="80" t="n"/>
      <c r="I39" s="72" t="n"/>
      <c r="J39" s="72" t="n"/>
      <c r="K39" s="72" t="n"/>
      <c r="L39" s="72" t="n"/>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MTS_BOTTOM_STRONG_THRESHOLD</t>
        </is>
      </c>
      <c r="B40" s="80" t="inlineStr">
        <is>
          <t>50</t>
        </is>
      </c>
      <c r="C40" s="80" t="n"/>
      <c r="D40" s="80" t="inlineStr">
        <is>
          <t>ENTRY, GLOBAL_CHECK, STOCKS_EXIT</t>
        </is>
      </c>
      <c r="E40" s="80" t="n"/>
      <c r="F40" s="72" t="n"/>
      <c r="G40" s="80" t="n"/>
      <c r="H40" s="80" t="n"/>
      <c r="I40" s="72" t="n"/>
      <c r="J40" s="72" t="n"/>
      <c r="K40" s="72" t="n"/>
      <c r="L40" s="72" t="n"/>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DUP_GUARD_FILTER_TF</t>
        </is>
      </c>
      <c r="B41" s="80" t="inlineStr">
        <is>
          <t>4h</t>
        </is>
      </c>
      <c r="C41" s="80" t="n"/>
      <c r="D41" s="80" t="inlineStr">
        <is>
          <t>GLOBAL_CHECK</t>
        </is>
      </c>
      <c r="E41" s="80" t="n"/>
      <c r="F41" s="72" t="n"/>
      <c r="G41" s="80" t="n"/>
      <c r="H41" s="80" t="n"/>
      <c r="I41" s="72" t="n"/>
      <c r="J41" s="72" t="n"/>
      <c r="K41" s="72" t="n"/>
      <c r="L41" s="72" t="n"/>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MTS_BOTTOM_BONUS_THRESHOLD</t>
        </is>
      </c>
      <c r="B42" s="80" t="inlineStr">
        <is>
          <t>25</t>
        </is>
      </c>
      <c r="C42" s="80" t="n"/>
      <c r="D42" s="80" t="inlineStr">
        <is>
          <t>ENTRY, GLOBAL_CHECK, STOCKS_EXIT</t>
        </is>
      </c>
      <c r="E42" s="80" t="n"/>
      <c r="F42" s="72" t="n"/>
      <c r="G42" s="80" t="n"/>
      <c r="H42" s="80" t="n"/>
      <c r="I42" s="72" t="n"/>
      <c r="J42" s="72" t="n"/>
      <c r="K42" s="72" t="n"/>
      <c r="L42" s="72" t="n"/>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69" t="inlineStr">
        <is>
          <t>MTF_GR_MIN_IND</t>
        </is>
      </c>
      <c r="B43" s="80" t="inlineStr">
        <is>
          <t>5</t>
        </is>
      </c>
      <c r="C43" s="80" t="n"/>
      <c r="D43" s="80" t="inlineStr">
        <is>
          <t>GLOBAL_CHECK, STOCKS_EXIT</t>
        </is>
      </c>
      <c r="E43" s="80" t="n"/>
      <c r="F43" s="72" t="n"/>
      <c r="G43" s="80" t="n"/>
      <c r="H43" s="80" t="n"/>
      <c r="I43" s="72" t="n"/>
      <c r="J43" s="72" t="n"/>
      <c r="K43" s="72" t="n"/>
      <c r="L43" s="72" t="n"/>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MTF_GR_MIN_IND</t>
        </is>
      </c>
      <c r="B44" s="80" t="inlineStr">
        <is>
          <t>5_ALT</t>
        </is>
      </c>
      <c r="C44" s="80" t="n"/>
      <c r="D44" s="80" t="inlineStr">
        <is>
          <t>GLOBAL_CHECK,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HA_WICK_QUALITY_TF</t>
        </is>
      </c>
      <c r="B45" s="80" t="inlineStr">
        <is>
          <t>D</t>
        </is>
      </c>
      <c r="C45" s="80" t="n"/>
      <c r="D45" s="80" t="inlineStr">
        <is>
          <t>ENTRY, GLOBAL_CHECK,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OI_CONFIRM_ENABLED</t>
        </is>
      </c>
      <c r="B46" s="80" t="inlineStr">
        <is>
          <t>True</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FUNDING_GATE_FILTER_TF</t>
        </is>
      </c>
      <c r="B47" s="80" t="inlineStr">
        <is>
          <t>4h</t>
        </is>
      </c>
      <c r="C47" s="80" t="n"/>
      <c r="D47" s="80" t="inlineStr">
        <is>
          <t>GLOBAL_CHECK</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DUP_GUARD_FILTER_TF</t>
        </is>
      </c>
      <c r="B48" s="80" t="inlineStr">
        <is>
          <t>D</t>
        </is>
      </c>
      <c r="C48" s="80" t="n"/>
      <c r="D48" s="80" t="inlineStr">
        <is>
          <t>GLOBAL_CHECK</t>
        </is>
      </c>
      <c r="E48" s="80" t="n"/>
      <c r="F48" s="72" t="n"/>
      <c r="G48" s="80">
        <f>IFERROR(VLOOKUP($A55&amp;"_"&amp;$B55,Results_Deltas!$A$2:$P$15000,5,FALSE),"")</f>
        <v/>
      </c>
      <c r="H48" s="80" t="inlineStr">
        <is>
          <t>Blanket (page end)</t>
        </is>
      </c>
      <c r="I48" s="72" t="n"/>
      <c r="J48" s="72" t="n"/>
      <c r="K48" s="72" t="n"/>
      <c r="L48" s="72" t="inlineStr">
        <is>
          <t>NO</t>
        </is>
      </c>
      <c r="M48" s="72" t="n">
        <v>2.395095135786431</v>
      </c>
      <c r="N48" s="72" t="n">
        <v>20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COOLDOWN_LOCKS_FILTER_TF</t>
        </is>
      </c>
      <c r="B49" s="80" t="inlineStr">
        <is>
          <t>1h</t>
        </is>
      </c>
      <c r="C49" s="80" t="n"/>
      <c r="D49" s="80" t="inlineStr">
        <is>
          <t>GLOBAL_CHECK</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HLR_SMA_BAND_PCT</t>
        </is>
      </c>
      <c r="B50" s="80" t="inlineStr">
        <is>
          <t>1.0</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MANDATORY_REENTRY_WT_FILTER_VELOCITY_RATIO</t>
        </is>
      </c>
      <c r="B51" s="80" t="inlineStr">
        <is>
          <t>0.90</t>
        </is>
      </c>
      <c r="C51" s="80" t="n"/>
      <c r="D51" s="80" t="inlineStr">
        <is>
          <t>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MANDATORY_REENTRY_WT_FILTER_VELOCITY_RATIO</t>
        </is>
      </c>
      <c r="B52" s="80" t="inlineStr">
        <is>
          <t>0.90_ALT</t>
        </is>
      </c>
      <c r="C52" s="80" t="n"/>
      <c r="D52" s="80" t="inlineStr">
        <is>
          <t>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FG_FEAR_THRESHOLD</t>
        </is>
      </c>
      <c r="B53" s="80" t="inlineStr">
        <is>
          <t>31.25</t>
        </is>
      </c>
      <c r="C53" s="80" t="n"/>
      <c r="D53" s="80" t="inlineStr">
        <is>
          <t>GLOBAL_CHECK, STOCKS_EXIT</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MARKET_QUALITY_SCORE_ENABLED</t>
        </is>
      </c>
      <c r="B54" s="80" t="inlineStr">
        <is>
          <t>True</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OI_CONFIRM_MIN_CHANGE_PCT</t>
        </is>
      </c>
      <c r="B55" s="80" t="inlineStr">
        <is>
          <t>2.0</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FG_GREED_THRESHOLD</t>
        </is>
      </c>
      <c r="B56" s="80" t="inlineStr">
        <is>
          <t>56.25</t>
        </is>
      </c>
      <c r="C56" s="80" t="n"/>
      <c r="D56" s="80" t="inlineStr">
        <is>
          <t>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MTS_BOTTOM_BONUS_THRESHOLD</t>
        </is>
      </c>
      <c r="B57" s="80" t="inlineStr">
        <is>
          <t>18.75</t>
        </is>
      </c>
      <c r="C57" s="80" t="n"/>
      <c r="D57" s="80" t="inlineStr">
        <is>
          <t>ENTRY, 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ADX_RANGING_THRESHOLD</t>
        </is>
      </c>
      <c r="B58" s="80" t="inlineStr">
        <is>
          <t>10</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FUNDING_GATE_FILTER_TF</t>
        </is>
      </c>
      <c r="B59" s="80" t="inlineStr">
        <is>
          <t>OFF</t>
        </is>
      </c>
      <c r="C59" s="80" t="n"/>
      <c r="D59" s="80" t="inlineStr">
        <is>
          <t>GLOBAL_CHECK</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DC_MOMENT_STRONG_THRESHOLD</t>
        </is>
      </c>
      <c r="B60" s="80" t="inlineStr">
        <is>
          <t>30</t>
        </is>
      </c>
      <c r="C60" s="80" t="n"/>
      <c r="D60" s="80" t="inlineStr">
        <is>
          <t>ENTRY, GLOBAL_CHECK,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COOLDOWN_LOCKS_FILTER_TF</t>
        </is>
      </c>
      <c r="B61" s="80" t="inlineStr">
        <is>
          <t>D</t>
        </is>
      </c>
      <c r="C61" s="80" t="n"/>
      <c r="D61" s="80" t="inlineStr">
        <is>
          <t>GLOBAL_CHECK</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2.0</t>
        </is>
      </c>
      <c r="C62" s="80" t="n"/>
      <c r="D62" s="80" t="inlineStr">
        <is>
          <t>AUGMENT, ENTRY, EXIT, GLOBAL_CHECK, REDUCE,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COOLDOWN_LOCKS_FILTER_TF</t>
        </is>
      </c>
      <c r="B63" s="80" t="inlineStr">
        <is>
          <t>OFF</t>
        </is>
      </c>
      <c r="C63" s="80" t="n"/>
      <c r="D63" s="80" t="inlineStr">
        <is>
          <t>GLOBAL_CHECK</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DC_MOMENT_STRONG_THRESHOLD</t>
        </is>
      </c>
      <c r="B64" s="80" t="inlineStr">
        <is>
          <t>50</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OI_CONFIRM_MIN_PRICE_PCT</t>
        </is>
      </c>
      <c r="B65" s="80" t="inlineStr">
        <is>
          <t>1.0</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FG_GREED_THRESHOLD</t>
        </is>
      </c>
      <c r="B66" s="80" t="inlineStr">
        <is>
          <t>75</t>
        </is>
      </c>
      <c r="C66" s="80" t="n"/>
      <c r="D66" s="80" t="inlineStr">
        <is>
          <t>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HLR_SMA_BAND_PCT</t>
        </is>
      </c>
      <c r="B67" s="80" t="inlineStr">
        <is>
          <t>0.5</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FG_GREED_THRESHOLD</t>
        </is>
      </c>
      <c r="B68" s="80" t="inlineStr">
        <is>
          <t>93.75</t>
        </is>
      </c>
      <c r="C68" s="80" t="n"/>
      <c r="D68" s="80" t="inlineStr">
        <is>
          <t>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LH_HL_FILTER_MODE</t>
        </is>
      </c>
      <c r="B69" s="80" t="inlineStr">
        <is>
          <t>STRICT_2BAR_ALT</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FG_FEAR_THRESHOLD</t>
        </is>
      </c>
      <c r="B70" s="80" t="inlineStr">
        <is>
          <t>25</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FUNDING_GATE_FILTER_TF</t>
        </is>
      </c>
      <c r="B71" s="80" t="inlineStr">
        <is>
          <t>1h</t>
        </is>
      </c>
      <c r="C71" s="80" t="n"/>
      <c r="D71" s="80" t="inlineStr">
        <is>
          <t>GLOBAL_CHECK</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FG_FEAR_THRESHOLD</t>
        </is>
      </c>
      <c r="B72" s="80" t="inlineStr">
        <is>
          <t>18.75</t>
        </is>
      </c>
      <c r="C72" s="80" t="n"/>
      <c r="D72" s="80" t="inlineStr">
        <is>
          <t>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GR_FILTER_VEC_ENABLED</t>
        </is>
      </c>
      <c r="B73" s="80" t="inlineStr">
        <is>
          <t>True</t>
        </is>
      </c>
      <c r="C73" s="80" t="n"/>
      <c r="D73" s="80" t="inlineStr">
        <is>
          <t>GLOBAL_CHECK</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OI_CONFIRM_MIN_CHANGE_PCT</t>
        </is>
      </c>
      <c r="B74" s="80" t="inlineStr">
        <is>
          <t>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HTF_DIRECTION_GATE_ENABLED</t>
        </is>
      </c>
      <c r="B75" s="80" t="inlineStr">
        <is>
          <t>True</t>
        </is>
      </c>
      <c r="C75" s="80" t="n"/>
      <c r="D75" s="80" t="inlineStr">
        <is>
          <t>ENTRY, 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LH_HL_FILTER_ENABLED</t>
        </is>
      </c>
      <c r="B76" s="80" t="inlineStr">
        <is>
          <t>True</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LR_BAND_LADDER_STOCH_EXTREME</t>
        </is>
      </c>
      <c r="B77" s="80" t="inlineStr">
        <is>
          <t>30.0</t>
        </is>
      </c>
      <c r="C77" s="80" t="n"/>
      <c r="D77" s="80" t="inlineStr">
        <is>
          <t>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LR_BAND_LADDER_STOCH_EXTREME</t>
        </is>
      </c>
      <c r="B78" s="80" t="inlineStr">
        <is>
          <t>30.0_ALT</t>
        </is>
      </c>
      <c r="C78" s="80" t="n"/>
      <c r="D78" s="80" t="inlineStr">
        <is>
          <t>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MANDATORY_REENTRY_WT_FILTER_MIN_TFS</t>
        </is>
      </c>
      <c r="B79" s="80" t="inlineStr">
        <is>
          <t>2</t>
        </is>
      </c>
      <c r="C79" s="80" t="n"/>
      <c r="D79" s="80" t="inlineStr">
        <is>
          <t>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MOVER_THRESHOLD</t>
        </is>
      </c>
      <c r="B80" s="80" t="inlineStr">
        <is>
          <t>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BAND_ARROW_ENABLED</t>
        </is>
      </c>
      <c r="B81" s="80" t="inlineStr">
        <is>
          <t>True</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MTS_GATE_ENABLED</t>
        </is>
      </c>
      <c r="B83" s="80" t="inlineStr">
        <is>
          <t>True</t>
        </is>
      </c>
      <c r="C83" s="80" t="n"/>
      <c r="D83" s="80" t="inlineStr">
        <is>
          <t>ENTRY, 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MOVER_THRESHOLD</t>
        </is>
      </c>
      <c r="B84" s="80" t="inlineStr">
        <is>
          <t>2.5</t>
        </is>
      </c>
      <c r="C84" s="80" t="n"/>
      <c r="D84" s="80" t="inlineStr">
        <is>
          <t>ENTRY, 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HA_WICK_QUALITY_TF</t>
        </is>
      </c>
      <c r="B85" s="80" t="inlineStr">
        <is>
          <t>OFF</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HTF4_CONF</t>
        </is>
      </c>
      <c r="B86" s="80" t="inlineStr">
        <is>
          <t>False</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EMA_BLANKET_FILTER_ENABLED</t>
        </is>
      </c>
      <c r="B87" s="80" t="inlineStr">
        <is>
          <t>False</t>
        </is>
      </c>
      <c r="C87" s="80" t="n"/>
      <c r="D87" s="80" t="inlineStr">
        <is>
          <t>GLOBAL_CHECK</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ADX_RANGING_THRESHOLD</t>
        </is>
      </c>
      <c r="B88" s="80" t="inlineStr">
        <is>
          <t>25</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MTS_BOTTOM_STRONG_THRESHOLD</t>
        </is>
      </c>
      <c r="B89" s="80" t="inlineStr">
        <is>
          <t>40</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NEW_POSITION_MAX_LOSS_THRESHOLD</t>
        </is>
      </c>
      <c r="B90" s="80" t="inlineStr">
        <is>
          <t>2.0</t>
        </is>
      </c>
      <c r="C90" s="80" t="n"/>
      <c r="D90" s="80" t="inlineStr">
        <is>
          <t>AUGMENT, EXIT, GLOBAL_CHECK, REDUCE,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HA_WICK_QUALITY_ENABLED</t>
        </is>
      </c>
      <c r="B91" s="80" t="inlineStr">
        <is>
          <t>True</t>
        </is>
      </c>
      <c r="C91" s="80" t="n"/>
      <c r="D91" s="80" t="inlineStr">
        <is>
          <t>ENTRY, 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MTS_BOTTOM_BONUS_THRESHOLD</t>
        </is>
      </c>
      <c r="B92" s="80" t="inlineStr">
        <is>
          <t>12.5</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GR_FILTER_VEC_MIN_TFS</t>
        </is>
      </c>
      <c r="B93" s="80" t="inlineStr">
        <is>
          <t>1</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HA_WICK_QUALITY_TF</t>
        </is>
      </c>
      <c r="B94" s="80" t="inlineStr">
        <is>
          <t>1h</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MOVER_THRESHOLD</t>
        </is>
      </c>
      <c r="B95" s="80" t="inlineStr">
        <is>
          <t>3.75</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MTS_BOTTOM_STRONG_THRESHOLD</t>
        </is>
      </c>
      <c r="B96" s="80" t="inlineStr">
        <is>
          <t>20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15m</t>
        </is>
      </c>
      <c r="C97" s="80" t="n"/>
      <c r="D97" s="80" t="inlineStr">
        <is>
          <t>GLOBAL_CHECK</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DUP_GUARD_FILTER_TF</t>
        </is>
      </c>
      <c r="B98" s="80" t="inlineStr">
        <is>
          <t>15m</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BAND_ARROW_ENABLED</t>
        </is>
      </c>
      <c r="B99" s="80" t="inlineStr">
        <is>
          <t>False</t>
        </is>
      </c>
      <c r="C99" s="80" t="n"/>
      <c r="D99" s="80" t="inlineStr">
        <is>
          <t>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HA_WICK_QUALITY_ENABLED</t>
        </is>
      </c>
      <c r="B100" s="80" t="inlineStr">
        <is>
          <t>False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HA_WICK_QUALITY_TF</t>
        </is>
      </c>
      <c r="B101" s="80" t="inlineStr">
        <is>
          <t>15m</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HTF_DIRECTION_GATE_ENABLED</t>
        </is>
      </c>
      <c r="B102" s="80" t="inlineStr">
        <is>
          <t>False</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LEADERBOARD_FILTER</t>
        </is>
      </c>
      <c r="B103" s="80" t="inlineStr">
        <is>
          <t>False</t>
        </is>
      </c>
      <c r="C103" s="80" t="n"/>
      <c r="D103" s="80" t="inlineStr">
        <is>
          <t>AUGMENT, ENTRY, EXIT, GLOBAL_CHECK, REDUCE,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LH_HL_FILTER_ENABLED</t>
        </is>
      </c>
      <c r="B104" s="80" t="inlineStr">
        <is>
          <t>False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LH_HL_FILTER_REQUIRE_BOTH</t>
        </is>
      </c>
      <c r="B105" s="80" t="inlineStr">
        <is>
          <t>False</t>
        </is>
      </c>
      <c r="C105" s="80" t="n"/>
      <c r="D105" s="80" t="inlineStr">
        <is>
          <t>ENTRY, 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MARKET_QUALITY_SCORE_ENABLED</t>
        </is>
      </c>
      <c r="B106" s="80" t="inlineStr">
        <is>
          <t>False</t>
        </is>
      </c>
      <c r="C106" s="80" t="n"/>
      <c r="D106" s="80" t="inlineStr">
        <is>
          <t>ENTRY, 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MTS_GATE_ENABLED</t>
        </is>
      </c>
      <c r="B107" s="80" t="inlineStr">
        <is>
          <t>False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OI_CONFIRM_ENABLED</t>
        </is>
      </c>
      <c r="B108" s="80" t="inlineStr">
        <is>
          <t>False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LIVE_VEC_EMERGENCY_BRAKE_ENABLED</t>
        </is>
      </c>
      <c r="B109" s="80" t="inlineStr">
        <is>
          <t>True</t>
        </is>
      </c>
      <c r="C109" s="80" t="n"/>
      <c r="D109" s="80" t="inlineStr">
        <is>
          <t>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MOVER_THRESHOLD</t>
        </is>
      </c>
      <c r="B110" s="80" t="inlineStr">
        <is>
          <t>6.25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EMA_BLANKET_FILTER_MIN_TFS</t>
        </is>
      </c>
      <c r="B111" s="80" t="inlineStr">
        <is>
          <t>0</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2</t>
        </is>
      </c>
      <c r="C112" s="80" t="n"/>
      <c r="D112" s="80" t="inlineStr">
        <is>
          <t>GLOBAL_CHECK</t>
        </is>
      </c>
      <c r="E112" s="80" t="n"/>
      <c r="F112" s="72" t="n"/>
      <c r="G112" s="80">
        <f>IFERROR(VLOOKUP($A60&amp;"_"&amp;$B60,Results_Deltas!$A$2:$P$15000,5,FALSE),"")</f>
        <v/>
      </c>
      <c r="H112" s="80" t="inlineStr">
        <is>
          <t>Blanket (page end)</t>
        </is>
      </c>
      <c r="I112" s="72" t="n"/>
      <c r="J112" s="72" t="n"/>
      <c r="K112" s="72" t="n"/>
      <c r="L112" s="72" t="inlineStr">
        <is>
          <t>YES</t>
        </is>
      </c>
      <c r="M112" s="72" t="n">
        <v>3.257848399886417</v>
      </c>
      <c r="N112" s="72" t="n">
        <v>26</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EMA_9_21_FILTER_MIN_TFS</t>
        </is>
      </c>
      <c r="B113" s="80" t="inlineStr">
        <is>
          <t>0</t>
        </is>
      </c>
      <c r="C113" s="80" t="n"/>
      <c r="D113" s="80" t="inlineStr">
        <is>
          <t>GLOBAL_CHECK</t>
        </is>
      </c>
      <c r="E113" s="80" t="n"/>
      <c r="F113" s="72" t="n"/>
      <c r="G113" s="80">
        <f>IFERROR(VLOOKUP($A59&amp;"_"&amp;$B59,Results_Deltas!$A$2:$P$15000,5,FALSE),"")</f>
        <v/>
      </c>
      <c r="H113" s="80" t="inlineStr">
        <is>
          <t>Blanket (page end)</t>
        </is>
      </c>
      <c r="I113" s="72" t="n"/>
      <c r="J113" s="72" t="n"/>
      <c r="K113" s="72" t="n"/>
      <c r="L113" s="72" t="inlineStr">
        <is>
          <t>NO</t>
        </is>
      </c>
      <c r="M113" s="72" t="n">
        <v>3.268550319782774</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CRYPTO_SPIKE_FADE_THRESHOLD_PCT</t>
        </is>
      </c>
      <c r="B114" s="80" t="inlineStr">
        <is>
          <t>12.5</t>
        </is>
      </c>
      <c r="C114" s="80" t="n"/>
      <c r="D114" s="80" t="inlineStr">
        <is>
          <t>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GR_FILTER_VEC_ENABLED</t>
        </is>
      </c>
      <c r="B115" s="80" t="inlineStr">
        <is>
          <t>False</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LR_BAND_LADDER_TF_TOP</t>
        </is>
      </c>
      <c r="B116" s="80" t="inlineStr">
        <is>
          <t>1</t>
        </is>
      </c>
      <c r="C116" s="80" t="n"/>
      <c r="D116" s="80" t="inlineStr">
        <is>
          <t>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HTF_TREND_VETO_BYPASS_ENABLED</t>
        </is>
      </c>
      <c r="B117" s="80" t="inlineStr">
        <is>
          <t>False</t>
        </is>
      </c>
      <c r="C117" s="80" t="n"/>
      <c r="D117" s="80" t="inlineStr">
        <is>
          <t>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LR_BAND_LADDER_TF_BOTTOM</t>
        </is>
      </c>
      <c r="B118" s="80" t="inlineStr">
        <is>
          <t>1</t>
        </is>
      </c>
      <c r="C118" s="80" t="n"/>
      <c r="D118" s="80" t="inlineStr">
        <is>
          <t>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EMA_BLANKET_FILTER_MIN_TFS</t>
        </is>
      </c>
      <c r="B119" s="80" t="inlineStr">
        <is>
          <t>2</t>
        </is>
      </c>
      <c r="C119" s="80" t="n"/>
      <c r="D119" s="80" t="inlineStr">
        <is>
          <t>GLOBAL_CHECK</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FUNDING_GATE_FILTER_TF</t>
        </is>
      </c>
      <c r="B120" s="80" t="inlineStr">
        <is>
          <t>15m</t>
        </is>
      </c>
      <c r="C120" s="80" t="n"/>
      <c r="D120" s="80" t="inlineStr">
        <is>
          <t>GLOBAL_CHECK</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NEWBORN_LOSS_KILL_GAIN_THRESHOLD_PCT</t>
        </is>
      </c>
      <c r="B121" s="80" t="inlineStr">
        <is>
          <t>1.0</t>
        </is>
      </c>
      <c r="C121" s="80" t="n"/>
      <c r="D121" s="80" t="inlineStr">
        <is>
          <t>AUGMENT, EXIT, GLOBAL_CHECK, REDUCE,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MANDATORY_REENTRY_WT_FILTER_MIN_TFS</t>
        </is>
      </c>
      <c r="B122" s="80" t="inlineStr">
        <is>
          <t>3</t>
        </is>
      </c>
      <c r="C122" s="80" t="n"/>
      <c r="D122" s="80" t="inlineStr">
        <is>
          <t>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MANDATORY_REENTRY_WT_FILTER_MIN_TFS</t>
        </is>
      </c>
      <c r="B123" s="80" t="inlineStr">
        <is>
          <t>1</t>
        </is>
      </c>
      <c r="C123" s="80" t="n"/>
      <c r="D123" s="80" t="inlineStr">
        <is>
          <t>GLOBAL_CHECK, STOCKS_EXIT</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NEWBORN_LOSS_KILL_GAIN_THRESHOLD_PCT</t>
        </is>
      </c>
      <c r="B124" s="80" t="inlineStr">
        <is>
          <t>0.5</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CRYPTO_SPIKE_FADE_THRESHOLD_PCT</t>
        </is>
      </c>
      <c r="B125" s="80" t="inlineStr">
        <is>
          <t>7.5</t>
        </is>
      </c>
      <c r="C125" s="80" t="n"/>
      <c r="D125" s="80" t="inlineStr">
        <is>
          <t>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LIVE_VEC_EMERGENCY_BRAKE_ENABLED</t>
        </is>
      </c>
      <c r="B126" s="80" t="inlineStr">
        <is>
          <t>False</t>
        </is>
      </c>
      <c r="C126" s="80" t="n"/>
      <c r="D126" s="80" t="inlineStr">
        <is>
          <t>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DELTA_REENTRY_FILTER_ENABLED</t>
        </is>
      </c>
      <c r="B127" s="80" t="inlineStr">
        <is>
          <t>True</t>
        </is>
      </c>
      <c r="C127" s="80" t="n"/>
      <c r="D127" s="80" t="inlineStr">
        <is>
          <t>ENTRY, GLOBAL_CHECK, STOCKS_EXIT</t>
        </is>
      </c>
      <c r="E127" s="80" t="n"/>
      <c r="F127" s="72" t="n"/>
      <c r="G127" s="80">
        <f>IFERROR(VLOOKUP($A53&amp;"_"&amp;$B53,Results_Deltas!$A$2:$P$15000,5,FALSE),"")</f>
        <v/>
      </c>
      <c r="H127" s="80" t="inlineStr">
        <is>
          <t>Blanket (page end)</t>
        </is>
      </c>
      <c r="I127" s="72" t="n"/>
      <c r="J127" s="72" t="n"/>
      <c r="K127" s="72" t="n"/>
      <c r="L127" s="72" t="inlineStr">
        <is>
          <t>YES</t>
        </is>
      </c>
      <c r="M127" s="72" t="n">
        <v>3.448310169475785</v>
      </c>
      <c r="N127" s="72" t="n">
        <v>27</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DELTA_HTF_GATE</t>
        </is>
      </c>
      <c r="B128" s="80" t="inlineStr">
        <is>
          <t>4h</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DELTA_HTF_GATE</t>
        </is>
      </c>
      <c r="B129" s="80" t="inlineStr">
        <is>
          <t>4h_ALT</t>
        </is>
      </c>
      <c r="C129" s="80" t="n"/>
      <c r="D129" s="80" t="inlineStr">
        <is>
          <t>ENTRY, GLOBAL_CHECK, STOCKS_EXIT</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MANDATORY_REENTRY_WT_FILTER_REQUIRE_FLIP</t>
        </is>
      </c>
      <c r="B130" s="80" t="inlineStr">
        <is>
          <t>False</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OI_CONFIRM_MIN_PRICE_PCT</t>
        </is>
      </c>
      <c r="B131" s="80" t="inlineStr">
        <is>
          <t>0</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EMA_BLANKET_FILTER_ENABLED</t>
        </is>
      </c>
      <c r="B132" s="80" t="inlineStr">
        <is>
          <t>True</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DELTA_REENTRY_FILTER_ENABLED</t>
        </is>
      </c>
      <c r="B133" s="80" t="inlineStr">
        <is>
          <t>False</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OI_CONFIRM_MIN_PRICE_PCT</t>
        </is>
      </c>
      <c r="B134" s="80" t="inlineStr">
        <is>
          <t>2.0</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HLR_SMA_BAND_PCT</t>
        </is>
      </c>
      <c r="B135" s="80" t="inlineStr">
        <is>
          <t>2.0</t>
        </is>
      </c>
      <c r="C135" s="80" t="n"/>
      <c r="D135" s="80" t="inlineStr">
        <is>
          <t>ENTRY, 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OI_CONFIRM_MIN_CHANGE_PCT</t>
        </is>
      </c>
      <c r="B136" s="80" t="inlineStr">
        <is>
          <t>1.0</t>
        </is>
      </c>
      <c r="C136" s="80" t="n"/>
      <c r="D136" s="80" t="inlineStr">
        <is>
          <t>ENTRY, 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ADX_RANGING_THRESHOLD</t>
        </is>
      </c>
      <c r="B137" s="80" t="inlineStr">
        <is>
          <t>15</t>
        </is>
      </c>
      <c r="C137" s="80" t="n"/>
      <c r="D137" s="80" t="inlineStr">
        <is>
          <t>ENTRY, GLOBAL_CHECK, STOCKS_EXIT</t>
        </is>
      </c>
      <c r="E137" s="80" t="n"/>
      <c r="F137" s="72" t="n"/>
      <c r="G137" s="80">
        <f>IFERROR(VLOOKUP($A29&amp;"_"&amp;$B29,Results_Deltas!$A$2:$P$15000,5,FALSE),"")</f>
        <v/>
      </c>
      <c r="H137" s="80" t="inlineStr">
        <is>
          <t>Blanket (page end)</t>
        </is>
      </c>
      <c r="I137" s="72" t="n"/>
      <c r="J137" s="72" t="n"/>
      <c r="K137" s="72" t="n"/>
      <c r="L137" s="72" t="inlineStr">
        <is>
          <t>NO</t>
        </is>
      </c>
      <c r="M137" s="72" t="n">
        <v>3.630609389255662</v>
      </c>
      <c r="N137" s="72" t="n">
        <v>19</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GR_FILTER_VEC_MIN_TFS</t>
        </is>
      </c>
      <c r="B138" s="80" t="inlineStr">
        <is>
          <t>2</t>
        </is>
      </c>
      <c r="C138" s="80" t="n"/>
      <c r="D138" s="80" t="inlineStr">
        <is>
          <t>GLOBAL_CHECK</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HLR_TOP_MIN_TFS</t>
        </is>
      </c>
      <c r="B139" s="80" t="inlineStr">
        <is>
          <t>1</t>
        </is>
      </c>
      <c r="C139" s="80" t="n"/>
      <c r="D139" s="80" t="inlineStr">
        <is>
          <t>GLOBAL_CHECK, REENTRY,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HTF_TREND_VETO_BYPASS_ENABLED</t>
        </is>
      </c>
      <c r="B140" s="80" t="inlineStr">
        <is>
          <t>True</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FG_GREED_THRESHOLD</t>
        </is>
      </c>
      <c r="B141" s="80" t="inlineStr">
        <is>
          <t>37.5</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DC_MOMENT_STRONG_THRESHOLD</t>
        </is>
      </c>
      <c r="B142" s="80" t="inlineStr">
        <is>
          <t>40</t>
        </is>
      </c>
      <c r="C142" s="80" t="n"/>
      <c r="D142" s="80" t="inlineStr">
        <is>
          <t>ENTRY, 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NEW_POSITION_MAX_LOSS_THRESHOLD</t>
        </is>
      </c>
      <c r="B143" s="80" t="inlineStr">
        <is>
          <t>1.0</t>
        </is>
      </c>
      <c r="C143" s="80" t="n"/>
      <c r="D143" s="80" t="inlineStr">
        <is>
          <t>AUGMENT, EXIT, GLOBAL_CHECK, REDUCE,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NEW_POSITION_MAX_LOSS_THRESHOLD</t>
        </is>
      </c>
      <c r="B144" s="80" t="inlineStr">
        <is>
          <t>0.5</t>
        </is>
      </c>
      <c r="C144" s="80" t="n"/>
      <c r="D144" s="80" t="inlineStr">
        <is>
          <t>AUGMENT, EXIT, GLOBAL_CHECK, REDUCE,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DC_MOMENT_STRONG_THRESHOLD</t>
        </is>
      </c>
      <c r="B145" s="80" t="inlineStr">
        <is>
          <t>20</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FG_FEAR_THRESHOLD</t>
        </is>
      </c>
      <c r="B146" s="80" t="inlineStr">
        <is>
          <t>12.5</t>
        </is>
      </c>
      <c r="C146" s="80" t="n"/>
      <c r="D146" s="80" t="inlineStr">
        <is>
          <t>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NEWBORN_LOSS_KILL_GAIN_THRESHOLD_PCT</t>
        </is>
      </c>
      <c r="B147" s="80" t="inlineStr">
        <is>
          <t>2.0</t>
        </is>
      </c>
      <c r="C147" s="80" t="n"/>
      <c r="D147" s="80" t="inlineStr">
        <is>
          <t>AUGMENT,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OI_CONFIRM_MIN_CHANGE_PCT</t>
        </is>
      </c>
      <c r="B148" s="80" t="inlineStr">
        <is>
          <t>0.5</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EMA_BLANKET_FILTER_MIN_TFS</t>
        </is>
      </c>
      <c r="B149" s="80" t="inlineStr">
        <is>
          <t>1</t>
        </is>
      </c>
      <c r="C149" s="80" t="n"/>
      <c r="D149" s="80" t="inlineStr">
        <is>
          <t>GLOBAL_CHECK</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LR_BAND_LADDER_TF_BOTTOM</t>
        </is>
      </c>
      <c r="B150" s="80" t="inlineStr">
        <is>
          <t>0</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EMA_9_21_FILTER_MIN_TFS</t>
        </is>
      </c>
      <c r="B151" s="80" t="inlineStr">
        <is>
          <t>1</t>
        </is>
      </c>
      <c r="C151" s="80" t="n"/>
      <c r="D151" s="80" t="inlineStr">
        <is>
          <t>GLOBAL_CHECK</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HTF4_CONF</t>
        </is>
      </c>
      <c r="B152" s="80" t="inlineStr">
        <is>
          <t>False_ALT</t>
        </is>
      </c>
      <c r="C152" s="80" t="n"/>
      <c r="D152" s="80" t="inlineStr">
        <is>
          <t>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LR_BAND_LADDER_TF_TOP</t>
        </is>
      </c>
      <c r="B153" s="80" t="inlineStr">
        <is>
          <t>0</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CRYPTO_SPIKE_FADE_THRESHOLD_PCT</t>
        </is>
      </c>
      <c r="B154" s="80" t="inlineStr">
        <is>
          <t>5</t>
        </is>
      </c>
      <c r="C154" s="80" t="n"/>
      <c r="D154" s="80" t="inlineStr">
        <is>
          <t>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BANDAID_OFF_LOSER_RECOVER_PCT</t>
        </is>
      </c>
      <c r="B155" s="80" t="inlineStr">
        <is>
          <t>0</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CRYPTO_SPIKE_FADE_THRESHOLD_PCT</t>
        </is>
      </c>
      <c r="B156" s="80" t="inlineStr">
        <is>
          <t>10</t>
        </is>
      </c>
      <c r="C156" s="80" t="n"/>
      <c r="D156" s="80" t="inlineStr">
        <is>
          <t>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EZ_MANAGE_THROTTLER_RATE</t>
        </is>
      </c>
      <c r="B157" s="80" t="inlineStr">
        <is>
          <t>0.0</t>
        </is>
      </c>
      <c r="C157" s="80" t="n"/>
      <c r="D157" s="80" t="inlineStr">
        <is>
          <t>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EZ_MANAGE_THROTTLER_RATE</t>
        </is>
      </c>
      <c r="B158" s="80" t="inlineStr">
        <is>
          <t>0.0_ALT</t>
        </is>
      </c>
      <c r="C158" s="80" t="n"/>
      <c r="D158" s="80" t="inlineStr">
        <is>
          <t>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HLR_SMA_BAND_PCT</t>
        </is>
      </c>
      <c r="B159" s="80" t="inlineStr">
        <is>
          <t>0</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HLR_TOP_MIN_TFS</t>
        </is>
      </c>
      <c r="B160" s="80" t="inlineStr">
        <is>
          <t>0</t>
        </is>
      </c>
      <c r="C160" s="80" t="n"/>
      <c r="D160" s="80" t="inlineStr">
        <is>
          <t>GLOBAL_CHECK, REENTRY,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HTF_GATE_MIN_CONFIRMATIONS</t>
        </is>
      </c>
      <c r="B161" s="80" t="inlineStr">
        <is>
          <t>0.0</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HTF_GATE_MIN_CONFIRMATIONS</t>
        </is>
      </c>
      <c r="B162" s="80" t="inlineStr">
        <is>
          <t>0.0_ALT</t>
        </is>
      </c>
      <c r="C162" s="80" t="n"/>
      <c r="D162" s="80" t="inlineStr">
        <is>
          <t>ENTRY, 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LEADERBOARD_FILTER</t>
        </is>
      </c>
      <c r="B163" s="80" t="inlineStr">
        <is>
          <t>False_ALT</t>
        </is>
      </c>
      <c r="C163" s="80" t="n"/>
      <c r="D163" s="80" t="inlineStr">
        <is>
          <t>AUGMENT, ENTRY, EXIT, GLOBAL_CHECK, REDUCE,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LH_HL_FILTER_REQUIRE_BOTH</t>
        </is>
      </c>
      <c r="B164" s="80" t="inlineStr">
        <is>
          <t>False_ALT</t>
        </is>
      </c>
      <c r="C164" s="80" t="n"/>
      <c r="D164" s="80" t="inlineStr">
        <is>
          <t>ENTRY, 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MI_TF_AGREE_MIN</t>
        </is>
      </c>
      <c r="B165" s="80" t="inlineStr">
        <is>
          <t>0.0</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MI_TF_AGREE_MIN</t>
        </is>
      </c>
      <c r="B166" s="80" t="inlineStr">
        <is>
          <t>0.0_ALT</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EXECUTE_NOW_SINGLE_GATE_ENFORCE</t>
        </is>
      </c>
      <c r="B167" s="80" t="inlineStr">
        <is>
          <t>0.0</t>
        </is>
      </c>
      <c r="C167" s="80" t="n"/>
      <c r="D167" s="80" t="inlineStr">
        <is>
          <t>ENTRY, GLOBAL_CHECK, STOCKS_EXIT</t>
        </is>
      </c>
      <c r="E167" s="80" t="n"/>
      <c r="F167" s="72" t="n"/>
      <c r="G167" s="80">
        <f>IFERROR(VLOOKUP($A67&amp;"_"&amp;$B67,Results_Deltas!$A$2:$P$15000,5,FALSE),"")</f>
        <v/>
      </c>
      <c r="H167" s="80" t="inlineStr">
        <is>
          <t>Blanket (page end)</t>
        </is>
      </c>
      <c r="I167" s="72" t="n"/>
      <c r="J167" s="72" t="n"/>
      <c r="K167" s="72" t="n"/>
      <c r="L167" s="72" t="inlineStr">
        <is>
          <t>YES</t>
        </is>
      </c>
      <c r="M167" s="72" t="n">
        <v>4.542411708794476</v>
      </c>
      <c r="N167" s="72" t="n">
        <v>29</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EXECUTE_NOW_SINGLE_GATE_ENFORCE</t>
        </is>
      </c>
      <c r="B168" s="80" t="inlineStr">
        <is>
          <t>0.0_ALT</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GR_FILTER_VEC_MIN_TFS</t>
        </is>
      </c>
      <c r="B169" s="80" t="inlineStr">
        <is>
          <t>0</t>
        </is>
      </c>
      <c r="C169" s="80" t="n"/>
      <c r="D169" s="80" t="inlineStr">
        <is>
          <t>GLOBAL_CHECK</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HTF_GATE_BYPASS_RZ</t>
        </is>
      </c>
      <c r="B170" s="80" t="inlineStr">
        <is>
          <t>0.0</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HTF_GATE_BYPASS_RZ</t>
        </is>
      </c>
      <c r="B171" s="80" t="inlineStr">
        <is>
          <t>0.0_ALT</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HTF_TREND_VETO_BYPASS_REASONS</t>
        </is>
      </c>
      <c r="B172" s="80" t="inlineStr">
        <is>
          <t>0.0</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HTF_TREND_VETO_BYPASS_REASONS</t>
        </is>
      </c>
      <c r="B173" s="80" t="inlineStr">
        <is>
          <t>0.0_ALT</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MTF_FILTER_STRONG_BUY_QUICK_BYPASS</t>
        </is>
      </c>
      <c r="B174" s="80" t="inlineStr">
        <is>
          <t>0.0</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MTF_FILTER_STRONG_BUY_QUICK_BYPASS</t>
        </is>
      </c>
      <c r="B175" s="80" t="inlineStr">
        <is>
          <t>0.0_ALT</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GOLDEN_RULE_BASE_USD</t>
        </is>
      </c>
      <c r="B176" s="80" t="inlineStr">
        <is>
          <t>0.0</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GOLDEN_RULE_BASE_USD</t>
        </is>
      </c>
      <c r="B177" s="80" t="inlineStr">
        <is>
          <t>0.0_ALT</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0</t>
        </is>
      </c>
      <c r="C178" s="80" t="n"/>
      <c r="D178" s="80" t="inlineStr">
        <is>
          <t>AUGMENT, EXIT, GLOBAL_CHECK, REDUCE,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NEWBORN_LOSS_KILL_REQUIRE_VEL_AGAINST</t>
        </is>
      </c>
      <c r="B179" s="80" t="inlineStr">
        <is>
          <t>0.0</t>
        </is>
      </c>
      <c r="C179" s="80" t="n"/>
      <c r="D179" s="80" t="inlineStr">
        <is>
          <t>AUGMENT,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NEWBORN_LOSS_KILL_REQUIRE_VEL_AGAINST</t>
        </is>
      </c>
      <c r="B180" s="80" t="inlineStr">
        <is>
          <t>0.0_ALT</t>
        </is>
      </c>
      <c r="C180" s="80" t="n"/>
      <c r="D180" s="80" t="inlineStr">
        <is>
          <t>AUGMENT,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FUNDING_GATE_LONG_MAX</t>
        </is>
      </c>
      <c r="B181" s="80" t="inlineStr">
        <is>
          <t>0.0</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FUNDING_GATE_LONG_MAX</t>
        </is>
      </c>
      <c r="B182" s="80" t="inlineStr">
        <is>
          <t>0.0_ALT</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FUNDING_GATE_MTF_REQUIRED</t>
        </is>
      </c>
      <c r="B183" s="80" t="inlineStr">
        <is>
          <t>0.0</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FUNDING_GATE_MTF_REQUIRED</t>
        </is>
      </c>
      <c r="B184" s="80" t="inlineStr">
        <is>
          <t>0.0_ALT</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FUNDING_GATE_SHORT_MIN</t>
        </is>
      </c>
      <c r="B185" s="80" t="inlineStr">
        <is>
          <t>0.0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FUNDING_GATE_SHORT_MIN</t>
        </is>
      </c>
      <c r="B186" s="80" t="inlineStr">
        <is>
          <t>0.0_ALT</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HTF_GATE_D_MANDATORY</t>
        </is>
      </c>
      <c r="B187" s="80" t="inlineStr">
        <is>
          <t>0.0</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HTF_GATE_D_MANDATORY</t>
        </is>
      </c>
      <c r="B188" s="80" t="inlineStr">
        <is>
          <t>0.0_ALT</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MANDATORY_REENTRY_WT_FILTER_MIN_VELOCITY</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MANDATORY_REENTRY_WT_FILTER_MIN_VELOCITY</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MANDATORY_REENTRY_WT_FILTER_REQUIRE_FLIP</t>
        </is>
      </c>
      <c r="B191" s="80" t="inlineStr">
        <is>
          <t>False_ALT</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GR_FILTER_ALL_ENTRIES</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GR_FILTER_ALL_ENTRIES</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AUGMENT_FALLBACK_GAIN_PCT</t>
        </is>
      </c>
      <c r="B3" s="72" t="inlineStr">
        <is>
          <t>1.25</t>
        </is>
      </c>
      <c r="C3" s="72" t="n"/>
      <c r="D3" s="72" t="n"/>
      <c r="E3" s="72" t="n"/>
      <c r="F3" s="72" t="n"/>
      <c r="G3" s="72" t="n"/>
      <c r="H3" s="72" t="n"/>
      <c r="I3" s="72">
        <f>IFERROR(VLOOKUP($A17,Results_30d_Deltas!$A$2:$H$5000,6,FALSE),"")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0.5" customHeight="1" s="65">
      <c r="A4" s="72" t="inlineStr">
        <is>
          <t>AUGMENT_FALLBACK_GAIN_PCT</t>
        </is>
      </c>
      <c r="B4" s="72" t="inlineStr">
        <is>
          <t>1.5</t>
        </is>
      </c>
      <c r="C4" s="72" t="n"/>
      <c r="D4" s="72" t="n"/>
      <c r="E4" s="72" t="n"/>
      <c r="F4" s="72" t="n"/>
      <c r="G4" s="72" t="n"/>
      <c r="H4" s="72" t="n"/>
      <c r="I4" s="72">
        <f>IFERROR(VLOOKUP($A18,Results_30d_Deltas!$A$2:$H$5000,6,FALSE),"")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0.5" customHeight="1" s="65">
      <c r="A5" s="72" t="inlineStr">
        <is>
          <t>AUGMENT_FALLBACK_GAIN_PCT</t>
        </is>
      </c>
      <c r="B5" s="72" t="inlineStr">
        <is>
          <t>0.5</t>
        </is>
      </c>
      <c r="C5" s="72" t="n"/>
      <c r="D5" s="72" t="n"/>
      <c r="E5" s="72" t="n"/>
      <c r="F5" s="72" t="n"/>
      <c r="G5" s="72" t="n"/>
      <c r="H5" s="72" t="n"/>
      <c r="I5" s="72">
        <f>IFERROR(VLOOKUP($A14,Results_30d_Deltas!$A$2:$H$5000,6,FALSE),"")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0.5" customHeight="1" s="65">
      <c r="A6" s="72" t="inlineStr">
        <is>
          <t>AUGMENT_FALLBACK_GAIN_PCT</t>
        </is>
      </c>
      <c r="B6" s="72" t="inlineStr">
        <is>
          <t>0.75</t>
        </is>
      </c>
      <c r="C6" s="72" t="n"/>
      <c r="D6" s="72" t="n"/>
      <c r="E6" s="72" t="n"/>
      <c r="F6" s="72" t="n"/>
      <c r="G6" s="72">
        <f>IFERROR(VLOOKUP($A15&amp;"_"&amp;$B15,Results_Deltas!$A$2:$P$15000,5,FALSE),"")</f>
        <v/>
      </c>
      <c r="H6" s="72">
        <f>IFERROR(VLOOKUP($A15,Results_30d_Deltas!$A$2:$H$5000,7,FALSE)-E14,"")</f>
        <v/>
      </c>
      <c r="I6" s="72">
        <f>IFERROR(VLOOKUP($A15,Results_30d_Deltas!$A$2:$H$5000,6,FALSE),"")</f>
        <v/>
      </c>
      <c r="J6" s="72" t="n"/>
      <c r="K6" s="72" t="n"/>
      <c r="L6" s="72" t="inlineStr">
        <is>
          <t>NO</t>
        </is>
      </c>
      <c r="M6" s="72" t="n">
        <v>-0.6396174484696495</v>
      </c>
      <c r="N6" s="72" t="n">
        <v>22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0.5" customHeight="1" s="65">
      <c r="A7" s="71" t="inlineStr">
        <is>
          <t>UNIVERSAL_AUGMENT_GAIN_GATE_ENABLED</t>
        </is>
      </c>
      <c r="B7" s="72" t="inlineStr">
        <is>
          <t>True</t>
        </is>
      </c>
      <c r="C7" s="72" t="n"/>
      <c r="D7" s="72" t="n"/>
      <c r="E7" s="72" t="n"/>
      <c r="F7" s="72" t="n"/>
      <c r="G7" s="72" t="n"/>
      <c r="H7" s="72" t="n"/>
      <c r="I7" s="72">
        <f>IFERROR(VLOOKUP($A58,Results_30d_Deltas!$A$2:$H$5000,6,FALSE),"")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0.5" customHeight="1" s="65">
      <c r="A8" s="71" t="inlineStr">
        <is>
          <t>PYRAMID_MIN_WT_VEL_1H</t>
        </is>
      </c>
      <c r="B8" s="72" t="inlineStr">
        <is>
          <t>1.5</t>
        </is>
      </c>
      <c r="C8" s="72" t="n"/>
      <c r="D8" s="72" t="n"/>
      <c r="E8" s="72" t="n"/>
      <c r="F8" s="72" t="n"/>
      <c r="G8" s="72" t="n"/>
      <c r="H8" s="72" t="n"/>
      <c r="I8" s="72">
        <f>IFERROR(VLOOKUP($A47,Results_30d_Deltas!$A$2:$H$5000,6,FALSE),"")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0.5" customHeight="1" s="65">
      <c r="A9" s="71" t="inlineStr">
        <is>
          <t>AUGMENT_ONLY_WHEN_PROFITABLE</t>
        </is>
      </c>
      <c r="B9" s="72" t="inlineStr">
        <is>
          <t>0.5</t>
        </is>
      </c>
      <c r="C9" s="72" t="n"/>
      <c r="D9" s="72" t="n"/>
      <c r="E9" s="72" t="n"/>
      <c r="F9" s="72" t="n"/>
      <c r="G9" s="72" t="n"/>
      <c r="H9" s="72" t="n"/>
      <c r="I9" s="72">
        <f>IFERROR(VLOOKUP($A27,Results_30d_Deltas!$A$2:$H$5000,6,FALSE),"")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0.5" customHeight="1" s="65">
      <c r="A10" s="72" t="inlineStr">
        <is>
          <t>AUGMENT_ONLY_WHEN_PROFITABLE</t>
        </is>
      </c>
      <c r="B10" s="72" t="inlineStr">
        <is>
          <t>1.0</t>
        </is>
      </c>
      <c r="C10" s="72" t="n"/>
      <c r="D10" s="72" t="n"/>
      <c r="E10" s="72" t="n"/>
      <c r="F10" s="72" t="n"/>
      <c r="G10" s="72" t="n"/>
      <c r="H10" s="72" t="n"/>
      <c r="I10" s="72">
        <f>IFERROR(VLOOKUP($A28,Results_30d_Deltas!$A$2:$H$5000,6,FALSE),"")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0.5" customHeight="1" s="65">
      <c r="A11" s="71" t="inlineStr">
        <is>
          <t>AUGMENTED_POSITIONS_GUARD_FLOOR_MULT</t>
        </is>
      </c>
      <c r="B11" s="72" t="inlineStr">
        <is>
          <t>2.0</t>
        </is>
      </c>
      <c r="C11" s="72" t="n"/>
      <c r="D11" s="72" t="n"/>
      <c r="E11" s="72" t="n"/>
      <c r="F11" s="72" t="n"/>
      <c r="G11" s="72" t="n"/>
      <c r="H11" s="72" t="n"/>
      <c r="I11" s="72">
        <f>IFERROR(VLOOKUP($A11,Results_30d_Deltas!$A$2:$H$5000,6,FALSE),"")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0.5" customHeight="1" s="65">
      <c r="A12" s="71" t="inlineStr">
        <is>
          <t>DD_BOUNCE_ENABLED</t>
        </is>
      </c>
      <c r="B12" s="72" t="inlineStr">
        <is>
          <t>True</t>
        </is>
      </c>
      <c r="C12" s="72" t="n"/>
      <c r="D12" s="72" t="n"/>
      <c r="E12" s="72" t="n"/>
      <c r="F12" s="72" t="n"/>
      <c r="G12" s="72" t="n"/>
      <c r="H12" s="72" t="n"/>
      <c r="I12" s="72">
        <f>IFERROR(VLOOKUP($A3,Results_30d_Deltas!$A$2:$H$5000,6,FALSE),"")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0.5" customHeight="1" s="65">
      <c r="A13" s="71" t="inlineStr">
        <is>
          <t>SCALP_V3_AUG_BE_STOP_ENABLED</t>
        </is>
      </c>
      <c r="B13" s="72" t="inlineStr">
        <is>
          <t>False</t>
        </is>
      </c>
      <c r="C13" s="72" t="n"/>
      <c r="D13" s="72" t="n"/>
      <c r="E13" s="72" t="n"/>
      <c r="F13" s="72" t="n"/>
      <c r="G13" s="72" t="n"/>
      <c r="H13" s="72" t="n"/>
      <c r="I13" s="72">
        <f>IFERROR(VLOOKUP($A51,Results_30d_Deltas!$A$2:$H$5000,6,FALSE),"")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0.5" customHeight="1" s="65">
      <c r="A14" s="71" t="inlineStr">
        <is>
          <t>AUGMENT_WT_4H_BOUNCE_ENABLED</t>
        </is>
      </c>
      <c r="B14" s="72" t="inlineStr">
        <is>
          <t>True</t>
        </is>
      </c>
      <c r="C14" s="72" t="n"/>
      <c r="D14" s="72" t="n"/>
      <c r="E14" s="72" t="n"/>
      <c r="F14" s="72" t="n"/>
      <c r="G14" s="72" t="n"/>
      <c r="H14" s="72" t="n"/>
      <c r="I14" s="72">
        <f>IFERROR(VLOOKUP($A31,Results_30d_Deltas!$A$2:$H$5000,6,FALSE),"")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0.5" customHeight="1" s="65">
      <c r="A15" s="71" t="inlineStr">
        <is>
          <t>MAX_AUGMENTS_PER_POSITION</t>
        </is>
      </c>
      <c r="B15" s="72" t="inlineStr">
        <is>
          <t>2.0</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0.5" customHeight="1" s="65">
      <c r="A16" s="71" t="inlineStr">
        <is>
          <t>AUGMENT_AT_LOSS_ENABLED</t>
        </is>
      </c>
      <c r="B16" s="72" t="inlineStr">
        <is>
          <t>False</t>
        </is>
      </c>
      <c r="C16" s="72" t="n"/>
      <c r="D16" s="72" t="n"/>
      <c r="E16" s="72" t="n"/>
      <c r="F16" s="72" t="n"/>
      <c r="G16" s="72" t="n"/>
      <c r="H16" s="72" t="n"/>
      <c r="I16" s="72">
        <f>IFERROR(VLOOKUP($A12,Results_30d_Deltas!$A$2:$H$5000,6,FALSE),"")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0.5" customHeight="1" s="65">
      <c r="A17" s="71" t="inlineStr">
        <is>
          <t>AUGMENT_FALLBACK_REDUCE_ENABLED</t>
        </is>
      </c>
      <c r="B17" s="72" t="inlineStr">
        <is>
          <t>False</t>
        </is>
      </c>
      <c r="C17" s="72" t="n"/>
      <c r="D17" s="72" t="n"/>
      <c r="E17" s="72" t="n"/>
      <c r="F17" s="72" t="n"/>
      <c r="G17" s="72" t="n"/>
      <c r="H17" s="72" t="n"/>
      <c r="I17" s="72">
        <f>IFERROR(VLOOKUP($A19,Results_30d_Deltas!$A$2:$H$5000,6,FALSE),"")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0.5" customHeight="1" s="65">
      <c r="A18" s="72" t="inlineStr">
        <is>
          <t>AUGMENT_WT_4H_BOUNCE_ENABLED</t>
        </is>
      </c>
      <c r="B18" s="72" t="inlineStr">
        <is>
          <t>False</t>
        </is>
      </c>
      <c r="C18" s="72" t="n"/>
      <c r="D18" s="72" t="n"/>
      <c r="E18" s="72" t="n"/>
      <c r="F18" s="72" t="n"/>
      <c r="G18" s="72" t="n"/>
      <c r="H18" s="72" t="n"/>
      <c r="I18" s="72">
        <f>IFERROR(VLOOKUP($A30,Results_30d_Deltas!$A$2:$H$5000,6,FALSE),"")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0.5" customHeight="1" s="65">
      <c r="A19" s="71" t="inlineStr">
        <is>
          <t>DYNAMIC_SCORE_AUGMENT_ENABLED</t>
        </is>
      </c>
      <c r="B19" s="72" t="inlineStr">
        <is>
          <t>False</t>
        </is>
      </c>
      <c r="C19" s="72" t="n"/>
      <c r="D19" s="72" t="n"/>
      <c r="E19" s="72" t="n"/>
      <c r="F19" s="72" t="n"/>
      <c r="G19" s="72" t="n"/>
      <c r="H19" s="72" t="n"/>
      <c r="I19" s="72">
        <f>IFERROR(VLOOKUP($A40,Results_30d_Deltas!$A$2:$H$5000,6,FALSE),"")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0.5" customHeight="1" s="65">
      <c r="A20" s="72" t="inlineStr">
        <is>
          <t>UNIVERSAL_AUGMENT_GAIN_GATE_ENABLED</t>
        </is>
      </c>
      <c r="B20" s="72" t="inlineStr">
        <is>
          <t>False</t>
        </is>
      </c>
      <c r="C20" s="72" t="n"/>
      <c r="D20" s="72" t="n"/>
      <c r="E20" s="72" t="n"/>
      <c r="F20" s="72" t="n"/>
      <c r="G20" s="72" t="n"/>
      <c r="H20" s="72" t="n"/>
      <c r="I20" s="72">
        <f>IFERROR(VLOOKUP($A57,Results_30d_Deltas!$A$2:$H$5000,6,FALSE),"")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0.5" customHeight="1" s="65">
      <c r="A21" s="72" t="inlineStr">
        <is>
          <t>AUGMENT_AT_LOSS_ENABLED</t>
        </is>
      </c>
      <c r="B21" s="72" t="inlineStr">
        <is>
          <t>True</t>
        </is>
      </c>
      <c r="C21" s="72" t="n"/>
      <c r="D21" s="72" t="n"/>
      <c r="E21" s="72" t="n"/>
      <c r="F21" s="72" t="n"/>
      <c r="G21" s="72" t="n"/>
      <c r="H21" s="72" t="n"/>
      <c r="I21" s="72">
        <f>IFERROR(VLOOKUP($A13,Results_30d_Deltas!$A$2:$H$5000,6,FALSE),"")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0.5" customHeight="1" s="65">
      <c r="A22" s="71" t="inlineStr">
        <is>
          <t>DELTA_PYRAMID_MAX</t>
        </is>
      </c>
      <c r="B22" s="72" t="inlineStr">
        <is>
          <t>0.5</t>
        </is>
      </c>
      <c r="C22" s="72" t="n"/>
      <c r="D22" s="72" t="n"/>
      <c r="E22" s="72" t="n"/>
      <c r="F22" s="72" t="n"/>
      <c r="G22" s="72" t="n"/>
      <c r="H22" s="72" t="n"/>
      <c r="I22" s="72">
        <f>IFERROR(VLOOKUP($A33,Results_30d_Deltas!$A$2:$H$5000,6,FALSE),"")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0.5" customHeight="1" s="65">
      <c r="A23" s="72" t="inlineStr">
        <is>
          <t>PYRAMID_MIN_WT_VEL_1H</t>
        </is>
      </c>
      <c r="B23" s="72" t="inlineStr">
        <is>
          <t>3.0</t>
        </is>
      </c>
      <c r="C23" s="72" t="n"/>
      <c r="D23" s="72" t="n"/>
      <c r="E23" s="72" t="n"/>
      <c r="F23" s="72" t="n"/>
      <c r="G23" s="72" t="n"/>
      <c r="H23" s="72" t="n"/>
      <c r="I23" s="72">
        <f>IFERROR(VLOOKUP($A50,Results_30d_Deltas!$A$2:$H$5000,6,FALSE),"")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0.5" customHeight="1" s="65">
      <c r="A24" s="72" t="inlineStr">
        <is>
          <t>DELTA_PYRAMID_MAX</t>
        </is>
      </c>
      <c r="B24" s="72" t="inlineStr">
        <is>
          <t>1.0</t>
        </is>
      </c>
      <c r="C24" s="72" t="n"/>
      <c r="D24" s="72" t="n"/>
      <c r="E24" s="72" t="n"/>
      <c r="F24" s="72" t="n"/>
      <c r="G24" s="72" t="n"/>
      <c r="H24" s="72" t="n"/>
      <c r="I24" s="72">
        <f>IFERROR(VLOOKUP($A34,Results_30d_Deltas!$A$2:$H$5000,6,FALSE),"")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0.5" customHeight="1" s="65">
      <c r="A25" s="71" t="inlineStr">
        <is>
          <t>DELTA_PYRAMID_PRICE_TOL</t>
        </is>
      </c>
      <c r="B25" s="72" t="inlineStr">
        <is>
          <t>2.0</t>
        </is>
      </c>
      <c r="C25" s="72" t="n"/>
      <c r="D25" s="72" t="n"/>
      <c r="E25" s="72" t="n"/>
      <c r="F25" s="72" t="n"/>
      <c r="G25" s="72" t="n"/>
      <c r="H25" s="72" t="n"/>
      <c r="I25" s="72">
        <f>IFERROR(VLOOKUP($A39,Results_30d_Deltas!$A$2:$H$5000,6,FALSE),"")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0.5" customHeight="1" s="65">
      <c r="A26" s="71" t="inlineStr">
        <is>
          <t>HIGH_GAIN_AUGMENTATION_MIN_SIZE</t>
        </is>
      </c>
      <c r="B26" s="72" t="inlineStr">
        <is>
          <t>0.5</t>
        </is>
      </c>
      <c r="C26" s="72" t="n"/>
      <c r="D26" s="72" t="n"/>
      <c r="E26" s="72" t="n"/>
      <c r="F26" s="72" t="n"/>
      <c r="G26" s="72" t="n"/>
      <c r="H26" s="72" t="n"/>
      <c r="I26" s="72">
        <f>IFERROR(VLOOKUP($A43,Results_30d_Deltas!$A$2:$H$5000,6,FALSE),"")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0.5" customHeight="1" s="65">
      <c r="A27" s="72" t="inlineStr">
        <is>
          <t>AUGMENT_FALLBACK_REDUCE_ENABLED</t>
        </is>
      </c>
      <c r="B27" s="72" t="inlineStr">
        <is>
          <t>True</t>
        </is>
      </c>
      <c r="C27" s="72" t="n"/>
      <c r="D27" s="72" t="n"/>
      <c r="E27" s="72" t="n"/>
      <c r="F27" s="72" t="n"/>
      <c r="G27" s="72" t="n"/>
      <c r="H27" s="72" t="n"/>
      <c r="I27" s="72">
        <f>IFERROR(VLOOKUP($A20,Results_30d_Deltas!$A$2:$H$5000,6,FALSE),"")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0.5" customHeight="1" s="65">
      <c r="A28" s="72" t="inlineStr">
        <is>
          <t>DYNAMIC_SCORE_AUGMENT_ENABLED</t>
        </is>
      </c>
      <c r="B28" s="72" t="inlineStr">
        <is>
          <t>True</t>
        </is>
      </c>
      <c r="C28" s="72" t="n"/>
      <c r="D28" s="72" t="n"/>
      <c r="E28" s="72" t="n"/>
      <c r="F28" s="72" t="n"/>
      <c r="G28" s="72" t="n"/>
      <c r="H28" s="72" t="n"/>
      <c r="I28" s="72">
        <f>IFERROR(VLOOKUP($A41,Results_30d_Deltas!$A$2:$H$5000,6,FALSE),"")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0.5" customHeight="1" s="65">
      <c r="A29" s="72" t="inlineStr">
        <is>
          <t>HIGH_GAIN_AUGMENTATION_MIN_SIZE</t>
        </is>
      </c>
      <c r="B29" s="72" t="inlineStr">
        <is>
          <t>1.0</t>
        </is>
      </c>
      <c r="C29" s="72" t="n"/>
      <c r="D29" s="72" t="n"/>
      <c r="E29" s="72" t="n"/>
      <c r="F29" s="72" t="n"/>
      <c r="G29" s="72" t="n"/>
      <c r="H29" s="72" t="n"/>
      <c r="I29" s="72">
        <f>IFERROR(VLOOKUP($A44,Results_30d_Deltas!$A$2:$H$5000,6,FALSE),"")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0.5" customHeight="1" s="65">
      <c r="A30" s="72" t="inlineStr">
        <is>
          <t>PYRAMID_MIN_WT_VEL_1H</t>
        </is>
      </c>
      <c r="B30" s="72" t="inlineStr">
        <is>
          <t>1.0</t>
        </is>
      </c>
      <c r="C30" s="72" t="n"/>
      <c r="D30" s="72" t="n"/>
      <c r="E30" s="72" t="n"/>
      <c r="F30" s="72" t="n"/>
      <c r="G30" s="72" t="n"/>
      <c r="H30" s="72" t="n"/>
      <c r="I30" s="72">
        <f>IFERROR(VLOOKUP($A46,Results_30d_Deltas!$A$2:$H$5000,6,FALSE),"")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0.5" customHeight="1" s="65">
      <c r="A31" s="72" t="inlineStr">
        <is>
          <t>AUGMENT_ONLY_WHEN_PROFITABLE</t>
        </is>
      </c>
      <c r="B31" s="72" t="inlineStr">
        <is>
          <t>2.0</t>
        </is>
      </c>
      <c r="C31" s="72" t="n"/>
      <c r="D31" s="72" t="n"/>
      <c r="E31" s="72" t="n"/>
      <c r="F31" s="72" t="n"/>
      <c r="G31" s="72" t="n"/>
      <c r="H31" s="72" t="n"/>
      <c r="I31" s="72">
        <f>IFERROR(VLOOKUP($A29,Results_30d_Deltas!$A$2:$H$5000,6,FALSE),"")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0.5" customHeight="1" s="65">
      <c r="A32" s="72" t="inlineStr">
        <is>
          <t>PYRAMID_MIN_WT_VEL_1H</t>
        </is>
      </c>
      <c r="B32" s="72" t="inlineStr">
        <is>
          <t>2.5</t>
        </is>
      </c>
      <c r="C32" s="72" t="n"/>
      <c r="D32" s="72" t="n"/>
      <c r="E32" s="72" t="n"/>
      <c r="F32" s="72" t="n"/>
      <c r="G32" s="72" t="n"/>
      <c r="H32" s="72" t="n"/>
      <c r="I32" s="72">
        <f>IFERROR(VLOOKUP($A49,Results_30d_Deltas!$A$2:$H$5000,6,FALSE),"")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0.5" customHeight="1" s="65">
      <c r="A33" s="71" t="inlineStr">
        <is>
          <t>AUGMENT_FALLBACK_REDUCE_PCT</t>
        </is>
      </c>
      <c r="B33" s="72" t="inlineStr">
        <is>
          <t>0.75</t>
        </is>
      </c>
      <c r="C33" s="72" t="n"/>
      <c r="D33" s="72" t="n"/>
      <c r="E33" s="72" t="n"/>
      <c r="F33" s="72" t="n"/>
      <c r="G33" s="72" t="n"/>
      <c r="H33" s="72" t="n"/>
      <c r="I33" s="72">
        <f>IFERROR(VLOOKUP($A25,Results_30d_Deltas!$A$2:$H$5000,6,FALSE),"")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0.5" customHeight="1" s="65">
      <c r="A34" s="72" t="inlineStr">
        <is>
          <t>AUGMENTED_POSITIONS_GUARD_FLOOR_MULT</t>
        </is>
      </c>
      <c r="B34" s="72" t="inlineStr">
        <is>
          <t>0.5</t>
        </is>
      </c>
      <c r="C34" s="72" t="n"/>
      <c r="D34" s="72" t="n"/>
      <c r="E34" s="72" t="n"/>
      <c r="F34" s="72" t="n"/>
      <c r="G34" s="72" t="n"/>
      <c r="H34" s="72" t="n"/>
      <c r="I34" s="72">
        <f>IFERROR(VLOOKUP($A9,Results_30d_Deltas!$A$2:$H$5000,6,FALSE),"")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0.5" customHeight="1" s="65">
      <c r="A35" s="72" t="inlineStr">
        <is>
          <t>MAX_AUGMENTS_PER_POSITION</t>
        </is>
      </c>
      <c r="B35" s="72" t="inlineStr">
        <is>
          <t>0.5</t>
        </is>
      </c>
      <c r="C35" s="72" t="n"/>
      <c r="D35" s="72" t="n"/>
      <c r="E35" s="72" t="n"/>
      <c r="F35" s="72" t="n"/>
      <c r="G35" s="72" t="n"/>
      <c r="H35" s="72" t="n"/>
      <c r="I35" s="72">
        <f>IFERROR(VLOOKUP($A5,Results_30d_Deltas!$A$2:$H$5000,6,FALSE),"")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0.5" customHeight="1" s="65">
      <c r="A36" s="72" t="inlineStr">
        <is>
          <t>AUGMENTED_POSITIONS_GUARD_FLOOR_MULT</t>
        </is>
      </c>
      <c r="B36" s="72" t="inlineStr">
        <is>
          <t>1.0</t>
        </is>
      </c>
      <c r="C36" s="72" t="n"/>
      <c r="D36" s="72" t="n"/>
      <c r="E36" s="72" t="n"/>
      <c r="F36" s="72" t="n"/>
      <c r="G36" s="72" t="n"/>
      <c r="H36" s="72" t="n"/>
      <c r="I36" s="72">
        <f>IFERROR(VLOOKUP($A10,Results_30d_Deltas!$A$2:$H$5000,6,FALSE),"")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0.5" customHeight="1" s="65">
      <c r="A37" s="72" t="inlineStr">
        <is>
          <t>MAX_AUGMENTS_PER_POSITION</t>
        </is>
      </c>
      <c r="B37" s="72" t="inlineStr">
        <is>
          <t>1.0</t>
        </is>
      </c>
      <c r="C37" s="72" t="n"/>
      <c r="D37" s="72" t="n"/>
      <c r="E37" s="72" t="n"/>
      <c r="F37" s="72" t="n"/>
      <c r="G37" s="72" t="n"/>
      <c r="H37" s="72" t="n"/>
      <c r="I37" s="72">
        <f>IFERROR(VLOOKUP($A6,Results_30d_Deltas!$A$2:$H$5000,6,FALSE),"")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0.5" customHeight="1" s="65">
      <c r="A38" s="72" t="inlineStr">
        <is>
          <t>DELTA_PYRAMID_PRICE_TOL</t>
        </is>
      </c>
      <c r="B38" s="72" t="inlineStr">
        <is>
          <t>1.0</t>
        </is>
      </c>
      <c r="C38" s="72" t="n"/>
      <c r="D38" s="72" t="n"/>
      <c r="E38" s="72" t="n"/>
      <c r="F38" s="72" t="n"/>
      <c r="G38" s="72" t="n"/>
      <c r="H38" s="72" t="n"/>
      <c r="I38" s="72">
        <f>IFERROR(VLOOKUP($A38,Results_30d_Deltas!$A$2:$H$5000,6,FALSE),"")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0.5" customHeight="1" s="65">
      <c r="A39" s="72" t="inlineStr">
        <is>
          <t>HIGH_GAIN_AUGMENTATION_MIN_SIZE</t>
        </is>
      </c>
      <c r="B39" s="72" t="inlineStr">
        <is>
          <t>2.0</t>
        </is>
      </c>
      <c r="C39" s="72" t="n"/>
      <c r="D39" s="72" t="n"/>
      <c r="E39" s="72" t="n"/>
      <c r="F39" s="72" t="n"/>
      <c r="G39" s="72" t="n"/>
      <c r="H39" s="72" t="n"/>
      <c r="I39" s="72">
        <f>IFERROR(VLOOKUP($A45,Results_30d_Deltas!$A$2:$H$5000,6,FALSE),"")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0.5" customHeight="1" s="65">
      <c r="A40" s="72" t="inlineStr">
        <is>
          <t>AUGMENT_FALLBACK_REDUCE_PCT</t>
        </is>
      </c>
      <c r="B40" s="72" t="inlineStr">
        <is>
          <t>0.375</t>
        </is>
      </c>
      <c r="C40" s="72" t="n"/>
      <c r="D40" s="72" t="n"/>
      <c r="E40" s="72" t="n"/>
      <c r="F40" s="72" t="n"/>
      <c r="G40" s="72" t="n"/>
      <c r="H40" s="72" t="n"/>
      <c r="I40" s="72">
        <f>IFERROR(VLOOKUP($A22,Results_30d_Deltas!$A$2:$H$5000,6,FALSE),"")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0.5" customHeight="1" s="65">
      <c r="A41" s="72" t="inlineStr">
        <is>
          <t>AUGMENT_FALLBACK_REDUCE_PCT</t>
        </is>
      </c>
      <c r="B41" s="72" t="inlineStr">
        <is>
          <t>0.25</t>
        </is>
      </c>
      <c r="C41" s="72" t="n"/>
      <c r="D41" s="72" t="n"/>
      <c r="E41" s="72" t="n"/>
      <c r="F41" s="72" t="n"/>
      <c r="G41" s="72" t="n"/>
      <c r="H41" s="72" t="n"/>
      <c r="I41" s="72">
        <f>IFERROR(VLOOKUP($A21,Results_30d_Deltas!$A$2:$H$5000,6,FALSE),"")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0.5" customHeight="1" s="65">
      <c r="A42" s="72" t="inlineStr">
        <is>
          <t>DELTA_PYRAMID_PRICE_TOL</t>
        </is>
      </c>
      <c r="B42" s="72" t="inlineStr">
        <is>
          <t>0.5</t>
        </is>
      </c>
      <c r="C42" s="72" t="n"/>
      <c r="D42" s="72" t="n"/>
      <c r="E42" s="72" t="n"/>
      <c r="F42" s="72" t="n"/>
      <c r="G42" s="72" t="n"/>
      <c r="H42" s="72" t="n"/>
      <c r="I42" s="72">
        <f>IFERROR(VLOOKUP($A37,Results_30d_Deltas!$A$2:$H$5000,6,FALSE),"")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0.5" customHeight="1" s="65">
      <c r="A43" s="72" t="inlineStr">
        <is>
          <t>DELTA_PYRAMID_MAX</t>
        </is>
      </c>
      <c r="B43" s="72" t="inlineStr">
        <is>
          <t>2.0</t>
        </is>
      </c>
      <c r="C43" s="72" t="n"/>
      <c r="D43" s="72" t="n"/>
      <c r="E43" s="72" t="n"/>
      <c r="F43" s="72" t="n"/>
      <c r="G43" s="72" t="n"/>
      <c r="H43" s="72" t="n"/>
      <c r="I43" s="72">
        <f>IFERROR(VLOOKUP($A35,Results_30d_Deltas!$A$2:$H$5000,6,FALSE),"")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0.5" customHeight="1" s="65">
      <c r="A44" s="72" t="inlineStr">
        <is>
          <t>AUGMENT_FALLBACK_REDUCE_PCT</t>
        </is>
      </c>
      <c r="B44" s="72" t="inlineStr">
        <is>
          <t>0.625</t>
        </is>
      </c>
      <c r="C44" s="72" t="n"/>
      <c r="D44" s="72" t="n"/>
      <c r="E44" s="72" t="n"/>
      <c r="F44" s="72" t="n"/>
      <c r="G44" s="72" t="n"/>
      <c r="H44" s="72" t="n"/>
      <c r="I44" s="72">
        <f>IFERROR(VLOOKUP($A24,Results_30d_Deltas!$A$2:$H$5000,6,FALSE),"")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0.5" customHeight="1" s="65">
      <c r="A45" s="72" t="inlineStr">
        <is>
          <t>SCALP_V3_AUG_BE_STOP_ENABLED</t>
        </is>
      </c>
      <c r="B45" s="72" t="inlineStr">
        <is>
          <t>True</t>
        </is>
      </c>
      <c r="C45" s="72" t="n"/>
      <c r="D45" s="72" t="n"/>
      <c r="E45" s="72" t="n"/>
      <c r="F45" s="72" t="n"/>
      <c r="G45" s="72" t="n"/>
      <c r="H45" s="72" t="n"/>
      <c r="I45" s="72">
        <f>IFERROR(VLOOKUP($A52,Results_30d_Deltas!$A$2:$H$5000,6,FALSE),"")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0.5" customHeight="1" s="65">
      <c r="A46" s="72" t="inlineStr">
        <is>
          <t>AUGMENT_FALLBACK_GAIN_PCT</t>
        </is>
      </c>
      <c r="B46" s="72" t="inlineStr">
        <is>
          <t>1.0</t>
        </is>
      </c>
      <c r="C46" s="72" t="n"/>
      <c r="D46" s="72" t="n"/>
      <c r="E46" s="72" t="n"/>
      <c r="F46" s="72" t="n"/>
      <c r="G46" s="72" t="n"/>
      <c r="H46" s="72" t="n"/>
      <c r="I46" s="72">
        <f>IFERROR(VLOOKUP($A16,Results_30d_Deltas!$A$2:$H$5000,6,FALSE),"")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0.5" customHeight="1" s="65">
      <c r="A47" s="72" t="inlineStr">
        <is>
          <t>PYRAMID_MIN_WT_VEL_1H</t>
        </is>
      </c>
      <c r="B47" s="72" t="inlineStr">
        <is>
          <t>2.0</t>
        </is>
      </c>
      <c r="C47" s="72" t="n"/>
      <c r="D47" s="72" t="n"/>
      <c r="E47" s="72" t="n"/>
      <c r="F47" s="72" t="n"/>
      <c r="G47" s="72" t="n"/>
      <c r="H47" s="72" t="n"/>
      <c r="I47" s="72">
        <f>IFERROR(VLOOKUP($A48,Results_30d_Deltas!$A$2:$H$5000,6,FALSE),"")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0.5" customHeight="1" s="65">
      <c r="A48" s="72" t="inlineStr">
        <is>
          <t>MAX_AUGMENTS_PER_POSITION</t>
        </is>
      </c>
      <c r="B48" s="72" t="inlineStr">
        <is>
          <t>0</t>
        </is>
      </c>
      <c r="C48" s="72" t="n"/>
      <c r="D48" s="72" t="n"/>
      <c r="E48" s="72" t="n"/>
      <c r="F48" s="72" t="n"/>
      <c r="G48" s="72" t="n"/>
      <c r="H48" s="72" t="n"/>
      <c r="I48" s="72">
        <f>IFERROR(VLOOKUP($A4,Results_30d_Deltas!$A$2:$H$5000,6,FALSE),"")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0.5" customHeight="1" s="65">
      <c r="A49" s="72" t="inlineStr">
        <is>
          <t>AUGMENTED_POSITIONS_GUARD_FLOOR_MULT</t>
        </is>
      </c>
      <c r="B49" s="72" t="inlineStr">
        <is>
          <t>0</t>
        </is>
      </c>
      <c r="C49" s="72" t="n"/>
      <c r="D49" s="72" t="n"/>
      <c r="E49" s="72" t="n"/>
      <c r="F49" s="72" t="n"/>
      <c r="G49" s="72" t="n"/>
      <c r="H49" s="72" t="n"/>
      <c r="I49" s="72">
        <f>IFERROR(VLOOKUP($A8,Results_30d_Deltas!$A$2:$H$5000,6,FALSE),"")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0.5" customHeight="1" s="65">
      <c r="A50" s="72" t="inlineStr">
        <is>
          <t>AUGMENT_FALLBACK_REDUCE_PCT</t>
        </is>
      </c>
      <c r="B50" s="72" t="inlineStr">
        <is>
          <t>0.5</t>
        </is>
      </c>
      <c r="C50" s="72" t="n"/>
      <c r="D50" s="72" t="n"/>
      <c r="E50" s="72" t="n"/>
      <c r="F50" s="72" t="n"/>
      <c r="G50" s="72" t="n"/>
      <c r="H50" s="72" t="n"/>
      <c r="I50" s="72">
        <f>IFERROR(VLOOKUP($A23,Results_30d_Deltas!$A$2:$H$5000,6,FALSE),"")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0.5" customHeight="1" s="65">
      <c r="A51" s="72" t="inlineStr">
        <is>
          <t>AUGMENT_ONLY_WHEN_PROFITABLE</t>
        </is>
      </c>
      <c r="B51" s="72" t="inlineStr">
        <is>
          <t>0</t>
        </is>
      </c>
      <c r="C51" s="72" t="n"/>
      <c r="D51" s="72" t="n"/>
      <c r="E51" s="72" t="n"/>
      <c r="F51" s="72" t="n"/>
      <c r="G51" s="72" t="n"/>
      <c r="H51" s="72" t="n"/>
      <c r="I51" s="72">
        <f>IFERROR(VLOOKUP($A26,Results_30d_Deltas!$A$2:$H$5000,6,FALSE),"")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0.5" customHeight="1" s="65">
      <c r="A52" s="72" t="inlineStr">
        <is>
          <t>DELTA_PYRAMID_MAX</t>
        </is>
      </c>
      <c r="B52" s="72" t="inlineStr">
        <is>
          <t>0</t>
        </is>
      </c>
      <c r="C52" s="72" t="n"/>
      <c r="D52" s="72" t="n"/>
      <c r="E52" s="72" t="n"/>
      <c r="F52" s="72" t="n"/>
      <c r="G52" s="72" t="n"/>
      <c r="H52" s="72" t="n"/>
      <c r="I52" s="72">
        <f>IFERROR(VLOOKUP($A32,Results_30d_Deltas!$A$2:$H$5000,6,FALSE),"")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0.5" customHeight="1" s="65">
      <c r="A53" s="72" t="inlineStr">
        <is>
          <t>DELTA_PYRAMID_PRICE_TOL</t>
        </is>
      </c>
      <c r="B53" s="72" t="inlineStr">
        <is>
          <t>0</t>
        </is>
      </c>
      <c r="C53" s="72" t="n"/>
      <c r="D53" s="72" t="n"/>
      <c r="E53" s="72" t="n"/>
      <c r="F53" s="72" t="n"/>
      <c r="G53" s="72" t="n"/>
      <c r="H53" s="72" t="n"/>
      <c r="I53" s="72">
        <f>IFERROR(VLOOKUP($A36,Results_30d_Deltas!$A$2:$H$5000,6,FALSE),"")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0.5" customHeight="1" s="65">
      <c r="A54" s="72" t="inlineStr">
        <is>
          <t>HIGH_GAIN_AUGMENTATION_MIN_SIZE</t>
        </is>
      </c>
      <c r="B54" s="72" t="inlineStr">
        <is>
          <t>0</t>
        </is>
      </c>
      <c r="C54" s="72" t="n"/>
      <c r="D54" s="72" t="n"/>
      <c r="E54" s="72" t="n"/>
      <c r="F54" s="72" t="n"/>
      <c r="G54" s="72" t="n"/>
      <c r="H54" s="72" t="n"/>
      <c r="I54" s="72">
        <f>IFERROR(VLOOKUP($A42,Results_30d_Deltas!$A$2:$H$5000,6,FALSE),"")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0.5" customHeight="1" s="65">
      <c r="A55" s="71" t="inlineStr">
        <is>
          <t>SCALP_V3_AUG_BE_STOP_PCT</t>
        </is>
      </c>
      <c r="B55" s="72" t="inlineStr">
        <is>
          <t>1.0</t>
        </is>
      </c>
      <c r="C55" s="72" t="n"/>
      <c r="D55" s="72" t="n"/>
      <c r="E55" s="72" t="n"/>
      <c r="F55" s="72" t="n"/>
      <c r="G55" s="72" t="n"/>
      <c r="H55" s="72" t="n"/>
      <c r="I55" s="72">
        <f>IFERROR(VLOOKUP($A55,Results_30d_Deltas!$A$2:$H$5000,6,FALSE),"")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0.5" customHeight="1" s="65">
      <c r="A56" s="72" t="inlineStr">
        <is>
          <t>SCALP_V3_AUG_BE_STOP_PCT</t>
        </is>
      </c>
      <c r="B56" s="72" t="inlineStr">
        <is>
          <t>0.5</t>
        </is>
      </c>
      <c r="C56" s="72" t="n"/>
      <c r="D56" s="72" t="n"/>
      <c r="E56" s="72" t="n"/>
      <c r="F56" s="72" t="n"/>
      <c r="G56" s="72" t="n"/>
      <c r="H56" s="72" t="n"/>
      <c r="I56" s="72">
        <f>IFERROR(VLOOKUP($A54,Results_30d_Deltas!$A$2:$H$5000,6,FALSE),"")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0.5" customHeight="1" s="65">
      <c r="A57" s="72" t="inlineStr">
        <is>
          <t>SCALP_V3_AUG_BE_STOP_PCT</t>
        </is>
      </c>
      <c r="B57" s="72" t="inlineStr">
        <is>
          <t>2.0</t>
        </is>
      </c>
      <c r="C57" s="72" t="n"/>
      <c r="D57" s="72" t="n"/>
      <c r="E57" s="72" t="n"/>
      <c r="F57" s="72" t="n"/>
      <c r="G57" s="72" t="n"/>
      <c r="H57" s="72" t="n"/>
      <c r="I57" s="72">
        <f>IFERROR(VLOOKUP($A56,Results_30d_Deltas!$A$2:$H$5000,6,FALSE),"")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0.5" customHeight="1" s="65">
      <c r="A58" s="72" t="inlineStr">
        <is>
          <t>SCALP_V3_AUG_BE_STOP_PCT</t>
        </is>
      </c>
      <c r="B58" s="72" t="inlineStr">
        <is>
          <t>0</t>
        </is>
      </c>
      <c r="C58" s="72" t="n"/>
      <c r="D58" s="72" t="n"/>
      <c r="E58" s="72" t="n"/>
      <c r="F58" s="72" t="n"/>
      <c r="G58" s="72" t="n"/>
      <c r="H58" s="72" t="n"/>
      <c r="I58" s="72">
        <f>IFERROR(VLOOKUP($A53,Results_30d_Deltas!$A$2:$H$5000,6,FALSE),"")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75" customHeight="1" s="65">
      <c r="A59" s="69" t="inlineStr">
        <is>
          <t>HA_WICK_QUALITY_TF</t>
        </is>
      </c>
      <c r="B59" s="80" t="inlineStr">
        <is>
          <t>4h</t>
        </is>
      </c>
      <c r="C59" s="80" t="n"/>
      <c r="D59" s="80" t="inlineStr">
        <is>
          <t>ENTRY, 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BANDAID_OFF_LOSER_RECOVER_PCT</t>
        </is>
      </c>
      <c r="B60" s="80" t="inlineStr">
        <is>
          <t>1.0</t>
        </is>
      </c>
      <c r="C60" s="80" t="n"/>
      <c r="D60" s="80" t="inlineStr">
        <is>
          <t>AUGMENT, ENTRY, EXIT, GLOBAL_CHECK, REDUCE, STOCKS_EXIT</t>
        </is>
      </c>
      <c r="E60" s="80" t="n"/>
      <c r="F60" s="72" t="n"/>
      <c r="G60" s="80">
        <f>IFERROR(VLOOKUP($A65&amp;"_"&amp;$B65,Results_Deltas!$A$2:$P$15000,5,FALSE),"")</f>
        <v/>
      </c>
      <c r="H60" s="80" t="inlineStr">
        <is>
          <t>Blanket (page end)</t>
        </is>
      </c>
      <c r="I60" s="72" t="n"/>
      <c r="J60" s="72" t="n"/>
      <c r="K60" s="72" t="n"/>
      <c r="L60" s="72" t="inlineStr">
        <is>
          <t>YES</t>
        </is>
      </c>
      <c r="M60" s="72" t="n">
        <v>1.407498654757435</v>
      </c>
      <c r="N60" s="72" t="n">
        <v>23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FUNDING_GATE_FILTER_TF</t>
        </is>
      </c>
      <c r="B61" s="80" t="inlineStr">
        <is>
          <t>D</t>
        </is>
      </c>
      <c r="C61" s="80" t="n"/>
      <c r="D61" s="80" t="inlineStr">
        <is>
          <t>GLOBAL_CHECK</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IFERROR(VLOOKUP($A66&amp;"_"&amp;$B66,Results_Deltas!$A$2:$P$15000,5,FALSE),"")</f>
        <v/>
      </c>
      <c r="H62" s="80" t="inlineStr">
        <is>
          <t>Blanket (page end)</t>
        </is>
      </c>
      <c r="I62" s="72" t="n"/>
      <c r="J62" s="72" t="n"/>
      <c r="K62" s="72" t="n"/>
      <c r="L62" s="72" t="inlineStr">
        <is>
          <t>NO</t>
        </is>
      </c>
      <c r="M62" s="72" t="n">
        <v>1.462256220618701</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69" t="inlineStr">
        <is>
          <t>MTS_BOTTOM_STRONG_THRESHOLD</t>
        </is>
      </c>
      <c r="B63" s="80" t="inlineStr">
        <is>
          <t>30</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LH_HL_FILTER_MODE</t>
        </is>
      </c>
      <c r="B64" s="80" t="inlineStr">
        <is>
          <t>STRICT_2BAR</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MTS_BOTTOM_BONUS_THRESHOLD</t>
        </is>
      </c>
      <c r="B65" s="80" t="inlineStr">
        <is>
          <t>31.25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MTS_BOTTOM_STRONG_THRESHOLD</t>
        </is>
      </c>
      <c r="B66" s="80" t="inlineStr">
        <is>
          <t>50</t>
        </is>
      </c>
      <c r="C66" s="80" t="n"/>
      <c r="D66" s="80" t="inlineStr">
        <is>
          <t>ENTRY, GLOBAL_CHECK, STOCKS_EXIT</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HA_WICK_QUALITY_SCORE</t>
        </is>
      </c>
      <c r="B67" s="80" t="inlineStr">
        <is>
          <t>15</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HA_WICK_QUALITY_SCORE</t>
        </is>
      </c>
      <c r="B68" s="80" t="inlineStr">
        <is>
          <t>15_ALT</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MTF_GR_MIN_IND</t>
        </is>
      </c>
      <c r="B69" s="80" t="inlineStr">
        <is>
          <t>5</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MTF_GR_MIN_IND</t>
        </is>
      </c>
      <c r="B70" s="80" t="inlineStr">
        <is>
          <t>5_ALT</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OI_CONFIRM_ENABLED</t>
        </is>
      </c>
      <c r="B71" s="80" t="inlineStr">
        <is>
          <t>True</t>
        </is>
      </c>
      <c r="C71" s="80" t="n"/>
      <c r="D71" s="80" t="inlineStr">
        <is>
          <t>ENTRY, 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DUP_GUARD_FILTER_TF</t>
        </is>
      </c>
      <c r="B72" s="80" t="inlineStr">
        <is>
          <t>4h</t>
        </is>
      </c>
      <c r="C72" s="80" t="n"/>
      <c r="D72" s="80" t="inlineStr">
        <is>
          <t>GLOBAL_CHECK</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MARKET_QUALITY_SCORE_ENABLED</t>
        </is>
      </c>
      <c r="B73" s="80" t="inlineStr">
        <is>
          <t>True</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FG_GREED_THRESHOLD</t>
        </is>
      </c>
      <c r="B74" s="80" t="inlineStr">
        <is>
          <t>93.75</t>
        </is>
      </c>
      <c r="C74" s="80" t="n"/>
      <c r="D74" s="80" t="inlineStr">
        <is>
          <t>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HLR_TOP_MIN_TFS</t>
        </is>
      </c>
      <c r="B75" s="80" t="inlineStr">
        <is>
          <t>2</t>
        </is>
      </c>
      <c r="C75" s="80" t="n"/>
      <c r="D75" s="80" t="inlineStr">
        <is>
          <t>GLOBAL_CHECK, REENTRY,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DUP_GUARD_FILTER_TF</t>
        </is>
      </c>
      <c r="B76" s="80" t="inlineStr">
        <is>
          <t>1h</t>
        </is>
      </c>
      <c r="C76" s="80" t="n"/>
      <c r="D76" s="80" t="inlineStr">
        <is>
          <t>GLOBAL_CHECK</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OI_CONFIRM_MIN_PRICE_PCT</t>
        </is>
      </c>
      <c r="B77" s="80" t="inlineStr">
        <is>
          <t>1.0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MTS_BOTTOM_BONUS_THRESHOLD</t>
        </is>
      </c>
      <c r="B78" s="80" t="inlineStr">
        <is>
          <t>25</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HA_WICK_QUALITY_TF</t>
        </is>
      </c>
      <c r="B79" s="80" t="inlineStr">
        <is>
          <t>D</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DUP_GUARD_FILTER_TF</t>
        </is>
      </c>
      <c r="B80" s="80" t="inlineStr">
        <is>
          <t>D</t>
        </is>
      </c>
      <c r="C80" s="80" t="n"/>
      <c r="D80" s="80" t="inlineStr">
        <is>
          <t>GLOBAL_CHECK</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COOLDOWN_LOCKS_FILTER_TF</t>
        </is>
      </c>
      <c r="B81" s="80" t="inlineStr">
        <is>
          <t>4h</t>
        </is>
      </c>
      <c r="C81" s="80" t="n"/>
      <c r="D81" s="80" t="inlineStr">
        <is>
          <t>GLOBAL_CHECK</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MTS_BOTTOM_BONUS_THRESHOLD</t>
        </is>
      </c>
      <c r="B82" s="80" t="inlineStr">
        <is>
          <t>18.75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MANDATORY_REENTRY_WT_FILTER_VELOCITY_RATIO</t>
        </is>
      </c>
      <c r="B84" s="80" t="inlineStr">
        <is>
          <t>0.90</t>
        </is>
      </c>
      <c r="C84" s="80" t="n"/>
      <c r="D84" s="80" t="inlineStr">
        <is>
          <t>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MANDATORY_REENTRY_WT_FILTER_VELOCITY_RATIO</t>
        </is>
      </c>
      <c r="B85" s="80" t="inlineStr">
        <is>
          <t>0.90_ALT</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FG_FEAR_THRESHOLD</t>
        </is>
      </c>
      <c r="B86" s="80" t="inlineStr">
        <is>
          <t>31.25</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HLR_SMA_BAND_PCT</t>
        </is>
      </c>
      <c r="B87" s="80" t="inlineStr">
        <is>
          <t>1.0</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OI_CONFIRM_MIN_CHANGE_PCT</t>
        </is>
      </c>
      <c r="B88" s="80" t="inlineStr">
        <is>
          <t>2.0</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DUP_GUARD_FILTER_TF</t>
        </is>
      </c>
      <c r="B89" s="80" t="inlineStr">
        <is>
          <t>OFF</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HLR_SMA_BAND_PCT</t>
        </is>
      </c>
      <c r="B90" s="80" t="inlineStr">
        <is>
          <t>0.5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FG_FEAR_THRESHOLD</t>
        </is>
      </c>
      <c r="B91" s="80" t="inlineStr">
        <is>
          <t>18.75</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FG_FEAR_THRESHOLD</t>
        </is>
      </c>
      <c r="B92" s="80" t="inlineStr">
        <is>
          <t>25</t>
        </is>
      </c>
      <c r="C92" s="80" t="n"/>
      <c r="D92" s="80" t="inlineStr">
        <is>
          <t>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COOLDOWN_LOCKS_FILTER_TF</t>
        </is>
      </c>
      <c r="B93" s="80" t="inlineStr">
        <is>
          <t>1h</t>
        </is>
      </c>
      <c r="C93" s="80" t="n"/>
      <c r="D93" s="80" t="inlineStr">
        <is>
          <t>GLOBAL_CHECK</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OI_CONFIRM_MIN_PRICE_PCT</t>
        </is>
      </c>
      <c r="B94" s="80" t="inlineStr">
        <is>
          <t>0.5</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DC_MOMENT_STRONG_THRESHOLD</t>
        </is>
      </c>
      <c r="B95" s="80" t="inlineStr">
        <is>
          <t>50</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ADX_RANGING_THRESHOLD</t>
        </is>
      </c>
      <c r="B96" s="80" t="inlineStr">
        <is>
          <t>10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FG_GREED_THRESHOLD</t>
        </is>
      </c>
      <c r="B97" s="80" t="inlineStr">
        <is>
          <t>56.25</t>
        </is>
      </c>
      <c r="C97" s="80" t="n"/>
      <c r="D97" s="80" t="inlineStr">
        <is>
          <t>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COOLDOWN_LOCKS_FILTER_TF</t>
        </is>
      </c>
      <c r="B98" s="80" t="inlineStr">
        <is>
          <t>OFF</t>
        </is>
      </c>
      <c r="C98" s="80" t="n"/>
      <c r="D98" s="80" t="inlineStr">
        <is>
          <t>GLOBAL_CHECK</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FUNDING_GATE_FILTER_TF</t>
        </is>
      </c>
      <c r="B99" s="80" t="inlineStr">
        <is>
          <t>4h</t>
        </is>
      </c>
      <c r="C99" s="80" t="n"/>
      <c r="D99" s="80" t="inlineStr">
        <is>
          <t>GLOBAL_CHECK</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COOLDOWN_LOCKS_FILTER_TF</t>
        </is>
      </c>
      <c r="B100" s="80" t="inlineStr">
        <is>
          <t>D</t>
        </is>
      </c>
      <c r="C100" s="80" t="n"/>
      <c r="D100" s="80" t="inlineStr">
        <is>
          <t>GLOBAL_CHECK</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DC_MOMENT_STRONG_THRESHOLD</t>
        </is>
      </c>
      <c r="B101" s="80" t="inlineStr">
        <is>
          <t>30</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BANDAID_OFF_LOSER_RECOVER_PCT</t>
        </is>
      </c>
      <c r="B102" s="80" t="inlineStr">
        <is>
          <t>2.0</t>
        </is>
      </c>
      <c r="C102" s="80" t="n"/>
      <c r="D102" s="80" t="inlineStr">
        <is>
          <t>AUGMENT, ENTRY, EXIT, GLOBAL_CHECK, REDUCE,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MOVER_THRESHOLD</t>
        </is>
      </c>
      <c r="B103" s="80" t="inlineStr">
        <is>
          <t>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HTF_DIRECTION_GATE_ENABLED</t>
        </is>
      </c>
      <c r="B104" s="80" t="inlineStr">
        <is>
          <t>True</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LR_BAND_LADDER_STOCH_EXTREME</t>
        </is>
      </c>
      <c r="B105" s="80" t="inlineStr">
        <is>
          <t>30.0</t>
        </is>
      </c>
      <c r="C105" s="80" t="n"/>
      <c r="D105" s="80" t="inlineStr">
        <is>
          <t>GLOBAL_CHECK, STOCKS_EXIT</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LR_BAND_LADDER_STOCH_EXTREME</t>
        </is>
      </c>
      <c r="B106" s="80" t="inlineStr">
        <is>
          <t>30.0_ALT</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LH_HL_FILTER_ENABLED</t>
        </is>
      </c>
      <c r="B107" s="80" t="inlineStr">
        <is>
          <t>True</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HA_WICK_QUALITY_ENABLED</t>
        </is>
      </c>
      <c r="B108" s="80" t="inlineStr">
        <is>
          <t>True</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MANDATORY_REENTRY_WT_FILTER_MIN_TFS</t>
        </is>
      </c>
      <c r="B109" s="80" t="inlineStr">
        <is>
          <t>2</t>
        </is>
      </c>
      <c r="C109" s="80" t="n"/>
      <c r="D109" s="80" t="inlineStr">
        <is>
          <t>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MTS_GATE_ENABLED</t>
        </is>
      </c>
      <c r="B110" s="80" t="inlineStr">
        <is>
          <t>True</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BAND_ARROW_ENABLED</t>
        </is>
      </c>
      <c r="B111" s="80" t="inlineStr">
        <is>
          <t>True</t>
        </is>
      </c>
      <c r="C111" s="80" t="n"/>
      <c r="D111" s="80" t="inlineStr">
        <is>
          <t>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MOVER_THRESHOLD</t>
        </is>
      </c>
      <c r="B112" s="80" t="inlineStr">
        <is>
          <t>3.75</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GR_FILTER_VEC_ENABLED</t>
        </is>
      </c>
      <c r="B113" s="80" t="inlineStr">
        <is>
          <t>True</t>
        </is>
      </c>
      <c r="C113" s="80" t="n"/>
      <c r="D113" s="80" t="inlineStr">
        <is>
          <t>GLOBAL_CHECK</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MTS_BOTTOM_BONUS_THRESHOLD</t>
        </is>
      </c>
      <c r="B114" s="80" t="inlineStr">
        <is>
          <t>12.5</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MTS_BOTTOM_STRONG_THRESHOLD</t>
        </is>
      </c>
      <c r="B115" s="80" t="inlineStr">
        <is>
          <t>40</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FUNDING_GATE_FILTER_TF</t>
        </is>
      </c>
      <c r="B116" s="80" t="inlineStr">
        <is>
          <t>OFF</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MTS_BOTTOM_STRONG_THRESHOLD</t>
        </is>
      </c>
      <c r="B117" s="80" t="inlineStr">
        <is>
          <t>20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ADX_RANGING_THRESHOLD</t>
        </is>
      </c>
      <c r="B118" s="80" t="inlineStr">
        <is>
          <t>25</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HA_WICK_QUALITY_TF</t>
        </is>
      </c>
      <c r="B119" s="80" t="inlineStr">
        <is>
          <t>1h</t>
        </is>
      </c>
      <c r="C119" s="80" t="n"/>
      <c r="D119" s="80" t="inlineStr">
        <is>
          <t>ENTRY, 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LH_HL_FILTER_MODE</t>
        </is>
      </c>
      <c r="B120" s="80" t="inlineStr">
        <is>
          <t>STRICT_2BAR_ALT</t>
        </is>
      </c>
      <c r="C120" s="80" t="n"/>
      <c r="D120" s="80" t="inlineStr">
        <is>
          <t>ENTRY, 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HA_WICK_QUALITY_TF</t>
        </is>
      </c>
      <c r="B121" s="80" t="inlineStr">
        <is>
          <t>OFF</t>
        </is>
      </c>
      <c r="C121" s="80" t="n"/>
      <c r="D121" s="80" t="inlineStr">
        <is>
          <t>ENTRY, 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MOVER_THRESHOLD</t>
        </is>
      </c>
      <c r="B122" s="80" t="inlineStr">
        <is>
          <t>2.5</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FUNDING_GATE_FILTER_TF</t>
        </is>
      </c>
      <c r="B123" s="80" t="inlineStr">
        <is>
          <t>1h</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NEW_POSITION_MAX_LOSS_THRESHOLD</t>
        </is>
      </c>
      <c r="B124" s="80" t="inlineStr">
        <is>
          <t>2.0</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GR_FILTER_VEC_MIN_TFS</t>
        </is>
      </c>
      <c r="B125" s="80" t="inlineStr">
        <is>
          <t>1</t>
        </is>
      </c>
      <c r="C125" s="80" t="n"/>
      <c r="D125" s="80" t="inlineStr">
        <is>
          <t>GLOBAL_CHECK</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MOVER_THRESHOLD</t>
        </is>
      </c>
      <c r="B126" s="80" t="inlineStr">
        <is>
          <t>6.25</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EMA_9_21_FILTER_MIN_TFS</t>
        </is>
      </c>
      <c r="B127" s="80" t="inlineStr">
        <is>
          <t>0</t>
        </is>
      </c>
      <c r="C127" s="80" t="n"/>
      <c r="D127" s="80" t="inlineStr">
        <is>
          <t>GLOBAL_CHECK</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OI_CONFIRM_MIN_CHANGE_PCT</t>
        </is>
      </c>
      <c r="B128" s="80" t="inlineStr">
        <is>
          <t>0</t>
        </is>
      </c>
      <c r="C128" s="80" t="n"/>
      <c r="D128" s="80" t="inlineStr">
        <is>
          <t>ENTRY, 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EMA_BLANKET_FILTER_ENABLED</t>
        </is>
      </c>
      <c r="B129" s="80" t="inlineStr">
        <is>
          <t>False</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LIVE_VEC_EMERGENCY_BRAKE_ENABLED</t>
        </is>
      </c>
      <c r="B130" s="80" t="inlineStr">
        <is>
          <t>True</t>
        </is>
      </c>
      <c r="C130" s="80" t="n"/>
      <c r="D130" s="80" t="inlineStr">
        <is>
          <t>GLOBAL_CHECK, STOCKS_EXIT</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OI_CONFIRM_MIN_CHANGE_PCT</t>
        </is>
      </c>
      <c r="B131" s="80" t="inlineStr">
        <is>
          <t>1.0</t>
        </is>
      </c>
      <c r="C131" s="80" t="n"/>
      <c r="D131" s="80" t="inlineStr">
        <is>
          <t>ENTRY, 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LR_BAND_LADDER_TF_BOTTOM</t>
        </is>
      </c>
      <c r="B132" s="80" t="inlineStr">
        <is>
          <t>1</t>
        </is>
      </c>
      <c r="C132" s="80" t="n"/>
      <c r="D132" s="80" t="inlineStr">
        <is>
          <t>GLOBAL_CHECK,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DELTA_HTF_GATE</t>
        </is>
      </c>
      <c r="B133" s="80" t="inlineStr">
        <is>
          <t>4h</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DELTA_HTF_GATE</t>
        </is>
      </c>
      <c r="B134" s="80" t="inlineStr">
        <is>
          <t>4h_ALT</t>
        </is>
      </c>
      <c r="C134" s="80" t="n"/>
      <c r="D134" s="80" t="inlineStr">
        <is>
          <t>ENTRY, 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EMA_9_21_FILTER_MIN_TFS</t>
        </is>
      </c>
      <c r="B135" s="80" t="inlineStr">
        <is>
          <t>2</t>
        </is>
      </c>
      <c r="C135" s="80" t="n"/>
      <c r="D135" s="80" t="inlineStr">
        <is>
          <t>GLOBAL_CHECK</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EMA_BLANKET_FILTER_MIN_TFS</t>
        </is>
      </c>
      <c r="B136" s="80" t="inlineStr">
        <is>
          <t>0</t>
        </is>
      </c>
      <c r="C136" s="80" t="n"/>
      <c r="D136" s="80" t="inlineStr">
        <is>
          <t>GLOBAL_CHECK</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OI_CONFIRM_MIN_PRICE_PCT</t>
        </is>
      </c>
      <c r="B137" s="80" t="inlineStr">
        <is>
          <t>2.0</t>
        </is>
      </c>
      <c r="C137" s="80" t="n"/>
      <c r="D137" s="80" t="inlineStr">
        <is>
          <t>ENTRY, 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CRYPTO_SPIKE_FADE_THRESHOLD_PCT</t>
        </is>
      </c>
      <c r="B138" s="80" t="inlineStr">
        <is>
          <t>12.5</t>
        </is>
      </c>
      <c r="C138" s="80" t="n"/>
      <c r="D138" s="80" t="inlineStr">
        <is>
          <t>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NEWBORN_LOSS_KILL_GAIN_THRESHOLD_PCT</t>
        </is>
      </c>
      <c r="B139" s="80" t="inlineStr">
        <is>
          <t>1.0</t>
        </is>
      </c>
      <c r="C139" s="80" t="n"/>
      <c r="D139" s="80" t="inlineStr">
        <is>
          <t>AUGMENT, EXIT, GLOBAL_CHECK, REDUCE,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MANDATORY_REENTRY_WT_FILTER_MIN_TFS</t>
        </is>
      </c>
      <c r="B140" s="80" t="inlineStr">
        <is>
          <t>1</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HTF4_CONF</t>
        </is>
      </c>
      <c r="B141" s="80" t="inlineStr">
        <is>
          <t>False</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EMA_BLANKET_FILTER_MIN_TFS</t>
        </is>
      </c>
      <c r="B142" s="80" t="inlineStr">
        <is>
          <t>2</t>
        </is>
      </c>
      <c r="C142" s="80" t="n"/>
      <c r="D142" s="80" t="inlineStr">
        <is>
          <t>GLOBAL_CHECK</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LR_BAND_LADDER_TF_TOP</t>
        </is>
      </c>
      <c r="B143" s="80" t="inlineStr">
        <is>
          <t>1</t>
        </is>
      </c>
      <c r="C143" s="80" t="n"/>
      <c r="D143" s="80" t="inlineStr">
        <is>
          <t>GLOBAL_CHECK, STOCKS_EXIT</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HLR_SMA_BAND_PCT</t>
        </is>
      </c>
      <c r="B144" s="80" t="inlineStr">
        <is>
          <t>2.0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DELTA_REENTRY_FILTER_ENABLED</t>
        </is>
      </c>
      <c r="B145" s="80" t="inlineStr">
        <is>
          <t>True</t>
        </is>
      </c>
      <c r="C145" s="80" t="n"/>
      <c r="D145" s="80" t="inlineStr">
        <is>
          <t>ENTRY, GLOBAL_CHECK, STOCKS_EXIT</t>
        </is>
      </c>
      <c r="E145" s="80" t="n"/>
      <c r="F145" s="72" t="n"/>
      <c r="G145" s="80">
        <f>IFERROR(VLOOKUP($A85&amp;"_"&amp;$B85,Results_Deltas!$A$2:$P$15000,5,FALSE),"")</f>
        <v/>
      </c>
      <c r="H145" s="80" t="inlineStr">
        <is>
          <t>Blanket (page end)</t>
        </is>
      </c>
      <c r="I145" s="72" t="n"/>
      <c r="J145" s="72" t="n"/>
      <c r="K145" s="72" t="n"/>
      <c r="L145" s="72" t="inlineStr">
        <is>
          <t>YES</t>
        </is>
      </c>
      <c r="M145" s="72" t="n">
        <v>3.19626690624082</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DUP_GUARD_FILTER_TF</t>
        </is>
      </c>
      <c r="B146" s="80" t="inlineStr">
        <is>
          <t>15m</t>
        </is>
      </c>
      <c r="C146" s="80" t="n"/>
      <c r="D146" s="80" t="inlineStr">
        <is>
          <t>GLOBAL_CHECK</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MANDATORY_REENTRY_WT_FILTER_MIN_TFS</t>
        </is>
      </c>
      <c r="B147" s="80" t="inlineStr">
        <is>
          <t>3</t>
        </is>
      </c>
      <c r="C147" s="80" t="n"/>
      <c r="D147" s="80" t="inlineStr">
        <is>
          <t>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COOLDOWN_LOCKS_FILTER_TF</t>
        </is>
      </c>
      <c r="B148" s="80" t="inlineStr">
        <is>
          <t>15m</t>
        </is>
      </c>
      <c r="C148" s="80" t="n"/>
      <c r="D148" s="80" t="inlineStr">
        <is>
          <t>GLOBAL_CHECK</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NEWBORN_LOSS_KILL_GAIN_THRESHOLD_PCT</t>
        </is>
      </c>
      <c r="B149" s="80" t="inlineStr">
        <is>
          <t>0.5</t>
        </is>
      </c>
      <c r="C149" s="80" t="n"/>
      <c r="D149" s="80" t="inlineStr">
        <is>
          <t>AUGMENT, EXIT, GLOBAL_CHECK, REDUCE, STOCKS_EXIT</t>
        </is>
      </c>
      <c r="E149" s="80" t="n"/>
      <c r="F149" s="72" t="n"/>
      <c r="G149" s="80">
        <f>IFERROR(VLOOKUP($A211&amp;"_"&amp;$B211,Results_Deltas!$A$2:$P$15000,5,FALSE),"")</f>
        <v/>
      </c>
      <c r="H149" s="80" t="inlineStr">
        <is>
          <t>Blanket (page end)</t>
        </is>
      </c>
      <c r="I149" s="72" t="n"/>
      <c r="J149" s="72" t="n"/>
      <c r="K149" s="72" t="n"/>
      <c r="L149" s="72" t="inlineStr">
        <is>
          <t>NO</t>
        </is>
      </c>
      <c r="M149" s="72" t="n">
        <v>3.259929982232966</v>
      </c>
      <c r="N149" s="72" t="n">
        <v>36</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CRYPTO_SPIKE_FADE_THRESHOLD_PCT</t>
        </is>
      </c>
      <c r="B150" s="80" t="inlineStr">
        <is>
          <t>7.5</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BAND_ARROW_ENABLED</t>
        </is>
      </c>
      <c r="B151" s="80" t="inlineStr">
        <is>
          <t>False</t>
        </is>
      </c>
      <c r="C151" s="80" t="n"/>
      <c r="D151" s="80" t="inlineStr">
        <is>
          <t>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HA_WICK_QUALITY_ENABLED</t>
        </is>
      </c>
      <c r="B152" s="80" t="inlineStr">
        <is>
          <t>False</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HA_WICK_QUALITY_TF</t>
        </is>
      </c>
      <c r="B153" s="80" t="inlineStr">
        <is>
          <t>15m</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HTF_DIRECTION_GATE_ENABLED</t>
        </is>
      </c>
      <c r="B154" s="80" t="inlineStr">
        <is>
          <t>False</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LEADERBOARD_FILTER</t>
        </is>
      </c>
      <c r="B155" s="80" t="inlineStr">
        <is>
          <t>False</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LH_HL_FILTER_ENABLED</t>
        </is>
      </c>
      <c r="B156" s="80" t="inlineStr">
        <is>
          <t>False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LH_HL_FILTER_REQUIRE_BOTH</t>
        </is>
      </c>
      <c r="B157" s="80" t="inlineStr">
        <is>
          <t>False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MARKET_QUALITY_SCORE_ENABLED</t>
        </is>
      </c>
      <c r="B158" s="80" t="inlineStr">
        <is>
          <t>False</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MTS_GATE_ENABLED</t>
        </is>
      </c>
      <c r="B159" s="80" t="inlineStr">
        <is>
          <t>False</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OI_CONFIRM_ENABLED</t>
        </is>
      </c>
      <c r="B160" s="80" t="inlineStr">
        <is>
          <t>False</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ADX_RANGING_THRESHOLD</t>
        </is>
      </c>
      <c r="B161" s="80" t="inlineStr">
        <is>
          <t>15</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FG_GREED_THRESHOLD</t>
        </is>
      </c>
      <c r="B162" s="80" t="inlineStr">
        <is>
          <t>37.5</t>
        </is>
      </c>
      <c r="C162" s="80" t="n"/>
      <c r="D162" s="80" t="inlineStr">
        <is>
          <t>GLOBAL_CHECK, STOCKS_EXIT</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OI_CONFIRM_MIN_CHANGE_PCT</t>
        </is>
      </c>
      <c r="B163" s="80" t="inlineStr">
        <is>
          <t>0.5</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FUNDING_GATE_FILTER_TF</t>
        </is>
      </c>
      <c r="B164" s="80" t="inlineStr">
        <is>
          <t>15m</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HLR_TOP_MIN_TFS</t>
        </is>
      </c>
      <c r="B165" s="80" t="inlineStr">
        <is>
          <t>1</t>
        </is>
      </c>
      <c r="C165" s="80" t="n"/>
      <c r="D165" s="80" t="inlineStr">
        <is>
          <t>GLOBAL_CHECK, REENTRY,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GR_FILTER_VEC_ENABLED</t>
        </is>
      </c>
      <c r="B166" s="80" t="inlineStr">
        <is>
          <t>False</t>
        </is>
      </c>
      <c r="C166" s="80" t="n"/>
      <c r="D166" s="80" t="inlineStr">
        <is>
          <t>GLOBAL_CHECK</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HTF_TREND_VETO_BYPASS_ENABLED</t>
        </is>
      </c>
      <c r="B167" s="80" t="inlineStr">
        <is>
          <t>False</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DC_MOMENT_STRONG_THRESHOLD</t>
        </is>
      </c>
      <c r="B168" s="80" t="inlineStr">
        <is>
          <t>20</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FG_FEAR_THRESHOLD</t>
        </is>
      </c>
      <c r="B169" s="80" t="inlineStr">
        <is>
          <t>12.5</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HTF_TREND_VETO_BYPASS_ENABLED</t>
        </is>
      </c>
      <c r="B170" s="80" t="inlineStr">
        <is>
          <t>True</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DC_MOMENT_STRONG_THRESHOLD</t>
        </is>
      </c>
      <c r="B171" s="80" t="inlineStr">
        <is>
          <t>40</t>
        </is>
      </c>
      <c r="C171" s="80" t="n"/>
      <c r="D171" s="80" t="inlineStr">
        <is>
          <t>ENTRY, 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LIVE_VEC_EMERGENCY_BRAKE_ENABLED</t>
        </is>
      </c>
      <c r="B172" s="80" t="inlineStr">
        <is>
          <t>False</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MANDATORY_REENTRY_WT_FILTER_REQUIRE_FLIP</t>
        </is>
      </c>
      <c r="B173" s="80" t="inlineStr">
        <is>
          <t>False</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NEW_POSITION_MAX_LOSS_THRESHOLD</t>
        </is>
      </c>
      <c r="B174" s="80" t="inlineStr">
        <is>
          <t>0.5</t>
        </is>
      </c>
      <c r="C174" s="80" t="n"/>
      <c r="D174" s="80" t="inlineStr">
        <is>
          <t>AUGMENT, EXIT, GLOBAL_CHECK, REDUCE,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EMA_BLANKET_FILTER_ENABLED</t>
        </is>
      </c>
      <c r="B175" s="80" t="inlineStr">
        <is>
          <t>True</t>
        </is>
      </c>
      <c r="C175" s="80" t="n"/>
      <c r="D175" s="80" t="inlineStr">
        <is>
          <t>GLOBAL_CHECK</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DELTA_REENTRY_FILTER_ENABLED</t>
        </is>
      </c>
      <c r="B176" s="80" t="inlineStr">
        <is>
          <t>False</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OI_CONFIRM_MIN_PRICE_PCT</t>
        </is>
      </c>
      <c r="B177" s="80" t="inlineStr">
        <is>
          <t>0</t>
        </is>
      </c>
      <c r="C177" s="80" t="n"/>
      <c r="D177" s="80" t="inlineStr">
        <is>
          <t>ENTRY, 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1.0</t>
        </is>
      </c>
      <c r="C178" s="80" t="n"/>
      <c r="D178" s="80" t="inlineStr">
        <is>
          <t>AUGMENT, EXIT, GLOBAL_CHECK, REDUCE,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GR_FILTER_VEC_MIN_TFS</t>
        </is>
      </c>
      <c r="B179" s="80" t="inlineStr">
        <is>
          <t>2</t>
        </is>
      </c>
      <c r="C179" s="80" t="n"/>
      <c r="D179" s="80" t="inlineStr">
        <is>
          <t>GLOBAL_CHECK</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NEWBORN_LOSS_KILL_GAIN_THRESHOLD_PCT</t>
        </is>
      </c>
      <c r="B180" s="80" t="inlineStr">
        <is>
          <t>2.0</t>
        </is>
      </c>
      <c r="C180" s="80" t="n"/>
      <c r="D180" s="80" t="inlineStr">
        <is>
          <t>AUGMENT, EXIT, GLOBAL_CHECK, REDUCE, STOCKS_EXIT</t>
        </is>
      </c>
      <c r="E180" s="80" t="n"/>
      <c r="F180" s="72" t="n"/>
      <c r="G180" s="80">
        <f>IFERROR(VLOOKUP($A209&amp;"_"&amp;$B209,Results_Deltas!$A$2:$P$15000,5,FALSE),"")</f>
        <v/>
      </c>
      <c r="H180" s="80" t="inlineStr">
        <is>
          <t>Blanket (page end)</t>
        </is>
      </c>
      <c r="I180" s="72" t="n"/>
      <c r="J180" s="72" t="n"/>
      <c r="K180" s="72" t="n"/>
      <c r="L180" s="72" t="inlineStr">
        <is>
          <t>NO</t>
        </is>
      </c>
      <c r="M180" s="72" t="n">
        <v>3.766843250667113</v>
      </c>
      <c r="N180" s="72" t="n">
        <v>38</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EMA_9_21_FILTER_MIN_TFS</t>
        </is>
      </c>
      <c r="B181" s="80" t="inlineStr">
        <is>
          <t>1</t>
        </is>
      </c>
      <c r="C181" s="80" t="n"/>
      <c r="D181" s="80" t="inlineStr">
        <is>
          <t>GLOBAL_CHECK</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EMA_BLANKET_FILTER_MIN_TFS</t>
        </is>
      </c>
      <c r="B182" s="80" t="inlineStr">
        <is>
          <t>1</t>
        </is>
      </c>
      <c r="C182" s="80" t="n"/>
      <c r="D182" s="80" t="inlineStr">
        <is>
          <t>GLOBAL_CHECK</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LR_BAND_LADDER_TF_BOTTOM</t>
        </is>
      </c>
      <c r="B183" s="80" t="inlineStr">
        <is>
          <t>0</t>
        </is>
      </c>
      <c r="C183" s="80" t="n"/>
      <c r="D183" s="80" t="inlineStr">
        <is>
          <t>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CRYPTO_SPIKE_FADE_THRESHOLD_PCT</t>
        </is>
      </c>
      <c r="B184" s="80" t="inlineStr">
        <is>
          <t>10</t>
        </is>
      </c>
      <c r="C184" s="80" t="n"/>
      <c r="D184" s="80" t="inlineStr">
        <is>
          <t>GLOBAL_CHECK, STOCKS_EXIT</t>
        </is>
      </c>
      <c r="E184" s="80" t="n"/>
      <c r="F184" s="72" t="n"/>
      <c r="G184" s="80">
        <f>IFERROR(VLOOKUP($A74&amp;"_"&amp;$B74,Results_Deltas!$A$2:$P$15000,5,FALSE),"")</f>
        <v/>
      </c>
      <c r="H184" s="80" t="inlineStr">
        <is>
          <t>Blanket (page end)</t>
        </is>
      </c>
      <c r="I184" s="72" t="n"/>
      <c r="J184" s="72" t="n"/>
      <c r="K184" s="72" t="n"/>
      <c r="L184" s="72" t="inlineStr">
        <is>
          <t>NO</t>
        </is>
      </c>
      <c r="M184" s="72" t="n">
        <v>4.080892168827678</v>
      </c>
      <c r="N184" s="72" t="n">
        <v>36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LR_BAND_LADDER_TF_TOP</t>
        </is>
      </c>
      <c r="B185" s="80" t="inlineStr">
        <is>
          <t>0</t>
        </is>
      </c>
      <c r="C185" s="80" t="n"/>
      <c r="D185" s="80" t="inlineStr">
        <is>
          <t>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CRYPTO_SPIKE_FADE_THRESHOLD_PCT</t>
        </is>
      </c>
      <c r="B186" s="80" t="inlineStr">
        <is>
          <t>5</t>
        </is>
      </c>
      <c r="C186" s="80" t="n"/>
      <c r="D186" s="80" t="inlineStr">
        <is>
          <t>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HTF4_CONF</t>
        </is>
      </c>
      <c r="B187" s="80" t="inlineStr">
        <is>
          <t>False_ALT</t>
        </is>
      </c>
      <c r="C187" s="80" t="n"/>
      <c r="D187" s="80" t="inlineStr">
        <is>
          <t>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BANDAID_OFF_LOSER_RECOVER_PCT</t>
        </is>
      </c>
      <c r="B188" s="80" t="inlineStr">
        <is>
          <t>0</t>
        </is>
      </c>
      <c r="C188" s="80" t="n"/>
      <c r="D188" s="80" t="inlineStr">
        <is>
          <t>AUGMENT, ENTRY, EXIT, GLOBAL_CHECK, REDUCE,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EZ_MANAGE_THROTTLER_RATE</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EZ_MANAGE_THROTTLER_RATE</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HLR_SMA_BAND_PCT</t>
        </is>
      </c>
      <c r="B191" s="80" t="inlineStr">
        <is>
          <t>0</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HLR_TOP_MIN_TFS</t>
        </is>
      </c>
      <c r="B192" s="80" t="inlineStr">
        <is>
          <t>0</t>
        </is>
      </c>
      <c r="C192" s="80" t="n"/>
      <c r="D192" s="80" t="inlineStr">
        <is>
          <t>GLOBAL_CHECK, REENTRY,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HTF_GATE_MIN_CONFIRMATIONS</t>
        </is>
      </c>
      <c r="B193" s="80" t="inlineStr">
        <is>
          <t>0.0</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HTF_GATE_MIN_CONFIRMATIONS</t>
        </is>
      </c>
      <c r="B194" s="80" t="inlineStr">
        <is>
          <t>0.0_ALT</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LEADERBOARD_FILTER</t>
        </is>
      </c>
      <c r="B195" s="80" t="inlineStr">
        <is>
          <t>False_ALT</t>
        </is>
      </c>
      <c r="C195" s="80" t="n"/>
      <c r="D195" s="80" t="inlineStr">
        <is>
          <t>AUGMENT, ENTRY, EXIT, GLOBAL_CHECK, REDUCE,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LH_HL_FILTER_REQUIRE_BOTH</t>
        </is>
      </c>
      <c r="B196" s="80" t="inlineStr">
        <is>
          <t>False_ALT</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MI_TF_AGREE_MIN</t>
        </is>
      </c>
      <c r="B197" s="80" t="inlineStr">
        <is>
          <t>0.0</t>
        </is>
      </c>
      <c r="C197" s="80" t="n"/>
      <c r="D197" s="80" t="inlineStr">
        <is>
          <t>ENTRY, 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MI_TF_AGREE_MIN</t>
        </is>
      </c>
      <c r="B198" s="80" t="inlineStr">
        <is>
          <t>0.0_ALT</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EXECUTE_NOW_SINGLE_GATE_ENFORCE</t>
        </is>
      </c>
      <c r="B199" s="80" t="inlineStr">
        <is>
          <t>0.0</t>
        </is>
      </c>
      <c r="C199" s="80" t="n"/>
      <c r="D199" s="80" t="inlineStr">
        <is>
          <t>ENTRY, 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EXECUTE_NOW_SINGLE_GATE_ENFORCE</t>
        </is>
      </c>
      <c r="B200" s="80" t="inlineStr">
        <is>
          <t>0.0_ALT</t>
        </is>
      </c>
      <c r="C200" s="80" t="n"/>
      <c r="D200" s="80" t="inlineStr">
        <is>
          <t>ENTRY, 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GR_FILTER_VEC_MIN_TFS</t>
        </is>
      </c>
      <c r="B201" s="80" t="inlineStr">
        <is>
          <t>0</t>
        </is>
      </c>
      <c r="C201" s="80" t="n"/>
      <c r="D201" s="80" t="inlineStr">
        <is>
          <t>GLOBAL_CHECK</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HTF_GATE_BYPASS_RZ</t>
        </is>
      </c>
      <c r="B202" s="80" t="inlineStr">
        <is>
          <t>0.0</t>
        </is>
      </c>
      <c r="C202" s="80" t="n"/>
      <c r="D202" s="80" t="inlineStr">
        <is>
          <t>ENTRY, 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HTF_GATE_BYPASS_RZ</t>
        </is>
      </c>
      <c r="B203" s="80" t="inlineStr">
        <is>
          <t>0.0_ALT</t>
        </is>
      </c>
      <c r="C203" s="80" t="n"/>
      <c r="D203" s="80" t="inlineStr">
        <is>
          <t>ENTRY, GLOBAL_CHECK,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HTF_TREND_VETO_BYPASS_REASONS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HTF_TREND_VETO_BYPASS_REASONS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MTF_FILTER_STRONG_BUY_QUICK_BYPASS</t>
        </is>
      </c>
      <c r="B206" s="80" t="inlineStr">
        <is>
          <t>0.0</t>
        </is>
      </c>
      <c r="C206" s="80" t="n"/>
      <c r="D206" s="80" t="inlineStr">
        <is>
          <t>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MTF_FILTER_STRONG_BUY_QUICK_BYPASS</t>
        </is>
      </c>
      <c r="B207" s="80" t="inlineStr">
        <is>
          <t>0.0_ALT</t>
        </is>
      </c>
      <c r="C207" s="80" t="n"/>
      <c r="D207" s="80" t="inlineStr">
        <is>
          <t>GLOBAL_CHECK, STOCKS_EXIT</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GOLDEN_RULE_BASE_USD</t>
        </is>
      </c>
      <c r="B208" s="80" t="inlineStr">
        <is>
          <t>0.0</t>
        </is>
      </c>
      <c r="C208" s="80" t="n"/>
      <c r="D208" s="80" t="inlineStr">
        <is>
          <t>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GOLDEN_RULE_BASE_USD</t>
        </is>
      </c>
      <c r="B209" s="80" t="inlineStr">
        <is>
          <t>0.0_ALT</t>
        </is>
      </c>
      <c r="C209" s="80" t="n"/>
      <c r="D209" s="80" t="inlineStr">
        <is>
          <t>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NEW_POSITION_MAX_LOSS_THRESHOLD</t>
        </is>
      </c>
      <c r="B210" s="80" t="inlineStr">
        <is>
          <t>0</t>
        </is>
      </c>
      <c r="C210" s="80" t="n"/>
      <c r="D210" s="80" t="inlineStr">
        <is>
          <t>AUGMENT, EXIT, GLOBAL_CHECK, REDUCE,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NEWBORN_LOSS_KILL_REQUIRE_VEL_AGAINST</t>
        </is>
      </c>
      <c r="B212" s="80" t="inlineStr">
        <is>
          <t>0.0_ALT</t>
        </is>
      </c>
      <c r="C212" s="80" t="n"/>
      <c r="D212" s="80" t="inlineStr">
        <is>
          <t>AUGMENT, EXIT, GLOBAL_CHECK, REDUCE, STOCKS_EXIT</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HTF_GATE_D_MANDATORY</t>
        </is>
      </c>
      <c r="B213" s="80" t="inlineStr">
        <is>
          <t>0.0</t>
        </is>
      </c>
      <c r="C213" s="80" t="n"/>
      <c r="D213" s="80" t="inlineStr">
        <is>
          <t>ENTRY, GLOBAL_CHECK,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HTF_GATE_D_MANDATORY</t>
        </is>
      </c>
      <c r="B214" s="80" t="inlineStr">
        <is>
          <t>0.0_ALT</t>
        </is>
      </c>
      <c r="C214" s="80" t="n"/>
      <c r="D214" s="80" t="inlineStr">
        <is>
          <t>ENTRY, 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MANDATORY_REENTRY_WT_FILTER_MIN_VELOCITY</t>
        </is>
      </c>
      <c r="B215" s="80" t="inlineStr">
        <is>
          <t>0.0</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MANDATORY_REENTRY_WT_FILTER_MIN_VELOCITY</t>
        </is>
      </c>
      <c r="B216" s="80" t="inlineStr">
        <is>
          <t>0.0_ALT</t>
        </is>
      </c>
      <c r="C216" s="80" t="n"/>
      <c r="D216" s="80" t="inlineStr">
        <is>
          <t>GLOBAL_CHECK, STOCKS_EXIT</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MANDATORY_REENTRY_WT_FILTER_REQUIRE_FLIP</t>
        </is>
      </c>
      <c r="B217" s="80" t="inlineStr">
        <is>
          <t>False_ALT</t>
        </is>
      </c>
      <c r="C217" s="80" t="n"/>
      <c r="D217" s="80" t="inlineStr">
        <is>
          <t>GLOBAL_CHECK, STOCKS_EXIT</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NEWBORN_LOSS_KILL_GAIN_THRESHOLD_PCT</t>
        </is>
      </c>
      <c r="B218" s="80" t="inlineStr">
        <is>
          <t>0</t>
        </is>
      </c>
      <c r="C218" s="80" t="n"/>
      <c r="D218" s="80" t="inlineStr">
        <is>
          <t>AUGMENT, EXIT, GLOBAL_CHECK, REDUCE, STOCKS_EXIT</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GR_FILTER_ALL_ENTRIES</t>
        </is>
      </c>
      <c r="B219" s="80" t="inlineStr">
        <is>
          <t>0.0</t>
        </is>
      </c>
      <c r="C219" s="80" t="n"/>
      <c r="D219" s="80" t="inlineStr">
        <is>
          <t>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GR_FILTER_ALL_ENTRIES</t>
        </is>
      </c>
      <c r="B220" s="80" t="inlineStr">
        <is>
          <t>0.0_ALT</t>
        </is>
      </c>
      <c r="C220" s="80" t="n"/>
      <c r="D220" s="80" t="inlineStr">
        <is>
          <t>GLOBAL_CHECK, STOCKS_EXIT</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P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0.5" customHeight="1" s="65">
      <c r="A3" s="71" t="inlineStr">
        <is>
          <t>SIMPLE_TP_PCT</t>
        </is>
      </c>
      <c r="B3" s="72" t="inlineStr">
        <is>
          <t>2.0</t>
        </is>
      </c>
      <c r="C3" s="72" t="n"/>
      <c r="D3" s="72" t="n"/>
      <c r="E3" s="72" t="n"/>
      <c r="F3" s="72" t="n"/>
      <c r="G3" s="72" t="n"/>
      <c r="H3" s="72" t="n"/>
      <c r="I3" s="72">
        <f>IFERROR(VLOOKUP($A55,Results_30d_Deltas!$A$2:$H$5000,6,FALSE),"")</f>
        <v/>
      </c>
      <c r="J3" s="72" t="n"/>
      <c r="K3" s="72" t="n"/>
      <c r="L3" s="72" t="n"/>
      <c r="M3" s="72" t="n"/>
      <c r="N3" s="72" t="n"/>
      <c r="O3" s="72" t="n"/>
      <c r="P3" s="8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0.5" customHeight="1" s="65">
      <c r="A4" s="71" t="inlineStr">
        <is>
          <t>MARKET_QUALITY_SCORE_ENABLED</t>
        </is>
      </c>
      <c r="B4" s="72" t="inlineStr">
        <is>
          <t>True</t>
        </is>
      </c>
      <c r="C4" s="72" t="n"/>
      <c r="D4" s="72" t="n"/>
      <c r="E4" s="72" t="n"/>
      <c r="F4" s="72" t="n"/>
      <c r="G4" s="72" t="n"/>
      <c r="H4" s="72" t="n"/>
      <c r="I4" s="72">
        <f>IFERROR(VLOOKUP($A44,Results_30d_Deltas!$A$2:$H$5000,6,FALSE),"")</f>
        <v/>
      </c>
      <c r="J4" s="72" t="n"/>
      <c r="K4" s="72" t="n"/>
      <c r="L4" s="72" t="n"/>
      <c r="M4" s="72" t="n"/>
      <c r="N4" s="72" t="n"/>
      <c r="O4" s="72" t="n"/>
      <c r="P4" s="8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0.5" customHeight="1" s="65">
      <c r="A5" s="71" t="inlineStr">
        <is>
          <t>HTF_DIRECTION_GATE_ENABLED</t>
        </is>
      </c>
      <c r="B5" s="72" t="inlineStr">
        <is>
          <t>True</t>
        </is>
      </c>
      <c r="C5" s="72" t="n"/>
      <c r="D5" s="72" t="n"/>
      <c r="E5" s="72" t="n"/>
      <c r="F5" s="72" t="n"/>
      <c r="G5" s="72" t="n"/>
      <c r="H5" s="72" t="n"/>
      <c r="I5" s="72">
        <f>IFERROR(VLOOKUP($A32,Results_30d_Deltas!$A$2:$H$5000,6,FALSE),"")</f>
        <v/>
      </c>
      <c r="J5" s="72" t="n"/>
      <c r="K5" s="72" t="n"/>
      <c r="L5" s="72" t="n"/>
      <c r="M5" s="72" t="n"/>
      <c r="N5" s="72" t="n"/>
      <c r="O5" s="72" t="n"/>
      <c r="P5" s="8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0.5" customHeight="1" s="65">
      <c r="A6" s="71" t="inlineStr">
        <is>
          <t>NOLOSS_BYPASS_WT_5OF5_MIN_TFS</t>
        </is>
      </c>
      <c r="B6" s="72" t="n">
        <v>3</v>
      </c>
      <c r="C6" s="72" t="n"/>
      <c r="D6" s="72" t="n"/>
      <c r="E6" s="72" t="n"/>
      <c r="F6" s="72" t="n"/>
      <c r="G6" s="72" t="n"/>
      <c r="H6" s="72" t="n"/>
      <c r="I6" s="72">
        <f>IFERROR(VLOOKUP($A47,Results_30d_Deltas!$A$2:$H$5000,6,FALSE),"")</f>
        <v/>
      </c>
      <c r="J6" s="72" t="n"/>
      <c r="K6" s="72" t="n"/>
      <c r="L6" s="72" t="n"/>
      <c r="M6" s="72" t="n"/>
      <c r="N6" s="72" t="n"/>
      <c r="O6" s="72" t="n"/>
      <c r="P6" s="8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0.5" customHeight="1" s="65">
      <c r="A7" s="71" t="inlineStr">
        <is>
          <t>PARTIAL_PROFIT_LOCK_FRAC</t>
        </is>
      </c>
      <c r="B7" s="72" t="inlineStr">
        <is>
          <t>2.0</t>
        </is>
      </c>
      <c r="C7" s="72" t="n"/>
      <c r="D7" s="72" t="n"/>
      <c r="E7" s="72" t="n"/>
      <c r="F7" s="72" t="n"/>
      <c r="G7" s="72" t="n"/>
      <c r="H7" s="72" t="n"/>
      <c r="I7" s="72">
        <f>IFERROR(VLOOKUP($A8,Results_30d_Deltas!$A$2:$H$5000,6,FALSE),"")</f>
        <v/>
      </c>
      <c r="J7" s="72" t="n"/>
      <c r="K7" s="72" t="n"/>
      <c r="L7" s="72" t="n"/>
      <c r="M7" s="72" t="n"/>
      <c r="N7" s="72" t="n"/>
      <c r="O7" s="72" t="n"/>
      <c r="P7" s="8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0.5" customHeight="1" s="65">
      <c r="A8" s="71" t="inlineStr">
        <is>
          <t>BREAKEVEN_GAIN_EROSION_MIN_GAIN</t>
        </is>
      </c>
      <c r="B8" s="72" t="inlineStr">
        <is>
          <t>37.5</t>
        </is>
      </c>
      <c r="C8" s="72" t="n"/>
      <c r="D8" s="72" t="n"/>
      <c r="E8" s="72" t="n"/>
      <c r="F8" s="72" t="n"/>
      <c r="G8" s="72" t="n"/>
      <c r="H8" s="72" t="n"/>
      <c r="I8" s="72">
        <f>IFERROR(VLOOKUP($A17,Results_30d_Deltas!$A$2:$H$5000,6,FALSE),"")</f>
        <v/>
      </c>
      <c r="J8" s="72" t="n"/>
      <c r="K8" s="72" t="n"/>
      <c r="L8" s="72" t="n"/>
      <c r="M8" s="72" t="n"/>
      <c r="N8" s="72" t="n"/>
      <c r="O8" s="72" t="n"/>
      <c r="P8" s="8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0.5" customHeight="1" s="65">
      <c r="A9" s="72" t="inlineStr">
        <is>
          <t>SIMPLE_TP_PCT</t>
        </is>
      </c>
      <c r="B9" s="72" t="inlineStr">
        <is>
          <t>0.5</t>
        </is>
      </c>
      <c r="C9" s="72" t="n"/>
      <c r="D9" s="72" t="n"/>
      <c r="E9" s="72" t="n"/>
      <c r="F9" s="72" t="n"/>
      <c r="G9" s="72" t="n"/>
      <c r="H9" s="72" t="n"/>
      <c r="I9" s="72">
        <f>IFERROR(VLOOKUP($A53,Results_30d_Deltas!$A$2:$H$5000,6,FALSE),"")</f>
        <v/>
      </c>
      <c r="J9" s="72" t="n"/>
      <c r="K9" s="72" t="n"/>
      <c r="L9" s="72" t="n"/>
      <c r="M9" s="72" t="n"/>
      <c r="N9" s="72" t="n"/>
      <c r="O9" s="72" t="n"/>
      <c r="P9" s="8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0.5" customHeight="1" s="65">
      <c r="A10" s="71" t="inlineStr">
        <is>
          <t>HTF_GATE_APPLY_TO_OPEN</t>
        </is>
      </c>
      <c r="B10" s="72" t="inlineStr">
        <is>
          <t>1.0</t>
        </is>
      </c>
      <c r="C10" s="72" t="n"/>
      <c r="D10" s="72" t="n"/>
      <c r="E10" s="72" t="n"/>
      <c r="F10" s="72" t="n"/>
      <c r="G10" s="72" t="n"/>
      <c r="H10" s="72" t="n"/>
      <c r="I10" s="72">
        <f>IFERROR(VLOOKUP($A35,Results_30d_Deltas!$A$2:$H$5000,6,FALSE),"")</f>
        <v/>
      </c>
      <c r="J10" s="72" t="n"/>
      <c r="K10" s="72" t="n"/>
      <c r="L10" s="72" t="n"/>
      <c r="M10" s="72" t="n"/>
      <c r="N10" s="72" t="n"/>
      <c r="O10" s="72" t="n"/>
      <c r="P10" s="8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0.5" customHeight="1" s="65">
      <c r="A11" s="71" t="inlineStr">
        <is>
          <t>BREAKEVEN_GAIN_EROSION_ENABLED</t>
        </is>
      </c>
      <c r="B11" s="72" t="inlineStr">
        <is>
          <t>False</t>
        </is>
      </c>
      <c r="C11" s="72" t="n"/>
      <c r="D11" s="72" t="n"/>
      <c r="E11" s="72" t="n"/>
      <c r="F11" s="72" t="n"/>
      <c r="G11" s="72" t="n"/>
      <c r="H11" s="72" t="n"/>
      <c r="I11" s="72">
        <f>IFERROR(VLOOKUP($A14,Results_30d_Deltas!$A$2:$H$5000,6,FALSE),"")</f>
        <v/>
      </c>
      <c r="J11" s="72" t="n"/>
      <c r="K11" s="72" t="n"/>
      <c r="L11" s="72" t="n"/>
      <c r="M11" s="72" t="n"/>
      <c r="N11" s="72" t="n"/>
      <c r="O11" s="72" t="n"/>
      <c r="P11" s="8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0.5" customHeight="1" s="65">
      <c r="A12" s="71" t="inlineStr">
        <is>
          <t>BREAKEVEN_GAIN_EROSION_REQUIRE_PROFIT</t>
        </is>
      </c>
      <c r="B12" s="72" t="inlineStr">
        <is>
          <t>True</t>
        </is>
      </c>
      <c r="C12" s="72" t="n"/>
      <c r="D12" s="72" t="n"/>
      <c r="E12" s="72" t="n"/>
      <c r="F12" s="72" t="n"/>
      <c r="G12" s="72" t="n"/>
      <c r="H12" s="72" t="n"/>
      <c r="I12" s="72">
        <f>IFERROR(VLOOKUP($A22,Results_30d_Deltas!$A$2:$H$5000,6,FALSE),"")</f>
        <v/>
      </c>
      <c r="J12" s="72" t="n"/>
      <c r="K12" s="72" t="n"/>
      <c r="L12" s="72" t="n"/>
      <c r="M12" s="72" t="n"/>
      <c r="N12" s="72" t="n"/>
      <c r="O12" s="72" t="n"/>
      <c r="P12" s="8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0.5" customHeight="1" s="65">
      <c r="A13" s="71" t="inlineStr">
        <is>
          <t>SIMPLE_TP_EXIT_ENABLED</t>
        </is>
      </c>
      <c r="B13" s="72" t="inlineStr">
        <is>
          <t>False</t>
        </is>
      </c>
      <c r="C13" s="72" t="n"/>
      <c r="D13" s="72" t="n"/>
      <c r="E13" s="72" t="n"/>
      <c r="F13" s="72" t="n"/>
      <c r="G13" s="72" t="n"/>
      <c r="H13" s="72" t="n"/>
      <c r="I13" s="72">
        <f>IFERROR(VLOOKUP($A50,Results_30d_Deltas!$A$2:$H$5000,6,FALSE),"")</f>
        <v/>
      </c>
      <c r="J13" s="72" t="n"/>
      <c r="K13" s="72" t="n"/>
      <c r="L13" s="72" t="n"/>
      <c r="M13" s="72" t="n"/>
      <c r="N13" s="72" t="n"/>
      <c r="O13" s="72" t="n"/>
      <c r="P13" s="8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0.5" customHeight="1" s="65">
      <c r="A14" s="72" t="inlineStr">
        <is>
          <t>HTF_GATE_APPLY_TO_OPEN</t>
        </is>
      </c>
      <c r="B14" s="72" t="inlineStr">
        <is>
          <t>0.5</t>
        </is>
      </c>
      <c r="C14" s="72" t="n"/>
      <c r="D14" s="72" t="n"/>
      <c r="E14" s="72" t="n"/>
      <c r="F14" s="72" t="n"/>
      <c r="G14" s="72" t="n"/>
      <c r="H14" s="72" t="n"/>
      <c r="I14" s="72">
        <f>IFERROR(VLOOKUP($A34,Results_30d_Deltas!$A$2:$H$5000,6,FALSE),"")</f>
        <v/>
      </c>
      <c r="J14" s="72" t="n"/>
      <c r="K14" s="72" t="n"/>
      <c r="L14" s="72" t="n"/>
      <c r="M14" s="72" t="n"/>
      <c r="N14" s="72" t="n"/>
      <c r="O14" s="72" t="n"/>
      <c r="P14" s="8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0.5" customHeight="1" s="65">
      <c r="A15" s="71" t="inlineStr">
        <is>
          <t>PEAK_GIVEBACK_DROP_TRIGGER_ENABLED</t>
        </is>
      </c>
      <c r="B15" s="72" t="inlineStr">
        <is>
          <t>False</t>
        </is>
      </c>
      <c r="C15" s="72" t="n"/>
      <c r="D15" s="72" t="n"/>
      <c r="E15" s="72" t="n"/>
      <c r="F15" s="72" t="n"/>
      <c r="G15" s="72" t="n"/>
      <c r="H15" s="72" t="n"/>
      <c r="I15" s="72">
        <f>IFERROR(VLOOKUP($A3,Results_30d_Deltas!$A$2:$H$5000,6,FALSE),"")</f>
        <v/>
      </c>
      <c r="J15" s="72" t="n"/>
      <c r="K15" s="72" t="n"/>
      <c r="L15" s="72" t="n"/>
      <c r="M15" s="72" t="n"/>
      <c r="N15" s="72" t="n"/>
      <c r="O15" s="72" t="n"/>
      <c r="P15" s="8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0.5" customHeight="1" s="65">
      <c r="A16" s="72" t="inlineStr">
        <is>
          <t>SIMPLE_TP_PCT</t>
        </is>
      </c>
      <c r="B16" s="72" t="inlineStr">
        <is>
          <t>1.0</t>
        </is>
      </c>
      <c r="C16" s="72" t="n"/>
      <c r="D16" s="72" t="n"/>
      <c r="E16" s="72" t="n"/>
      <c r="F16" s="72" t="n"/>
      <c r="G16" s="72" t="n"/>
      <c r="H16" s="72" t="n"/>
      <c r="I16" s="72">
        <f>IFERROR(VLOOKUP($A54,Results_30d_Deltas!$A$2:$H$5000,6,FALSE),"")</f>
        <v/>
      </c>
      <c r="J16" s="72" t="n"/>
      <c r="K16" s="72" t="n"/>
      <c r="L16" s="72" t="n"/>
      <c r="M16" s="72" t="n"/>
      <c r="N16" s="72" t="n"/>
      <c r="O16" s="72" t="n"/>
      <c r="P16" s="8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0.5" customHeight="1" s="65">
      <c r="A17" s="71" t="inlineStr">
        <is>
          <t>HTF4_CONF</t>
        </is>
      </c>
      <c r="B17" s="72" t="inlineStr">
        <is>
          <t>False</t>
        </is>
      </c>
      <c r="C17" s="72" t="n"/>
      <c r="D17" s="72" t="n"/>
      <c r="E17" s="72" t="n"/>
      <c r="F17" s="72" t="n"/>
      <c r="G17" s="72" t="n"/>
      <c r="H17" s="72" t="n"/>
      <c r="I17" s="72">
        <f>IFERROR(VLOOKUP($A29,Results_30d_Deltas!$A$2:$H$5000,6,FALSE),"")</f>
        <v/>
      </c>
      <c r="J17" s="72" t="n"/>
      <c r="K17" s="72" t="n"/>
      <c r="L17" s="72" t="n"/>
      <c r="M17" s="72" t="n"/>
      <c r="N17" s="72" t="n"/>
      <c r="O17" s="72" t="n"/>
      <c r="P17" s="8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0.5" customHeight="1" s="65">
      <c r="A18" s="72" t="inlineStr">
        <is>
          <t>PEAK_GIVEBACK_DROP_TRIGGER_ENABLED</t>
        </is>
      </c>
      <c r="B18" s="72" t="inlineStr">
        <is>
          <t>True</t>
        </is>
      </c>
      <c r="C18" s="72" t="n"/>
      <c r="D18" s="72" t="n"/>
      <c r="E18" s="72" t="n"/>
      <c r="F18" s="72" t="n"/>
      <c r="G18" s="72" t="n"/>
      <c r="H18" s="72" t="n"/>
      <c r="I18" s="72">
        <f>IFERROR(VLOOKUP($A4,Results_30d_Deltas!$A$2:$H$5000,6,FALSE),"")</f>
        <v/>
      </c>
      <c r="J18" s="72" t="n"/>
      <c r="K18" s="72" t="n"/>
      <c r="L18" s="72" t="n"/>
      <c r="M18" s="72" t="n"/>
      <c r="N18" s="72" t="n"/>
      <c r="O18" s="72" t="n"/>
      <c r="P18" s="8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0.5" customHeight="1" s="65">
      <c r="A19" s="72" t="inlineStr">
        <is>
          <t>BREAKEVEN_GAIN_EROSION_MIN_GAIN</t>
        </is>
      </c>
      <c r="B19" s="72" t="inlineStr">
        <is>
          <t>25.0</t>
        </is>
      </c>
      <c r="C19" s="72" t="n"/>
      <c r="D19" s="72" t="n"/>
      <c r="E19" s="72" t="n"/>
      <c r="F19" s="72" t="n"/>
      <c r="G19" s="72" t="n"/>
      <c r="H19" s="72" t="n"/>
      <c r="I19" s="72">
        <f>IFERROR(VLOOKUP($A16,Results_30d_Deltas!$A$2:$H$5000,6,FALSE),"")</f>
        <v/>
      </c>
      <c r="J19" s="72" t="n"/>
      <c r="K19" s="72" t="n"/>
      <c r="L19" s="72" t="n"/>
      <c r="M19" s="72" t="n"/>
      <c r="N19" s="72" t="n"/>
      <c r="O19" s="72" t="n"/>
      <c r="P19" s="8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0.5" customHeight="1" s="65">
      <c r="A20" s="72" t="inlineStr">
        <is>
          <t>BREAKEVEN_GAIN_EROSION_MIN_GAIN</t>
        </is>
      </c>
      <c r="B20" s="72" t="inlineStr">
        <is>
          <t>62.5</t>
        </is>
      </c>
      <c r="C20" s="72" t="n"/>
      <c r="D20" s="72" t="n"/>
      <c r="E20" s="72" t="n"/>
      <c r="F20" s="72" t="n"/>
      <c r="G20" s="72" t="n"/>
      <c r="H20" s="72" t="n"/>
      <c r="I20" s="72">
        <f>IFERROR(VLOOKUP($A19,Results_30d_Deltas!$A$2:$H$5000,6,FALSE),"")</f>
        <v/>
      </c>
      <c r="J20" s="72" t="n"/>
      <c r="K20" s="72" t="n"/>
      <c r="L20" s="72" t="n"/>
      <c r="M20" s="72" t="n"/>
      <c r="N20" s="72" t="n"/>
      <c r="O20" s="72" t="n"/>
      <c r="P20" s="8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0.5" customHeight="1" s="65">
      <c r="A21" s="72" t="inlineStr">
        <is>
          <t>PARTIAL_PROFIT_LOCK_FRAC</t>
        </is>
      </c>
      <c r="B21" s="72" t="inlineStr">
        <is>
          <t>0.5</t>
        </is>
      </c>
      <c r="C21" s="72" t="n"/>
      <c r="D21" s="72" t="n"/>
      <c r="E21" s="72" t="n"/>
      <c r="F21" s="72" t="n"/>
      <c r="G21" s="72" t="n"/>
      <c r="H21" s="72" t="n"/>
      <c r="I21" s="72">
        <f>IFERROR(VLOOKUP($A6,Results_30d_Deltas!$A$2:$H$5000,6,FALSE),"")</f>
        <v/>
      </c>
      <c r="J21" s="72" t="n"/>
      <c r="K21" s="72" t="n"/>
      <c r="L21" s="72" t="n"/>
      <c r="M21" s="72" t="n"/>
      <c r="N21" s="72" t="n"/>
      <c r="O21" s="72" t="n"/>
      <c r="P21" s="8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0.5" customHeight="1" s="65">
      <c r="A22" s="72" t="inlineStr">
        <is>
          <t>HTF_DIRECTION_GATE_ENABLED</t>
        </is>
      </c>
      <c r="B22" s="72" t="inlineStr">
        <is>
          <t>False</t>
        </is>
      </c>
      <c r="C22" s="72" t="n"/>
      <c r="D22" s="72" t="n"/>
      <c r="E22" s="72" t="n"/>
      <c r="F22" s="72" t="n"/>
      <c r="G22" s="72" t="n"/>
      <c r="H22" s="72" t="n"/>
      <c r="I22" s="72">
        <f>IFERROR(VLOOKUP($A31,Results_30d_Deltas!$A$2:$H$5000,6,FALSE),"")</f>
        <v/>
      </c>
      <c r="J22" s="72" t="n"/>
      <c r="K22" s="72" t="n"/>
      <c r="L22" s="72" t="n"/>
      <c r="M22" s="72" t="n"/>
      <c r="N22" s="72" t="n"/>
      <c r="O22" s="72" t="n"/>
      <c r="P22" s="8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0.5" customHeight="1" s="65">
      <c r="A23" s="72" t="inlineStr">
        <is>
          <t>MARKET_QUALITY_SCORE_ENABLED</t>
        </is>
      </c>
      <c r="B23" s="72" t="inlineStr">
        <is>
          <t>False</t>
        </is>
      </c>
      <c r="C23" s="72" t="n"/>
      <c r="D23" s="72" t="n"/>
      <c r="E23" s="72" t="n"/>
      <c r="F23" s="72" t="n"/>
      <c r="G23" s="72" t="n"/>
      <c r="H23" s="72" t="n"/>
      <c r="I23" s="72">
        <f>IFERROR(VLOOKUP($A43,Results_30d_Deltas!$A$2:$H$5000,6,FALSE),"")</f>
        <v/>
      </c>
      <c r="J23" s="72" t="n"/>
      <c r="K23" s="72" t="n"/>
      <c r="L23" s="72" t="n"/>
      <c r="M23" s="72" t="n"/>
      <c r="N23" s="72" t="n"/>
      <c r="O23" s="72" t="n"/>
      <c r="P23" s="8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0.5" customHeight="1" s="65">
      <c r="A24" s="72" t="inlineStr">
        <is>
          <t>BREAKEVEN_GAIN_EROSION_REQUIRE_PROFIT</t>
        </is>
      </c>
      <c r="B24" s="72" t="inlineStr">
        <is>
          <t>False</t>
        </is>
      </c>
      <c r="C24" s="72" t="n"/>
      <c r="D24" s="72" t="n"/>
      <c r="E24" s="72" t="n"/>
      <c r="F24" s="72" t="n"/>
      <c r="G24" s="72" t="n"/>
      <c r="H24" s="72" t="n"/>
      <c r="I24" s="72">
        <f>IFERROR(VLOOKUP($A21,Results_30d_Deltas!$A$2:$H$5000,6,FALSE),"")</f>
        <v/>
      </c>
      <c r="J24" s="72" t="n"/>
      <c r="K24" s="72" t="n"/>
      <c r="L24" s="72" t="n"/>
      <c r="M24" s="72" t="n"/>
      <c r="N24" s="72" t="n"/>
      <c r="O24" s="72" t="n"/>
      <c r="P24" s="8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0.5" customHeight="1" s="65">
      <c r="A25" s="71" t="inlineStr">
        <is>
          <t>MIN_HOLD_BARS_BEFORE_EXIT</t>
        </is>
      </c>
      <c r="B25" s="72" t="inlineStr">
        <is>
          <t>16</t>
        </is>
      </c>
      <c r="C25" s="72" t="n"/>
      <c r="D25" s="72" t="n"/>
      <c r="E25" s="72" t="n"/>
      <c r="F25" s="72" t="n"/>
      <c r="G25" s="72" t="n"/>
      <c r="H25" s="72" t="n"/>
      <c r="I25" s="72">
        <f>IFERROR(VLOOKUP($A9,Results_30d_Deltas!$A$2:$H$5000,6,FALSE),"")</f>
        <v/>
      </c>
      <c r="J25" s="72" t="n"/>
      <c r="K25" s="72" t="n"/>
      <c r="L25" s="72" t="n"/>
      <c r="M25" s="72" t="n"/>
      <c r="N25" s="72" t="n"/>
      <c r="O25" s="72" t="n"/>
      <c r="P25" s="8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0.5" customHeight="1" s="65">
      <c r="A26" s="72" t="inlineStr">
        <is>
          <t>PARTIAL_PROFIT_LOCK_FRAC</t>
        </is>
      </c>
      <c r="B26" s="72" t="inlineStr">
        <is>
          <t>1.0</t>
        </is>
      </c>
      <c r="C26" s="72" t="n"/>
      <c r="D26" s="72" t="n"/>
      <c r="E26" s="72" t="n"/>
      <c r="F26" s="72" t="n"/>
      <c r="G26" s="72" t="n"/>
      <c r="H26" s="72" t="n"/>
      <c r="I26" s="72">
        <f>IFERROR(VLOOKUP($A7,Results_30d_Deltas!$A$2:$H$5000,6,FALSE),"")</f>
        <v/>
      </c>
      <c r="J26" s="72" t="n"/>
      <c r="K26" s="72" t="n"/>
      <c r="L26" s="72" t="n"/>
      <c r="M26" s="72" t="n"/>
      <c r="N26" s="72" t="n"/>
      <c r="O26" s="72" t="n"/>
      <c r="P26" s="8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0.5" customHeight="1" s="65">
      <c r="A27" s="72" t="inlineStr">
        <is>
          <t>BREAKEVEN_GAIN_EROSION_ENABLED</t>
        </is>
      </c>
      <c r="B27" s="72" t="inlineStr">
        <is>
          <t>True</t>
        </is>
      </c>
      <c r="C27" s="72" t="n"/>
      <c r="D27" s="72" t="n"/>
      <c r="E27" s="72" t="n"/>
      <c r="F27" s="72" t="n"/>
      <c r="G27" s="72" t="n"/>
      <c r="H27" s="72" t="n"/>
      <c r="I27" s="72">
        <f>IFERROR(VLOOKUP($A15,Results_30d_Deltas!$A$2:$H$5000,6,FALSE),"")</f>
        <v/>
      </c>
      <c r="J27" s="72" t="n"/>
      <c r="K27" s="72" t="n"/>
      <c r="L27" s="72" t="n"/>
      <c r="M27" s="72" t="n"/>
      <c r="N27" s="72" t="n"/>
      <c r="O27" s="72" t="n"/>
      <c r="P27" s="8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0.5" customHeight="1" s="65">
      <c r="A28" s="72" t="inlineStr">
        <is>
          <t>NOLOSS_BYPASS_WT_5OF5_MIN_TFS</t>
        </is>
      </c>
      <c r="B28" s="72" t="inlineStr">
        <is>
          <t>6</t>
        </is>
      </c>
      <c r="C28" s="72" t="n"/>
      <c r="D28" s="72" t="n"/>
      <c r="E28" s="72" t="n"/>
      <c r="F28" s="72" t="n"/>
      <c r="G28" s="72" t="n"/>
      <c r="H28" s="72" t="n"/>
      <c r="I28" s="72">
        <f>IFERROR(VLOOKUP($A48,Results_30d_Deltas!$A$2:$H$5000,6,FALSE),"")</f>
        <v/>
      </c>
      <c r="J28" s="72" t="n"/>
      <c r="K28" s="72" t="n"/>
      <c r="L28" s="72" t="n"/>
      <c r="M28" s="72" t="n"/>
      <c r="N28" s="72" t="n"/>
      <c r="O28" s="72" t="n"/>
      <c r="P28" s="8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0.5" customHeight="1" s="65">
      <c r="A29" s="72" t="inlineStr">
        <is>
          <t>NOLOSS_BYPASS_WT_5OF5_MIN_TFS</t>
        </is>
      </c>
      <c r="B29" s="72" t="inlineStr">
        <is>
          <t>4</t>
        </is>
      </c>
      <c r="C29" s="72" t="n"/>
      <c r="D29" s="72" t="n"/>
      <c r="E29" s="72" t="n"/>
      <c r="F29" s="72" t="n"/>
      <c r="G29" s="72" t="n"/>
      <c r="H29" s="72" t="n"/>
      <c r="I29" s="72">
        <f>IFERROR(VLOOKUP($A46,Results_30d_Deltas!$A$2:$H$5000,6,FALSE),"")</f>
        <v/>
      </c>
      <c r="J29" s="72" t="n"/>
      <c r="K29" s="72" t="n"/>
      <c r="L29" s="72" t="n"/>
      <c r="M29" s="72" t="n"/>
      <c r="N29" s="72" t="n"/>
      <c r="O29" s="72" t="n"/>
      <c r="P29" s="8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0.5" customHeight="1" s="65">
      <c r="A30" s="72" t="inlineStr">
        <is>
          <t>HTF_GATE_APPLY_TO_OPEN</t>
        </is>
      </c>
      <c r="B30" s="72" t="inlineStr">
        <is>
          <t>2.0</t>
        </is>
      </c>
      <c r="C30" s="72" t="n"/>
      <c r="D30" s="72" t="n"/>
      <c r="E30" s="72" t="n"/>
      <c r="F30" s="72" t="n"/>
      <c r="G30" s="72" t="n"/>
      <c r="H30" s="72" t="n"/>
      <c r="I30" s="72">
        <f>IFERROR(VLOOKUP($A36,Results_30d_Deltas!$A$2:$H$5000,6,FALSE),"")</f>
        <v/>
      </c>
      <c r="J30" s="72" t="n"/>
      <c r="K30" s="72" t="n"/>
      <c r="L30" s="72" t="n"/>
      <c r="M30" s="72" t="n"/>
      <c r="N30" s="72" t="n"/>
      <c r="O30" s="72" t="n"/>
      <c r="P30" s="8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0.5" customHeight="1" s="65">
      <c r="A31" s="72" t="inlineStr">
        <is>
          <t>BREAKEVEN_GAIN_EROSION_MIN_GAIN</t>
        </is>
      </c>
      <c r="B31" s="72" t="inlineStr">
        <is>
          <t>75.0</t>
        </is>
      </c>
      <c r="C31" s="72" t="n"/>
      <c r="D31" s="72" t="n"/>
      <c r="E31" s="72" t="n"/>
      <c r="F31" s="72" t="n"/>
      <c r="G31" s="72" t="n"/>
      <c r="H31" s="72" t="n"/>
      <c r="I31" s="72">
        <f>IFERROR(VLOOKUP($A20,Results_30d_Deltas!$A$2:$H$5000,6,FALSE),"")</f>
        <v/>
      </c>
      <c r="J31" s="72" t="n"/>
      <c r="K31" s="72" t="n"/>
      <c r="L31" s="72" t="n"/>
      <c r="M31" s="72" t="n"/>
      <c r="N31" s="72" t="n"/>
      <c r="O31" s="72" t="n"/>
      <c r="P31" s="8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0.5" customHeight="1" s="65">
      <c r="A32" s="72" t="inlineStr">
        <is>
          <t>NOLOSS_BYPASS_WT_5OF5_MIN_TFS</t>
        </is>
      </c>
      <c r="B32" s="72" t="inlineStr">
        <is>
          <t>2</t>
        </is>
      </c>
      <c r="C32" s="72" t="n"/>
      <c r="D32" s="72" t="n"/>
      <c r="E32" s="72" t="n"/>
      <c r="F32" s="72" t="n"/>
      <c r="G32" s="72" t="n"/>
      <c r="H32" s="72" t="n"/>
      <c r="I32" s="72">
        <f>IFERROR(VLOOKUP($A45,Results_30d_Deltas!$A$2:$H$5000,6,FALSE),"")</f>
        <v/>
      </c>
      <c r="J32" s="72" t="n"/>
      <c r="K32" s="72" t="n"/>
      <c r="L32" s="72" t="n"/>
      <c r="M32" s="72" t="n"/>
      <c r="N32" s="72" t="n"/>
      <c r="O32" s="72" t="n"/>
      <c r="P32" s="8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0.5" customHeight="1" s="65">
      <c r="A33" s="72" t="inlineStr">
        <is>
          <t>HTF4_CONF</t>
        </is>
      </c>
      <c r="B33" s="72" t="inlineStr">
        <is>
          <t>False_ALT</t>
        </is>
      </c>
      <c r="C33" s="72" t="n"/>
      <c r="D33" s="72" t="n"/>
      <c r="E33" s="72" t="n"/>
      <c r="F33" s="72" t="n"/>
      <c r="G33" s="72" t="n"/>
      <c r="H33" s="72" t="n"/>
      <c r="I33" s="72">
        <f>IFERROR(VLOOKUP($A30,Results_30d_Deltas!$A$2:$H$5000,6,FALSE),"")</f>
        <v/>
      </c>
      <c r="J33" s="72" t="n"/>
      <c r="K33" s="72" t="n"/>
      <c r="L33" s="72" t="n"/>
      <c r="M33" s="72" t="n"/>
      <c r="N33" s="72" t="n"/>
      <c r="O33" s="72" t="n"/>
      <c r="P33" s="8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0.5" customHeight="1" s="65">
      <c r="A34" s="72" t="inlineStr">
        <is>
          <t>NOLOSS_BYPASS_WT_5OF5_MIN_TFS</t>
        </is>
      </c>
      <c r="B34" s="72" t="inlineStr">
        <is>
          <t>8</t>
        </is>
      </c>
      <c r="C34" s="72" t="n"/>
      <c r="D34" s="72" t="n"/>
      <c r="E34" s="72" t="n"/>
      <c r="F34" s="72" t="n"/>
      <c r="G34" s="72" t="n"/>
      <c r="H34" s="72" t="n"/>
      <c r="I34" s="72">
        <f>IFERROR(VLOOKUP($A49,Results_30d_Deltas!$A$2:$H$5000,6,FALSE),"")</f>
        <v/>
      </c>
      <c r="J34" s="72" t="n"/>
      <c r="K34" s="72" t="n"/>
      <c r="L34" s="72" t="n"/>
      <c r="M34" s="72" t="n"/>
      <c r="N34" s="72" t="n"/>
      <c r="O34" s="72" t="n"/>
      <c r="P34" s="8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0.5" customHeight="1" s="65">
      <c r="A35" s="72" t="inlineStr">
        <is>
          <t>MIN_HOLD_BARS_BEFORE_EXIT</t>
        </is>
      </c>
      <c r="B35" s="72" t="inlineStr">
        <is>
          <t>24</t>
        </is>
      </c>
      <c r="C35" s="72" t="n"/>
      <c r="D35" s="72" t="n"/>
      <c r="E35" s="72" t="n"/>
      <c r="F35" s="72" t="n"/>
      <c r="G35" s="72" t="n"/>
      <c r="H35" s="72" t="n"/>
      <c r="I35" s="72">
        <f>IFERROR(VLOOKUP($A10,Results_30d_Deltas!$A$2:$H$5000,6,FALSE),"")</f>
        <v/>
      </c>
      <c r="J35" s="72" t="n"/>
      <c r="K35" s="72" t="n"/>
      <c r="L35" s="72" t="n"/>
      <c r="M35" s="72" t="n"/>
      <c r="N35" s="72" t="n"/>
      <c r="O35" s="72" t="n"/>
      <c r="P35" s="8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0.5" customHeight="1" s="65">
      <c r="A36" s="72" t="inlineStr">
        <is>
          <t>MIN_HOLD_BARS_BEFORE_EXIT</t>
        </is>
      </c>
      <c r="B36" s="72" t="inlineStr">
        <is>
          <t>40</t>
        </is>
      </c>
      <c r="C36" s="72" t="n"/>
      <c r="D36" s="72" t="n"/>
      <c r="E36" s="72" t="n"/>
      <c r="F36" s="72" t="n"/>
      <c r="G36" s="72" t="n"/>
      <c r="H36" s="72" t="n"/>
      <c r="I36" s="72">
        <f>IFERROR(VLOOKUP($A12,Results_30d_Deltas!$A$2:$H$5000,6,FALSE),"")</f>
        <v/>
      </c>
      <c r="J36" s="72" t="n"/>
      <c r="K36" s="72" t="n"/>
      <c r="L36" s="72" t="n"/>
      <c r="M36" s="72" t="n"/>
      <c r="N36" s="72" t="n"/>
      <c r="O36" s="72" t="n"/>
      <c r="P36" s="8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0.5" customHeight="1" s="65">
      <c r="A37" s="71" t="inlineStr">
        <is>
          <t>HTF_GATE_MIN_CONFIRMATIONS</t>
        </is>
      </c>
      <c r="B37" s="72" t="inlineStr">
        <is>
          <t>0.0</t>
        </is>
      </c>
      <c r="C37" s="72" t="n"/>
      <c r="D37" s="72" t="n"/>
      <c r="E37" s="72" t="n"/>
      <c r="F37" s="72" t="n"/>
      <c r="G37" s="72" t="n"/>
      <c r="H37" s="72" t="n"/>
      <c r="I37" s="72">
        <f>IFERROR(VLOOKUP($A41,Results_30d_Deltas!$A$2:$H$5000,6,FALSE),"")</f>
        <v/>
      </c>
      <c r="J37" s="72" t="n"/>
      <c r="K37" s="72" t="n"/>
      <c r="L37" s="72" t="n"/>
      <c r="M37" s="72" t="n"/>
      <c r="N37" s="72" t="n"/>
      <c r="O37" s="72" t="n"/>
      <c r="P37" s="8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0.5" customHeight="1" s="65">
      <c r="A38" s="72" t="inlineStr">
        <is>
          <t>HTF_GATE_MIN_CONFIRMATIONS</t>
        </is>
      </c>
      <c r="B38" s="72" t="inlineStr">
        <is>
          <t>0.0_ALT</t>
        </is>
      </c>
      <c r="C38" s="72" t="n"/>
      <c r="D38" s="72" t="n"/>
      <c r="E38" s="72" t="n"/>
      <c r="F38" s="72" t="n"/>
      <c r="G38" s="72" t="n"/>
      <c r="H38" s="72" t="n"/>
      <c r="I38" s="72">
        <f>IFERROR(VLOOKUP($A42,Results_30d_Deltas!$A$2:$H$5000,6,FALSE),"")</f>
        <v/>
      </c>
      <c r="J38" s="72" t="n"/>
      <c r="K38" s="72" t="n"/>
      <c r="L38" s="72" t="n"/>
      <c r="M38" s="72" t="n"/>
      <c r="N38" s="72" t="n"/>
      <c r="O38" s="72" t="n"/>
      <c r="P38" s="8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0.5" customHeight="1" s="65">
      <c r="A39" s="72" t="inlineStr">
        <is>
          <t>MIN_HOLD_BARS_BEFORE_EXIT</t>
        </is>
      </c>
      <c r="B39" s="72" t="inlineStr">
        <is>
          <t>48</t>
        </is>
      </c>
      <c r="C39" s="72" t="n"/>
      <c r="D39" s="72" t="n"/>
      <c r="E39" s="72" t="n"/>
      <c r="F39" s="72" t="n"/>
      <c r="G39" s="72" t="n"/>
      <c r="H39" s="72" t="n"/>
      <c r="I39" s="72">
        <f>IFERROR(VLOOKUP($A13,Results_30d_Deltas!$A$2:$H$5000,6,FALSE),"")</f>
        <v/>
      </c>
      <c r="J39" s="72" t="n"/>
      <c r="K39" s="72" t="n"/>
      <c r="L39" s="72" t="n"/>
      <c r="M39" s="72" t="n"/>
      <c r="N39" s="72" t="n"/>
      <c r="O39" s="72" t="n"/>
      <c r="P39" s="8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0.5" customHeight="1" s="65">
      <c r="A40" s="71" t="inlineStr">
        <is>
          <t>HTF_GATE_BYPASS_RZ</t>
        </is>
      </c>
      <c r="B40" s="72" t="inlineStr">
        <is>
          <t>0.0</t>
        </is>
      </c>
      <c r="C40" s="72" t="n"/>
      <c r="D40" s="72" t="n"/>
      <c r="E40" s="72" t="n"/>
      <c r="F40" s="72" t="n"/>
      <c r="G40" s="72" t="n"/>
      <c r="H40" s="72" t="n"/>
      <c r="I40" s="72">
        <f>IFERROR(VLOOKUP($A37,Results_30d_Deltas!$A$2:$H$5000,6,FALSE),"")</f>
        <v/>
      </c>
      <c r="J40" s="72" t="n"/>
      <c r="K40" s="72" t="n"/>
      <c r="L40" s="72" t="n"/>
      <c r="M40" s="72" t="n"/>
      <c r="N40" s="72" t="n"/>
      <c r="O40" s="72" t="n"/>
      <c r="P40" s="8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0.5" customHeight="1" s="65">
      <c r="A41" s="72" t="inlineStr">
        <is>
          <t>HTF_GATE_BYPASS_RZ</t>
        </is>
      </c>
      <c r="B41" s="72" t="inlineStr">
        <is>
          <t>0.0_ALT</t>
        </is>
      </c>
      <c r="C41" s="72" t="n"/>
      <c r="D41" s="72" t="n"/>
      <c r="E41" s="72" t="n"/>
      <c r="F41" s="72" t="n"/>
      <c r="G41" s="72" t="n"/>
      <c r="H41" s="72" t="n"/>
      <c r="I41" s="72">
        <f>IFERROR(VLOOKUP($A38,Results_30d_Deltas!$A$2:$H$5000,6,FALSE),"")</f>
        <v/>
      </c>
      <c r="J41" s="72" t="n"/>
      <c r="K41" s="72" t="n"/>
      <c r="L41" s="72" t="n"/>
      <c r="M41" s="72" t="n"/>
      <c r="N41" s="72" t="n"/>
      <c r="O41" s="72" t="n"/>
      <c r="P41" s="8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0.5" customHeight="1" s="65">
      <c r="A42" s="72" t="inlineStr">
        <is>
          <t>SIMPLE_TP_EXIT_ENABLED</t>
        </is>
      </c>
      <c r="B42" s="72" t="inlineStr">
        <is>
          <t>True</t>
        </is>
      </c>
      <c r="C42" s="72" t="n"/>
      <c r="D42" s="72" t="n"/>
      <c r="E42" s="72" t="n"/>
      <c r="F42" s="72" t="n"/>
      <c r="G42" s="72" t="n"/>
      <c r="H42" s="72" t="n"/>
      <c r="I42" s="72">
        <f>IFERROR(VLOOKUP($A51,Results_30d_Deltas!$A$2:$H$5000,6,FALSE),"")</f>
        <v/>
      </c>
      <c r="J42" s="72" t="n"/>
      <c r="K42" s="72" t="n"/>
      <c r="L42" s="72" t="n"/>
      <c r="M42" s="72" t="n"/>
      <c r="N42" s="72" t="n"/>
      <c r="O42" s="72" t="n"/>
      <c r="P42" s="8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0.5" customHeight="1" s="65">
      <c r="A43" s="71" t="inlineStr">
        <is>
          <t>HTF_GATE_D_MANDATORY</t>
        </is>
      </c>
      <c r="B43" s="72" t="inlineStr">
        <is>
          <t>0.0</t>
        </is>
      </c>
      <c r="C43" s="72" t="n"/>
      <c r="D43" s="72" t="n"/>
      <c r="E43" s="72" t="n"/>
      <c r="F43" s="72" t="n"/>
      <c r="G43" s="72" t="n"/>
      <c r="H43" s="72" t="n"/>
      <c r="I43" s="72">
        <f>IFERROR(VLOOKUP($A39,Results_30d_Deltas!$A$2:$H$5000,6,FALSE),"")</f>
        <v/>
      </c>
      <c r="J43" s="72" t="n"/>
      <c r="K43" s="72" t="n"/>
      <c r="L43" s="72" t="n"/>
      <c r="M43" s="72" t="n"/>
      <c r="N43" s="72" t="n"/>
      <c r="O43" s="72" t="n"/>
      <c r="P43" s="8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0.5" customHeight="1" s="65">
      <c r="A44" s="72" t="inlineStr">
        <is>
          <t>HTF_GATE_D_MANDATORY</t>
        </is>
      </c>
      <c r="B44" s="72" t="inlineStr">
        <is>
          <t>0.0_ALT</t>
        </is>
      </c>
      <c r="C44" s="72" t="n"/>
      <c r="D44" s="72" t="n"/>
      <c r="E44" s="72" t="n"/>
      <c r="F44" s="72" t="n"/>
      <c r="G44" s="72" t="n"/>
      <c r="H44" s="72" t="n"/>
      <c r="I44" s="72">
        <f>IFERROR(VLOOKUP($A40,Results_30d_Deltas!$A$2:$H$5000,6,FALSE),"")</f>
        <v/>
      </c>
      <c r="J44" s="72" t="n"/>
      <c r="K44" s="72" t="n"/>
      <c r="L44" s="72" t="n"/>
      <c r="M44" s="72" t="n"/>
      <c r="N44" s="72" t="n"/>
      <c r="O44" s="72" t="n"/>
      <c r="P44" s="8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0.5" customHeight="1" s="65">
      <c r="A45" s="72" t="inlineStr">
        <is>
          <t>MIN_HOLD_BARS_BEFORE_EXIT</t>
        </is>
      </c>
      <c r="B45" s="72" t="inlineStr">
        <is>
          <t>32</t>
        </is>
      </c>
      <c r="C45" s="72" t="n"/>
      <c r="D45" s="72" t="n"/>
      <c r="E45" s="72" t="n"/>
      <c r="F45" s="72" t="n"/>
      <c r="G45" s="72" t="n"/>
      <c r="H45" s="72" t="n"/>
      <c r="I45" s="72">
        <f>IFERROR(VLOOKUP($A11,Results_30d_Deltas!$A$2:$H$5000,6,FALSE),"")</f>
        <v/>
      </c>
      <c r="J45" s="72" t="n"/>
      <c r="K45" s="72" t="n"/>
      <c r="L45" s="72" t="n"/>
      <c r="M45" s="72" t="n"/>
      <c r="N45" s="72" t="n"/>
      <c r="O45" s="72" t="n"/>
      <c r="P45" s="8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0.5" customHeight="1" s="65">
      <c r="A46" s="72" t="inlineStr">
        <is>
          <t>PARTIAL_PROFIT_LOCK_FRAC</t>
        </is>
      </c>
      <c r="B46" s="72" t="inlineStr">
        <is>
          <t>0</t>
        </is>
      </c>
      <c r="C46" s="72" t="n"/>
      <c r="D46" s="72" t="n"/>
      <c r="E46" s="72" t="n"/>
      <c r="F46" s="72" t="n"/>
      <c r="G46" s="72" t="n"/>
      <c r="H46" s="72" t="n"/>
      <c r="I46" s="72">
        <f>IFERROR(VLOOKUP($A5,Results_30d_Deltas!$A$2:$H$5000,6,FALSE),"")</f>
        <v/>
      </c>
      <c r="J46" s="72" t="n"/>
      <c r="K46" s="72" t="n"/>
      <c r="L46" s="72" t="n"/>
      <c r="M46" s="72" t="n"/>
      <c r="N46" s="72" t="n"/>
      <c r="O46" s="72" t="n"/>
      <c r="P46" s="8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0.5" customHeight="1" s="65">
      <c r="A47" s="72" t="inlineStr">
        <is>
          <t>BREAKEVEN_GAIN_EROSION_MIN_GAIN</t>
        </is>
      </c>
      <c r="B47" s="72" t="inlineStr">
        <is>
          <t>50.0</t>
        </is>
      </c>
      <c r="C47" s="72" t="n"/>
      <c r="D47" s="72" t="n"/>
      <c r="E47" s="72" t="n"/>
      <c r="F47" s="72" t="n"/>
      <c r="G47" s="72" t="n"/>
      <c r="H47" s="72" t="n"/>
      <c r="I47" s="72">
        <f>IFERROR(VLOOKUP($A18,Results_30d_Deltas!$A$2:$H$5000,6,FALSE),"")</f>
        <v/>
      </c>
      <c r="J47" s="72" t="n"/>
      <c r="K47" s="72" t="n"/>
      <c r="L47" s="72" t="n"/>
      <c r="M47" s="72" t="n"/>
      <c r="N47" s="72" t="n"/>
      <c r="O47" s="72" t="n"/>
      <c r="P47" s="8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0.5" customHeight="1" s="65">
      <c r="A48" s="72" t="inlineStr">
        <is>
          <t>HTF_GATE_APPLY_TO_OPEN</t>
        </is>
      </c>
      <c r="B48" s="72" t="inlineStr">
        <is>
          <t>0</t>
        </is>
      </c>
      <c r="C48" s="72" t="n"/>
      <c r="D48" s="72" t="n"/>
      <c r="E48" s="72" t="n"/>
      <c r="F48" s="72" t="n"/>
      <c r="G48" s="72" t="n"/>
      <c r="H48" s="72" t="n"/>
      <c r="I48" s="72">
        <f>IFERROR(VLOOKUP($A33,Results_30d_Deltas!$A$2:$H$5000,6,FALSE),"")</f>
        <v/>
      </c>
      <c r="J48" s="72" t="n"/>
      <c r="K48" s="72" t="n"/>
      <c r="L48" s="72" t="n"/>
      <c r="M48" s="72" t="n"/>
      <c r="N48" s="72" t="n"/>
      <c r="O48" s="72" t="n"/>
      <c r="P48" s="8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0.5" customHeight="1" s="65">
      <c r="A49" s="72" t="inlineStr">
        <is>
          <t>SIMPLE_TP_PCT</t>
        </is>
      </c>
      <c r="B49" s="72" t="inlineStr">
        <is>
          <t>0</t>
        </is>
      </c>
      <c r="C49" s="72" t="n"/>
      <c r="D49" s="72" t="n"/>
      <c r="E49" s="72" t="n"/>
      <c r="F49" s="72" t="n"/>
      <c r="G49" s="72" t="n"/>
      <c r="H49" s="72" t="n"/>
      <c r="I49" s="72">
        <f>IFERROR(VLOOKUP($A52,Results_30d_Deltas!$A$2:$H$5000,6,FALSE),"")</f>
        <v/>
      </c>
      <c r="J49" s="72" t="n"/>
      <c r="K49" s="72" t="n"/>
      <c r="L49" s="72" t="n"/>
      <c r="M49" s="72" t="n"/>
      <c r="N49" s="72" t="n"/>
      <c r="O49" s="72" t="n"/>
      <c r="P49" s="8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0.5" customHeight="1" s="65">
      <c r="A50" s="71" t="inlineStr">
        <is>
          <t>FUNDING_GATE_LONG_MAX</t>
        </is>
      </c>
      <c r="B50" s="72" t="inlineStr">
        <is>
          <t>0.0</t>
        </is>
      </c>
      <c r="C50" s="72" t="n"/>
      <c r="D50" s="72" t="n"/>
      <c r="E50" s="72" t="n"/>
      <c r="F50" s="72" t="n"/>
      <c r="G50" s="72" t="n"/>
      <c r="H50" s="72" t="n"/>
      <c r="I50" s="72">
        <f>IFERROR(VLOOKUP($A23,Results_30d_Deltas!$A$2:$H$5000,6,FALSE),"")</f>
        <v/>
      </c>
      <c r="J50" s="72" t="n"/>
      <c r="K50" s="72" t="n"/>
      <c r="L50" s="72" t="n"/>
      <c r="M50" s="72" t="n"/>
      <c r="N50" s="72" t="n"/>
      <c r="O50" s="72" t="n"/>
      <c r="P50" s="8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0.5" customHeight="1" s="65">
      <c r="A51" s="72" t="inlineStr">
        <is>
          <t>FUNDING_GATE_LONG_MAX</t>
        </is>
      </c>
      <c r="B51" s="72" t="inlineStr">
        <is>
          <t>0.0_ALT</t>
        </is>
      </c>
      <c r="C51" s="72" t="n"/>
      <c r="D51" s="72" t="n"/>
      <c r="E51" s="72" t="n"/>
      <c r="F51" s="72" t="n"/>
      <c r="G51" s="72" t="n"/>
      <c r="H51" s="72" t="n"/>
      <c r="I51" s="72">
        <f>IFERROR(VLOOKUP($A24,Results_30d_Deltas!$A$2:$H$5000,6,FALSE),"")</f>
        <v/>
      </c>
      <c r="J51" s="72" t="n"/>
      <c r="K51" s="72" t="n"/>
      <c r="L51" s="72" t="n"/>
      <c r="M51" s="72" t="n"/>
      <c r="N51" s="72" t="n"/>
      <c r="O51" s="72" t="n"/>
      <c r="P51" s="8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0.5" customHeight="1" s="65">
      <c r="A52" s="71" t="inlineStr">
        <is>
          <t>FUNDING_GATE_MTF_REQUIRED</t>
        </is>
      </c>
      <c r="B52" s="72" t="inlineStr">
        <is>
          <t>0.0</t>
        </is>
      </c>
      <c r="C52" s="72" t="n"/>
      <c r="D52" s="72" t="n"/>
      <c r="E52" s="72" t="n"/>
      <c r="F52" s="72" t="n"/>
      <c r="G52" s="72" t="n"/>
      <c r="H52" s="72" t="n"/>
      <c r="I52" s="72">
        <f>IFERROR(VLOOKUP($A25,Results_30d_Deltas!$A$2:$H$5000,6,FALSE),"")</f>
        <v/>
      </c>
      <c r="J52" s="72" t="n"/>
      <c r="K52" s="72" t="n"/>
      <c r="L52" s="72" t="n"/>
      <c r="M52" s="72" t="n"/>
      <c r="N52" s="72" t="n"/>
      <c r="O52" s="72" t="n"/>
      <c r="P52" s="8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0.5" customHeight="1" s="65">
      <c r="A53" s="72" t="inlineStr">
        <is>
          <t>FUNDING_GATE_MTF_REQUIRED</t>
        </is>
      </c>
      <c r="B53" s="72" t="inlineStr">
        <is>
          <t>0.0_ALT</t>
        </is>
      </c>
      <c r="C53" s="72" t="n"/>
      <c r="D53" s="72" t="n"/>
      <c r="E53" s="72" t="n"/>
      <c r="F53" s="72" t="n"/>
      <c r="G53" s="72" t="n"/>
      <c r="H53" s="72" t="n"/>
      <c r="I53" s="72">
        <f>IFERROR(VLOOKUP($A26,Results_30d_Deltas!$A$2:$H$5000,6,FALSE),"")</f>
        <v/>
      </c>
      <c r="J53" s="72" t="n"/>
      <c r="K53" s="72" t="n"/>
      <c r="L53" s="72" t="n"/>
      <c r="M53" s="72" t="n"/>
      <c r="N53" s="72" t="n"/>
      <c r="O53" s="72" t="n"/>
      <c r="P53" s="8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0.5" customHeight="1" s="65">
      <c r="A54" s="71" t="inlineStr">
        <is>
          <t>FUNDING_GATE_SHORT_MIN</t>
        </is>
      </c>
      <c r="B54" s="72" t="inlineStr">
        <is>
          <t>0.0</t>
        </is>
      </c>
      <c r="C54" s="72" t="n"/>
      <c r="D54" s="72" t="n"/>
      <c r="E54" s="72" t="n"/>
      <c r="F54" s="72" t="n"/>
      <c r="G54" s="72" t="n"/>
      <c r="H54" s="72" t="n"/>
      <c r="I54" s="72">
        <f>IFERROR(VLOOKUP($A27,Results_30d_Deltas!$A$2:$H$5000,6,FALSE),"")</f>
        <v/>
      </c>
      <c r="J54" s="72" t="n"/>
      <c r="K54" s="72" t="n"/>
      <c r="L54" s="72" t="n"/>
      <c r="M54" s="72" t="n"/>
      <c r="N54" s="72" t="n"/>
      <c r="O54" s="72" t="n"/>
      <c r="P54" s="8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0.5" customHeight="1" s="65">
      <c r="A55" s="72" t="inlineStr">
        <is>
          <t>FUNDING_GATE_SHORT_MIN</t>
        </is>
      </c>
      <c r="B55" s="72" t="inlineStr">
        <is>
          <t>0.0_ALT</t>
        </is>
      </c>
      <c r="C55" s="72" t="n"/>
      <c r="D55" s="72" t="n"/>
      <c r="E55" s="72" t="n"/>
      <c r="F55" s="72" t="n"/>
      <c r="G55" s="72" t="n"/>
      <c r="H55" s="72" t="n"/>
      <c r="I55" s="72">
        <f>IFERROR(VLOOKUP($A28,Results_30d_Deltas!$A$2:$H$5000,6,FALSE),"")</f>
        <v/>
      </c>
      <c r="J55" s="72" t="n"/>
      <c r="K55" s="72" t="n"/>
      <c r="L55" s="72" t="n"/>
      <c r="M55" s="72" t="n"/>
      <c r="N55" s="72" t="n"/>
      <c r="O55" s="72" t="n"/>
      <c r="P55" s="8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75" customHeight="1" s="65">
      <c r="A56" s="69" t="inlineStr">
        <is>
          <t>MTS_BOTTOM_STRONG_THRESHOLD</t>
        </is>
      </c>
      <c r="B56" s="80" t="inlineStr">
        <is>
          <t>30</t>
        </is>
      </c>
      <c r="C56" s="80" t="n"/>
      <c r="D56" s="80" t="inlineStr">
        <is>
          <t>ENTRY, 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75" customHeight="1" s="65">
      <c r="A57" s="69" t="inlineStr">
        <is>
          <t>BANDAID_OFF_LOSER_RECOVER_PCT</t>
        </is>
      </c>
      <c r="B57" s="80" t="inlineStr">
        <is>
          <t>1.0</t>
        </is>
      </c>
      <c r="C57" s="80" t="n"/>
      <c r="D57" s="80" t="inlineStr">
        <is>
          <t>AUGMENT, ENTRY, EXIT, GLOBAL_CHECK, REDUCE,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75" customHeight="1" s="65">
      <c r="A58" s="69" t="inlineStr">
        <is>
          <t>HA_WICK_QUALITY_TF</t>
        </is>
      </c>
      <c r="B58" s="80" t="inlineStr">
        <is>
          <t>4h</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75" customHeight="1" s="65">
      <c r="A59" s="70" t="inlineStr">
        <is>
          <t>BANDAID_OFF_LOSER_RECOVER_PCT</t>
        </is>
      </c>
      <c r="B59" s="80" t="inlineStr">
        <is>
          <t>0.5</t>
        </is>
      </c>
      <c r="C59" s="80" t="n"/>
      <c r="D59" s="80" t="inlineStr">
        <is>
          <t>AUGMENT, ENTRY, EXIT, GLOBAL_CHECK, REDUCE,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75" customHeight="1" s="65">
      <c r="A60" s="69" t="inlineStr">
        <is>
          <t>HLR_TOP_MIN_TFS</t>
        </is>
      </c>
      <c r="B60" s="80" t="inlineStr">
        <is>
          <t>2</t>
        </is>
      </c>
      <c r="C60" s="80" t="n"/>
      <c r="D60" s="80" t="inlineStr">
        <is>
          <t>GLOBAL_CHECK, REENTRY, STOCKS_EXIT</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75" customHeight="1" s="65">
      <c r="A61" s="69" t="inlineStr">
        <is>
          <t>LH_HL_FILTER_MODE</t>
        </is>
      </c>
      <c r="B61" s="80" t="inlineStr">
        <is>
          <t>STRICT_2BAR</t>
        </is>
      </c>
      <c r="C61" s="80" t="n"/>
      <c r="D61" s="80" t="inlineStr">
        <is>
          <t>ENTRY, GLOBAL_CHECK,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75" customHeight="1" s="65">
      <c r="A62" s="69" t="inlineStr">
        <is>
          <t>HA_WICK_QUALITY_SCORE</t>
        </is>
      </c>
      <c r="B62" s="80" t="inlineStr">
        <is>
          <t>15</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75" customHeight="1" s="65">
      <c r="A63" s="70" t="inlineStr">
        <is>
          <t>HA_WICK_QUALITY_SCORE</t>
        </is>
      </c>
      <c r="B63" s="80" t="inlineStr">
        <is>
          <t>15_ALT</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75" customHeight="1" s="65">
      <c r="A64" s="69" t="inlineStr">
        <is>
          <t>MTS_BOTTOM_BONUS_THRESHOLD</t>
        </is>
      </c>
      <c r="B64" s="80" t="inlineStr">
        <is>
          <t>31.25</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75" customHeight="1" s="65">
      <c r="A65" s="69" t="inlineStr">
        <is>
          <t>DUP_GUARD_FILTER_TF</t>
        </is>
      </c>
      <c r="B65" s="80" t="inlineStr">
        <is>
          <t>4h</t>
        </is>
      </c>
      <c r="C65" s="80" t="n"/>
      <c r="D65" s="80" t="inlineStr">
        <is>
          <t>GLOBAL_CHECK</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75" customHeight="1" s="65">
      <c r="A66" s="69" t="inlineStr">
        <is>
          <t>FUNDING_GATE_FILTER_TF</t>
        </is>
      </c>
      <c r="B66" s="80" t="inlineStr">
        <is>
          <t>D</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75" customHeight="1" s="65">
      <c r="A67" s="70" t="inlineStr">
        <is>
          <t>MTS_BOTTOM_STRONG_THRESHOLD</t>
        </is>
      </c>
      <c r="B67" s="80" t="inlineStr">
        <is>
          <t>50</t>
        </is>
      </c>
      <c r="C67" s="80" t="n"/>
      <c r="D67" s="80" t="inlineStr">
        <is>
          <t>ENTRY, GLOBAL_CHECK, STOCKS_EXIT</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75" customHeight="1" s="65">
      <c r="A68" s="70" t="inlineStr">
        <is>
          <t>MTS_BOTTOM_BONUS_THRESHOLD</t>
        </is>
      </c>
      <c r="B68" s="80" t="inlineStr">
        <is>
          <t>25</t>
        </is>
      </c>
      <c r="C68" s="80" t="n"/>
      <c r="D68" s="80" t="inlineStr">
        <is>
          <t>ENTRY, GLOBAL_CHECK, STOCKS_EXIT</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75" customHeight="1" s="65">
      <c r="A69" s="69" t="inlineStr">
        <is>
          <t>OI_CONFIRM_ENABLED</t>
        </is>
      </c>
      <c r="B69" s="80" t="inlineStr">
        <is>
          <t>True</t>
        </is>
      </c>
      <c r="C69" s="80" t="n"/>
      <c r="D69" s="80" t="inlineStr">
        <is>
          <t>ENTRY, 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75" customHeight="1" s="65">
      <c r="A70" s="70" t="inlineStr">
        <is>
          <t>DUP_GUARD_FILTER_TF</t>
        </is>
      </c>
      <c r="B70" s="80" t="inlineStr">
        <is>
          <t>D</t>
        </is>
      </c>
      <c r="C70" s="80" t="n"/>
      <c r="D70" s="80" t="inlineStr">
        <is>
          <t>GLOBAL_CHECK</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75" customHeight="1" s="65">
      <c r="A71" s="70" t="inlineStr">
        <is>
          <t>DUP_GUARD_FILTER_TF</t>
        </is>
      </c>
      <c r="B71" s="80" t="inlineStr">
        <is>
          <t>OFF</t>
        </is>
      </c>
      <c r="C71" s="80" t="n"/>
      <c r="D71" s="80" t="inlineStr">
        <is>
          <t>GLOBAL_CHECK</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75" customHeight="1" s="65">
      <c r="A72" s="69" t="inlineStr">
        <is>
          <t>MTF_GR_MIN_IND</t>
        </is>
      </c>
      <c r="B72" s="80" t="inlineStr">
        <is>
          <t>5</t>
        </is>
      </c>
      <c r="C72" s="80" t="n"/>
      <c r="D72" s="80" t="inlineStr">
        <is>
          <t>GLOBAL_CHECK,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75" customHeight="1" s="65">
      <c r="A73" s="70" t="inlineStr">
        <is>
          <t>MTF_GR_MIN_IND</t>
        </is>
      </c>
      <c r="B73" s="80" t="inlineStr">
        <is>
          <t>5_ALT</t>
        </is>
      </c>
      <c r="C73" s="80" t="n"/>
      <c r="D73" s="80" t="inlineStr">
        <is>
          <t>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75" customHeight="1" s="65">
      <c r="A74" s="69" t="inlineStr">
        <is>
          <t>OI_CONFIRM_MIN_PRICE_PCT</t>
        </is>
      </c>
      <c r="B74" s="80" t="inlineStr">
        <is>
          <t>1.0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75" customHeight="1" s="65">
      <c r="A75" s="70" t="inlineStr">
        <is>
          <t>DUP_GUARD_FILTER_TF</t>
        </is>
      </c>
      <c r="B75" s="80" t="inlineStr">
        <is>
          <t>1h</t>
        </is>
      </c>
      <c r="C75" s="80" t="n"/>
      <c r="D75" s="80" t="inlineStr">
        <is>
          <t>GLOBAL_CHECK</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75" customHeight="1" s="65">
      <c r="A76" s="69" t="inlineStr">
        <is>
          <t>HLR_SMA_BAND_PCT</t>
        </is>
      </c>
      <c r="B76" s="80" t="inlineStr">
        <is>
          <t>1.0</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75" customHeight="1" s="65">
      <c r="A77" s="70" t="inlineStr">
        <is>
          <t>HA_WICK_QUALITY_TF</t>
        </is>
      </c>
      <c r="B77" s="80" t="inlineStr">
        <is>
          <t>D</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75" customHeight="1" s="65">
      <c r="A78" s="69" t="inlineStr">
        <is>
          <t>OI_CONFIRM_MIN_CHANGE_PCT</t>
        </is>
      </c>
      <c r="B78" s="80" t="inlineStr">
        <is>
          <t>2.0</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75" customHeight="1" s="65">
      <c r="A79" s="70" t="inlineStr">
        <is>
          <t>HLR_SMA_BAND_PCT</t>
        </is>
      </c>
      <c r="B79" s="80" t="inlineStr">
        <is>
          <t>0.5</t>
        </is>
      </c>
      <c r="C79" s="80" t="n"/>
      <c r="D79" s="80" t="inlineStr">
        <is>
          <t>ENTRY, GLOBAL_CHECK, STOCKS_EXIT</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75" customHeight="1" s="65">
      <c r="A80" s="70" t="inlineStr">
        <is>
          <t>MTS_BOTTOM_BONUS_THRESHOLD</t>
        </is>
      </c>
      <c r="B80" s="80" t="inlineStr">
        <is>
          <t>18.75</t>
        </is>
      </c>
      <c r="C80" s="80" t="n"/>
      <c r="D80" s="80" t="inlineStr">
        <is>
          <t>ENTRY, 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75" customHeight="1" s="65">
      <c r="A81" s="69" t="inlineStr">
        <is>
          <t>COOLDOWN_LOCKS_FILTER_TF</t>
        </is>
      </c>
      <c r="B81" s="80" t="inlineStr">
        <is>
          <t>4h</t>
        </is>
      </c>
      <c r="C81" s="80" t="n"/>
      <c r="D81" s="80" t="inlineStr">
        <is>
          <t>GLOBAL_CHECK</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75" customHeight="1" s="65">
      <c r="A82" s="69" t="inlineStr">
        <is>
          <t>FG_FEAR_THRESHOLD</t>
        </is>
      </c>
      <c r="B82" s="80" t="inlineStr">
        <is>
          <t>31.25</t>
        </is>
      </c>
      <c r="C82" s="80" t="n"/>
      <c r="D82" s="80" t="inlineStr">
        <is>
          <t>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75" customHeight="1" s="65">
      <c r="A83" s="69" t="inlineStr">
        <is>
          <t>FG_GREED_THRESHOLD</t>
        </is>
      </c>
      <c r="B83" s="80" t="inlineStr">
        <is>
          <t>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75" customHeight="1" s="65">
      <c r="A84" s="70" t="inlineStr">
        <is>
          <t>FG_FEAR_THRESHOLD</t>
        </is>
      </c>
      <c r="B84" s="80" t="inlineStr">
        <is>
          <t>25</t>
        </is>
      </c>
      <c r="C84" s="80" t="n"/>
      <c r="D84" s="80" t="inlineStr">
        <is>
          <t>GLOBAL_CHECK, STOCKS_EXIT</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75" customHeight="1" s="65">
      <c r="A85" s="70" t="inlineStr">
        <is>
          <t>FG_GREED_THRESHOLD</t>
        </is>
      </c>
      <c r="B85" s="80" t="inlineStr">
        <is>
          <t>93.75</t>
        </is>
      </c>
      <c r="C85" s="80" t="n"/>
      <c r="D85" s="80" t="inlineStr">
        <is>
          <t>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75" customHeight="1" s="65">
      <c r="A86" s="70" t="inlineStr">
        <is>
          <t>FG_GREED_THRESHOLD</t>
        </is>
      </c>
      <c r="B86" s="80" t="inlineStr">
        <is>
          <t>56.25</t>
        </is>
      </c>
      <c r="C86" s="80" t="n"/>
      <c r="D86" s="80" t="inlineStr">
        <is>
          <t>GLOBAL_CHECK, STOCKS_EXIT</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75" customHeight="1" s="65">
      <c r="A87" s="70" t="inlineStr">
        <is>
          <t>COOLDOWN_LOCKS_FILTER_TF</t>
        </is>
      </c>
      <c r="B87" s="80" t="inlineStr">
        <is>
          <t>1h</t>
        </is>
      </c>
      <c r="C87" s="80" t="n"/>
      <c r="D87" s="80" t="inlineStr">
        <is>
          <t>GLOBAL_CHECK</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75" customHeight="1" s="65">
      <c r="A88" s="70" t="inlineStr">
        <is>
          <t>FG_FEAR_THRESHOLD</t>
        </is>
      </c>
      <c r="B88" s="80" t="inlineStr">
        <is>
          <t>18.75</t>
        </is>
      </c>
      <c r="C88" s="80" t="n"/>
      <c r="D88" s="80" t="inlineStr">
        <is>
          <t>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75" customHeight="1" s="65">
      <c r="A89" s="69" t="inlineStr">
        <is>
          <t>DC_MOMENT_STRONG_THRESHOLD</t>
        </is>
      </c>
      <c r="B89" s="80" t="inlineStr">
        <is>
          <t>50</t>
        </is>
      </c>
      <c r="C89" s="80" t="n"/>
      <c r="D89" s="80" t="inlineStr">
        <is>
          <t>ENTRY, GLOBAL_CHECK, STOCKS_EXIT</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75" customHeight="1" s="65">
      <c r="A90" s="69" t="inlineStr">
        <is>
          <t>MANDATORY_REENTRY_WT_FILTER_VELOCITY_RATIO</t>
        </is>
      </c>
      <c r="B90" s="80" t="inlineStr">
        <is>
          <t>0.90</t>
        </is>
      </c>
      <c r="C90" s="80" t="n"/>
      <c r="D90" s="80" t="inlineStr">
        <is>
          <t>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75" customHeight="1" s="65">
      <c r="A91" s="70" t="inlineStr">
        <is>
          <t>MANDATORY_REENTRY_WT_FILTER_VELOCITY_RATIO</t>
        </is>
      </c>
      <c r="B91" s="80" t="inlineStr">
        <is>
          <t>0.90_ALT</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75" customHeight="1" s="65">
      <c r="A92" s="70" t="inlineStr">
        <is>
          <t>COOLDOWN_LOCKS_FILTER_TF</t>
        </is>
      </c>
      <c r="B92" s="80" t="inlineStr">
        <is>
          <t>OFF</t>
        </is>
      </c>
      <c r="C92" s="80" t="n"/>
      <c r="D92" s="80" t="inlineStr">
        <is>
          <t>GLOBAL_CHECK</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75" customHeight="1" s="65">
      <c r="A93" s="70" t="inlineStr">
        <is>
          <t>OI_CONFIRM_MIN_PRICE_PCT</t>
        </is>
      </c>
      <c r="B93" s="80" t="inlineStr">
        <is>
          <t>0.5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75" customHeight="1" s="65">
      <c r="A94" s="69" t="inlineStr">
        <is>
          <t>ADX_RANGING_THRESHOLD</t>
        </is>
      </c>
      <c r="B94" s="80" t="inlineStr">
        <is>
          <t>10</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75" customHeight="1" s="65">
      <c r="A95" s="70" t="inlineStr">
        <is>
          <t>COOLDOWN_LOCKS_FILTER_TF</t>
        </is>
      </c>
      <c r="B95" s="80" t="inlineStr">
        <is>
          <t>D</t>
        </is>
      </c>
      <c r="C95" s="80" t="n"/>
      <c r="D95" s="80" t="inlineStr">
        <is>
          <t>GLOBAL_CHECK</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75" customHeight="1" s="65">
      <c r="A96" s="70" t="inlineStr">
        <is>
          <t>DC_MOMENT_STRONG_THRESHOLD</t>
        </is>
      </c>
      <c r="B96" s="80" t="inlineStr">
        <is>
          <t>30</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75" customHeight="1" s="65">
      <c r="A97" s="69" t="inlineStr">
        <is>
          <t>MOVER_THRESHOLD</t>
        </is>
      </c>
      <c r="B97" s="80" t="inlineStr">
        <is>
          <t>5</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75" customHeight="1" s="65">
      <c r="A98" s="69" t="inlineStr">
        <is>
          <t>BAND_ARROW_ENABLED</t>
        </is>
      </c>
      <c r="B98" s="80" t="inlineStr">
        <is>
          <t>True</t>
        </is>
      </c>
      <c r="C98" s="80" t="n"/>
      <c r="D98" s="80" t="inlineStr">
        <is>
          <t>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75" customHeight="1" s="65">
      <c r="A99" s="69" t="inlineStr">
        <is>
          <t>LH_HL_FILTER_ENABLED</t>
        </is>
      </c>
      <c r="B99" s="80" t="inlineStr">
        <is>
          <t>True</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75" customHeight="1" s="65">
      <c r="A100" s="69" t="inlineStr">
        <is>
          <t>HA_WICK_QUALITY_ENABLED</t>
        </is>
      </c>
      <c r="B100" s="80" t="inlineStr">
        <is>
          <t>True</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75" customHeight="1" s="65">
      <c r="A101" s="69" t="inlineStr">
        <is>
          <t>LR_BAND_LADDER_STOCH_EXTREME</t>
        </is>
      </c>
      <c r="B101" s="80" t="inlineStr">
        <is>
          <t>30.0</t>
        </is>
      </c>
      <c r="C101" s="80" t="n"/>
      <c r="D101" s="80" t="inlineStr">
        <is>
          <t>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75" customHeight="1" s="65">
      <c r="A102" s="70" t="inlineStr">
        <is>
          <t>LR_BAND_LADDER_STOCH_EXTREME</t>
        </is>
      </c>
      <c r="B102" s="80" t="inlineStr">
        <is>
          <t>30.0_ALT</t>
        </is>
      </c>
      <c r="C102" s="80" t="n"/>
      <c r="D102" s="80" t="inlineStr">
        <is>
          <t>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75" customHeight="1" s="65">
      <c r="A103" s="70" t="inlineStr">
        <is>
          <t>MTS_BOTTOM_BONUS_THRESHOLD</t>
        </is>
      </c>
      <c r="B103" s="80" t="inlineStr">
        <is>
          <t>12.5</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75" customHeight="1" s="65">
      <c r="A104" s="70" t="inlineStr">
        <is>
          <t>BANDAID_OFF_LOSER_RECOVER_PCT</t>
        </is>
      </c>
      <c r="B104" s="80" t="inlineStr">
        <is>
          <t>2.0</t>
        </is>
      </c>
      <c r="C104" s="80" t="n"/>
      <c r="D104" s="80" t="inlineStr">
        <is>
          <t>AUGMENT, ENTRY, EXIT, GLOBAL_CHECK, REDUCE, STOCKS_EXIT</t>
        </is>
      </c>
      <c r="E104" s="80" t="n"/>
      <c r="F104" s="72" t="n"/>
      <c r="G104" s="80">
        <f>IFERROR(VLOOKUP($A61&amp;"_"&amp;$B61,Results_Deltas!$A$2:$P$15000,5,FALSE),"")</f>
        <v/>
      </c>
      <c r="H104" s="80" t="inlineStr">
        <is>
          <t>Blanket (page end)</t>
        </is>
      </c>
      <c r="I104" s="72" t="n"/>
      <c r="J104" s="72" t="n"/>
      <c r="K104" s="72" t="n"/>
      <c r="L104" s="72" t="inlineStr">
        <is>
          <t>NO</t>
        </is>
      </c>
      <c r="M104" s="72" t="n">
        <v>2.270865435373083</v>
      </c>
      <c r="N104" s="72" t="n">
        <v>26</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75" customHeight="1" s="65">
      <c r="A105" s="70" t="inlineStr">
        <is>
          <t>MOVER_THRESHOLD</t>
        </is>
      </c>
      <c r="B105" s="80" t="inlineStr">
        <is>
          <t>3.75</t>
        </is>
      </c>
      <c r="C105" s="80" t="n"/>
      <c r="D105" s="80" t="inlineStr">
        <is>
          <t>ENTRY, GLOBAL_CHECK, STOCKS_EXIT</t>
        </is>
      </c>
      <c r="E105" s="80" t="n"/>
      <c r="F105" s="72" t="n"/>
      <c r="G105" s="80">
        <f>IFERROR(VLOOKUP($A189&amp;"_"&amp;$B189,Results_Deltas!$A$2:$P$15000,5,FALSE),"")</f>
        <v/>
      </c>
      <c r="H105" s="80" t="inlineStr">
        <is>
          <t>Blanket (page end)</t>
        </is>
      </c>
      <c r="I105" s="72" t="n"/>
      <c r="J105" s="72" t="n"/>
      <c r="K105" s="72" t="n"/>
      <c r="L105" s="72" t="inlineStr">
        <is>
          <t>NO</t>
        </is>
      </c>
      <c r="M105" s="72" t="n">
        <v>2.284329288905711</v>
      </c>
      <c r="N105" s="72" t="n">
        <v>25</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75" customHeight="1" s="65">
      <c r="A106" s="69" t="inlineStr">
        <is>
          <t>MANDATORY_REENTRY_WT_FILTER_MIN_TFS</t>
        </is>
      </c>
      <c r="B106" s="80" t="inlineStr">
        <is>
          <t>2</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75" customHeight="1" s="65">
      <c r="A107" s="70" t="inlineStr">
        <is>
          <t>MTS_BOTTOM_STRONG_THRESHOLD</t>
        </is>
      </c>
      <c r="B107" s="80" t="inlineStr">
        <is>
          <t>40</t>
        </is>
      </c>
      <c r="C107" s="80" t="n"/>
      <c r="D107" s="80" t="inlineStr">
        <is>
          <t>ENTRY, 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75" customHeight="1" s="65">
      <c r="A108" s="70" t="inlineStr">
        <is>
          <t>ADX_RANGING_THRESHOLD</t>
        </is>
      </c>
      <c r="B108" s="80" t="inlineStr">
        <is>
          <t>25</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75" customHeight="1" s="65">
      <c r="A109" s="69" t="inlineStr">
        <is>
          <t>MTS_GATE_ENABLED</t>
        </is>
      </c>
      <c r="B109" s="80" t="inlineStr">
        <is>
          <t>True</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75" customHeight="1" s="65">
      <c r="A110" s="70" t="inlineStr">
        <is>
          <t>MOVER_THRESHOLD</t>
        </is>
      </c>
      <c r="B110" s="80" t="inlineStr">
        <is>
          <t>2.5</t>
        </is>
      </c>
      <c r="C110" s="80" t="n"/>
      <c r="D110" s="80" t="inlineStr">
        <is>
          <t>ENTRY, 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75" customHeight="1" s="65">
      <c r="A111" s="70" t="inlineStr">
        <is>
          <t>LH_HL_FILTER_MODE</t>
        </is>
      </c>
      <c r="B111" s="80" t="inlineStr">
        <is>
          <t>STRICT_2BAR_ALT</t>
        </is>
      </c>
      <c r="C111" s="80" t="n"/>
      <c r="D111" s="80" t="inlineStr">
        <is>
          <t>ENTRY, GLOBAL_CHECK, STOCKS_EXIT</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75" customHeight="1" s="65">
      <c r="A112" s="70" t="inlineStr">
        <is>
          <t>HA_WICK_QUALITY_TF</t>
        </is>
      </c>
      <c r="B112" s="80" t="inlineStr">
        <is>
          <t>OFF</t>
        </is>
      </c>
      <c r="C112" s="80" t="n"/>
      <c r="D112" s="80" t="inlineStr">
        <is>
          <t>ENTRY, GLOBAL_CHECK, STOCKS_EXIT</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75" customHeight="1" s="65">
      <c r="A113" s="69" t="inlineStr">
        <is>
          <t>GR_FILTER_VEC_ENABLED</t>
        </is>
      </c>
      <c r="B113" s="80" t="inlineStr">
        <is>
          <t>True</t>
        </is>
      </c>
      <c r="C113" s="80" t="n"/>
      <c r="D113" s="80" t="inlineStr">
        <is>
          <t>GLOBAL_CHECK</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75" customHeight="1" s="65">
      <c r="A114" s="70" t="inlineStr">
        <is>
          <t>FUNDING_GATE_FILTER_TF</t>
        </is>
      </c>
      <c r="B114" s="80" t="inlineStr">
        <is>
          <t>4h</t>
        </is>
      </c>
      <c r="C114" s="80" t="n"/>
      <c r="D114" s="80" t="inlineStr">
        <is>
          <t>GLOBAL_CHECK</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75" customHeight="1" s="65">
      <c r="A115" s="70" t="inlineStr">
        <is>
          <t>HA_WICK_QUALITY_TF</t>
        </is>
      </c>
      <c r="B115" s="80" t="inlineStr">
        <is>
          <t>1h</t>
        </is>
      </c>
      <c r="C115" s="80" t="n"/>
      <c r="D115" s="80" t="inlineStr">
        <is>
          <t>ENTRY, GLOBAL_CHECK, STOCKS_EXIT</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75" customHeight="1" s="65">
      <c r="A116" s="70" t="inlineStr">
        <is>
          <t>MTS_BOTTOM_STRONG_THRESHOLD</t>
        </is>
      </c>
      <c r="B116" s="80" t="inlineStr">
        <is>
          <t>20</t>
        </is>
      </c>
      <c r="C116" s="80" t="n"/>
      <c r="D116" s="80" t="inlineStr">
        <is>
          <t>ENTRY, GLOBAL_CHECK, STOCKS_EXIT</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75" customHeight="1" s="65">
      <c r="A117" s="70" t="inlineStr">
        <is>
          <t>OI_CONFIRM_MIN_PRICE_PCT</t>
        </is>
      </c>
      <c r="B117" s="80" t="inlineStr">
        <is>
          <t>2.0</t>
        </is>
      </c>
      <c r="C117" s="80" t="n"/>
      <c r="D117" s="80" t="inlineStr">
        <is>
          <t>ENTRY, GLOBAL_CHECK, STOCKS_EXIT</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75" customHeight="1" s="65">
      <c r="A118" s="70" t="inlineStr">
        <is>
          <t>OI_CONFIRM_MIN_CHANGE_PCT</t>
        </is>
      </c>
      <c r="B118" s="80" t="inlineStr">
        <is>
          <t>1.0</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75" customHeight="1" s="65">
      <c r="A119" s="70" t="inlineStr">
        <is>
          <t>FUNDING_GATE_FILTER_TF</t>
        </is>
      </c>
      <c r="B119" s="80" t="inlineStr">
        <is>
          <t>1h</t>
        </is>
      </c>
      <c r="C119" s="80" t="n"/>
      <c r="D119" s="80" t="inlineStr">
        <is>
          <t>GLOBAL_CHECK</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75" customHeight="1" s="65">
      <c r="A120" s="69" t="inlineStr">
        <is>
          <t>GR_FILTER_VEC_MIN_TFS</t>
        </is>
      </c>
      <c r="B120" s="80" t="inlineStr">
        <is>
          <t>1</t>
        </is>
      </c>
      <c r="C120" s="80" t="n"/>
      <c r="D120" s="80" t="inlineStr">
        <is>
          <t>GLOBAL_CHECK</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75" customHeight="1" s="65">
      <c r="A121" s="70" t="inlineStr">
        <is>
          <t>FUNDING_GATE_FILTER_TF</t>
        </is>
      </c>
      <c r="B121" s="80" t="inlineStr">
        <is>
          <t>OFF</t>
        </is>
      </c>
      <c r="C121" s="80" t="n"/>
      <c r="D121" s="80" t="inlineStr">
        <is>
          <t>GLOBAL_CHECK</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75" customHeight="1" s="65">
      <c r="A122" s="69" t="inlineStr">
        <is>
          <t>EMA_9_21_FILTER_MIN_TFS</t>
        </is>
      </c>
      <c r="B122" s="80" t="inlineStr">
        <is>
          <t>0</t>
        </is>
      </c>
      <c r="C122" s="80" t="n"/>
      <c r="D122" s="80" t="inlineStr">
        <is>
          <t>GLOBAL_CHECK</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75" customHeight="1" s="65">
      <c r="A123" s="69" t="inlineStr">
        <is>
          <t>EMA_BLANKET_FILTER_ENABLED</t>
        </is>
      </c>
      <c r="B123" s="80" t="inlineStr">
        <is>
          <t>False</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75" customHeight="1" s="65">
      <c r="A124" s="69" t="inlineStr">
        <is>
          <t>NEW_POSITION_MAX_LOSS_THRESHOLD</t>
        </is>
      </c>
      <c r="B124" s="80" t="inlineStr">
        <is>
          <t>2.0</t>
        </is>
      </c>
      <c r="C124" s="80" t="n"/>
      <c r="D124" s="80" t="inlineStr">
        <is>
          <t>AUGMENT, EXIT, GLOBAL_CHECK, REDUCE,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75" customHeight="1" s="65">
      <c r="A125" s="70" t="inlineStr">
        <is>
          <t>MOVER_THRESHOLD</t>
        </is>
      </c>
      <c r="B125" s="80" t="inlineStr">
        <is>
          <t>6.25</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75" customHeight="1" s="65">
      <c r="A126" s="69" t="inlineStr">
        <is>
          <t>DELTA_HTF_GATE</t>
        </is>
      </c>
      <c r="B126" s="80" t="inlineStr">
        <is>
          <t>4h</t>
        </is>
      </c>
      <c r="C126" s="80" t="n"/>
      <c r="D126" s="80" t="inlineStr">
        <is>
          <t>ENTRY, GLOBAL_CHECK, STOCKS_EXIT</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75" customHeight="1" s="65">
      <c r="A127" s="70" t="inlineStr">
        <is>
          <t>DELTA_HTF_GATE</t>
        </is>
      </c>
      <c r="B127" s="80" t="inlineStr">
        <is>
          <t>4h_ALT</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75" customHeight="1" s="65">
      <c r="A128" s="69" t="inlineStr">
        <is>
          <t>LIVE_VEC_EMERGENCY_BRAKE_ENABLED</t>
        </is>
      </c>
      <c r="B128" s="80" t="inlineStr">
        <is>
          <t>True</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75" customHeight="1" s="65">
      <c r="A129" s="69" t="inlineStr">
        <is>
          <t>CRYPTO_SPIKE_FADE_THRESHOLD_PCT</t>
        </is>
      </c>
      <c r="B129" s="80" t="inlineStr">
        <is>
          <t>12.5</t>
        </is>
      </c>
      <c r="C129" s="80" t="n"/>
      <c r="D129" s="80" t="inlineStr">
        <is>
          <t>GLOBAL_CHECK, STOCKS_EXIT</t>
        </is>
      </c>
      <c r="E129" s="80" t="n"/>
      <c r="F129" s="72" t="n"/>
      <c r="G129" s="80">
        <f>IFERROR(VLOOKUP($A72&amp;"_"&amp;$B72,Results_Deltas!$A$2:$P$15000,5,FALSE),"")</f>
        <v/>
      </c>
      <c r="H129" s="80" t="inlineStr">
        <is>
          <t>Blanket (page end)</t>
        </is>
      </c>
      <c r="I129" s="72" t="n"/>
      <c r="J129" s="72" t="n"/>
      <c r="K129" s="72" t="n"/>
      <c r="L129" s="72" t="inlineStr">
        <is>
          <t>YES</t>
        </is>
      </c>
      <c r="M129" s="72" t="n">
        <v>2.736928835871394</v>
      </c>
      <c r="N129" s="72" t="n">
        <v>35</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75" customHeight="1" s="65">
      <c r="A130" s="70" t="inlineStr">
        <is>
          <t>EMA_9_21_FILTER_MIN_TFS</t>
        </is>
      </c>
      <c r="B130" s="80" t="inlineStr">
        <is>
          <t>2</t>
        </is>
      </c>
      <c r="C130" s="80" t="n"/>
      <c r="D130" s="80" t="inlineStr">
        <is>
          <t>GLOBAL_CHECK</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75" customHeight="1" s="65">
      <c r="A131" s="69" t="inlineStr">
        <is>
          <t>LR_BAND_LADDER_TF_BOTTOM</t>
        </is>
      </c>
      <c r="B131" s="80" t="inlineStr">
        <is>
          <t>1</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75" customHeight="1" s="65">
      <c r="A132" s="69" t="inlineStr">
        <is>
          <t>EMA_BLANKET_FILTER_MIN_TFS</t>
        </is>
      </c>
      <c r="B132" s="80" t="inlineStr">
        <is>
          <t>0</t>
        </is>
      </c>
      <c r="C132" s="80" t="n"/>
      <c r="D132" s="80" t="inlineStr">
        <is>
          <t>GLOBAL_CHECK</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75" customHeight="1" s="65">
      <c r="A133" s="70" t="inlineStr">
        <is>
          <t>OI_CONFIRM_MIN_CHANGE_PCT</t>
        </is>
      </c>
      <c r="B133" s="80" t="inlineStr">
        <is>
          <t>0</t>
        </is>
      </c>
      <c r="C133" s="80" t="n"/>
      <c r="D133" s="80" t="inlineStr">
        <is>
          <t>ENTRY, 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75" customHeight="1" s="65">
      <c r="A134" s="69" t="inlineStr">
        <is>
          <t>NEWBORN_LOSS_KILL_GAIN_THRESHOLD_PCT</t>
        </is>
      </c>
      <c r="B134" s="80" t="inlineStr">
        <is>
          <t>1.0</t>
        </is>
      </c>
      <c r="C134" s="80" t="n"/>
      <c r="D134" s="80" t="inlineStr">
        <is>
          <t>AUGMENT, EXIT, GLOBAL_CHECK, REDUCE,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75" customHeight="1" s="65">
      <c r="A135" s="70" t="inlineStr">
        <is>
          <t>MANDATORY_REENTRY_WT_FILTER_MIN_TFS</t>
        </is>
      </c>
      <c r="B135" s="80" t="inlineStr">
        <is>
          <t>1</t>
        </is>
      </c>
      <c r="C135" s="80" t="n"/>
      <c r="D135" s="80" t="inlineStr">
        <is>
          <t>GLOBAL_CHECK,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75" customHeight="1" s="65">
      <c r="A136" s="70" t="inlineStr">
        <is>
          <t>MANDATORY_REENTRY_WT_FILTER_MIN_TFS</t>
        </is>
      </c>
      <c r="B136" s="80" t="inlineStr">
        <is>
          <t>3</t>
        </is>
      </c>
      <c r="C136" s="80" t="n"/>
      <c r="D136" s="80" t="inlineStr">
        <is>
          <t>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75" customHeight="1" s="65">
      <c r="A137" s="70" t="inlineStr">
        <is>
          <t>EMA_BLANKET_FILTER_MIN_TFS</t>
        </is>
      </c>
      <c r="B137" s="80" t="inlineStr">
        <is>
          <t>2</t>
        </is>
      </c>
      <c r="C137" s="80" t="n"/>
      <c r="D137" s="80" t="inlineStr">
        <is>
          <t>GLOBAL_CHECK</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75" customHeight="1" s="65">
      <c r="A138" s="69" t="inlineStr">
        <is>
          <t>DELTA_REENTRY_FILTER_ENABLED</t>
        </is>
      </c>
      <c r="B138" s="80" t="inlineStr">
        <is>
          <t>True</t>
        </is>
      </c>
      <c r="C138" s="80" t="n"/>
      <c r="D138" s="80" t="inlineStr">
        <is>
          <t>ENTRY, GLOBAL_CHECK,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75" customHeight="1" s="65">
      <c r="A139" s="69" t="inlineStr">
        <is>
          <t>LR_BAND_LADDER_TF_TOP</t>
        </is>
      </c>
      <c r="B139" s="80" t="inlineStr">
        <is>
          <t>1</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75" customHeight="1" s="65">
      <c r="A140" s="70" t="inlineStr">
        <is>
          <t>CRYPTO_SPIKE_FADE_THRESHOLD_PCT</t>
        </is>
      </c>
      <c r="B140" s="80" t="inlineStr">
        <is>
          <t>7.5</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75" customHeight="1" s="65">
      <c r="A141" s="70" t="inlineStr">
        <is>
          <t>NEWBORN_LOSS_KILL_GAIN_THRESHOLD_PCT</t>
        </is>
      </c>
      <c r="B141" s="80" t="inlineStr">
        <is>
          <t>0.5</t>
        </is>
      </c>
      <c r="C141" s="80" t="n"/>
      <c r="D141" s="80" t="inlineStr">
        <is>
          <t>AUGMENT, EXIT, GLOBAL_CHECK, REDUCE,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75" customHeight="1" s="65">
      <c r="A142" s="70" t="inlineStr">
        <is>
          <t>FG_GREED_THRESHOLD</t>
        </is>
      </c>
      <c r="B142" s="80" t="inlineStr">
        <is>
          <t>37.5</t>
        </is>
      </c>
      <c r="C142" s="80" t="n"/>
      <c r="D142" s="80" t="inlineStr">
        <is>
          <t>GLOBAL_CHECK, STOCKS_EXIT</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75" customHeight="1" s="65">
      <c r="A143" s="70" t="inlineStr">
        <is>
          <t>DUP_GUARD_FILTER_TF</t>
        </is>
      </c>
      <c r="B143" s="80" t="inlineStr">
        <is>
          <t>15m</t>
        </is>
      </c>
      <c r="C143" s="80" t="n"/>
      <c r="D143" s="80" t="inlineStr">
        <is>
          <t>GLOBAL_CHECK</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75" customHeight="1" s="65">
      <c r="A144" s="70" t="inlineStr">
        <is>
          <t>DC_MOMENT_STRONG_THRESHOLD</t>
        </is>
      </c>
      <c r="B144" s="80" t="inlineStr">
        <is>
          <t>40</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75" customHeight="1" s="65">
      <c r="A145" s="70" t="inlineStr">
        <is>
          <t>OI_CONFIRM_MIN_CHANGE_PCT</t>
        </is>
      </c>
      <c r="B145" s="80" t="inlineStr">
        <is>
          <t>0.5</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75" customHeight="1" s="65">
      <c r="A146" s="70" t="inlineStr">
        <is>
          <t>ADX_RANGING_THRESHOLD</t>
        </is>
      </c>
      <c r="B146" s="80" t="inlineStr">
        <is>
          <t>15</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75" customHeight="1" s="65">
      <c r="A147" s="70" t="inlineStr">
        <is>
          <t>HLR_SMA_BAND_PCT</t>
        </is>
      </c>
      <c r="B147" s="80" t="inlineStr">
        <is>
          <t>2.0</t>
        </is>
      </c>
      <c r="C147" s="80" t="n"/>
      <c r="D147" s="80" t="inlineStr">
        <is>
          <t>ENTRY, GLOBAL_CHECK,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75" customHeight="1" s="65">
      <c r="A148" s="70" t="inlineStr">
        <is>
          <t>BAND_ARROW_ENABLED</t>
        </is>
      </c>
      <c r="B148" s="80" t="inlineStr">
        <is>
          <t>False</t>
        </is>
      </c>
      <c r="C148" s="80" t="n"/>
      <c r="D148" s="80" t="inlineStr">
        <is>
          <t>GLOBAL_CHECK, STOCKS_EXIT</t>
        </is>
      </c>
      <c r="E148" s="80" t="n"/>
      <c r="F148" s="72" t="n"/>
      <c r="G148" s="80">
        <f>IFERROR(VLOOKUP($A64&amp;"_"&amp;$B64,Results_Deltas!$A$2:$P$15000,5,FALSE),"")</f>
        <v/>
      </c>
      <c r="H148" s="80" t="inlineStr">
        <is>
          <t>Blanket (page end)</t>
        </is>
      </c>
      <c r="I148" s="72" t="n"/>
      <c r="J148" s="72" t="n"/>
      <c r="K148" s="72" t="n"/>
      <c r="L148" s="72" t="inlineStr">
        <is>
          <t>NO</t>
        </is>
      </c>
      <c r="M148" s="72" t="n">
        <v>3.248946427154157</v>
      </c>
      <c r="N148" s="72" t="n">
        <v>34</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75" customHeight="1" s="65">
      <c r="A149" s="70" t="inlineStr">
        <is>
          <t>COOLDOWN_LOCKS_FILTER_TF</t>
        </is>
      </c>
      <c r="B149" s="80" t="inlineStr">
        <is>
          <t>15m</t>
        </is>
      </c>
      <c r="C149" s="80" t="n"/>
      <c r="D149" s="80" t="inlineStr">
        <is>
          <t>GLOBAL_CHECK</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75" customHeight="1" s="65">
      <c r="A150" s="69" t="inlineStr">
        <is>
          <t>HTF_TREND_VETO_BYPASS_ENABLED</t>
        </is>
      </c>
      <c r="B150" s="80" t="inlineStr">
        <is>
          <t>True</t>
        </is>
      </c>
      <c r="C150" s="80" t="n"/>
      <c r="D150" s="80" t="inlineStr">
        <is>
          <t>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75" customHeight="1" s="65">
      <c r="A151" s="70" t="inlineStr">
        <is>
          <t>HLR_TOP_MIN_TFS</t>
        </is>
      </c>
      <c r="B151" s="80" t="inlineStr">
        <is>
          <t>1</t>
        </is>
      </c>
      <c r="C151" s="80" t="n"/>
      <c r="D151" s="80" t="inlineStr">
        <is>
          <t>GLOBAL_CHECK, REENTRY,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75" customHeight="1" s="65">
      <c r="A152" s="70" t="inlineStr">
        <is>
          <t>NEW_POSITION_MAX_LOSS_THRESHOLD</t>
        </is>
      </c>
      <c r="B152" s="80" t="inlineStr">
        <is>
          <t>0.5</t>
        </is>
      </c>
      <c r="C152" s="80" t="n"/>
      <c r="D152" s="80" t="inlineStr">
        <is>
          <t>AUGMENT, EXIT, GLOBAL_CHECK, REDUCE,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75" customHeight="1" s="65">
      <c r="A153" s="70" t="inlineStr">
        <is>
          <t>HA_WICK_QUALITY_ENABLED</t>
        </is>
      </c>
      <c r="B153" s="80" t="inlineStr">
        <is>
          <t>False</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75" customHeight="1" s="65">
      <c r="A154" s="70" t="inlineStr">
        <is>
          <t>HA_WICK_QUALITY_TF</t>
        </is>
      </c>
      <c r="B154" s="80" t="inlineStr">
        <is>
          <t>15m</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75" customHeight="1" s="65">
      <c r="A155" s="69" t="inlineStr">
        <is>
          <t>LEADERBOARD_FILTER</t>
        </is>
      </c>
      <c r="B155" s="80" t="inlineStr">
        <is>
          <t>False</t>
        </is>
      </c>
      <c r="C155" s="80" t="n"/>
      <c r="D155" s="80" t="inlineStr">
        <is>
          <t>AUGMENT, ENTRY, EXIT, GLOBAL_CHECK, REDUCE,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75" customHeight="1" s="65">
      <c r="A156" s="70" t="inlineStr">
        <is>
          <t>LH_HL_FILTER_ENABLED</t>
        </is>
      </c>
      <c r="B156" s="80" t="inlineStr">
        <is>
          <t>False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75" customHeight="1" s="65">
      <c r="A157" s="69" t="inlineStr">
        <is>
          <t>LH_HL_FILTER_REQUIRE_BOTH</t>
        </is>
      </c>
      <c r="B157" s="80" t="inlineStr">
        <is>
          <t>False</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75" customHeight="1" s="65">
      <c r="A158" s="70" t="inlineStr">
        <is>
          <t>MTS_GATE_ENABLED</t>
        </is>
      </c>
      <c r="B158" s="80" t="inlineStr">
        <is>
          <t>False</t>
        </is>
      </c>
      <c r="C158" s="80" t="n"/>
      <c r="D158" s="80" t="inlineStr">
        <is>
          <t>ENTRY, 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75" customHeight="1" s="65">
      <c r="A159" s="70" t="inlineStr">
        <is>
          <t>OI_CONFIRM_ENABLED</t>
        </is>
      </c>
      <c r="B159" s="80" t="inlineStr">
        <is>
          <t>False</t>
        </is>
      </c>
      <c r="C159" s="80" t="n"/>
      <c r="D159" s="80" t="inlineStr">
        <is>
          <t>ENTRY, GLOBAL_CHECK,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75" customHeight="1" s="65">
      <c r="A160" s="70" t="inlineStr">
        <is>
          <t>DC_MOMENT_STRONG_THRESHOLD</t>
        </is>
      </c>
      <c r="B160" s="80" t="inlineStr">
        <is>
          <t>20</t>
        </is>
      </c>
      <c r="C160" s="80" t="n"/>
      <c r="D160" s="80" t="inlineStr">
        <is>
          <t>ENTRY, 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75" customHeight="1" s="65">
      <c r="A161" s="70" t="inlineStr">
        <is>
          <t>FUNDING_GATE_FILTER_TF</t>
        </is>
      </c>
      <c r="B161" s="80" t="inlineStr">
        <is>
          <t>15m</t>
        </is>
      </c>
      <c r="C161" s="80" t="n"/>
      <c r="D161" s="80" t="inlineStr">
        <is>
          <t>GLOBAL_CHECK</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75" customHeight="1" s="65">
      <c r="A162" s="70" t="inlineStr">
        <is>
          <t>GR_FILTER_VEC_MIN_TFS</t>
        </is>
      </c>
      <c r="B162" s="80" t="inlineStr">
        <is>
          <t>2</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75" customHeight="1" s="65">
      <c r="A163" s="70" t="inlineStr">
        <is>
          <t>HTF_TREND_VETO_BYPASS_ENABLED</t>
        </is>
      </c>
      <c r="B163" s="80" t="inlineStr">
        <is>
          <t>False</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75" customHeight="1" s="65">
      <c r="A164" s="70" t="inlineStr">
        <is>
          <t>NEW_POSITION_MAX_LOSS_THRESHOLD</t>
        </is>
      </c>
      <c r="B164" s="80" t="inlineStr">
        <is>
          <t>1.0</t>
        </is>
      </c>
      <c r="C164" s="80" t="n"/>
      <c r="D164" s="80" t="inlineStr">
        <is>
          <t>AUGMENT, EXIT, GLOBAL_CHECK, REDUCE,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75" customHeight="1" s="65">
      <c r="A165" s="70" t="inlineStr">
        <is>
          <t>GR_FILTER_VEC_ENABLED</t>
        </is>
      </c>
      <c r="B165" s="80" t="inlineStr">
        <is>
          <t>False</t>
        </is>
      </c>
      <c r="C165" s="80" t="n"/>
      <c r="D165" s="80" t="inlineStr">
        <is>
          <t>GLOBAL_CHECK</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75" customHeight="1" s="65">
      <c r="A166" s="70" t="inlineStr">
        <is>
          <t>FG_FEAR_THRESHOLD</t>
        </is>
      </c>
      <c r="B166" s="80" t="inlineStr">
        <is>
          <t>12.5</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75" customHeight="1" s="65">
      <c r="A167" s="70" t="inlineStr">
        <is>
          <t>OI_CONFIRM_MIN_PRICE_PCT</t>
        </is>
      </c>
      <c r="B167" s="80" t="inlineStr">
        <is>
          <t>0</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75" customHeight="1" s="65">
      <c r="A168" s="70" t="inlineStr">
        <is>
          <t>NEWBORN_LOSS_KILL_GAIN_THRESHOLD_PCT</t>
        </is>
      </c>
      <c r="B168" s="80" t="inlineStr">
        <is>
          <t>2.0</t>
        </is>
      </c>
      <c r="C168" s="80" t="n"/>
      <c r="D168" s="80" t="inlineStr">
        <is>
          <t>AUGMENT, EXIT, GLOBAL_CHECK, REDUCE,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75" customHeight="1" s="65">
      <c r="A169" s="69" t="inlineStr">
        <is>
          <t>MANDATORY_REENTRY_WT_FILTER_REQUIRE_FLIP</t>
        </is>
      </c>
      <c r="B169" s="80" t="inlineStr">
        <is>
          <t>False</t>
        </is>
      </c>
      <c r="C169" s="80" t="n"/>
      <c r="D169" s="80" t="inlineStr">
        <is>
          <t>GLOBAL_CHECK, STOCKS_EXIT</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75" customHeight="1" s="65">
      <c r="A170" s="70" t="inlineStr">
        <is>
          <t>LIVE_VEC_EMERGENCY_BRAKE_ENABLED</t>
        </is>
      </c>
      <c r="B170" s="80" t="inlineStr">
        <is>
          <t>False</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75" customHeight="1" s="65">
      <c r="A171" s="70" t="inlineStr">
        <is>
          <t>EMA_BLANKET_FILTER_ENABLED</t>
        </is>
      </c>
      <c r="B171" s="80" t="inlineStr">
        <is>
          <t>True</t>
        </is>
      </c>
      <c r="C171" s="80" t="n"/>
      <c r="D171" s="80" t="inlineStr">
        <is>
          <t>GLOBAL_CHECK</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75" customHeight="1" s="65">
      <c r="A172" s="70" t="inlineStr">
        <is>
          <t>DELTA_REENTRY_FILTER_ENABLED</t>
        </is>
      </c>
      <c r="B172" s="80" t="inlineStr">
        <is>
          <t>False</t>
        </is>
      </c>
      <c r="C172" s="80" t="n"/>
      <c r="D172" s="80" t="inlineStr">
        <is>
          <t>ENTRY, 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75" customHeight="1" s="65">
      <c r="A173" s="70" t="inlineStr">
        <is>
          <t>EMA_BLANKET_FILTER_MIN_TFS</t>
        </is>
      </c>
      <c r="B173" s="80" t="inlineStr">
        <is>
          <t>1</t>
        </is>
      </c>
      <c r="C173" s="80" t="n"/>
      <c r="D173" s="80" t="inlineStr">
        <is>
          <t>GLOBAL_CHECK</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75" customHeight="1" s="65">
      <c r="A174" s="70" t="inlineStr">
        <is>
          <t>EMA_9_21_FILTER_MIN_TFS</t>
        </is>
      </c>
      <c r="B174" s="80" t="inlineStr">
        <is>
          <t>1</t>
        </is>
      </c>
      <c r="C174" s="80" t="n"/>
      <c r="D174" s="80" t="inlineStr">
        <is>
          <t>GLOBAL_CHECK</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75" customHeight="1" s="65">
      <c r="A175" s="70" t="inlineStr">
        <is>
          <t>CRYPTO_SPIKE_FADE_THRESHOLD_PCT</t>
        </is>
      </c>
      <c r="B175" s="80" t="inlineStr">
        <is>
          <t>5</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75" customHeight="1" s="65">
      <c r="A176" s="70" t="inlineStr">
        <is>
          <t>LR_BAND_LADDER_TF_TOP</t>
        </is>
      </c>
      <c r="B176" s="80" t="inlineStr">
        <is>
          <t>0</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75" customHeight="1" s="65">
      <c r="A177" s="70" t="inlineStr">
        <is>
          <t>CRYPTO_SPIKE_FADE_THRESHOLD_PCT</t>
        </is>
      </c>
      <c r="B177" s="80" t="inlineStr">
        <is>
          <t>10</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75" customHeight="1" s="65">
      <c r="A178" s="70" t="inlineStr">
        <is>
          <t>LR_BAND_LADDER_TF_BOTTOM</t>
        </is>
      </c>
      <c r="B178" s="80" t="inlineStr">
        <is>
          <t>0</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75" customHeight="1" s="65">
      <c r="A179" s="70" t="inlineStr">
        <is>
          <t>BANDAID_OFF_LOSER_RECOVER_PCT</t>
        </is>
      </c>
      <c r="B179" s="80" t="inlineStr">
        <is>
          <t>0</t>
        </is>
      </c>
      <c r="C179" s="80" t="n"/>
      <c r="D179" s="80" t="inlineStr">
        <is>
          <t>AUGMENT, ENTRY, EXIT, GLOBAL_CHECK, REDUCE,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75" customHeight="1" s="65">
      <c r="A180" s="69" t="inlineStr">
        <is>
          <t>EZ_MANAGE_THROTTLER_RATE</t>
        </is>
      </c>
      <c r="B180" s="80" t="inlineStr">
        <is>
          <t>0.0</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75" customHeight="1" s="65">
      <c r="A181" s="70" t="inlineStr">
        <is>
          <t>EZ_MANAGE_THROTTLER_RATE</t>
        </is>
      </c>
      <c r="B181" s="80" t="inlineStr">
        <is>
          <t>0.0_ALT</t>
        </is>
      </c>
      <c r="C181" s="80" t="n"/>
      <c r="D181" s="80" t="inlineStr">
        <is>
          <t>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75" customHeight="1" s="65">
      <c r="A182" s="70" t="inlineStr">
        <is>
          <t>HLR_SMA_BAND_PCT</t>
        </is>
      </c>
      <c r="B182" s="80" t="inlineStr">
        <is>
          <t>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75" customHeight="1" s="65">
      <c r="A183" s="70" t="inlineStr">
        <is>
          <t>HLR_TOP_MIN_TFS</t>
        </is>
      </c>
      <c r="B183" s="80" t="inlineStr">
        <is>
          <t>0</t>
        </is>
      </c>
      <c r="C183" s="80" t="n"/>
      <c r="D183" s="80" t="inlineStr">
        <is>
          <t>GLOBAL_CHECK, REENTRY,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75" customHeight="1" s="65">
      <c r="A184" s="70" t="inlineStr">
        <is>
          <t>LEADERBOARD_FILTER</t>
        </is>
      </c>
      <c r="B184" s="80" t="inlineStr">
        <is>
          <t>False_ALT</t>
        </is>
      </c>
      <c r="C184" s="80" t="n"/>
      <c r="D184" s="80" t="inlineStr">
        <is>
          <t>AUGMENT, ENTRY, EXIT, GLOBAL_CHECK, REDUCE,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75" customHeight="1" s="65">
      <c r="A185" s="70" t="inlineStr">
        <is>
          <t>LH_HL_FILTER_REQUIRE_BOTH</t>
        </is>
      </c>
      <c r="B185" s="80" t="inlineStr">
        <is>
          <t>False_ALT</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75" customHeight="1" s="65">
      <c r="A186" s="69" t="inlineStr">
        <is>
          <t>MI_TF_AGREE_MIN</t>
        </is>
      </c>
      <c r="B186" s="80" t="inlineStr">
        <is>
          <t>0.0</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75" customHeight="1" s="65">
      <c r="A187" s="70" t="inlineStr">
        <is>
          <t>MI_TF_AGREE_MIN</t>
        </is>
      </c>
      <c r="B187" s="80" t="inlineStr">
        <is>
          <t>0.0_ALT</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75" customHeight="1" s="65">
      <c r="A188" s="69" t="inlineStr">
        <is>
          <t>EXECUTE_NOW_SINGLE_GATE_ENFORCE</t>
        </is>
      </c>
      <c r="B188" s="80" t="inlineStr">
        <is>
          <t>0.0</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75" customHeight="1" s="65">
      <c r="A189" s="70" t="inlineStr">
        <is>
          <t>EXECUTE_NOW_SINGLE_GATE_ENFORCE</t>
        </is>
      </c>
      <c r="B189" s="80" t="inlineStr">
        <is>
          <t>0.0_ALT</t>
        </is>
      </c>
      <c r="C189" s="80" t="n"/>
      <c r="D189" s="80" t="inlineStr">
        <is>
          <t>ENTRY, 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75" customHeight="1" s="65">
      <c r="A190" s="70" t="inlineStr">
        <is>
          <t>GR_FILTER_VEC_MIN_TFS</t>
        </is>
      </c>
      <c r="B190" s="80" t="inlineStr">
        <is>
          <t>0</t>
        </is>
      </c>
      <c r="C190" s="80" t="n"/>
      <c r="D190" s="80" t="inlineStr">
        <is>
          <t>GLOBAL_CHECK</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75" customHeight="1" s="65">
      <c r="A191" s="69" t="inlineStr">
        <is>
          <t>GOLDEN_RULE_BASE_USD</t>
        </is>
      </c>
      <c r="B191" s="80" t="inlineStr">
        <is>
          <t>0.0</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75" customHeight="1" s="65">
      <c r="A192" s="70" t="inlineStr">
        <is>
          <t>GOLDEN_RULE_BASE_USD</t>
        </is>
      </c>
      <c r="B192" s="80" t="inlineStr">
        <is>
          <t>0.0_ALT</t>
        </is>
      </c>
      <c r="C192" s="80" t="n"/>
      <c r="D192" s="80" t="inlineStr">
        <is>
          <t>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75" customHeight="1" s="65">
      <c r="A193" s="69" t="inlineStr">
        <is>
          <t>HTF_TREND_VETO_BYPASS_REASONS</t>
        </is>
      </c>
      <c r="B193" s="80" t="inlineStr">
        <is>
          <t>0.0</t>
        </is>
      </c>
      <c r="C193" s="80" t="n"/>
      <c r="D193" s="80" t="inlineStr">
        <is>
          <t>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75" customHeight="1" s="65">
      <c r="A194" s="70" t="inlineStr">
        <is>
          <t>HTF_TREND_VETO_BYPASS_REASONS</t>
        </is>
      </c>
      <c r="B194" s="80" t="inlineStr">
        <is>
          <t>0.0_ALT</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75" customHeight="1" s="65">
      <c r="A195" s="69" t="inlineStr">
        <is>
          <t>MTF_FILTER_STRONG_BUY_QUICK_BYPASS</t>
        </is>
      </c>
      <c r="B195" s="80" t="inlineStr">
        <is>
          <t>0.0</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75" customHeight="1" s="65">
      <c r="A196" s="70" t="inlineStr">
        <is>
          <t>MTF_FILTER_STRONG_BUY_QUICK_BYPASS</t>
        </is>
      </c>
      <c r="B196" s="80" t="inlineStr">
        <is>
          <t>0.0_ALT</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75" customHeight="1" s="65">
      <c r="A197" s="69" t="inlineStr">
        <is>
          <t>MANDATORY_REENTRY_WT_FILTER_MIN_VELOCITY</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75" customHeight="1" s="65">
      <c r="A198" s="70" t="inlineStr">
        <is>
          <t>MANDATORY_REENTRY_WT_FILTER_MIN_VELOCITY</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75" customHeight="1" s="65">
      <c r="A199" s="70" t="inlineStr">
        <is>
          <t>MANDATORY_REENTRY_WT_FILTER_REQUIRE_FLIP</t>
        </is>
      </c>
      <c r="B199" s="80" t="inlineStr">
        <is>
          <t>False_ALT</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75" customHeight="1" s="65">
      <c r="A200" s="70" t="inlineStr">
        <is>
          <t>NEW_POSITION_MAX_LOSS_THRESHOLD</t>
        </is>
      </c>
      <c r="B200" s="80" t="inlineStr">
        <is>
          <t>0</t>
        </is>
      </c>
      <c r="C200" s="80" t="n"/>
      <c r="D200" s="80" t="inlineStr">
        <is>
          <t>AUGMENT, EXIT, GLOBAL_CHECK, REDUCE,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75" customHeight="1" s="65">
      <c r="A204" s="69" t="inlineStr">
        <is>
          <t>GR_FILTER_ALL_ENTRIES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75" customHeight="1" s="65">
      <c r="A205" s="70" t="inlineStr">
        <is>
          <t>GR_FILTER_ALL_ENTRIES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75" customHeight="1" s="65">
      <c r="A206" s="70" t="n"/>
      <c r="B206" s="80" t="n"/>
      <c r="C206" s="80" t="n"/>
      <c r="D206" s="80" t="n"/>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75" customHeight="1" s="65">
      <c r="A207" s="70" t="n"/>
      <c r="B207" s="80" t="n"/>
      <c r="C207" s="80" t="n"/>
      <c r="D207" s="80" t="n"/>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75" customHeight="1" s="65">
      <c r="A208" s="69" t="n"/>
      <c r="B208" s="80" t="n"/>
      <c r="C208" s="80" t="n"/>
      <c r="D208" s="80" t="n"/>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75" customHeight="1" s="65">
      <c r="A209" s="69" t="n"/>
      <c r="B209" s="80" t="n"/>
      <c r="C209" s="80" t="n"/>
      <c r="D209" s="80" t="n"/>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75" customHeight="1" s="65">
      <c r="A210" s="69" t="n"/>
      <c r="B210" s="80" t="n"/>
      <c r="C210" s="80" t="n"/>
      <c r="D210" s="80" t="n"/>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75" customHeight="1" s="65">
      <c r="A211" s="70" t="n"/>
      <c r="B211" s="80" t="n"/>
      <c r="C211" s="80" t="n"/>
      <c r="D211" s="80" t="n"/>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75" customHeight="1" s="65">
      <c r="A212" s="70" t="n"/>
      <c r="B212" s="80" t="n"/>
      <c r="C212" s="80" t="n"/>
      <c r="D212" s="80" t="n"/>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75" customHeight="1" s="65">
      <c r="A213" s="70" t="n"/>
      <c r="B213" s="80" t="n"/>
      <c r="C213" s="80" t="n"/>
      <c r="D213" s="80" t="n"/>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75" customHeight="1" s="65">
      <c r="A214" s="69" t="n"/>
      <c r="B214" s="80" t="n"/>
      <c r="C214" s="80" t="n"/>
      <c r="D214" s="80" t="n"/>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75" customHeight="1" s="65">
      <c r="A215" s="70" t="n"/>
      <c r="B215" s="80" t="n"/>
      <c r="C215" s="80" t="n"/>
      <c r="D215" s="80" t="n"/>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75" customHeight="1" s="65">
      <c r="A216" s="70" t="n"/>
      <c r="B216" s="80" t="n"/>
      <c r="C216" s="80" t="n"/>
      <c r="D216" s="80" t="n"/>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75" customHeight="1" s="65">
      <c r="A217" s="70" t="n"/>
      <c r="B217" s="80" t="n"/>
      <c r="C217" s="80" t="n"/>
      <c r="D217" s="80" t="n"/>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75" customHeight="1" s="65">
      <c r="A218" s="70" t="n"/>
      <c r="B218" s="80" t="n"/>
      <c r="C218" s="80" t="n"/>
      <c r="D218" s="80" t="n"/>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75" customHeight="1" s="65">
      <c r="A219" s="69" t="n"/>
      <c r="B219" s="80" t="n"/>
      <c r="C219" s="80" t="n"/>
      <c r="D219" s="80" t="n"/>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75" customHeight="1" s="65">
      <c r="A220" s="70" t="n"/>
      <c r="B220" s="80" t="n"/>
      <c r="C220" s="80" t="n"/>
      <c r="D220" s="80" t="n"/>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75" customHeight="1" s="65">
      <c r="A221" s="70" t="n"/>
      <c r="B221" s="80" t="n"/>
      <c r="C221" s="80" t="n"/>
      <c r="D221" s="80" t="n"/>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75" customHeight="1" s="65">
      <c r="A222" s="70" t="n"/>
      <c r="B222" s="80" t="n"/>
      <c r="C222" s="80" t="n"/>
      <c r="D222" s="80" t="n"/>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75" customHeight="1" s="65">
      <c r="A223" s="70" t="n"/>
      <c r="B223" s="80" t="n"/>
      <c r="C223" s="80" t="n"/>
      <c r="D223" s="80" t="n"/>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7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DYN_STRUCT_TRAIL_ENABLED</t>
        </is>
      </c>
      <c r="B3" s="72" t="inlineStr">
        <is>
          <t>True</t>
        </is>
      </c>
      <c r="C3" s="72" t="n"/>
      <c r="D3" s="72" t="n"/>
      <c r="E3" s="72" t="n"/>
      <c r="F3" s="72" t="n"/>
      <c r="G3" s="72" t="n"/>
      <c r="H3" s="72" t="n"/>
      <c r="I3" s="72">
        <f>IFERROR(VLOOKUP($A36,Results_30d_Deltas!$A$2:$H$5000,6,FALSE),"")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0.5" customHeight="1" s="65">
      <c r="A4" s="71" t="inlineStr">
        <is>
          <t>ATR_TRAIL_SWEEP_ENABLED</t>
        </is>
      </c>
      <c r="B4" s="72" t="inlineStr">
        <is>
          <t>True</t>
        </is>
      </c>
      <c r="C4" s="72" t="n"/>
      <c r="D4" s="72" t="n"/>
      <c r="E4" s="72" t="n"/>
      <c r="F4" s="72" t="n"/>
      <c r="G4" s="72" t="n"/>
      <c r="H4" s="72" t="n"/>
      <c r="I4" s="72">
        <f>IFERROR(VLOOKUP($A25,Results_30d_Deltas!$A$2:$H$5000,6,FALSE),"")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0.5" customHeight="1" s="65">
      <c r="A5" s="71" t="inlineStr">
        <is>
          <t>ALL_TF_AGAINST_CLOSE_COOLDOWN_SEC</t>
        </is>
      </c>
      <c r="B5" s="72" t="inlineStr">
        <is>
          <t>2.0</t>
        </is>
      </c>
      <c r="C5" s="72" t="n"/>
      <c r="D5" s="72" t="n"/>
      <c r="E5" s="72" t="n"/>
      <c r="F5" s="72" t="n"/>
      <c r="G5" s="72" t="n"/>
      <c r="H5" s="72" t="n"/>
      <c r="I5" s="72">
        <f>IFERROR(VLOOKUP($A23,Results_30d_Deltas!$A$2:$H$5000,6,FALSE),"")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0.5" customHeight="1" s="65">
      <c r="A6" s="71" t="inlineStr">
        <is>
          <t>ALL_TF_AGAINST_CLOSE_MIN_TFS</t>
        </is>
      </c>
      <c r="B6" s="72" t="inlineStr">
        <is>
          <t>1.0</t>
        </is>
      </c>
      <c r="C6" s="72" t="n"/>
      <c r="D6" s="72" t="n"/>
      <c r="E6" s="72" t="n"/>
      <c r="F6" s="72" t="n"/>
      <c r="G6" s="72" t="n"/>
      <c r="H6" s="72" t="n"/>
      <c r="I6" s="72">
        <f>IFERROR(VLOOKUP($A9,Results_30d_Deltas!$A$2:$H$5000,6,FALSE),"")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0.5" customHeight="1" s="65">
      <c r="A7" s="71" t="inlineStr">
        <is>
          <t>WT_REDUCE_FRAC_LOW</t>
        </is>
      </c>
      <c r="B7" s="72" t="inlineStr">
        <is>
          <t>1.0</t>
        </is>
      </c>
      <c r="C7" s="72" t="n"/>
      <c r="D7" s="72" t="n"/>
      <c r="E7" s="72" t="n"/>
      <c r="F7" s="72" t="n"/>
      <c r="G7" s="72" t="n"/>
      <c r="H7" s="72" t="n"/>
      <c r="I7" s="72">
        <f>IFERROR(VLOOKUP($A140,Results_30d_Deltas!$A$2:$H$5000,6,FALSE),"")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0.5" customHeight="1" s="65">
      <c r="A8" s="71" t="inlineStr">
        <is>
          <t>HTF_AGAINST_FORCE_CLOSE_CONFIRM_4H</t>
        </is>
      </c>
      <c r="B8" s="72" t="inlineStr">
        <is>
          <t>0</t>
        </is>
      </c>
      <c r="C8" s="72" t="n"/>
      <c r="D8" s="72" t="n"/>
      <c r="E8" s="72" t="n"/>
      <c r="F8" s="72" t="n"/>
      <c r="G8" s="72" t="n"/>
      <c r="H8" s="72" t="n"/>
      <c r="I8" s="72">
        <f>IFERROR(VLOOKUP($A39,Results_30d_Deltas!$A$2:$H$5000,6,FALSE),"")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0.5" customHeight="1" s="65">
      <c r="A9" s="72" t="inlineStr">
        <is>
          <t>HTF_AGAINST_FORCE_CLOSE_CONFIRM_4H</t>
        </is>
      </c>
      <c r="B9" s="72" t="inlineStr">
        <is>
          <t>2.0</t>
        </is>
      </c>
      <c r="C9" s="72" t="n"/>
      <c r="D9" s="72" t="n"/>
      <c r="E9" s="72" t="n"/>
      <c r="F9" s="72" t="n"/>
      <c r="G9" s="72" t="n"/>
      <c r="H9" s="72" t="n"/>
      <c r="I9" s="72">
        <f>IFERROR(VLOOKUP($A42,Results_30d_Deltas!$A$2:$H$5000,6,FALSE),"")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0.5" customHeight="1" s="65">
      <c r="A10" s="71" t="inlineStr">
        <is>
          <t>HTF_AGAINST_FORCE_CLOSE_ENABLED</t>
        </is>
      </c>
      <c r="B10" s="72" t="inlineStr">
        <is>
          <t>False</t>
        </is>
      </c>
      <c r="C10" s="72" t="n"/>
      <c r="D10" s="72" t="n"/>
      <c r="E10" s="72" t="n"/>
      <c r="F10" s="72" t="n"/>
      <c r="G10" s="72" t="n"/>
      <c r="H10" s="72" t="n"/>
      <c r="I10" s="72">
        <f>IFERROR(VLOOKUP($A43,Results_30d_Deltas!$A$2:$H$5000,6,FALSE),"")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0.5" customHeight="1" s="65">
      <c r="A11" s="72" t="inlineStr">
        <is>
          <t>ALL_TF_AGAINST_CLOSE_MIN_TFS</t>
        </is>
      </c>
      <c r="B11" s="72" t="inlineStr">
        <is>
          <t>0.5</t>
        </is>
      </c>
      <c r="C11" s="72" t="n"/>
      <c r="D11" s="72" t="n"/>
      <c r="E11" s="72" t="n"/>
      <c r="F11" s="72" t="n"/>
      <c r="G11" s="72" t="n"/>
      <c r="H11" s="72" t="n"/>
      <c r="I11" s="72">
        <f>IFERROR(VLOOKUP($A8,Results_30d_Deltas!$A$2:$H$5000,6,FALSE),"")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0.5" customHeight="1" s="65">
      <c r="A12" s="71" t="inlineStr">
        <is>
          <t>BAND_ARROW_SLOPE_DEADBAND</t>
        </is>
      </c>
      <c r="B12" s="72" t="inlineStr">
        <is>
          <t>2.0</t>
        </is>
      </c>
      <c r="C12" s="72" t="n"/>
      <c r="D12" s="72" t="n"/>
      <c r="E12" s="72" t="n"/>
      <c r="F12" s="72" t="n"/>
      <c r="G12" s="72" t="n"/>
      <c r="H12" s="72" t="n"/>
      <c r="I12" s="72">
        <f>IFERROR(VLOOKUP($A29,Results_30d_Deltas!$A$2:$H$5000,6,FALSE),"")</f>
        <v/>
      </c>
      <c r="J12" s="72" t="n"/>
      <c r="K12" s="72" t="n"/>
      <c r="L12" s="72" t="n"/>
      <c r="M12" s="72" t="n"/>
      <c r="N12" s="72" t="n"/>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0.5" customHeight="1" s="65">
      <c r="A13" s="71" t="inlineStr">
        <is>
          <t>WT_REDUCE_FRAC_HIGH</t>
        </is>
      </c>
      <c r="B13" s="72" t="inlineStr">
        <is>
          <t>0.5</t>
        </is>
      </c>
      <c r="C13" s="72" t="n"/>
      <c r="D13" s="72" t="n"/>
      <c r="E13" s="72" t="n"/>
      <c r="F13" s="72" t="n"/>
      <c r="G13" s="72" t="n"/>
      <c r="H13" s="72" t="n"/>
      <c r="I13" s="72">
        <f>IFERROR(VLOOKUP($A135,Results_30d_Deltas!$A$2:$H$5000,6,FALSE),"")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0.5" customHeight="1" s="65">
      <c r="A14" s="71" t="inlineStr">
        <is>
          <t>WT_PERCENTILE_ENTRY_OS_D</t>
        </is>
      </c>
      <c r="B14" s="72" t="inlineStr">
        <is>
          <t>5.0</t>
        </is>
      </c>
      <c r="C14" s="72" t="n"/>
      <c r="D14" s="72" t="n"/>
      <c r="E14" s="72" t="n"/>
      <c r="F14" s="72" t="n"/>
      <c r="G14" s="72" t="n"/>
      <c r="H14" s="72" t="n"/>
      <c r="I14" s="72">
        <f>IFERROR(VLOOKUP($A113,Results_30d_Deltas!$A$2:$H$5000,6,FALSE),"")</f>
        <v/>
      </c>
      <c r="J14" s="72" t="n"/>
      <c r="K14" s="72" t="n"/>
      <c r="L14" s="72" t="n"/>
      <c r="M14" s="72" t="n"/>
      <c r="N14" s="72" t="n"/>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0.5" customHeight="1" s="65">
      <c r="A15" s="71" t="inlineStr">
        <is>
          <t>HTF_EXIT_VETO_MIN_ALIGNED</t>
        </is>
      </c>
      <c r="B15" s="72" t="inlineStr">
        <is>
          <t>0.5</t>
        </is>
      </c>
      <c r="C15" s="72" t="n"/>
      <c r="D15" s="72" t="n"/>
      <c r="E15" s="72" t="n"/>
      <c r="F15" s="72" t="n"/>
      <c r="G15" s="72" t="n"/>
      <c r="H15" s="72" t="n"/>
      <c r="I15" s="72">
        <f>IFERROR(VLOOKUP($A52,Results_30d_Deltas!$A$2:$H$5000,6,FALSE),"")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0.5" customHeight="1" s="65">
      <c r="A16" s="72" t="inlineStr">
        <is>
          <t>HTF_EXIT_VETO_MIN_ALIGNED</t>
        </is>
      </c>
      <c r="B16" s="72" t="inlineStr">
        <is>
          <t>1.0</t>
        </is>
      </c>
      <c r="C16" s="72" t="n"/>
      <c r="D16" s="72" t="n"/>
      <c r="E16" s="72" t="n"/>
      <c r="F16" s="72" t="n"/>
      <c r="G16" s="72" t="n"/>
      <c r="H16" s="72" t="n"/>
      <c r="I16" s="72">
        <f>IFERROR(VLOOKUP($A53,Results_30d_Deltas!$A$2:$H$5000,6,FALSE),"")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0.5" customHeight="1" s="65">
      <c r="A17" s="71" t="inlineStr">
        <is>
          <t>WT_PERCENTILE_EXIT_OS_4H</t>
        </is>
      </c>
      <c r="B17" s="72" t="inlineStr">
        <is>
          <t>1.0</t>
        </is>
      </c>
      <c r="C17" s="72" t="n"/>
      <c r="D17" s="72" t="n"/>
      <c r="E17" s="72" t="n"/>
      <c r="F17" s="72" t="n"/>
      <c r="G17" s="72" t="n"/>
      <c r="H17" s="72" t="n"/>
      <c r="I17" s="72">
        <f>IFERROR(VLOOKUP($A128,Results_30d_Deltas!$A$2:$H$5000,6,FALSE),"")</f>
        <v/>
      </c>
      <c r="J17" s="72" t="n"/>
      <c r="K17" s="72" t="n"/>
      <c r="L17" s="72" t="n"/>
      <c r="M17" s="72" t="n"/>
      <c r="N17" s="72" t="n"/>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0.5" customHeight="1" s="65">
      <c r="A18" s="71" t="inlineStr">
        <is>
          <t>HTF_EXIT_VETO_ENABLED</t>
        </is>
      </c>
      <c r="B18" s="72" t="inlineStr">
        <is>
          <t>True</t>
        </is>
      </c>
      <c r="C18" s="72" t="n"/>
      <c r="D18" s="72" t="n"/>
      <c r="E18" s="72" t="n"/>
      <c r="F18" s="72" t="n"/>
      <c r="G18" s="72" t="n"/>
      <c r="H18" s="72" t="n"/>
      <c r="I18" s="72">
        <f>IFERROR(VLOOKUP($A46,Results_30d_Deltas!$A$2:$H$5000,6,FALSE),"")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0.5" customHeight="1" s="65">
      <c r="A19" s="71" t="inlineStr">
        <is>
          <t>WT_PERCENTILE_ENTRY_OB_D</t>
        </is>
      </c>
      <c r="B19" s="72" t="inlineStr">
        <is>
          <t>67.5</t>
        </is>
      </c>
      <c r="C19" s="72" t="n"/>
      <c r="D19" s="72" t="n"/>
      <c r="E19" s="72" t="n"/>
      <c r="F19" s="72" t="n"/>
      <c r="G19" s="72" t="n"/>
      <c r="H19" s="72" t="n"/>
      <c r="I19" s="72">
        <f>IFERROR(VLOOKUP($A109,Results_30d_Deltas!$A$2:$H$5000,6,FALSE),"")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0.5" customHeight="1" s="65">
      <c r="A20" s="71" t="inlineStr">
        <is>
          <t>MACD_EXIT_TF</t>
        </is>
      </c>
      <c r="B20" s="72" t="inlineStr">
        <is>
          <t>4h</t>
        </is>
      </c>
      <c r="C20" s="72" t="n"/>
      <c r="D20" s="72" t="n"/>
      <c r="E20" s="72" t="n"/>
      <c r="F20" s="72" t="n"/>
      <c r="G20" s="72" t="n"/>
      <c r="H20" s="72" t="n"/>
      <c r="I20" s="72">
        <f>IFERROR(VLOOKUP($A67,Results_30d_Deltas!$A$2:$H$5000,6,FALSE),"")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0.5" customHeight="1" s="65">
      <c r="A21" s="72" t="inlineStr">
        <is>
          <t>HTF_EXIT_VETO_ENABLED</t>
        </is>
      </c>
      <c r="B21" s="72" t="inlineStr">
        <is>
          <t>False</t>
        </is>
      </c>
      <c r="C21" s="72" t="n"/>
      <c r="D21" s="72" t="n"/>
      <c r="E21" s="72" t="n"/>
      <c r="F21" s="72" t="n"/>
      <c r="G21" s="72" t="n"/>
      <c r="H21" s="72" t="n"/>
      <c r="I21" s="72">
        <f>IFERROR(VLOOKUP($A45,Results_30d_Deltas!$A$2:$H$5000,6,FALSE),"")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0.5" customHeight="1" s="65">
      <c r="A22" s="72" t="inlineStr">
        <is>
          <t>WT_REDUCE_FRAC_LOW</t>
        </is>
      </c>
      <c r="B22" s="72" t="inlineStr">
        <is>
          <t>0.5</t>
        </is>
      </c>
      <c r="C22" s="72" t="n"/>
      <c r="D22" s="72" t="n"/>
      <c r="E22" s="72" t="n"/>
      <c r="F22" s="72" t="n"/>
      <c r="G22" s="72" t="n"/>
      <c r="H22" s="72" t="n"/>
      <c r="I22" s="72">
        <f>IFERROR(VLOOKUP($A139,Results_30d_Deltas!$A$2:$H$5000,6,FALSE),"")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0.5" customHeight="1" s="65">
      <c r="A23" s="71" t="inlineStr">
        <is>
          <t>WT_PERCENTILE_EXIT_OB_4H</t>
        </is>
      </c>
      <c r="B23" s="72" t="inlineStr">
        <is>
          <t>2.0</t>
        </is>
      </c>
      <c r="C23" s="72" t="n"/>
      <c r="D23" s="72" t="n"/>
      <c r="E23" s="72" t="n"/>
      <c r="F23" s="72" t="n"/>
      <c r="G23" s="72" t="n"/>
      <c r="H23" s="72" t="n"/>
      <c r="I23" s="72">
        <f>IFERROR(VLOOKUP($A121,Results_30d_Deltas!$A$2:$H$5000,6,FALSE),"")</f>
        <v/>
      </c>
      <c r="J23" s="72" t="n"/>
      <c r="K23" s="72" t="n"/>
      <c r="L23" s="72" t="n"/>
      <c r="M23" s="72" t="n"/>
      <c r="N23" s="72" t="n"/>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0.5" customHeight="1" s="65">
      <c r="A24" s="71" t="inlineStr">
        <is>
          <t>LOSS_EXIT_STALE_PRICE_ALLOW_NEAR_BE_ENABLED</t>
        </is>
      </c>
      <c r="B24" s="72" t="inlineStr">
        <is>
          <t>True</t>
        </is>
      </c>
      <c r="C24" s="72" t="n"/>
      <c r="D24" s="72" t="n"/>
      <c r="E24" s="72" t="n"/>
      <c r="F24" s="72" t="n"/>
      <c r="G24" s="72" t="n"/>
      <c r="H24" s="72" t="n"/>
      <c r="I24" s="72">
        <f>IFERROR(VLOOKUP($A56,Results_30d_Deltas!$A$2:$H$5000,6,FALSE),"")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0.5" customHeight="1" s="65">
      <c r="A25" s="71" t="inlineStr">
        <is>
          <t>QUICK_REDUCE_TECHNICAL_ONLY</t>
        </is>
      </c>
      <c r="B25" s="72" t="inlineStr">
        <is>
          <t>2.0</t>
        </is>
      </c>
      <c r="C25" s="72" t="n"/>
      <c r="D25" s="72" t="n"/>
      <c r="E25" s="72" t="n"/>
      <c r="F25" s="72" t="n"/>
      <c r="G25" s="72" t="n"/>
      <c r="H25" s="72" t="n"/>
      <c r="I25" s="72">
        <f>IFERROR(VLOOKUP($A6,Results_30d_Deltas!$A$2:$H$5000,6,FALSE),"")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0.5" customHeight="1" s="65">
      <c r="A26" s="72" t="inlineStr">
        <is>
          <t>DYN_STRUCT_TRAIL_ENABLED</t>
        </is>
      </c>
      <c r="B26" s="72" t="inlineStr">
        <is>
          <t>False</t>
        </is>
      </c>
      <c r="C26" s="72" t="n"/>
      <c r="D26" s="72" t="n"/>
      <c r="E26" s="72" t="n"/>
      <c r="F26" s="72" t="n"/>
      <c r="G26" s="72" t="n"/>
      <c r="H26" s="72" t="n"/>
      <c r="I26" s="72">
        <f>IFERROR(VLOOKUP($A35,Results_30d_Deltas!$A$2:$H$5000,6,FALSE),"")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0.5" customHeight="1" s="65">
      <c r="A27" s="71" t="inlineStr">
        <is>
          <t>MI_ENTRY_STRUCT_BONUS</t>
        </is>
      </c>
      <c r="B27" s="72" t="inlineStr">
        <is>
          <t>8</t>
        </is>
      </c>
      <c r="C27" s="72" t="n"/>
      <c r="D27" s="72" t="n"/>
      <c r="E27" s="72" t="n"/>
      <c r="F27" s="72" t="n"/>
      <c r="G27" s="72" t="n"/>
      <c r="H27" s="72" t="n"/>
      <c r="I27" s="72">
        <f>IFERROR(VLOOKUP($A80,Results_30d_Deltas!$A$2:$H$5000,6,FALSE),"")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0.5" customHeight="1" s="65">
      <c r="A28" s="71" t="inlineStr">
        <is>
          <t>HLR_TOP_EXIT_ENABLED</t>
        </is>
      </c>
      <c r="B28" s="72" t="inlineStr">
        <is>
          <t>False</t>
        </is>
      </c>
      <c r="C28" s="72" t="n"/>
      <c r="D28" s="72" t="n"/>
      <c r="E28" s="72" t="n"/>
      <c r="F28" s="72" t="n"/>
      <c r="G28" s="72" t="n"/>
      <c r="H28" s="72" t="n"/>
      <c r="I28" s="72">
        <f>IFERROR(VLOOKUP($A37,Results_30d_Deltas!$A$2:$H$5000,6,FALSE),"")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0.5" customHeight="1" s="65">
      <c r="A29" s="72" t="inlineStr">
        <is>
          <t>ATR_TRAIL_SWEEP_ENABLED</t>
        </is>
      </c>
      <c r="B29" s="72" t="inlineStr">
        <is>
          <t>False</t>
        </is>
      </c>
      <c r="C29" s="72" t="n"/>
      <c r="D29" s="72" t="n"/>
      <c r="E29" s="72" t="n"/>
      <c r="F29" s="72" t="n"/>
      <c r="G29" s="72" t="n"/>
      <c r="H29" s="72" t="n"/>
      <c r="I29" s="72">
        <f>IFERROR(VLOOKUP($A24,Results_30d_Deltas!$A$2:$H$5000,6,FALSE),"")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0.5" customHeight="1" s="65">
      <c r="A30" s="72" t="inlineStr">
        <is>
          <t>HTF_AGAINST_FORCE_CLOSE_ENABLED</t>
        </is>
      </c>
      <c r="B30" s="72" t="inlineStr">
        <is>
          <t>True</t>
        </is>
      </c>
      <c r="C30" s="72" t="n"/>
      <c r="D30" s="72" t="n"/>
      <c r="E30" s="72" t="n"/>
      <c r="F30" s="72" t="n"/>
      <c r="G30" s="72" t="n"/>
      <c r="H30" s="72" t="n"/>
      <c r="I30" s="72">
        <f>IFERROR(VLOOKUP($A44,Results_30d_Deltas!$A$2:$H$5000,6,FALSE),"")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0.5" customHeight="1" s="65">
      <c r="A31" s="71" t="inlineStr">
        <is>
          <t>DC_HOPELESS_EXIT_ENABLED</t>
        </is>
      </c>
      <c r="B31" s="72" t="inlineStr">
        <is>
          <t>False</t>
        </is>
      </c>
      <c r="C31" s="72" t="n"/>
      <c r="D31" s="72" t="n"/>
      <c r="E31" s="72" t="n"/>
      <c r="F31" s="72" t="n"/>
      <c r="G31" s="72" t="n"/>
      <c r="H31" s="72" t="n"/>
      <c r="I31" s="72">
        <f>IFERROR(VLOOKUP($A16,Results_30d_Deltas!$A$2:$H$5000,6,FALSE),"")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0.5" customHeight="1" s="65">
      <c r="A32" s="71" t="inlineStr">
        <is>
          <t>WT_PERCENTILE_EXIT_ENABLED</t>
        </is>
      </c>
      <c r="B32" s="72" t="inlineStr">
        <is>
          <t>False</t>
        </is>
      </c>
      <c r="C32" s="72" t="n"/>
      <c r="D32" s="72" t="n"/>
      <c r="E32" s="72" t="n"/>
      <c r="F32" s="72" t="n"/>
      <c r="G32" s="72" t="n"/>
      <c r="H32" s="72" t="n"/>
      <c r="I32" s="72">
        <f>IFERROR(VLOOKUP($A18,Results_30d_Deltas!$A$2:$H$5000,6,FALSE),"")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0.5" customHeight="1" s="65">
      <c r="A33" s="72" t="inlineStr">
        <is>
          <t>LOSS_EXIT_STALE_PRICE_ALLOW_NEAR_BE_ENABLED</t>
        </is>
      </c>
      <c r="B33" s="72" t="inlineStr">
        <is>
          <t>False</t>
        </is>
      </c>
      <c r="C33" s="72" t="n"/>
      <c r="D33" s="72" t="n"/>
      <c r="E33" s="72" t="n"/>
      <c r="F33" s="72" t="n"/>
      <c r="G33" s="72" t="n"/>
      <c r="H33" s="72" t="n"/>
      <c r="I33" s="72">
        <f>IFERROR(VLOOKUP($A55,Results_30d_Deltas!$A$2:$H$5000,6,FALSE),"")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0.5" customHeight="1" s="65">
      <c r="A34" s="71" t="inlineStr">
        <is>
          <t>LOSS_EXIT_STOP_FUNCTIONS_KILL_ENABLED</t>
        </is>
      </c>
      <c r="B34" s="72" t="inlineStr">
        <is>
          <t>False</t>
        </is>
      </c>
      <c r="C34" s="72" t="n"/>
      <c r="D34" s="72" t="n"/>
      <c r="E34" s="72" t="n"/>
      <c r="F34" s="72" t="n"/>
      <c r="G34" s="72" t="n"/>
      <c r="H34" s="72" t="n"/>
      <c r="I34" s="72">
        <f>IFERROR(VLOOKUP($A57,Results_30d_Deltas!$A$2:$H$5000,6,FALSE),"")</f>
        <v/>
      </c>
      <c r="J34" s="72" t="n"/>
      <c r="K34" s="72" t="n"/>
      <c r="L34" s="72" t="n"/>
      <c r="M34" s="72" t="n"/>
      <c r="N34" s="72" t="n"/>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0.5" customHeight="1" s="65">
      <c r="A35" s="71" t="inlineStr">
        <is>
          <t>MACD_EXIT_ENABLED</t>
        </is>
      </c>
      <c r="B35" s="72" t="inlineStr">
        <is>
          <t>False</t>
        </is>
      </c>
      <c r="C35" s="72" t="n"/>
      <c r="D35" s="72" t="n"/>
      <c r="E35" s="72" t="n"/>
      <c r="F35" s="72" t="n"/>
      <c r="G35" s="72" t="n"/>
      <c r="H35" s="72" t="n"/>
      <c r="I35" s="72">
        <f>IFERROR(VLOOKUP($A59,Results_30d_Deltas!$A$2:$H$5000,6,FALSE),"")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0.5" customHeight="1" s="65">
      <c r="A36" s="72" t="inlineStr">
        <is>
          <t>MACD_EXIT_TF</t>
        </is>
      </c>
      <c r="B36" s="72" t="inlineStr">
        <is>
          <t>15m</t>
        </is>
      </c>
      <c r="C36" s="72" t="n"/>
      <c r="D36" s="72" t="n"/>
      <c r="E36" s="72" t="n"/>
      <c r="F36" s="72" t="n"/>
      <c r="G36" s="72" t="n"/>
      <c r="H36" s="72" t="n"/>
      <c r="I36" s="72">
        <f>IFERROR(VLOOKUP($A69,Results_30d_Deltas!$A$2:$H$5000,6,FALSE),"")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0.5" customHeight="1" s="65">
      <c r="A37" s="71" t="inlineStr">
        <is>
          <t>MI_DIV_EXIT_ENABLED</t>
        </is>
      </c>
      <c r="B37" s="72" t="inlineStr">
        <is>
          <t>False</t>
        </is>
      </c>
      <c r="C37" s="72" t="n"/>
      <c r="D37" s="72" t="n"/>
      <c r="E37" s="72" t="n"/>
      <c r="F37" s="72" t="n"/>
      <c r="G37" s="72" t="n"/>
      <c r="H37" s="72" t="n"/>
      <c r="I37" s="72">
        <f>IFERROR(VLOOKUP($A70,Results_30d_Deltas!$A$2:$H$5000,6,FALSE),"")</f>
        <v/>
      </c>
      <c r="J37" s="72" t="n"/>
      <c r="K37" s="72" t="n"/>
      <c r="L37" s="72" t="n"/>
      <c r="M37" s="72" t="n"/>
      <c r="N37" s="72" t="n"/>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0.5" customHeight="1" s="65">
      <c r="A38" s="71" t="inlineStr">
        <is>
          <t>MI_EXHAUST_EXIT_ENABLED</t>
        </is>
      </c>
      <c r="B38" s="72" t="inlineStr">
        <is>
          <t>False</t>
        </is>
      </c>
      <c r="C38" s="72" t="n"/>
      <c r="D38" s="72" t="n"/>
      <c r="E38" s="72" t="n"/>
      <c r="F38" s="72" t="n"/>
      <c r="G38" s="72" t="n"/>
      <c r="H38" s="72" t="n"/>
      <c r="I38" s="72">
        <f>IFERROR(VLOOKUP($A84,Results_30d_Deltas!$A$2:$H$5000,6,FALSE),"")</f>
        <v/>
      </c>
      <c r="J38" s="72" t="n"/>
      <c r="K38" s="72" t="n"/>
      <c r="L38" s="72" t="n"/>
      <c r="M38" s="72" t="n"/>
      <c r="N38" s="72" t="n"/>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0.5" customHeight="1" s="65">
      <c r="A39" s="72" t="inlineStr">
        <is>
          <t>MI_ENTRY_STRUCT_BONUS</t>
        </is>
      </c>
      <c r="B39" s="72" t="inlineStr">
        <is>
          <t>15</t>
        </is>
      </c>
      <c r="C39" s="72" t="n"/>
      <c r="D39" s="72" t="n"/>
      <c r="E39" s="72" t="n"/>
      <c r="F39" s="72" t="n"/>
      <c r="G39" s="72" t="n"/>
      <c r="H39" s="72" t="n"/>
      <c r="I39" s="72">
        <f>IFERROR(VLOOKUP($A83,Results_30d_Deltas!$A$2:$H$5000,6,FALSE),"")</f>
        <v/>
      </c>
      <c r="J39" s="72" t="n"/>
      <c r="K39" s="72" t="n"/>
      <c r="L39" s="72" t="n"/>
      <c r="M39" s="72" t="n"/>
      <c r="N39" s="72" t="n"/>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0.5" customHeight="1" s="65">
      <c r="A40" s="72" t="inlineStr">
        <is>
          <t>ALL_TF_AGAINST_CLOSE_COOLDOWN_SEC</t>
        </is>
      </c>
      <c r="B40" s="72" t="inlineStr">
        <is>
          <t>1.0</t>
        </is>
      </c>
      <c r="C40" s="72" t="n"/>
      <c r="D40" s="72" t="n"/>
      <c r="E40" s="72" t="n"/>
      <c r="F40" s="72" t="n"/>
      <c r="G40" s="72" t="n"/>
      <c r="H40" s="72" t="n"/>
      <c r="I40" s="72">
        <f>IFERROR(VLOOKUP($A22,Results_30d_Deltas!$A$2:$H$5000,6,FALSE),"")</f>
        <v/>
      </c>
      <c r="J40" s="72" t="n"/>
      <c r="K40" s="72" t="n"/>
      <c r="L40" s="72" t="n"/>
      <c r="M40" s="72" t="n"/>
      <c r="N40" s="72" t="n"/>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0.5" customHeight="1" s="65">
      <c r="A41" s="72" t="inlineStr">
        <is>
          <t>HTF_AGAINST_FORCE_CLOSE_CONFIRM_4H</t>
        </is>
      </c>
      <c r="B41" s="72" t="inlineStr">
        <is>
          <t>0.5</t>
        </is>
      </c>
      <c r="C41" s="72" t="n"/>
      <c r="D41" s="72" t="n"/>
      <c r="E41" s="72" t="n"/>
      <c r="F41" s="72" t="n"/>
      <c r="G41" s="72" t="n"/>
      <c r="H41" s="72" t="n"/>
      <c r="I41" s="72">
        <f>IFERROR(VLOOKUP($A40,Results_30d_Deltas!$A$2:$H$5000,6,FALSE),"")</f>
        <v/>
      </c>
      <c r="J41" s="72" t="n"/>
      <c r="K41" s="72" t="n"/>
      <c r="L41" s="72" t="n"/>
      <c r="M41" s="72" t="n"/>
      <c r="N41" s="72" t="n"/>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0.5" customHeight="1" s="65">
      <c r="A42" s="71" t="inlineStr">
        <is>
          <t>BREAKEVEN_DC_FIELD_MODE</t>
        </is>
      </c>
      <c r="B42" s="72" t="inlineStr">
        <is>
          <t>DC4</t>
        </is>
      </c>
      <c r="C42" s="72" t="n"/>
      <c r="D42" s="72" t="n"/>
      <c r="E42" s="72" t="n"/>
      <c r="F42" s="72" t="n"/>
      <c r="G42" s="72" t="n"/>
      <c r="H42" s="72" t="n"/>
      <c r="I42" s="72">
        <f>IFERROR(VLOOKUP($A30,Results_30d_Deltas!$A$2:$H$5000,6,FALSE),"")</f>
        <v/>
      </c>
      <c r="J42" s="72" t="n"/>
      <c r="K42" s="72" t="n"/>
      <c r="L42" s="72" t="n"/>
      <c r="M42" s="72" t="n"/>
      <c r="N42" s="72" t="n"/>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0.5" customHeight="1" s="65">
      <c r="A43" s="71" t="inlineStr">
        <is>
          <t>MI_ENTRY_ENABLED</t>
        </is>
      </c>
      <c r="B43" s="72" t="inlineStr">
        <is>
          <t>False</t>
        </is>
      </c>
      <c r="C43" s="72" t="n"/>
      <c r="D43" s="72" t="n"/>
      <c r="E43" s="72" t="n"/>
      <c r="F43" s="72" t="n"/>
      <c r="G43" s="72" t="n"/>
      <c r="H43" s="72" t="n"/>
      <c r="I43" s="72">
        <f>IFERROR(VLOOKUP($A72,Results_30d_Deltas!$A$2:$H$5000,6,FALSE),"")</f>
        <v/>
      </c>
      <c r="J43" s="72" t="n"/>
      <c r="K43" s="72" t="n"/>
      <c r="L43" s="72" t="n"/>
      <c r="M43" s="72" t="n"/>
      <c r="N43" s="72" t="n"/>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0.5" customHeight="1" s="65">
      <c r="A44" s="71" t="inlineStr">
        <is>
          <t>WT_EXHAUST_ENTRY_GATE_ENABLED</t>
        </is>
      </c>
      <c r="B44" s="72" t="inlineStr">
        <is>
          <t>False</t>
        </is>
      </c>
      <c r="C44" s="72" t="n"/>
      <c r="D44" s="72" t="n"/>
      <c r="E44" s="72" t="n"/>
      <c r="F44" s="72" t="n"/>
      <c r="G44" s="72" t="n"/>
      <c r="H44" s="72" t="n"/>
      <c r="I44" s="72">
        <f>IFERROR(VLOOKUP($A96,Results_30d_Deltas!$A$2:$H$5000,6,FALSE),"")</f>
        <v/>
      </c>
      <c r="J44" s="72" t="n"/>
      <c r="K44" s="72" t="n"/>
      <c r="L44" s="72" t="n"/>
      <c r="M44" s="72" t="n"/>
      <c r="N44" s="72" t="n"/>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0.5" customHeight="1" s="65">
      <c r="A45" s="71" t="inlineStr">
        <is>
          <t>WT_PERCENTILE_ENTRY_GATE_ENABLED</t>
        </is>
      </c>
      <c r="B45" s="72" t="inlineStr">
        <is>
          <t>False</t>
        </is>
      </c>
      <c r="C45" s="72" t="n"/>
      <c r="D45" s="72" t="n"/>
      <c r="E45" s="72" t="n"/>
      <c r="F45" s="72" t="n"/>
      <c r="G45" s="72" t="n"/>
      <c r="H45" s="72" t="n"/>
      <c r="I45" s="72">
        <f>IFERROR(VLOOKUP($A106,Results_30d_Deltas!$A$2:$H$5000,6,FALSE),"")</f>
        <v/>
      </c>
      <c r="J45" s="72" t="n"/>
      <c r="K45" s="72" t="n"/>
      <c r="L45" s="72" t="n"/>
      <c r="M45" s="72" t="n"/>
      <c r="N45" s="72" t="n"/>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0.5" customHeight="1" s="65">
      <c r="A46" s="72" t="inlineStr">
        <is>
          <t>WT_EXHAUST_ENTRY_GATE_ENABLED</t>
        </is>
      </c>
      <c r="B46" s="72" t="inlineStr">
        <is>
          <t>True</t>
        </is>
      </c>
      <c r="C46" s="72" t="n"/>
      <c r="D46" s="72" t="n"/>
      <c r="E46" s="72" t="n"/>
      <c r="F46" s="72" t="n"/>
      <c r="G46" s="72" t="n"/>
      <c r="H46" s="72" t="n"/>
      <c r="I46" s="72">
        <f>IFERROR(VLOOKUP($A97,Results_30d_Deltas!$A$2:$H$5000,6,FALSE),"")</f>
        <v/>
      </c>
      <c r="J46" s="72" t="n"/>
      <c r="K46" s="72" t="n"/>
      <c r="L46" s="72" t="n"/>
      <c r="M46" s="72" t="n"/>
      <c r="N46" s="72" t="n"/>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0.5" customHeight="1" s="65">
      <c r="A47" s="72" t="inlineStr">
        <is>
          <t>MACD_EXIT_TF</t>
        </is>
      </c>
      <c r="B47" s="72" t="inlineStr">
        <is>
          <t>D</t>
        </is>
      </c>
      <c r="C47" s="72" t="n"/>
      <c r="D47" s="72" t="n"/>
      <c r="E47" s="72" t="n"/>
      <c r="F47" s="72" t="n"/>
      <c r="G47" s="72" t="n"/>
      <c r="H47" s="72" t="n"/>
      <c r="I47" s="72">
        <f>IFERROR(VLOOKUP($A66,Results_30d_Deltas!$A$2:$H$5000,6,FALSE),"")</f>
        <v/>
      </c>
      <c r="J47" s="72" t="n"/>
      <c r="K47" s="72" t="n"/>
      <c r="L47" s="72" t="n"/>
      <c r="M47" s="72" t="n"/>
      <c r="N47" s="72" t="n"/>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0.5" customHeight="1" s="65">
      <c r="A48" s="72" t="inlineStr">
        <is>
          <t>ALL_TF_AGAINST_CLOSE_COOLDOWN_SEC</t>
        </is>
      </c>
      <c r="B48" s="72" t="inlineStr">
        <is>
          <t>0.5</t>
        </is>
      </c>
      <c r="C48" s="72" t="n"/>
      <c r="D48" s="72" t="n"/>
      <c r="E48" s="72" t="n"/>
      <c r="F48" s="72" t="n"/>
      <c r="G48" s="72" t="n"/>
      <c r="H48" s="72" t="n"/>
      <c r="I48" s="72">
        <f>IFERROR(VLOOKUP($A21,Results_30d_Deltas!$A$2:$H$5000,6,FALSE),"")</f>
        <v/>
      </c>
      <c r="J48" s="72" t="n"/>
      <c r="K48" s="72" t="n"/>
      <c r="L48" s="72" t="n"/>
      <c r="M48" s="72" t="n"/>
      <c r="N48" s="72" t="n"/>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0.5" customHeight="1" s="65">
      <c r="A49" s="72" t="inlineStr">
        <is>
          <t>MI_ENTRY_ENABLED</t>
        </is>
      </c>
      <c r="B49" s="72" t="inlineStr">
        <is>
          <t>True</t>
        </is>
      </c>
      <c r="C49" s="72" t="n"/>
      <c r="D49" s="72" t="n"/>
      <c r="E49" s="72" t="n"/>
      <c r="F49" s="72" t="n"/>
      <c r="G49" s="72" t="n"/>
      <c r="H49" s="72" t="n"/>
      <c r="I49" s="72">
        <f>IFERROR(VLOOKUP($A73,Results_30d_Deltas!$A$2:$H$5000,6,FALSE),"")</f>
        <v/>
      </c>
      <c r="J49" s="72" t="n"/>
      <c r="K49" s="72" t="n"/>
      <c r="L49" s="72" t="n"/>
      <c r="M49" s="72" t="n"/>
      <c r="N49" s="72" t="n"/>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0.5" customHeight="1" s="65">
      <c r="A50" s="72" t="inlineStr">
        <is>
          <t>BAND_ARROW_SLOPE_DEADBAND</t>
        </is>
      </c>
      <c r="B50" s="72" t="inlineStr">
        <is>
          <t>1.0</t>
        </is>
      </c>
      <c r="C50" s="72" t="n"/>
      <c r="D50" s="72" t="n"/>
      <c r="E50" s="72" t="n"/>
      <c r="F50" s="72" t="n"/>
      <c r="G50" s="72" t="n"/>
      <c r="H50" s="72" t="n"/>
      <c r="I50" s="72">
        <f>IFERROR(VLOOKUP($A28,Results_30d_Deltas!$A$2:$H$5000,6,FALSE),"")</f>
        <v/>
      </c>
      <c r="J50" s="72" t="n"/>
      <c r="K50" s="72" t="n"/>
      <c r="L50" s="72" t="n"/>
      <c r="M50" s="72" t="n"/>
      <c r="N50" s="72" t="n"/>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0.5" customHeight="1" s="65">
      <c r="A51" s="72" t="inlineStr">
        <is>
          <t>WT_PERCENTILE_ENTRY_OS_D</t>
        </is>
      </c>
      <c r="B51" s="72" t="inlineStr">
        <is>
          <t>15.0</t>
        </is>
      </c>
      <c r="C51" s="72" t="n"/>
      <c r="D51" s="72" t="n"/>
      <c r="E51" s="72" t="n"/>
      <c r="F51" s="72" t="n"/>
      <c r="G51" s="72" t="n"/>
      <c r="H51" s="72" t="n"/>
      <c r="I51" s="72">
        <f>IFERROR(VLOOKUP($A117,Results_30d_Deltas!$A$2:$H$5000,6,FALSE),"")</f>
        <v/>
      </c>
      <c r="J51" s="72" t="n"/>
      <c r="K51" s="72" t="n"/>
      <c r="L51" s="72" t="n"/>
      <c r="M51" s="72" t="n"/>
      <c r="N51" s="72" t="n"/>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0.5" customHeight="1" s="65">
      <c r="A52" s="71" t="inlineStr">
        <is>
          <t>MI_ENTRY_EXHAUST_BONUS</t>
        </is>
      </c>
      <c r="B52" s="72" t="inlineStr">
        <is>
          <t>10</t>
        </is>
      </c>
      <c r="C52" s="72" t="n"/>
      <c r="D52" s="72" t="n"/>
      <c r="E52" s="72" t="n"/>
      <c r="F52" s="72" t="n"/>
      <c r="G52" s="72" t="n"/>
      <c r="H52" s="72" t="n"/>
      <c r="I52" s="72">
        <f>IFERROR(VLOOKUP($A77,Results_30d_Deltas!$A$2:$H$5000,6,FALSE),"")</f>
        <v/>
      </c>
      <c r="J52" s="72" t="n"/>
      <c r="K52" s="72" t="n"/>
      <c r="L52" s="72" t="n"/>
      <c r="M52" s="72" t="n"/>
      <c r="N52" s="72" t="n"/>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0.5" customHeight="1" s="65">
      <c r="A53" s="72" t="inlineStr">
        <is>
          <t>WT_PERCENTILE_ENTRY_OB_D</t>
        </is>
      </c>
      <c r="B53" s="72" t="inlineStr">
        <is>
          <t>135.0</t>
        </is>
      </c>
      <c r="C53" s="72" t="n"/>
      <c r="D53" s="72" t="n"/>
      <c r="E53" s="72" t="n"/>
      <c r="F53" s="72" t="n"/>
      <c r="G53" s="72" t="n"/>
      <c r="H53" s="72" t="n"/>
      <c r="I53" s="72">
        <f>IFERROR(VLOOKUP($A112,Results_30d_Deltas!$A$2:$H$5000,6,FALSE),"")</f>
        <v/>
      </c>
      <c r="J53" s="72" t="n"/>
      <c r="K53" s="72" t="n"/>
      <c r="L53" s="72" t="n"/>
      <c r="M53" s="72" t="n"/>
      <c r="N53" s="72" t="n"/>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0.5" customHeight="1" s="65">
      <c r="A54" s="72" t="inlineStr">
        <is>
          <t>WT_REDUCE_FRAC_HIGH</t>
        </is>
      </c>
      <c r="B54" s="72" t="inlineStr">
        <is>
          <t>1.0</t>
        </is>
      </c>
      <c r="C54" s="72" t="n"/>
      <c r="D54" s="72" t="n"/>
      <c r="E54" s="72" t="n"/>
      <c r="F54" s="72" t="n"/>
      <c r="G54" s="72" t="n"/>
      <c r="H54" s="72" t="n"/>
      <c r="I54" s="72">
        <f>IFERROR(VLOOKUP($A136,Results_30d_Deltas!$A$2:$H$5000,6,FALSE),"")</f>
        <v/>
      </c>
      <c r="J54" s="72" t="n"/>
      <c r="K54" s="72" t="n"/>
      <c r="L54" s="72" t="n"/>
      <c r="M54" s="72" t="n"/>
      <c r="N54" s="72" t="n"/>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0.5" customHeight="1" s="65">
      <c r="A55" s="72" t="inlineStr">
        <is>
          <t>WT_PERCENTILE_ENTRY_OS_D</t>
        </is>
      </c>
      <c r="B55" s="72" t="inlineStr">
        <is>
          <t>7.5</t>
        </is>
      </c>
      <c r="C55" s="72" t="n"/>
      <c r="D55" s="72" t="n"/>
      <c r="E55" s="72" t="n"/>
      <c r="F55" s="72" t="n"/>
      <c r="G55" s="72" t="n"/>
      <c r="H55" s="72" t="n"/>
      <c r="I55" s="72">
        <f>IFERROR(VLOOKUP($A114,Results_30d_Deltas!$A$2:$H$5000,6,FALSE),"")</f>
        <v/>
      </c>
      <c r="J55" s="72" t="n"/>
      <c r="K55" s="72" t="n"/>
      <c r="L55" s="72" t="n"/>
      <c r="M55" s="72" t="n"/>
      <c r="N55" s="72" t="n"/>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0.5" customHeight="1" s="65">
      <c r="A56" s="72" t="inlineStr">
        <is>
          <t>MI_ENTRY_EXHAUST_BONUS</t>
        </is>
      </c>
      <c r="B56" s="72" t="inlineStr">
        <is>
          <t>12</t>
        </is>
      </c>
      <c r="C56" s="72" t="n"/>
      <c r="D56" s="72" t="n"/>
      <c r="E56" s="72" t="n"/>
      <c r="F56" s="72" t="n"/>
      <c r="G56" s="72" t="n"/>
      <c r="H56" s="72" t="n"/>
      <c r="I56" s="72">
        <f>IFERROR(VLOOKUP($A78,Results_30d_Deltas!$A$2:$H$5000,6,FALSE),"")</f>
        <v/>
      </c>
      <c r="J56" s="72" t="n"/>
      <c r="K56" s="72" t="n"/>
      <c r="L56" s="72" t="n"/>
      <c r="M56" s="72" t="n"/>
      <c r="N56" s="72" t="n"/>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0.5" customHeight="1" s="65">
      <c r="A57" s="71" t="inlineStr">
        <is>
          <t>REGIME_RANGING_WT_REDUCE_FRAC_LOW</t>
        </is>
      </c>
      <c r="B57" s="72" t="inlineStr">
        <is>
          <t>0.2</t>
        </is>
      </c>
      <c r="C57" s="72" t="n"/>
      <c r="D57" s="72" t="n"/>
      <c r="E57" s="72" t="n"/>
      <c r="F57" s="72" t="n"/>
      <c r="G57" s="72" t="n"/>
      <c r="H57" s="72" t="n"/>
      <c r="I57" s="72">
        <f>IFERROR(VLOOKUP($A91,Results_30d_Deltas!$A$2:$H$5000,6,FALSE),"")</f>
        <v/>
      </c>
      <c r="J57" s="72" t="n"/>
      <c r="K57" s="72" t="n"/>
      <c r="L57" s="72" t="n"/>
      <c r="M57" s="72" t="n"/>
      <c r="N57" s="72" t="n"/>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0.5" customHeight="1" s="65">
      <c r="A58" s="72" t="inlineStr">
        <is>
          <t>ALL_TF_AGAINST_CLOSE_MIN_TFS</t>
        </is>
      </c>
      <c r="B58" s="72" t="inlineStr">
        <is>
          <t>0</t>
        </is>
      </c>
      <c r="C58" s="72" t="n"/>
      <c r="D58" s="72" t="n"/>
      <c r="E58" s="72" t="n"/>
      <c r="F58" s="72" t="n"/>
      <c r="G58" s="72" t="n"/>
      <c r="H58" s="72" t="n"/>
      <c r="I58" s="72">
        <f>IFERROR(VLOOKUP($A7,Results_30d_Deltas!$A$2:$H$5000,6,FALSE),"")</f>
        <v/>
      </c>
      <c r="J58" s="72" t="n"/>
      <c r="K58" s="72" t="n"/>
      <c r="L58" s="72" t="n"/>
      <c r="M58" s="72" t="n"/>
      <c r="N58" s="72" t="n"/>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0.5" customHeight="1" s="65">
      <c r="A59" s="72" t="inlineStr">
        <is>
          <t>WT_PERCENTILE_EXIT_OS_4H</t>
        </is>
      </c>
      <c r="B59" s="72" t="inlineStr">
        <is>
          <t>0.5</t>
        </is>
      </c>
      <c r="C59" s="72" t="n"/>
      <c r="D59" s="72" t="n"/>
      <c r="E59" s="72" t="n"/>
      <c r="F59" s="72" t="n"/>
      <c r="G59" s="72">
        <f>IFERROR(VLOOKUP($A127&amp;"_"&amp;$B127,Results_Deltas!$A$2:$P$15000,5,FALSE),"")</f>
        <v/>
      </c>
      <c r="H59" s="72">
        <f>IFERROR(VLOOKUP($A127,Results_30d_Deltas!$A$2:$H$5000,7,FALSE)-E126,"")</f>
        <v/>
      </c>
      <c r="I59" s="72">
        <f>IFERROR(VLOOKUP($A127,Results_30d_Deltas!$A$2:$H$5000,6,FALSE),"")</f>
        <v/>
      </c>
      <c r="J59" s="72" t="n"/>
      <c r="K59" s="72" t="n"/>
      <c r="L59" s="72" t="inlineStr">
        <is>
          <t>NO</t>
        </is>
      </c>
      <c r="M59" s="72" t="n">
        <v>2.881539131084198</v>
      </c>
      <c r="N59" s="72" t="n">
        <v>50</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0.5" customHeight="1" s="65">
      <c r="A60" s="71" t="inlineStr">
        <is>
          <t>WT_REDUCE_FRAC_MED</t>
        </is>
      </c>
      <c r="B60" s="72" t="inlineStr">
        <is>
          <t>1.0</t>
        </is>
      </c>
      <c r="C60" s="72" t="n"/>
      <c r="D60" s="72" t="n"/>
      <c r="E60" s="72" t="n"/>
      <c r="F60" s="72" t="n"/>
      <c r="G60" s="72" t="n"/>
      <c r="H60" s="72" t="n"/>
      <c r="I60" s="72">
        <f>IFERROR(VLOOKUP($A144,Results_30d_Deltas!$A$2:$H$5000,6,FALSE),"")</f>
        <v/>
      </c>
      <c r="J60" s="72" t="n"/>
      <c r="K60" s="72" t="n"/>
      <c r="L60" s="72" t="n"/>
      <c r="M60" s="72" t="n"/>
      <c r="N60" s="72" t="n"/>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0.5" customHeight="1" s="65">
      <c r="A61" s="72" t="inlineStr">
        <is>
          <t>REGIME_RANGING_WT_REDUCE_FRAC_LOW</t>
        </is>
      </c>
      <c r="B61" s="72" t="inlineStr">
        <is>
          <t>0.6</t>
        </is>
      </c>
      <c r="C61" s="72" t="n"/>
      <c r="D61" s="72" t="n"/>
      <c r="E61" s="72" t="n"/>
      <c r="F61" s="72" t="n"/>
      <c r="G61" s="72" t="n"/>
      <c r="H61" s="72" t="n"/>
      <c r="I61" s="72">
        <f>IFERROR(VLOOKUP($A95,Results_30d_Deltas!$A$2:$H$5000,6,FALSE),"")</f>
        <v/>
      </c>
      <c r="J61" s="72" t="n"/>
      <c r="K61" s="72" t="n"/>
      <c r="L61" s="72" t="n"/>
      <c r="M61" s="72" t="n"/>
      <c r="N61" s="72" t="n"/>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0.5" customHeight="1" s="65">
      <c r="A62" s="72" t="inlineStr">
        <is>
          <t>HLR_TOP_EXIT_ENABLED</t>
        </is>
      </c>
      <c r="B62" s="72" t="inlineStr">
        <is>
          <t>True</t>
        </is>
      </c>
      <c r="C62" s="72" t="n"/>
      <c r="D62" s="72" t="n"/>
      <c r="E62" s="72" t="n"/>
      <c r="F62" s="72" t="n"/>
      <c r="G62" s="72" t="n"/>
      <c r="H62" s="72" t="n"/>
      <c r="I62" s="72">
        <f>IFERROR(VLOOKUP($A38,Results_30d_Deltas!$A$2:$H$5000,6,FALSE),"")</f>
        <v/>
      </c>
      <c r="J62" s="72" t="n"/>
      <c r="K62" s="72" t="n"/>
      <c r="L62" s="72" t="n"/>
      <c r="M62" s="72" t="n"/>
      <c r="N62" s="72" t="n"/>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0.5" customHeight="1" s="65">
      <c r="A63" s="72" t="inlineStr">
        <is>
          <t>ALL_TF_AGAINST_CLOSE_MIN_TFS</t>
        </is>
      </c>
      <c r="B63" s="72" t="inlineStr">
        <is>
          <t>2.0</t>
        </is>
      </c>
      <c r="C63" s="72" t="n"/>
      <c r="D63" s="72" t="n"/>
      <c r="E63" s="72" t="n"/>
      <c r="F63" s="72" t="n"/>
      <c r="G63" s="72" t="n"/>
      <c r="H63" s="72" t="n"/>
      <c r="I63" s="72">
        <f>IFERROR(VLOOKUP($A10,Results_30d_Deltas!$A$2:$H$5000,6,FALSE),"")</f>
        <v/>
      </c>
      <c r="J63" s="72" t="n"/>
      <c r="K63" s="72" t="n"/>
      <c r="L63" s="72" t="n"/>
      <c r="M63" s="72" t="n"/>
      <c r="N63" s="72" t="n"/>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0.5" customHeight="1" s="65">
      <c r="A64" s="72" t="inlineStr">
        <is>
          <t>MI_DIV_EXIT_ENABLED</t>
        </is>
      </c>
      <c r="B64" s="72" t="inlineStr">
        <is>
          <t>True</t>
        </is>
      </c>
      <c r="C64" s="72" t="n"/>
      <c r="D64" s="72" t="n"/>
      <c r="E64" s="72" t="n"/>
      <c r="F64" s="72" t="n"/>
      <c r="G64" s="72" t="n"/>
      <c r="H64" s="72" t="n"/>
      <c r="I64" s="72">
        <f>IFERROR(VLOOKUP($A71,Results_30d_Deltas!$A$2:$H$5000,6,FALSE),"")</f>
        <v/>
      </c>
      <c r="J64" s="72" t="n"/>
      <c r="K64" s="72" t="n"/>
      <c r="L64" s="72" t="n"/>
      <c r="M64" s="72" t="n"/>
      <c r="N64" s="72" t="n"/>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0.5" customHeight="1" s="65">
      <c r="A65" s="71" t="inlineStr">
        <is>
          <t>SATOSHIT_EXIT_LONG_RSI_MIN_TRADIER</t>
        </is>
      </c>
      <c r="B65" s="72" t="inlineStr">
        <is>
          <t>68.75</t>
        </is>
      </c>
      <c r="C65" s="72" t="n"/>
      <c r="D65" s="72" t="n"/>
      <c r="E65" s="72" t="n"/>
      <c r="F65" s="72" t="n"/>
      <c r="G65" s="72" t="n"/>
      <c r="H65" s="72" t="n"/>
      <c r="I65" s="72">
        <f>IFERROR(VLOOKUP($A14,Results_30d_Deltas!$A$2:$H$5000,6,FALSE),"")</f>
        <v/>
      </c>
      <c r="J65" s="72" t="n"/>
      <c r="K65" s="72" t="n"/>
      <c r="L65" s="72" t="n"/>
      <c r="M65" s="72" t="n"/>
      <c r="N65" s="72" t="n"/>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0.5" customHeight="1" s="65">
      <c r="A66" s="71" t="inlineStr">
        <is>
          <t>HTF_EXIT_VETO_MAX_LOSS_PCT</t>
        </is>
      </c>
      <c r="B66" s="72" t="inlineStr">
        <is>
          <t>2.0</t>
        </is>
      </c>
      <c r="C66" s="72" t="n"/>
      <c r="D66" s="72" t="n"/>
      <c r="E66" s="72" t="n"/>
      <c r="F66" s="72" t="n"/>
      <c r="G66" s="72" t="n"/>
      <c r="H66" s="72" t="n"/>
      <c r="I66" s="72">
        <f>IFERROR(VLOOKUP($A50,Results_30d_Deltas!$A$2:$H$5000,6,FALSE),"")</f>
        <v/>
      </c>
      <c r="J66" s="72" t="n"/>
      <c r="K66" s="72" t="n"/>
      <c r="L66" s="72" t="n"/>
      <c r="M66" s="72" t="n"/>
      <c r="N66" s="72" t="n"/>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0.5" customHeight="1" s="65">
      <c r="A67" s="72" t="inlineStr">
        <is>
          <t>WT_PERCENTILE_ENTRY_OS_D</t>
        </is>
      </c>
      <c r="B67" s="72" t="inlineStr">
        <is>
          <t>12.5</t>
        </is>
      </c>
      <c r="C67" s="72" t="n"/>
      <c r="D67" s="72" t="n"/>
      <c r="E67" s="72" t="n"/>
      <c r="F67" s="72" t="n"/>
      <c r="G67" s="72" t="n"/>
      <c r="H67" s="72" t="n"/>
      <c r="I67" s="72">
        <f>IFERROR(VLOOKUP($A116,Results_30d_Deltas!$A$2:$H$5000,6,FALSE),"")</f>
        <v/>
      </c>
      <c r="J67" s="72" t="n"/>
      <c r="K67" s="72" t="n"/>
      <c r="L67" s="72" t="n"/>
      <c r="M67" s="72" t="n"/>
      <c r="N67" s="72" t="n"/>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0.5" customHeight="1" s="65">
      <c r="A68" s="71" t="inlineStr">
        <is>
          <t>MACD_EXIT_MIN_GAIN</t>
        </is>
      </c>
      <c r="B68" s="72" t="inlineStr">
        <is>
          <t>2.0</t>
        </is>
      </c>
      <c r="C68" s="72" t="n"/>
      <c r="D68" s="72" t="n"/>
      <c r="E68" s="72" t="n"/>
      <c r="F68" s="72" t="n"/>
      <c r="G68" s="72" t="n"/>
      <c r="H68" s="72" t="n"/>
      <c r="I68" s="72">
        <f>IFERROR(VLOOKUP($A64,Results_30d_Deltas!$A$2:$H$5000,6,FALSE),"")</f>
        <v/>
      </c>
      <c r="J68" s="72" t="n"/>
      <c r="K68" s="72" t="n"/>
      <c r="L68" s="72" t="n"/>
      <c r="M68" s="72" t="n"/>
      <c r="N68" s="72" t="n"/>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0.5" customHeight="1" s="65">
      <c r="A69" s="72" t="inlineStr">
        <is>
          <t>SATOSHIT_EXIT_LONG_RSI_MIN_TRADIER</t>
        </is>
      </c>
      <c r="B69" s="72" t="inlineStr">
        <is>
          <t>41.25</t>
        </is>
      </c>
      <c r="C69" s="72" t="n"/>
      <c r="D69" s="72" t="n"/>
      <c r="E69" s="72" t="n"/>
      <c r="F69" s="72" t="n"/>
      <c r="G69" s="72" t="n"/>
      <c r="H69" s="72" t="n"/>
      <c r="I69" s="72">
        <f>IFERROR(VLOOKUP($A12,Results_30d_Deltas!$A$2:$H$5000,6,FALSE),"")</f>
        <v/>
      </c>
      <c r="J69" s="72" t="n"/>
      <c r="K69" s="72" t="n"/>
      <c r="L69" s="72" t="n"/>
      <c r="M69" s="72" t="n"/>
      <c r="N69" s="72" t="n"/>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0.5" customHeight="1" s="65">
      <c r="A70" s="72" t="inlineStr">
        <is>
          <t>WT_REDUCE_FRAC_MED</t>
        </is>
      </c>
      <c r="B70" s="72" t="inlineStr">
        <is>
          <t>0.5</t>
        </is>
      </c>
      <c r="C70" s="72" t="n"/>
      <c r="D70" s="72" t="n"/>
      <c r="E70" s="72" t="n"/>
      <c r="F70" s="72" t="n"/>
      <c r="G70" s="72" t="n"/>
      <c r="H70" s="72" t="n"/>
      <c r="I70" s="72">
        <f>IFERROR(VLOOKUP($A143,Results_30d_Deltas!$A$2:$H$5000,6,FALSE),"")</f>
        <v/>
      </c>
      <c r="J70" s="72" t="n"/>
      <c r="K70" s="72" t="n"/>
      <c r="L70" s="72" t="n"/>
      <c r="M70" s="72" t="n"/>
      <c r="N70" s="72" t="n"/>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0.5" customHeight="1" s="65">
      <c r="A71" s="72" t="inlineStr">
        <is>
          <t>SATOSHIT_EXIT_LONG_RSI_MIN_TRADIER</t>
        </is>
      </c>
      <c r="B71" s="72" t="inlineStr">
        <is>
          <t>27.5</t>
        </is>
      </c>
      <c r="C71" s="72" t="n"/>
      <c r="D71" s="72" t="n"/>
      <c r="E71" s="72" t="n"/>
      <c r="F71" s="72" t="n"/>
      <c r="G71" s="72" t="n"/>
      <c r="H71" s="72" t="n"/>
      <c r="I71" s="72">
        <f>IFERROR(VLOOKUP($A11,Results_30d_Deltas!$A$2:$H$5000,6,FALSE),"")</f>
        <v/>
      </c>
      <c r="J71" s="72" t="n"/>
      <c r="K71" s="72" t="n"/>
      <c r="L71" s="72" t="n"/>
      <c r="M71" s="72" t="n"/>
      <c r="N71" s="72" t="n"/>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0.5" customHeight="1" s="65">
      <c r="A72" s="71" t="inlineStr">
        <is>
          <t>WT_EXHAUST_EXIT_REQUIRE_GAIN</t>
        </is>
      </c>
      <c r="B72" s="72" t="inlineStr">
        <is>
          <t>2.0</t>
        </is>
      </c>
      <c r="C72" s="72" t="n"/>
      <c r="D72" s="72" t="n"/>
      <c r="E72" s="72" t="n"/>
      <c r="F72" s="72" t="n"/>
      <c r="G72" s="72" t="n"/>
      <c r="H72" s="72" t="n"/>
      <c r="I72" s="72">
        <f>IFERROR(VLOOKUP($A105,Results_30d_Deltas!$A$2:$H$5000,6,FALSE),"")</f>
        <v/>
      </c>
      <c r="J72" s="72" t="n"/>
      <c r="K72" s="72" t="n"/>
      <c r="L72" s="72" t="n"/>
      <c r="M72" s="72" t="n"/>
      <c r="N72" s="72" t="n"/>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0.5" customHeight="1" s="65">
      <c r="A73" s="72" t="inlineStr">
        <is>
          <t>MI_ENTRY_STRUCT_BONUS</t>
        </is>
      </c>
      <c r="B73" s="72" t="inlineStr">
        <is>
          <t>12</t>
        </is>
      </c>
      <c r="C73" s="72" t="n"/>
      <c r="D73" s="72" t="n"/>
      <c r="E73" s="72" t="n"/>
      <c r="F73" s="72" t="n"/>
      <c r="G73" s="72" t="n"/>
      <c r="H73" s="72" t="n"/>
      <c r="I73" s="72">
        <f>IFERROR(VLOOKUP($A82,Results_30d_Deltas!$A$2:$H$5000,6,FALSE),"")</f>
        <v/>
      </c>
      <c r="J73" s="72" t="n"/>
      <c r="K73" s="72" t="n"/>
      <c r="L73" s="72" t="n"/>
      <c r="M73" s="72" t="n"/>
      <c r="N73" s="72" t="n"/>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0.5" customHeight="1" s="65">
      <c r="A74" s="71" t="inlineStr">
        <is>
          <t>REGIME_RANGING_EXIT_GAIN_MIN</t>
        </is>
      </c>
      <c r="B74" s="72" t="inlineStr">
        <is>
          <t>0.225</t>
        </is>
      </c>
      <c r="C74" s="72" t="n"/>
      <c r="D74" s="72" t="n"/>
      <c r="E74" s="72" t="n"/>
      <c r="F74" s="72" t="n"/>
      <c r="G74" s="72" t="n"/>
      <c r="H74" s="72" t="n"/>
      <c r="I74" s="72">
        <f>IFERROR(VLOOKUP($A90,Results_30d_Deltas!$A$2:$H$5000,6,FALSE),"")</f>
        <v/>
      </c>
      <c r="J74" s="72" t="n"/>
      <c r="K74" s="72" t="n"/>
      <c r="L74" s="72" t="n"/>
      <c r="M74" s="72" t="n"/>
      <c r="N74" s="72" t="n"/>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0.5" customHeight="1" s="65">
      <c r="A75" s="72" t="inlineStr">
        <is>
          <t>REGIME_RANGING_EXIT_GAIN_MIN</t>
        </is>
      </c>
      <c r="B75" s="72" t="inlineStr">
        <is>
          <t>0.1125</t>
        </is>
      </c>
      <c r="C75" s="72" t="n"/>
      <c r="D75" s="72" t="n"/>
      <c r="E75" s="72" t="n"/>
      <c r="F75" s="72" t="n"/>
      <c r="G75" s="72" t="n"/>
      <c r="H75" s="72" t="n"/>
      <c r="I75" s="72">
        <f>IFERROR(VLOOKUP($A87,Results_30d_Deltas!$A$2:$H$5000,6,FALSE),"")</f>
        <v/>
      </c>
      <c r="J75" s="72" t="n"/>
      <c r="K75" s="72" t="n"/>
      <c r="L75" s="72" t="n"/>
      <c r="M75" s="72" t="n"/>
      <c r="N75" s="72" t="n"/>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0.5" customHeight="1" s="65">
      <c r="A76" s="71" t="inlineStr">
        <is>
          <t>DC_HOPELESS_EXIT_MIN_AGE_S</t>
        </is>
      </c>
      <c r="B76" s="72" t="inlineStr">
        <is>
          <t>2.0</t>
        </is>
      </c>
      <c r="C76" s="72" t="n"/>
      <c r="D76" s="72" t="n"/>
      <c r="E76" s="72" t="n"/>
      <c r="F76" s="72" t="n"/>
      <c r="G76" s="72" t="n"/>
      <c r="H76" s="72" t="n"/>
      <c r="I76" s="72">
        <f>IFERROR(VLOOKUP($A34,Results_30d_Deltas!$A$2:$H$5000,6,FALSE),"")</f>
        <v/>
      </c>
      <c r="J76" s="72" t="n"/>
      <c r="K76" s="72" t="n"/>
      <c r="L76" s="72" t="n"/>
      <c r="M76" s="72" t="n"/>
      <c r="N76" s="72" t="n"/>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0.5" customHeight="1" s="65">
      <c r="A77" s="71" t="inlineStr">
        <is>
          <t>WT_PERCENTILE_EXIT_OB_D</t>
        </is>
      </c>
      <c r="B77" s="72" t="inlineStr">
        <is>
          <t>2.0</t>
        </is>
      </c>
      <c r="C77" s="72" t="n"/>
      <c r="D77" s="72" t="n"/>
      <c r="E77" s="72" t="n"/>
      <c r="F77" s="72" t="n"/>
      <c r="G77" s="72" t="n"/>
      <c r="H77" s="72" t="n"/>
      <c r="I77" s="72">
        <f>IFERROR(VLOOKUP($A125,Results_30d_Deltas!$A$2:$H$5000,6,FALSE),"")</f>
        <v/>
      </c>
      <c r="J77" s="72" t="n"/>
      <c r="K77" s="72" t="n"/>
      <c r="L77" s="72" t="n"/>
      <c r="M77" s="72" t="n"/>
      <c r="N77" s="72" t="n"/>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0.5" customHeight="1" s="65">
      <c r="A78" s="72" t="inlineStr">
        <is>
          <t>WT_PERCENTILE_ENTRY_OB_D</t>
        </is>
      </c>
      <c r="B78" s="72" t="inlineStr">
        <is>
          <t>45.0</t>
        </is>
      </c>
      <c r="C78" s="72" t="n"/>
      <c r="D78" s="72" t="n"/>
      <c r="E78" s="72" t="n"/>
      <c r="F78" s="72" t="n"/>
      <c r="G78" s="72" t="n"/>
      <c r="H78" s="72" t="n"/>
      <c r="I78" s="72">
        <f>IFERROR(VLOOKUP($A108,Results_30d_Deltas!$A$2:$H$5000,6,FALSE),"")</f>
        <v/>
      </c>
      <c r="J78" s="72" t="n"/>
      <c r="K78" s="72" t="n"/>
      <c r="L78" s="72" t="n"/>
      <c r="M78" s="72" t="n"/>
      <c r="N78" s="72" t="n"/>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0.5" customHeight="1" s="65">
      <c r="A79" s="72" t="inlineStr">
        <is>
          <t>REGIME_RANGING_EXIT_GAIN_MIN</t>
        </is>
      </c>
      <c r="B79" s="72" t="inlineStr">
        <is>
          <t>0.1875</t>
        </is>
      </c>
      <c r="C79" s="72" t="n"/>
      <c r="D79" s="72" t="n"/>
      <c r="E79" s="72" t="n"/>
      <c r="F79" s="72" t="n"/>
      <c r="G79" s="72" t="n"/>
      <c r="H79" s="72" t="n"/>
      <c r="I79" s="72">
        <f>IFERROR(VLOOKUP($A89,Results_30d_Deltas!$A$2:$H$5000,6,FALSE),"")</f>
        <v/>
      </c>
      <c r="J79" s="72" t="n"/>
      <c r="K79" s="72" t="n"/>
      <c r="L79" s="72" t="n"/>
      <c r="M79" s="72" t="n"/>
      <c r="N79" s="72" t="n"/>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0.5" customHeight="1" s="65">
      <c r="A80" s="72" t="inlineStr">
        <is>
          <t>BAND_ARROW_SLOPE_DEADBAND</t>
        </is>
      </c>
      <c r="B80" s="72" t="inlineStr">
        <is>
          <t>0.5</t>
        </is>
      </c>
      <c r="C80" s="72" t="n"/>
      <c r="D80" s="72" t="n"/>
      <c r="E80" s="72" t="n"/>
      <c r="F80" s="72" t="n"/>
      <c r="G80" s="72" t="n"/>
      <c r="H80" s="72" t="n"/>
      <c r="I80" s="72">
        <f>IFERROR(VLOOKUP($A27,Results_30d_Deltas!$A$2:$H$5000,6,FALSE),"")</f>
        <v/>
      </c>
      <c r="J80" s="72" t="n"/>
      <c r="K80" s="72" t="n"/>
      <c r="L80" s="72" t="n"/>
      <c r="M80" s="72" t="n"/>
      <c r="N80" s="72" t="n"/>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0.5" customHeight="1" s="65">
      <c r="A81" s="71" t="inlineStr">
        <is>
          <t>WT_EXHAUST_EXIT_MIN_GAIN_PCT</t>
        </is>
      </c>
      <c r="B81" s="72" t="inlineStr">
        <is>
          <t>0.5</t>
        </is>
      </c>
      <c r="C81" s="72" t="n"/>
      <c r="D81" s="72" t="n"/>
      <c r="E81" s="72" t="n"/>
      <c r="F81" s="72" t="n"/>
      <c r="G81" s="72" t="n"/>
      <c r="H81" s="72" t="n"/>
      <c r="I81" s="72">
        <f>IFERROR(VLOOKUP($A99,Results_30d_Deltas!$A$2:$H$5000,6,FALSE),"")</f>
        <v/>
      </c>
      <c r="J81" s="72" t="n"/>
      <c r="K81" s="72" t="n"/>
      <c r="L81" s="72" t="n"/>
      <c r="M81" s="72" t="n"/>
      <c r="N81" s="72" t="n"/>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0.5" customHeight="1" s="65">
      <c r="A82" s="71" t="inlineStr">
        <is>
          <t>WT_PERCENTILE_EXIT_OS_D</t>
        </is>
      </c>
      <c r="B82" s="72" t="inlineStr">
        <is>
          <t>1.0</t>
        </is>
      </c>
      <c r="C82" s="72" t="n"/>
      <c r="D82" s="72" t="n"/>
      <c r="E82" s="72" t="n"/>
      <c r="F82" s="72" t="n"/>
      <c r="G82" s="72" t="n"/>
      <c r="H82" s="72" t="n"/>
      <c r="I82" s="72">
        <f>IFERROR(VLOOKUP($A132,Results_30d_Deltas!$A$2:$H$5000,6,FALSE),"")</f>
        <v/>
      </c>
      <c r="J82" s="72" t="n"/>
      <c r="K82" s="72" t="n"/>
      <c r="L82" s="72" t="n"/>
      <c r="M82" s="72" t="n"/>
      <c r="N82" s="72" t="n"/>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0.5" customHeight="1" s="65">
      <c r="A83" s="72" t="inlineStr">
        <is>
          <t>WT_EXHAUST_EXIT_MIN_GAIN_PCT</t>
        </is>
      </c>
      <c r="B83" s="72" t="inlineStr">
        <is>
          <t>1.0</t>
        </is>
      </c>
      <c r="C83" s="72" t="n"/>
      <c r="D83" s="72" t="n"/>
      <c r="E83" s="72" t="n"/>
      <c r="F83" s="72" t="n"/>
      <c r="G83" s="72" t="n"/>
      <c r="H83" s="72" t="n"/>
      <c r="I83" s="72">
        <f>IFERROR(VLOOKUP($A100,Results_30d_Deltas!$A$2:$H$5000,6,FALSE),"")</f>
        <v/>
      </c>
      <c r="J83" s="72" t="n"/>
      <c r="K83" s="72" t="n"/>
      <c r="L83" s="72" t="n"/>
      <c r="M83" s="72" t="n"/>
      <c r="N83" s="72" t="n"/>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0.5" customHeight="1" s="65">
      <c r="A84" s="72" t="inlineStr">
        <is>
          <t>WT_PERCENTILE_EXIT_OS_D</t>
        </is>
      </c>
      <c r="B84" s="72" t="inlineStr">
        <is>
          <t>0.5</t>
        </is>
      </c>
      <c r="C84" s="72" t="n"/>
      <c r="D84" s="72" t="n"/>
      <c r="E84" s="72" t="n"/>
      <c r="F84" s="72" t="n"/>
      <c r="G84" s="72" t="n"/>
      <c r="H84" s="72" t="n"/>
      <c r="I84" s="72">
        <f>IFERROR(VLOOKUP($A131,Results_30d_Deltas!$A$2:$H$5000,6,FALSE),"")</f>
        <v/>
      </c>
      <c r="J84" s="72" t="n"/>
      <c r="K84" s="72" t="n"/>
      <c r="L84" s="72" t="n"/>
      <c r="M84" s="72" t="n"/>
      <c r="N84" s="72" t="n"/>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0.5" customHeight="1" s="65">
      <c r="A85" s="72" t="inlineStr">
        <is>
          <t>MI_ENTRY_EXHAUST_BONUS</t>
        </is>
      </c>
      <c r="B85" s="72" t="inlineStr">
        <is>
          <t>4</t>
        </is>
      </c>
      <c r="C85" s="72" t="n"/>
      <c r="D85" s="72" t="n"/>
      <c r="E85" s="72" t="n"/>
      <c r="F85" s="72" t="n"/>
      <c r="G85" s="72" t="n"/>
      <c r="H85" s="72" t="n"/>
      <c r="I85" s="72">
        <f>IFERROR(VLOOKUP($A74,Results_30d_Deltas!$A$2:$H$5000,6,FALSE),"")</f>
        <v/>
      </c>
      <c r="J85" s="72" t="n"/>
      <c r="K85" s="72" t="n"/>
      <c r="L85" s="72" t="n"/>
      <c r="M85" s="72" t="n"/>
      <c r="N85" s="72" t="n"/>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0.5" customHeight="1" s="65">
      <c r="A86" s="72" t="inlineStr">
        <is>
          <t>WT_PERCENTILE_ENTRY_OB_D</t>
        </is>
      </c>
      <c r="B86" s="72" t="inlineStr">
        <is>
          <t>112.5</t>
        </is>
      </c>
      <c r="C86" s="72" t="n"/>
      <c r="D86" s="72" t="n"/>
      <c r="E86" s="72" t="n"/>
      <c r="F86" s="72" t="n"/>
      <c r="G86" s="72" t="n"/>
      <c r="H86" s="72" t="n"/>
      <c r="I86" s="72">
        <f>IFERROR(VLOOKUP($A111,Results_30d_Deltas!$A$2:$H$5000,6,FALSE),"")</f>
        <v/>
      </c>
      <c r="J86" s="72" t="n"/>
      <c r="K86" s="72" t="n"/>
      <c r="L86" s="72" t="n"/>
      <c r="M86" s="72" t="n"/>
      <c r="N86" s="72" t="n"/>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0.5" customHeight="1" s="65">
      <c r="A87" s="72" t="inlineStr">
        <is>
          <t>HTF_EXIT_VETO_MIN_ALIGNED</t>
        </is>
      </c>
      <c r="B87" s="72" t="inlineStr">
        <is>
          <t>2.0</t>
        </is>
      </c>
      <c r="C87" s="72" t="n"/>
      <c r="D87" s="72" t="n"/>
      <c r="E87" s="72" t="n"/>
      <c r="F87" s="72" t="n"/>
      <c r="G87" s="72" t="n"/>
      <c r="H87" s="72" t="n"/>
      <c r="I87" s="72">
        <f>IFERROR(VLOOKUP($A54,Results_30d_Deltas!$A$2:$H$5000,6,FALSE),"")</f>
        <v/>
      </c>
      <c r="J87" s="72" t="n"/>
      <c r="K87" s="72" t="n"/>
      <c r="L87" s="72" t="n"/>
      <c r="M87" s="72" t="n"/>
      <c r="N87" s="72" t="n"/>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0.5" customHeight="1" s="65">
      <c r="A88" s="72" t="inlineStr">
        <is>
          <t>MI_ENTRY_EXHAUST_BONUS</t>
        </is>
      </c>
      <c r="B88" s="72" t="inlineStr">
        <is>
          <t>6</t>
        </is>
      </c>
      <c r="C88" s="72" t="n"/>
      <c r="D88" s="72" t="n"/>
      <c r="E88" s="72" t="n"/>
      <c r="F88" s="72" t="n"/>
      <c r="G88" s="72" t="n"/>
      <c r="H88" s="72" t="n"/>
      <c r="I88" s="72">
        <f>IFERROR(VLOOKUP($A75,Results_30d_Deltas!$A$2:$H$5000,6,FALSE),"")</f>
        <v/>
      </c>
      <c r="J88" s="72" t="n"/>
      <c r="K88" s="72" t="n"/>
      <c r="L88" s="72" t="n"/>
      <c r="M88" s="72" t="n"/>
      <c r="N88" s="72" t="n"/>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0.5" customHeight="1" s="65">
      <c r="A89" s="72" t="inlineStr">
        <is>
          <t>WT_PERCENTILE_ENTRY_GATE_ENABLED</t>
        </is>
      </c>
      <c r="B89" s="72" t="inlineStr">
        <is>
          <t>True</t>
        </is>
      </c>
      <c r="C89" s="72" t="n"/>
      <c r="D89" s="72" t="n"/>
      <c r="E89" s="72" t="n"/>
      <c r="F89" s="72" t="n"/>
      <c r="G89" s="72" t="n"/>
      <c r="H89" s="72" t="n"/>
      <c r="I89" s="72">
        <f>IFERROR(VLOOKUP($A107,Results_30d_Deltas!$A$2:$H$5000,6,FALSE),"")</f>
        <v/>
      </c>
      <c r="J89" s="72" t="n"/>
      <c r="K89" s="72" t="n"/>
      <c r="L89" s="72" t="n"/>
      <c r="M89" s="72" t="n"/>
      <c r="N89" s="72" t="n"/>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0.5" customHeight="1" s="65">
      <c r="A90" s="72" t="inlineStr">
        <is>
          <t>MI_ENTRY_STRUCT_BONUS</t>
        </is>
      </c>
      <c r="B90" s="72" t="inlineStr">
        <is>
          <t>5</t>
        </is>
      </c>
      <c r="C90" s="72" t="n"/>
      <c r="D90" s="72" t="n"/>
      <c r="E90" s="72" t="n"/>
      <c r="F90" s="72" t="n"/>
      <c r="G90" s="72" t="n"/>
      <c r="H90" s="72" t="n"/>
      <c r="I90" s="72">
        <f>IFERROR(VLOOKUP($A79,Results_30d_Deltas!$A$2:$H$5000,6,FALSE),"")</f>
        <v/>
      </c>
      <c r="J90" s="72" t="n"/>
      <c r="K90" s="72" t="n"/>
      <c r="L90" s="72" t="n"/>
      <c r="M90" s="72" t="n"/>
      <c r="N90" s="72" t="n"/>
      <c r="O90" s="72" t="n"/>
      <c r="P90" s="72" t="n"/>
      <c r="Q90" s="82" t="n"/>
      <c r="R90" s="82" t="n"/>
      <c r="S90" s="82" t="n"/>
      <c r="T90" s="82" t="n"/>
      <c r="U90" s="82" t="n"/>
      <c r="V90" s="82"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0.5" customHeight="1" s="65">
      <c r="A91" s="72" t="inlineStr">
        <is>
          <t>WT_REDUCE_FRAC_LOW</t>
        </is>
      </c>
      <c r="B91" s="72" t="inlineStr">
        <is>
          <t>2.0</t>
        </is>
      </c>
      <c r="C91" s="72" t="n"/>
      <c r="D91" s="72" t="n"/>
      <c r="E91" s="72" t="n"/>
      <c r="F91" s="72" t="n"/>
      <c r="G91" s="72" t="n"/>
      <c r="H91" s="72" t="n"/>
      <c r="I91" s="72">
        <f>IFERROR(VLOOKUP($A141,Results_30d_Deltas!$A$2:$H$5000,6,FALSE),"")</f>
        <v/>
      </c>
      <c r="J91" s="72" t="n"/>
      <c r="K91" s="72" t="n"/>
      <c r="L91" s="72" t="n"/>
      <c r="M91" s="72" t="n"/>
      <c r="N91" s="72" t="n"/>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0.5" customHeight="1" s="65">
      <c r="A92" s="72" t="inlineStr">
        <is>
          <t>MACD_EXIT_TF</t>
        </is>
      </c>
      <c r="B92" s="72" t="inlineStr">
        <is>
          <t>1h</t>
        </is>
      </c>
      <c r="C92" s="72" t="n"/>
      <c r="D92" s="72" t="n"/>
      <c r="E92" s="72" t="n"/>
      <c r="F92" s="72" t="n"/>
      <c r="G92" s="72" t="n"/>
      <c r="H92" s="72" t="n"/>
      <c r="I92" s="72">
        <f>IFERROR(VLOOKUP($A68,Results_30d_Deltas!$A$2:$H$5000,6,FALSE),"")</f>
        <v/>
      </c>
      <c r="J92" s="72" t="n"/>
      <c r="K92" s="72" t="n"/>
      <c r="L92" s="72" t="n"/>
      <c r="M92" s="72" t="n"/>
      <c r="N92" s="72" t="n"/>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0.5" customHeight="1" s="65">
      <c r="A93" s="72" t="inlineStr">
        <is>
          <t>WT_PERCENTILE_EXIT_OS_4H</t>
        </is>
      </c>
      <c r="B93" s="72" t="inlineStr">
        <is>
          <t>2.0</t>
        </is>
      </c>
      <c r="C93" s="72" t="n"/>
      <c r="D93" s="72" t="n"/>
      <c r="E93" s="72" t="n"/>
      <c r="F93" s="72" t="n"/>
      <c r="G93" s="72" t="n"/>
      <c r="H93" s="72" t="n"/>
      <c r="I93" s="72">
        <f>IFERROR(VLOOKUP($A129,Results_30d_Deltas!$A$2:$H$5000,6,FALSE),"")</f>
        <v/>
      </c>
      <c r="J93" s="72" t="n"/>
      <c r="K93" s="72" t="n"/>
      <c r="L93" s="72" t="n"/>
      <c r="M93" s="72" t="n"/>
      <c r="N93" s="72" t="n"/>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0.5" customHeight="1" s="65">
      <c r="A94" s="72" t="inlineStr">
        <is>
          <t>WT_PERCENTILE_EXIT_OS_D</t>
        </is>
      </c>
      <c r="B94" s="72" t="inlineStr">
        <is>
          <t>2.0</t>
        </is>
      </c>
      <c r="C94" s="72" t="n"/>
      <c r="D94" s="72" t="n"/>
      <c r="E94" s="72" t="n"/>
      <c r="F94" s="72" t="n"/>
      <c r="G94" s="72" t="n"/>
      <c r="H94" s="72" t="n"/>
      <c r="I94" s="72">
        <f>IFERROR(VLOOKUP($A133,Results_30d_Deltas!$A$2:$H$5000,6,FALSE),"")</f>
        <v/>
      </c>
      <c r="J94" s="72" t="n"/>
      <c r="K94" s="72" t="n"/>
      <c r="L94" s="72" t="n"/>
      <c r="M94" s="72" t="n"/>
      <c r="N94" s="72" t="n"/>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0.5" customHeight="1" s="65">
      <c r="A95" s="72" t="inlineStr">
        <is>
          <t>WT_PERCENTILE_EXIT_OB_D</t>
        </is>
      </c>
      <c r="B95" s="72" t="inlineStr">
        <is>
          <t>1.0</t>
        </is>
      </c>
      <c r="C95" s="72" t="n"/>
      <c r="D95" s="72" t="n"/>
      <c r="E95" s="72" t="n"/>
      <c r="F95" s="72" t="n"/>
      <c r="G95" s="72" t="n"/>
      <c r="H95" s="72" t="n"/>
      <c r="I95" s="72">
        <f>IFERROR(VLOOKUP($A124,Results_30d_Deltas!$A$2:$H$5000,6,FALSE),"")</f>
        <v/>
      </c>
      <c r="J95" s="72" t="n"/>
      <c r="K95" s="72" t="n"/>
      <c r="L95" s="72" t="n"/>
      <c r="M95" s="72" t="n"/>
      <c r="N95" s="72" t="n"/>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0.5" customHeight="1" s="65">
      <c r="A96" s="72" t="inlineStr">
        <is>
          <t>MACD_EXIT_TF</t>
        </is>
      </c>
      <c r="B96" s="72" t="inlineStr">
        <is>
          <t>OFF</t>
        </is>
      </c>
      <c r="C96" s="72" t="n"/>
      <c r="D96" s="72" t="n"/>
      <c r="E96" s="72" t="n"/>
      <c r="F96" s="72" t="n"/>
      <c r="G96" s="72" t="n"/>
      <c r="H96" s="72" t="n"/>
      <c r="I96" s="72">
        <f>IFERROR(VLOOKUP($A65,Results_30d_Deltas!$A$2:$H$5000,6,FALSE),"")</f>
        <v/>
      </c>
      <c r="J96" s="72" t="n"/>
      <c r="K96" s="72" t="n"/>
      <c r="L96" s="72" t="n"/>
      <c r="M96" s="72" t="n"/>
      <c r="N96" s="72" t="n"/>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0.5" customHeight="1" s="65">
      <c r="A97" s="72" t="inlineStr">
        <is>
          <t>WT_PERCENTILE_EXIT_OB_4H</t>
        </is>
      </c>
      <c r="B97" s="72" t="inlineStr">
        <is>
          <t>1.0</t>
        </is>
      </c>
      <c r="C97" s="72" t="n"/>
      <c r="D97" s="72" t="n"/>
      <c r="E97" s="72" t="n"/>
      <c r="F97" s="72" t="n"/>
      <c r="G97" s="72" t="n"/>
      <c r="H97" s="72" t="n"/>
      <c r="I97" s="72">
        <f>IFERROR(VLOOKUP($A120,Results_30d_Deltas!$A$2:$H$5000,6,FALSE),"")</f>
        <v/>
      </c>
      <c r="J97" s="72" t="n"/>
      <c r="K97" s="72" t="n"/>
      <c r="L97" s="72" t="n"/>
      <c r="M97" s="72" t="n"/>
      <c r="N97" s="72" t="n"/>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0.5" customHeight="1" s="65">
      <c r="A98" s="72" t="inlineStr">
        <is>
          <t>QUICK_REDUCE_TECHNICAL_ONLY</t>
        </is>
      </c>
      <c r="B98" s="72" t="inlineStr">
        <is>
          <t>0.5</t>
        </is>
      </c>
      <c r="C98" s="72" t="n"/>
      <c r="D98" s="72" t="n"/>
      <c r="E98" s="72" t="n"/>
      <c r="F98" s="72" t="n"/>
      <c r="G98" s="72" t="n"/>
      <c r="H98" s="72" t="n"/>
      <c r="I98" s="72">
        <f>IFERROR(VLOOKUP($A4,Results_30d_Deltas!$A$2:$H$5000,6,FALSE),"")</f>
        <v/>
      </c>
      <c r="J98" s="72" t="n"/>
      <c r="K98" s="72" t="n"/>
      <c r="L98" s="72" t="n"/>
      <c r="M98" s="72" t="n"/>
      <c r="N98" s="72" t="n"/>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0.5" customHeight="1" s="65">
      <c r="A99" s="72" t="inlineStr">
        <is>
          <t>MACD_EXIT_ENABLED</t>
        </is>
      </c>
      <c r="B99" s="72" t="inlineStr">
        <is>
          <t>True</t>
        </is>
      </c>
      <c r="C99" s="72" t="n"/>
      <c r="D99" s="72" t="n"/>
      <c r="E99" s="72" t="n"/>
      <c r="F99" s="72" t="n"/>
      <c r="G99" s="72" t="n"/>
      <c r="H99" s="72" t="n"/>
      <c r="I99" s="72">
        <f>IFERROR(VLOOKUP($A60,Results_30d_Deltas!$A$2:$H$5000,6,FALSE),"")</f>
        <v/>
      </c>
      <c r="J99" s="72" t="n"/>
      <c r="K99" s="72" t="n"/>
      <c r="L99" s="72" t="n"/>
      <c r="M99" s="72" t="n"/>
      <c r="N99" s="72" t="n"/>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0.5" customHeight="1" s="65">
      <c r="A100" s="72" t="inlineStr">
        <is>
          <t>QUICK_REDUCE_TECHNICAL_ONLY</t>
        </is>
      </c>
      <c r="B100" s="72" t="inlineStr">
        <is>
          <t>1.0</t>
        </is>
      </c>
      <c r="C100" s="72" t="n"/>
      <c r="D100" s="72" t="n"/>
      <c r="E100" s="72" t="n"/>
      <c r="F100" s="72" t="n"/>
      <c r="G100" s="72" t="n"/>
      <c r="H100" s="72" t="n"/>
      <c r="I100" s="72">
        <f>IFERROR(VLOOKUP($A5,Results_30d_Deltas!$A$2:$H$5000,6,FALSE),"")</f>
        <v/>
      </c>
      <c r="J100" s="72" t="n"/>
      <c r="K100" s="72" t="n"/>
      <c r="L100" s="72" t="n"/>
      <c r="M100" s="72" t="n"/>
      <c r="N100" s="72" t="n"/>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0.5" customHeight="1" s="65">
      <c r="A101" s="72" t="inlineStr">
        <is>
          <t>WT_PERCENTILE_EXIT_OB_4H</t>
        </is>
      </c>
      <c r="B101" s="72" t="inlineStr">
        <is>
          <t>0.5</t>
        </is>
      </c>
      <c r="C101" s="72" t="n"/>
      <c r="D101" s="72" t="n"/>
      <c r="E101" s="72" t="n"/>
      <c r="F101" s="72" t="n"/>
      <c r="G101" s="72">
        <f>IFERROR(VLOOKUP($A119&amp;"_"&amp;$B119,Results_Deltas!$A$2:$P$15000,5,FALSE),"")</f>
        <v/>
      </c>
      <c r="H101" s="72">
        <f>IFERROR(VLOOKUP($A119,Results_30d_Deltas!$A$2:$H$5000,7,FALSE)-E118,"")</f>
        <v/>
      </c>
      <c r="I101" s="72">
        <f>IFERROR(VLOOKUP($A119,Results_30d_Deltas!$A$2:$H$5000,6,FALSE),"")</f>
        <v/>
      </c>
      <c r="J101" s="72" t="n"/>
      <c r="K101" s="72" t="n"/>
      <c r="L101" s="72" t="inlineStr">
        <is>
          <t>NO</t>
        </is>
      </c>
      <c r="M101" s="72" t="n">
        <v>3.982297718650931</v>
      </c>
      <c r="N101" s="72" t="n">
        <v>23</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0.5" customHeight="1" s="65">
      <c r="A102" s="72" t="inlineStr">
        <is>
          <t>WT_PERCENTILE_EXIT_OB_D</t>
        </is>
      </c>
      <c r="B102" s="72" t="inlineStr">
        <is>
          <t>0.5</t>
        </is>
      </c>
      <c r="C102" s="72" t="n"/>
      <c r="D102" s="72" t="n"/>
      <c r="E102" s="72" t="n"/>
      <c r="F102" s="72" t="n"/>
      <c r="G102" s="72" t="n"/>
      <c r="H102" s="72" t="n"/>
      <c r="I102" s="72">
        <f>IFERROR(VLOOKUP($A123,Results_30d_Deltas!$A$2:$H$5000,6,FALSE),"")</f>
        <v/>
      </c>
      <c r="J102" s="72" t="n"/>
      <c r="K102" s="72" t="n"/>
      <c r="L102" s="72" t="n"/>
      <c r="M102" s="72" t="n"/>
      <c r="N102" s="72" t="n"/>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0.5" customHeight="1" s="65">
      <c r="A103" s="72" t="inlineStr">
        <is>
          <t>WT_REDUCE_FRAC_HIGH</t>
        </is>
      </c>
      <c r="B103" s="72" t="inlineStr">
        <is>
          <t>2.0</t>
        </is>
      </c>
      <c r="C103" s="72" t="n"/>
      <c r="D103" s="72" t="n"/>
      <c r="E103" s="72" t="n"/>
      <c r="F103" s="72" t="n"/>
      <c r="G103" s="72" t="n"/>
      <c r="H103" s="72" t="n"/>
      <c r="I103" s="72">
        <f>IFERROR(VLOOKUP($A137,Results_30d_Deltas!$A$2:$H$5000,6,FALSE),"")</f>
        <v/>
      </c>
      <c r="J103" s="72" t="n"/>
      <c r="K103" s="72" t="n"/>
      <c r="L103" s="72" t="n"/>
      <c r="M103" s="72" t="n"/>
      <c r="N103" s="72" t="n"/>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0.5" customHeight="1" s="65">
      <c r="A104" s="72" t="inlineStr">
        <is>
          <t>WT_REDUCE_FRAC_MED</t>
        </is>
      </c>
      <c r="B104" s="72" t="inlineStr">
        <is>
          <t>2.0</t>
        </is>
      </c>
      <c r="C104" s="72" t="n"/>
      <c r="D104" s="72" t="n"/>
      <c r="E104" s="72" t="n"/>
      <c r="F104" s="72" t="n"/>
      <c r="G104" s="72" t="n"/>
      <c r="H104" s="72" t="n"/>
      <c r="I104" s="72">
        <f>IFERROR(VLOOKUP($A145,Results_30d_Deltas!$A$2:$H$5000,6,FALSE),"")</f>
        <v/>
      </c>
      <c r="J104" s="72" t="n"/>
      <c r="K104" s="72" t="n"/>
      <c r="L104" s="72" t="n"/>
      <c r="M104" s="72" t="n"/>
      <c r="N104" s="72" t="n"/>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0.5" customHeight="1" s="65">
      <c r="A105" s="72" t="inlineStr">
        <is>
          <t>REGIME_RANGING_WT_REDUCE_FRAC_LOW</t>
        </is>
      </c>
      <c r="B105" s="72" t="inlineStr">
        <is>
          <t>0.3</t>
        </is>
      </c>
      <c r="C105" s="72" t="n"/>
      <c r="D105" s="72" t="n"/>
      <c r="E105" s="72" t="n"/>
      <c r="F105" s="72" t="n"/>
      <c r="G105" s="72" t="n"/>
      <c r="H105" s="72" t="n"/>
      <c r="I105" s="72">
        <f>IFERROR(VLOOKUP($A92,Results_30d_Deltas!$A$2:$H$5000,6,FALSE),"")</f>
        <v/>
      </c>
      <c r="J105" s="72" t="n"/>
      <c r="K105" s="72" t="n"/>
      <c r="L105" s="72" t="n"/>
      <c r="M105" s="72" t="n"/>
      <c r="N105" s="72" t="n"/>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0.5" customHeight="1" s="65">
      <c r="A106" s="72" t="inlineStr">
        <is>
          <t>MACD_EXIT_MIN_GAIN</t>
        </is>
      </c>
      <c r="B106" s="72" t="inlineStr">
        <is>
          <t>1.0</t>
        </is>
      </c>
      <c r="C106" s="72" t="n"/>
      <c r="D106" s="72" t="n"/>
      <c r="E106" s="72" t="n"/>
      <c r="F106" s="72" t="n"/>
      <c r="G106" s="72" t="n"/>
      <c r="H106" s="72" t="n"/>
      <c r="I106" s="72">
        <f>IFERROR(VLOOKUP($A63,Results_30d_Deltas!$A$2:$H$5000,6,FALSE),"")</f>
        <v/>
      </c>
      <c r="J106" s="72" t="n"/>
      <c r="K106" s="72" t="n"/>
      <c r="L106" s="72" t="n"/>
      <c r="M106" s="72" t="n"/>
      <c r="N106" s="72" t="n"/>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0.5" customHeight="1" s="65">
      <c r="A107" s="72" t="inlineStr">
        <is>
          <t>REGIME_RANGING_WT_REDUCE_FRAC_LOW</t>
        </is>
      </c>
      <c r="B107" s="72" t="inlineStr">
        <is>
          <t>0.5</t>
        </is>
      </c>
      <c r="C107" s="72" t="n"/>
      <c r="D107" s="72" t="n"/>
      <c r="E107" s="72" t="n"/>
      <c r="F107" s="72" t="n"/>
      <c r="G107" s="72" t="n"/>
      <c r="H107" s="72" t="n"/>
      <c r="I107" s="72">
        <f>IFERROR(VLOOKUP($A94,Results_30d_Deltas!$A$2:$H$5000,6,FALSE),"")</f>
        <v/>
      </c>
      <c r="J107" s="72" t="n"/>
      <c r="K107" s="72" t="n"/>
      <c r="L107" s="72" t="n"/>
      <c r="M107" s="72" t="n"/>
      <c r="N107" s="72" t="n"/>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0.5" customHeight="1" s="65">
      <c r="A108" s="72" t="inlineStr">
        <is>
          <t>WT_EXHAUST_EXIT_MIN_GAIN_PCT</t>
        </is>
      </c>
      <c r="B108" s="72" t="inlineStr">
        <is>
          <t>2.0</t>
        </is>
      </c>
      <c r="C108" s="72" t="n"/>
      <c r="D108" s="72" t="n"/>
      <c r="E108" s="72" t="n"/>
      <c r="F108" s="72" t="n"/>
      <c r="G108" s="72" t="n"/>
      <c r="H108" s="72" t="n"/>
      <c r="I108" s="72">
        <f>IFERROR(VLOOKUP($A101,Results_30d_Deltas!$A$2:$H$5000,6,FALSE),"")</f>
        <v/>
      </c>
      <c r="J108" s="72" t="n"/>
      <c r="K108" s="72" t="n"/>
      <c r="L108" s="72" t="n"/>
      <c r="M108" s="72" t="n"/>
      <c r="N108" s="72" t="n"/>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0.5" customHeight="1" s="65">
      <c r="A109" s="72" t="inlineStr">
        <is>
          <t>HTF_EXIT_VETO_MAX_LOSS_PCT</t>
        </is>
      </c>
      <c r="B109" s="72" t="inlineStr">
        <is>
          <t>0.5</t>
        </is>
      </c>
      <c r="C109" s="72" t="n"/>
      <c r="D109" s="72" t="n"/>
      <c r="E109" s="72" t="n"/>
      <c r="F109" s="72" t="n"/>
      <c r="G109" s="72" t="n"/>
      <c r="H109" s="72" t="n"/>
      <c r="I109" s="72">
        <f>IFERROR(VLOOKUP($A48,Results_30d_Deltas!$A$2:$H$5000,6,FALSE),"")</f>
        <v/>
      </c>
      <c r="J109" s="72" t="n"/>
      <c r="K109" s="72" t="n"/>
      <c r="L109" s="72" t="n"/>
      <c r="M109" s="72" t="n"/>
      <c r="N109" s="72" t="n"/>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0.5" customHeight="1" s="65">
      <c r="A110" s="72" t="inlineStr">
        <is>
          <t>LOSS_EXIT_STOP_FUNCTIONS_KILL_ENABLED</t>
        </is>
      </c>
      <c r="B110" s="72" t="inlineStr">
        <is>
          <t>True</t>
        </is>
      </c>
      <c r="C110" s="72" t="n"/>
      <c r="D110" s="72" t="n"/>
      <c r="E110" s="72" t="n"/>
      <c r="F110" s="72" t="n"/>
      <c r="G110" s="72" t="n"/>
      <c r="H110" s="72" t="n"/>
      <c r="I110" s="72">
        <f>IFERROR(VLOOKUP($A58,Results_30d_Deltas!$A$2:$H$5000,6,FALSE),"")</f>
        <v/>
      </c>
      <c r="J110" s="72" t="n"/>
      <c r="K110" s="72" t="n"/>
      <c r="L110" s="72" t="n"/>
      <c r="M110" s="72" t="n"/>
      <c r="N110" s="72" t="n"/>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0.5" customHeight="1" s="65">
      <c r="A111" s="72" t="inlineStr">
        <is>
          <t>HTF_EXIT_VETO_MAX_LOSS_PCT</t>
        </is>
      </c>
      <c r="B111" s="72" t="inlineStr">
        <is>
          <t>1.0</t>
        </is>
      </c>
      <c r="C111" s="72" t="n"/>
      <c r="D111" s="72" t="n"/>
      <c r="E111" s="72" t="n"/>
      <c r="F111" s="72" t="n"/>
      <c r="G111" s="72" t="n"/>
      <c r="H111" s="72" t="n"/>
      <c r="I111" s="72">
        <f>IFERROR(VLOOKUP($A49,Results_30d_Deltas!$A$2:$H$5000,6,FALSE),"")</f>
        <v/>
      </c>
      <c r="J111" s="72" t="n"/>
      <c r="K111" s="72" t="n"/>
      <c r="L111" s="72" t="n"/>
      <c r="M111" s="72" t="n"/>
      <c r="N111" s="72" t="n"/>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0.5" customHeight="1" s="65">
      <c r="A112" s="72" t="inlineStr">
        <is>
          <t>WT_EXHAUST_EXIT_REQUIRE_GAIN</t>
        </is>
      </c>
      <c r="B112" s="72" t="inlineStr">
        <is>
          <t>0.5</t>
        </is>
      </c>
      <c r="C112" s="72" t="n"/>
      <c r="D112" s="72" t="n"/>
      <c r="E112" s="72" t="n"/>
      <c r="F112" s="72" t="n"/>
      <c r="G112" s="72" t="n"/>
      <c r="H112" s="72" t="n"/>
      <c r="I112" s="72">
        <f>IFERROR(VLOOKUP($A103,Results_30d_Deltas!$A$2:$H$5000,6,FALSE),"")</f>
        <v/>
      </c>
      <c r="J112" s="72" t="n"/>
      <c r="K112" s="72" t="n"/>
      <c r="L112" s="72" t="n"/>
      <c r="M112" s="72" t="n"/>
      <c r="N112" s="72" t="n"/>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0.5" customHeight="1" s="65">
      <c r="A113" s="72" t="inlineStr">
        <is>
          <t>SATOSHIT_EXIT_LONG_RSI_MIN_TRADIER</t>
        </is>
      </c>
      <c r="B113" s="72" t="inlineStr">
        <is>
          <t>82.5</t>
        </is>
      </c>
      <c r="C113" s="72" t="n"/>
      <c r="D113" s="72" t="n"/>
      <c r="E113" s="72" t="n"/>
      <c r="F113" s="72" t="n"/>
      <c r="G113" s="72" t="n"/>
      <c r="H113" s="72" t="n"/>
      <c r="I113" s="72">
        <f>IFERROR(VLOOKUP($A15,Results_30d_Deltas!$A$2:$H$5000,6,FALSE),"")</f>
        <v/>
      </c>
      <c r="J113" s="72" t="n"/>
      <c r="K113" s="72" t="n"/>
      <c r="L113" s="72" t="n"/>
      <c r="M113" s="72" t="n"/>
      <c r="N113" s="72" t="n"/>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0.5" customHeight="1" s="65">
      <c r="A114" s="72" t="inlineStr">
        <is>
          <t>MI_EXHAUST_EXIT_ENABLED</t>
        </is>
      </c>
      <c r="B114" s="72" t="inlineStr">
        <is>
          <t>True</t>
        </is>
      </c>
      <c r="C114" s="72" t="n"/>
      <c r="D114" s="72" t="n"/>
      <c r="E114" s="72" t="n"/>
      <c r="F114" s="72" t="n"/>
      <c r="G114" s="72" t="n"/>
      <c r="H114" s="72" t="n"/>
      <c r="I114" s="72">
        <f>IFERROR(VLOOKUP($A85,Results_30d_Deltas!$A$2:$H$5000,6,FALSE),"")</f>
        <v/>
      </c>
      <c r="J114" s="72" t="n"/>
      <c r="K114" s="72" t="n"/>
      <c r="L114" s="72" t="n"/>
      <c r="M114" s="72" t="n"/>
      <c r="N114" s="72" t="n"/>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0.5" customHeight="1" s="65">
      <c r="A115" s="72" t="inlineStr">
        <is>
          <t>MACD_EXIT_MIN_GAIN</t>
        </is>
      </c>
      <c r="B115" s="72" t="inlineStr">
        <is>
          <t>0.5</t>
        </is>
      </c>
      <c r="C115" s="72" t="n"/>
      <c r="D115" s="72" t="n"/>
      <c r="E115" s="72" t="n"/>
      <c r="F115" s="72" t="n"/>
      <c r="G115" s="72" t="n"/>
      <c r="H115" s="72" t="n"/>
      <c r="I115" s="72">
        <f>IFERROR(VLOOKUP($A62,Results_30d_Deltas!$A$2:$H$5000,6,FALSE),"")</f>
        <v/>
      </c>
      <c r="J115" s="72" t="n"/>
      <c r="K115" s="72" t="n"/>
      <c r="L115" s="72" t="n"/>
      <c r="M115" s="72" t="n"/>
      <c r="N115" s="72" t="n"/>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0.5" customHeight="1" s="65">
      <c r="A116" s="72" t="inlineStr">
        <is>
          <t>DC_HOPELESS_EXIT_MIN_AGE_S</t>
        </is>
      </c>
      <c r="B116" s="72" t="inlineStr">
        <is>
          <t>0.5</t>
        </is>
      </c>
      <c r="C116" s="72" t="n"/>
      <c r="D116" s="72" t="n"/>
      <c r="E116" s="72" t="n"/>
      <c r="F116" s="72" t="n"/>
      <c r="G116" s="72" t="n"/>
      <c r="H116" s="72" t="n"/>
      <c r="I116" s="72">
        <f>IFERROR(VLOOKUP($A32,Results_30d_Deltas!$A$2:$H$5000,6,FALSE),"")</f>
        <v/>
      </c>
      <c r="J116" s="72" t="n"/>
      <c r="K116" s="72" t="n"/>
      <c r="L116" s="72" t="n"/>
      <c r="M116" s="72" t="n"/>
      <c r="N116" s="72" t="n"/>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0.5" customHeight="1" s="65">
      <c r="A117" s="72" t="inlineStr">
        <is>
          <t>REGIME_RANGING_EXIT_GAIN_MIN</t>
        </is>
      </c>
      <c r="B117" s="72" t="inlineStr">
        <is>
          <t>0.075</t>
        </is>
      </c>
      <c r="C117" s="72" t="n"/>
      <c r="D117" s="72" t="n"/>
      <c r="E117" s="72" t="n"/>
      <c r="F117" s="72" t="n"/>
      <c r="G117" s="72" t="n"/>
      <c r="H117" s="72" t="n"/>
      <c r="I117" s="72">
        <f>IFERROR(VLOOKUP($A86,Results_30d_Deltas!$A$2:$H$5000,6,FALSE),"")</f>
        <v/>
      </c>
      <c r="J117" s="72" t="n"/>
      <c r="K117" s="72" t="n"/>
      <c r="L117" s="72" t="n"/>
      <c r="M117" s="72" t="n"/>
      <c r="N117" s="72" t="n"/>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0.5" customHeight="1" s="65">
      <c r="A118" s="72" t="inlineStr">
        <is>
          <t>WT_EXHAUST_EXIT_REQUIRE_GAIN</t>
        </is>
      </c>
      <c r="B118" s="72" t="inlineStr">
        <is>
          <t>1.0</t>
        </is>
      </c>
      <c r="C118" s="72" t="n"/>
      <c r="D118" s="72" t="n"/>
      <c r="E118" s="72" t="n"/>
      <c r="F118" s="72" t="n"/>
      <c r="G118" s="72" t="n"/>
      <c r="H118" s="72" t="n"/>
      <c r="I118" s="72">
        <f>IFERROR(VLOOKUP($A104,Results_30d_Deltas!$A$2:$H$5000,6,FALSE),"")</f>
        <v/>
      </c>
      <c r="J118" s="72" t="n"/>
      <c r="K118" s="72" t="n"/>
      <c r="L118" s="72" t="n"/>
      <c r="M118" s="72" t="n"/>
      <c r="N118" s="72" t="n"/>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0.5" customHeight="1" s="65">
      <c r="A119" s="72" t="inlineStr">
        <is>
          <t>WT_PERCENTILE_EXIT_ENABLED</t>
        </is>
      </c>
      <c r="B119" s="72" t="inlineStr">
        <is>
          <t>True</t>
        </is>
      </c>
      <c r="C119" s="72" t="n"/>
      <c r="D119" s="72" t="n"/>
      <c r="E119" s="72" t="n"/>
      <c r="F119" s="72" t="n"/>
      <c r="G119" s="72" t="n"/>
      <c r="H119" s="72" t="n"/>
      <c r="I119" s="72">
        <f>IFERROR(VLOOKUP($A19,Results_30d_Deltas!$A$2:$H$5000,6,FALSE),"")</f>
        <v/>
      </c>
      <c r="J119" s="72" t="n"/>
      <c r="K119" s="72" t="n"/>
      <c r="L119" s="72" t="n"/>
      <c r="M119" s="72" t="n"/>
      <c r="N119" s="72" t="n"/>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0.5" customHeight="1" s="65">
      <c r="A120" s="72" t="inlineStr">
        <is>
          <t>DC_HOPELESS_EXIT_MIN_AGE_S</t>
        </is>
      </c>
      <c r="B120" s="72" t="inlineStr">
        <is>
          <t>1.0</t>
        </is>
      </c>
      <c r="C120" s="72" t="n"/>
      <c r="D120" s="72" t="n"/>
      <c r="E120" s="72" t="n"/>
      <c r="F120" s="72" t="n"/>
      <c r="G120" s="72" t="n"/>
      <c r="H120" s="72" t="n"/>
      <c r="I120" s="72">
        <f>IFERROR(VLOOKUP($A33,Results_30d_Deltas!$A$2:$H$5000,6,FALSE),"")</f>
        <v/>
      </c>
      <c r="J120" s="72" t="n"/>
      <c r="K120" s="72" t="n"/>
      <c r="L120" s="72" t="n"/>
      <c r="M120" s="72" t="n"/>
      <c r="N120" s="72" t="n"/>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0.5" customHeight="1" s="65">
      <c r="A121" s="72" t="inlineStr">
        <is>
          <t>DC_HOPELESS_EXIT_ENABLED</t>
        </is>
      </c>
      <c r="B121" s="72" t="inlineStr">
        <is>
          <t>True</t>
        </is>
      </c>
      <c r="C121" s="72" t="n"/>
      <c r="D121" s="72" t="n"/>
      <c r="E121" s="72" t="n"/>
      <c r="F121" s="72" t="n"/>
      <c r="G121" s="72" t="n"/>
      <c r="H121" s="72" t="n"/>
      <c r="I121" s="72">
        <f>IFERROR(VLOOKUP($A17,Results_30d_Deltas!$A$2:$H$5000,6,FALSE),"")</f>
        <v/>
      </c>
      <c r="J121" s="72" t="n"/>
      <c r="K121" s="72" t="n"/>
      <c r="L121" s="72" t="n"/>
      <c r="M121" s="72" t="n"/>
      <c r="N121" s="72" t="n"/>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0.5" customHeight="1" s="65">
      <c r="A122" s="72" t="inlineStr">
        <is>
          <t>WT_PERCENTILE_EXIT_OB_4H</t>
        </is>
      </c>
      <c r="B122" s="72" t="inlineStr">
        <is>
          <t>0</t>
        </is>
      </c>
      <c r="C122" s="72" t="n"/>
      <c r="D122" s="72" t="n"/>
      <c r="E122" s="72" t="n"/>
      <c r="F122" s="72" t="n"/>
      <c r="G122" s="72" t="n"/>
      <c r="H122" s="72" t="n"/>
      <c r="I122" s="72">
        <f>IFERROR(VLOOKUP($A118,Results_30d_Deltas!$A$2:$H$5000,6,FALSE),"")</f>
        <v/>
      </c>
      <c r="J122" s="72" t="n"/>
      <c r="K122" s="72" t="n"/>
      <c r="L122" s="72" t="n"/>
      <c r="M122" s="72" t="n"/>
      <c r="N122" s="72" t="n"/>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0.5" customHeight="1" s="65">
      <c r="A123" s="72" t="inlineStr">
        <is>
          <t>WT_PERCENTILE_EXIT_OS_4H</t>
        </is>
      </c>
      <c r="B123" s="72" t="inlineStr">
        <is>
          <t>0</t>
        </is>
      </c>
      <c r="C123" s="72" t="n"/>
      <c r="D123" s="72" t="n"/>
      <c r="E123" s="72" t="n"/>
      <c r="F123" s="72" t="n"/>
      <c r="G123" s="72" t="n"/>
      <c r="H123" s="72" t="n"/>
      <c r="I123" s="72">
        <f>IFERROR(VLOOKUP($A126,Results_30d_Deltas!$A$2:$H$5000,6,FALSE),"")</f>
        <v/>
      </c>
      <c r="J123" s="72" t="n"/>
      <c r="K123" s="72" t="n"/>
      <c r="L123" s="72" t="n"/>
      <c r="M123" s="72" t="n"/>
      <c r="N123" s="72" t="n"/>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0.5" customHeight="1" s="65">
      <c r="A124" s="72" t="inlineStr">
        <is>
          <t>ALL_TF_AGAINST_CLOSE_COOLDOWN_SEC</t>
        </is>
      </c>
      <c r="B124" s="72" t="inlineStr">
        <is>
          <t>0</t>
        </is>
      </c>
      <c r="C124" s="72" t="n"/>
      <c r="D124" s="72" t="n"/>
      <c r="E124" s="72" t="n"/>
      <c r="F124" s="72" t="n"/>
      <c r="G124" s="72" t="n"/>
      <c r="H124" s="72" t="n"/>
      <c r="I124" s="72">
        <f>IFERROR(VLOOKUP($A20,Results_30d_Deltas!$A$2:$H$5000,6,FALSE),"")</f>
        <v/>
      </c>
      <c r="J124" s="72" t="n"/>
      <c r="K124" s="72" t="n"/>
      <c r="L124" s="72" t="n"/>
      <c r="M124" s="72" t="n"/>
      <c r="N124" s="72" t="n"/>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0.5" customHeight="1" s="65">
      <c r="A125" s="72" t="inlineStr">
        <is>
          <t>BAND_ARROW_SLOPE_DEADBAND</t>
        </is>
      </c>
      <c r="B125" s="72" t="inlineStr">
        <is>
          <t>0</t>
        </is>
      </c>
      <c r="C125" s="72" t="n"/>
      <c r="D125" s="72" t="n"/>
      <c r="E125" s="72" t="n"/>
      <c r="F125" s="72" t="n"/>
      <c r="G125" s="72" t="n"/>
      <c r="H125" s="72" t="n"/>
      <c r="I125" s="72">
        <f>IFERROR(VLOOKUP($A26,Results_30d_Deltas!$A$2:$H$5000,6,FALSE),"")</f>
        <v/>
      </c>
      <c r="J125" s="72" t="n"/>
      <c r="K125" s="72" t="n"/>
      <c r="L125" s="72" t="n"/>
      <c r="M125" s="72" t="n"/>
      <c r="N125" s="72" t="n"/>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0.5" customHeight="1" s="65">
      <c r="A126" s="72" t="inlineStr">
        <is>
          <t>HTF_AGAINST_FORCE_CLOSE_CONFIRM_4H</t>
        </is>
      </c>
      <c r="B126" s="72" t="inlineStr">
        <is>
          <t>1.0</t>
        </is>
      </c>
      <c r="C126" s="72" t="n"/>
      <c r="D126" s="72" t="n"/>
      <c r="E126" s="72" t="n"/>
      <c r="F126" s="72" t="n"/>
      <c r="G126" s="72" t="n"/>
      <c r="H126" s="72" t="n"/>
      <c r="I126" s="72">
        <f>IFERROR(VLOOKUP($A41,Results_30d_Deltas!$A$2:$H$5000,6,FALSE),"")</f>
        <v/>
      </c>
      <c r="J126" s="72" t="n"/>
      <c r="K126" s="72" t="n"/>
      <c r="L126" s="72" t="n"/>
      <c r="M126" s="72" t="n"/>
      <c r="N126" s="72" t="n"/>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0.5" customHeight="1" s="65">
      <c r="A127" s="72" t="inlineStr">
        <is>
          <t>QUICK_REDUCE_TECHNICAL_ONLY</t>
        </is>
      </c>
      <c r="B127" s="72" t="inlineStr">
        <is>
          <t>0</t>
        </is>
      </c>
      <c r="C127" s="72" t="n"/>
      <c r="D127" s="72" t="n"/>
      <c r="E127" s="72" t="n"/>
      <c r="F127" s="72" t="n"/>
      <c r="G127" s="72" t="n"/>
      <c r="H127" s="72" t="n"/>
      <c r="I127" s="72">
        <f>IFERROR(VLOOKUP($A3,Results_30d_Deltas!$A$2:$H$5000,6,FALSE),"")</f>
        <v/>
      </c>
      <c r="J127" s="72" t="n"/>
      <c r="K127" s="72" t="n"/>
      <c r="L127" s="72" t="n"/>
      <c r="M127" s="72" t="n"/>
      <c r="N127" s="72" t="n"/>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0.5" customHeight="1" s="65">
      <c r="A128" s="72" t="inlineStr">
        <is>
          <t>SATOSHIT_EXIT_LONG_RSI_MIN_TRADIER</t>
        </is>
      </c>
      <c r="B128" s="72" t="inlineStr">
        <is>
          <t>55.0</t>
        </is>
      </c>
      <c r="C128" s="72" t="n"/>
      <c r="D128" s="72" t="n"/>
      <c r="E128" s="72" t="n"/>
      <c r="F128" s="72" t="n"/>
      <c r="G128" s="72" t="n"/>
      <c r="H128" s="72" t="n"/>
      <c r="I128" s="72">
        <f>IFERROR(VLOOKUP($A13,Results_30d_Deltas!$A$2:$H$5000,6,FALSE),"")</f>
        <v/>
      </c>
      <c r="J128" s="72" t="n"/>
      <c r="K128" s="72" t="n"/>
      <c r="L128" s="72" t="n"/>
      <c r="M128" s="72" t="n"/>
      <c r="N128" s="72" t="n"/>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0.5" customHeight="1" s="65">
      <c r="A129" s="72" t="inlineStr">
        <is>
          <t>DC_HOPELESS_EXIT_MIN_AGE_S</t>
        </is>
      </c>
      <c r="B129" s="72" t="inlineStr">
        <is>
          <t>0</t>
        </is>
      </c>
      <c r="C129" s="72" t="n"/>
      <c r="D129" s="72" t="n"/>
      <c r="E129" s="72" t="n"/>
      <c r="F129" s="72" t="n"/>
      <c r="G129" s="72" t="n"/>
      <c r="H129" s="72" t="n"/>
      <c r="I129" s="72">
        <f>IFERROR(VLOOKUP($A31,Results_30d_Deltas!$A$2:$H$5000,6,FALSE),"")</f>
        <v/>
      </c>
      <c r="J129" s="72" t="n"/>
      <c r="K129" s="72" t="n"/>
      <c r="L129" s="72" t="n"/>
      <c r="M129" s="72" t="n"/>
      <c r="N129" s="72" t="n"/>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0.5" customHeight="1" s="65">
      <c r="A130" s="72" t="inlineStr">
        <is>
          <t>HTF_EXIT_VETO_MAX_LOSS_PCT</t>
        </is>
      </c>
      <c r="B130" s="72" t="inlineStr">
        <is>
          <t>0</t>
        </is>
      </c>
      <c r="C130" s="72" t="n"/>
      <c r="D130" s="72" t="n"/>
      <c r="E130" s="72" t="n"/>
      <c r="F130" s="72" t="n"/>
      <c r="G130" s="72" t="n"/>
      <c r="H130" s="72" t="n"/>
      <c r="I130" s="72">
        <f>IFERROR(VLOOKUP($A47,Results_30d_Deltas!$A$2:$H$5000,6,FALSE),"")</f>
        <v/>
      </c>
      <c r="J130" s="72" t="n"/>
      <c r="K130" s="72" t="n"/>
      <c r="L130" s="72" t="n"/>
      <c r="M130" s="72" t="n"/>
      <c r="N130" s="72" t="n"/>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0.5" customHeight="1" s="65">
      <c r="A131" s="72" t="inlineStr">
        <is>
          <t>HTF_EXIT_VETO_MIN_ALIGNED</t>
        </is>
      </c>
      <c r="B131" s="72" t="inlineStr">
        <is>
          <t>0</t>
        </is>
      </c>
      <c r="C131" s="72" t="n"/>
      <c r="D131" s="72" t="n"/>
      <c r="E131" s="72" t="n"/>
      <c r="F131" s="72" t="n"/>
      <c r="G131" s="72" t="n"/>
      <c r="H131" s="72" t="n"/>
      <c r="I131" s="72">
        <f>IFERROR(VLOOKUP($A51,Results_30d_Deltas!$A$2:$H$5000,6,FALSE),"")</f>
        <v/>
      </c>
      <c r="J131" s="72" t="n"/>
      <c r="K131" s="72" t="n"/>
      <c r="L131" s="72" t="n"/>
      <c r="M131" s="72" t="n"/>
      <c r="N131" s="72" t="n"/>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0.5" customHeight="1" s="65">
      <c r="A132" s="72" t="inlineStr">
        <is>
          <t>MACD_EXIT_MIN_GAIN</t>
        </is>
      </c>
      <c r="B132" s="72" t="inlineStr">
        <is>
          <t>0</t>
        </is>
      </c>
      <c r="C132" s="72" t="n"/>
      <c r="D132" s="72" t="n"/>
      <c r="E132" s="72" t="n"/>
      <c r="F132" s="72" t="n"/>
      <c r="G132" s="72" t="n"/>
      <c r="H132" s="72" t="n"/>
      <c r="I132" s="72">
        <f>IFERROR(VLOOKUP($A61,Results_30d_Deltas!$A$2:$H$5000,6,FALSE),"")</f>
        <v/>
      </c>
      <c r="J132" s="72" t="n"/>
      <c r="K132" s="72" t="n"/>
      <c r="L132" s="72" t="n"/>
      <c r="M132" s="72" t="n"/>
      <c r="N132" s="72" t="n"/>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0.5" customHeight="1" s="65">
      <c r="A133" s="72" t="inlineStr">
        <is>
          <t>REGIME_RANGING_EXIT_GAIN_MIN</t>
        </is>
      </c>
      <c r="B133" s="72" t="inlineStr">
        <is>
          <t>0.15</t>
        </is>
      </c>
      <c r="C133" s="72" t="n"/>
      <c r="D133" s="72" t="n"/>
      <c r="E133" s="72" t="n"/>
      <c r="F133" s="72" t="n"/>
      <c r="G133" s="72" t="n"/>
      <c r="H133" s="72" t="n"/>
      <c r="I133" s="72">
        <f>IFERROR(VLOOKUP($A88,Results_30d_Deltas!$A$2:$H$5000,6,FALSE),"")</f>
        <v/>
      </c>
      <c r="J133" s="72" t="n"/>
      <c r="K133" s="72" t="n"/>
      <c r="L133" s="72" t="n"/>
      <c r="M133" s="72" t="n"/>
      <c r="N133" s="72" t="n"/>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0.5" customHeight="1" s="65">
      <c r="A134" s="72" t="inlineStr">
        <is>
          <t>REGIME_RANGING_WT_REDUCE_FRAC_LOW</t>
        </is>
      </c>
      <c r="B134" s="72" t="inlineStr">
        <is>
          <t>0.4</t>
        </is>
      </c>
      <c r="C134" s="72" t="n"/>
      <c r="D134" s="72" t="n"/>
      <c r="E134" s="72" t="n"/>
      <c r="F134" s="72" t="n"/>
      <c r="G134" s="72" t="n"/>
      <c r="H134" s="72" t="n"/>
      <c r="I134" s="72">
        <f>IFERROR(VLOOKUP($A93,Results_30d_Deltas!$A$2:$H$5000,6,FALSE),"")</f>
        <v/>
      </c>
      <c r="J134" s="72" t="n"/>
      <c r="K134" s="72" t="n"/>
      <c r="L134" s="72" t="n"/>
      <c r="M134" s="72" t="n"/>
      <c r="N134" s="72" t="n"/>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0.5" customHeight="1" s="65">
      <c r="A135" s="72" t="inlineStr">
        <is>
          <t>WT_EXHAUST_EXIT_MIN_GAIN_PCT</t>
        </is>
      </c>
      <c r="B135" s="72" t="inlineStr">
        <is>
          <t>0</t>
        </is>
      </c>
      <c r="C135" s="72" t="n"/>
      <c r="D135" s="72" t="n"/>
      <c r="E135" s="72" t="n"/>
      <c r="F135" s="72" t="n"/>
      <c r="G135" s="72" t="n"/>
      <c r="H135" s="72" t="n"/>
      <c r="I135" s="72">
        <f>IFERROR(VLOOKUP($A98,Results_30d_Deltas!$A$2:$H$5000,6,FALSE),"")</f>
        <v/>
      </c>
      <c r="J135" s="72" t="n"/>
      <c r="K135" s="72" t="n"/>
      <c r="L135" s="72" t="n"/>
      <c r="M135" s="72" t="n"/>
      <c r="N135" s="72" t="n"/>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0.5" customHeight="1" s="65">
      <c r="A136" s="72" t="inlineStr">
        <is>
          <t>WT_EXHAUST_EXIT_REQUIRE_GAIN</t>
        </is>
      </c>
      <c r="B136" s="72" t="inlineStr">
        <is>
          <t>0</t>
        </is>
      </c>
      <c r="C136" s="72" t="n"/>
      <c r="D136" s="72" t="n"/>
      <c r="E136" s="72" t="n"/>
      <c r="F136" s="72" t="n"/>
      <c r="G136" s="72" t="n"/>
      <c r="H136" s="72" t="n"/>
      <c r="I136" s="72">
        <f>IFERROR(VLOOKUP($A102,Results_30d_Deltas!$A$2:$H$5000,6,FALSE),"")</f>
        <v/>
      </c>
      <c r="J136" s="72" t="n"/>
      <c r="K136" s="72" t="n"/>
      <c r="L136" s="72" t="n"/>
      <c r="M136" s="72" t="n"/>
      <c r="N136" s="72" t="n"/>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0.5" customHeight="1" s="65">
      <c r="A137" s="72" t="inlineStr">
        <is>
          <t>WT_PERCENTILE_EXIT_OB_D</t>
        </is>
      </c>
      <c r="B137" s="72" t="inlineStr">
        <is>
          <t>0</t>
        </is>
      </c>
      <c r="C137" s="72" t="n"/>
      <c r="D137" s="72" t="n"/>
      <c r="E137" s="72" t="n"/>
      <c r="F137" s="72" t="n"/>
      <c r="G137" s="72" t="n"/>
      <c r="H137" s="72" t="n"/>
      <c r="I137" s="72">
        <f>IFERROR(VLOOKUP($A122,Results_30d_Deltas!$A$2:$H$5000,6,FALSE),"")</f>
        <v/>
      </c>
      <c r="J137" s="72" t="n"/>
      <c r="K137" s="72" t="n"/>
      <c r="L137" s="72" t="n"/>
      <c r="M137" s="72" t="n"/>
      <c r="N137" s="72" t="n"/>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0.5" customHeight="1" s="65">
      <c r="A138" s="72" t="inlineStr">
        <is>
          <t>WT_PERCENTILE_EXIT_OS_D</t>
        </is>
      </c>
      <c r="B138" s="72" t="inlineStr">
        <is>
          <t>0</t>
        </is>
      </c>
      <c r="C138" s="72" t="n"/>
      <c r="D138" s="72" t="n"/>
      <c r="E138" s="72" t="n"/>
      <c r="F138" s="72" t="n"/>
      <c r="G138" s="72" t="n"/>
      <c r="H138" s="72" t="n"/>
      <c r="I138" s="72">
        <f>IFERROR(VLOOKUP($A130,Results_30d_Deltas!$A$2:$H$5000,6,FALSE),"")</f>
        <v/>
      </c>
      <c r="J138" s="72" t="n"/>
      <c r="K138" s="72" t="n"/>
      <c r="L138" s="72" t="n"/>
      <c r="M138" s="72" t="n"/>
      <c r="N138" s="72" t="n"/>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0.5" customHeight="1" s="65">
      <c r="A139" s="72" t="inlineStr">
        <is>
          <t>MI_ENTRY_EXHAUST_BONUS</t>
        </is>
      </c>
      <c r="B139" s="72" t="inlineStr">
        <is>
          <t>8</t>
        </is>
      </c>
      <c r="C139" s="72" t="n"/>
      <c r="D139" s="72" t="n"/>
      <c r="E139" s="72" t="n"/>
      <c r="F139" s="72" t="n"/>
      <c r="G139" s="72" t="n"/>
      <c r="H139" s="72" t="n"/>
      <c r="I139" s="72">
        <f>IFERROR(VLOOKUP($A76,Results_30d_Deltas!$A$2:$H$5000,6,FALSE),"")</f>
        <v/>
      </c>
      <c r="J139" s="72" t="n"/>
      <c r="K139" s="72" t="n"/>
      <c r="L139" s="72" t="n"/>
      <c r="M139" s="72" t="n"/>
      <c r="N139" s="72" t="n"/>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0.5" customHeight="1" s="65">
      <c r="A140" s="72" t="inlineStr">
        <is>
          <t>MI_ENTRY_STRUCT_BONUS</t>
        </is>
      </c>
      <c r="B140" s="72" t="inlineStr">
        <is>
          <t>10</t>
        </is>
      </c>
      <c r="C140" s="72" t="n"/>
      <c r="D140" s="72" t="n"/>
      <c r="E140" s="72" t="n"/>
      <c r="F140" s="72" t="n"/>
      <c r="G140" s="72" t="n"/>
      <c r="H140" s="72" t="n"/>
      <c r="I140" s="72">
        <f>IFERROR(VLOOKUP($A81,Results_30d_Deltas!$A$2:$H$5000,6,FALSE),"")</f>
        <v/>
      </c>
      <c r="J140" s="72" t="n"/>
      <c r="K140" s="72" t="n"/>
      <c r="L140" s="72" t="n"/>
      <c r="M140" s="72" t="n"/>
      <c r="N140" s="72" t="n"/>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0.5" customHeight="1" s="65">
      <c r="A141" s="72" t="inlineStr">
        <is>
          <t>WT_PERCENTILE_ENTRY_OB_D</t>
        </is>
      </c>
      <c r="B141" s="72" t="inlineStr">
        <is>
          <t>90.0</t>
        </is>
      </c>
      <c r="C141" s="72" t="n"/>
      <c r="D141" s="72" t="n"/>
      <c r="E141" s="72" t="n"/>
      <c r="F141" s="72" t="n"/>
      <c r="G141" s="72" t="n"/>
      <c r="H141" s="72" t="n"/>
      <c r="I141" s="72">
        <f>IFERROR(VLOOKUP($A110,Results_30d_Deltas!$A$2:$H$5000,6,FALSE),"")</f>
        <v/>
      </c>
      <c r="J141" s="72" t="n"/>
      <c r="K141" s="72" t="n"/>
      <c r="L141" s="72" t="n"/>
      <c r="M141" s="72" t="n"/>
      <c r="N141" s="72" t="n"/>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0.5" customHeight="1" s="65">
      <c r="A142" s="72" t="inlineStr">
        <is>
          <t>WT_PERCENTILE_ENTRY_OS_D</t>
        </is>
      </c>
      <c r="B142" s="72" t="inlineStr">
        <is>
          <t>10.0</t>
        </is>
      </c>
      <c r="C142" s="72" t="n"/>
      <c r="D142" s="72" t="n"/>
      <c r="E142" s="72" t="n"/>
      <c r="F142" s="72" t="n"/>
      <c r="G142" s="72" t="n"/>
      <c r="H142" s="72" t="n"/>
      <c r="I142" s="72">
        <f>IFERROR(VLOOKUP($A115,Results_30d_Deltas!$A$2:$H$5000,6,FALSE),"")</f>
        <v/>
      </c>
      <c r="J142" s="72" t="n"/>
      <c r="K142" s="72" t="n"/>
      <c r="L142" s="72" t="n"/>
      <c r="M142" s="72" t="n"/>
      <c r="N142" s="72" t="n"/>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0.5" customHeight="1" s="65">
      <c r="A143" s="72" t="inlineStr">
        <is>
          <t>WT_REDUCE_FRAC_HIGH</t>
        </is>
      </c>
      <c r="B143" s="72" t="inlineStr">
        <is>
          <t>0</t>
        </is>
      </c>
      <c r="C143" s="72" t="n"/>
      <c r="D143" s="72" t="n"/>
      <c r="E143" s="72" t="n"/>
      <c r="F143" s="72" t="n"/>
      <c r="G143" s="72" t="n"/>
      <c r="H143" s="72" t="n"/>
      <c r="I143" s="72">
        <f>IFERROR(VLOOKUP($A134,Results_30d_Deltas!$A$2:$H$5000,6,FALSE),"")</f>
        <v/>
      </c>
      <c r="J143" s="72" t="n"/>
      <c r="K143" s="72" t="n"/>
      <c r="L143" s="72" t="n"/>
      <c r="M143" s="72" t="n"/>
      <c r="N143" s="72" t="n"/>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0.5" customHeight="1" s="65">
      <c r="A144" s="72" t="inlineStr">
        <is>
          <t>WT_REDUCE_FRAC_LOW</t>
        </is>
      </c>
      <c r="B144" s="72" t="inlineStr">
        <is>
          <t>0</t>
        </is>
      </c>
      <c r="C144" s="72" t="n"/>
      <c r="D144" s="72" t="n"/>
      <c r="E144" s="72" t="n"/>
      <c r="F144" s="72" t="n"/>
      <c r="G144" s="72" t="n"/>
      <c r="H144" s="72" t="n"/>
      <c r="I144" s="72">
        <f>IFERROR(VLOOKUP($A138,Results_30d_Deltas!$A$2:$H$5000,6,FALSE),"")</f>
        <v/>
      </c>
      <c r="J144" s="72" t="n"/>
      <c r="K144" s="72" t="n"/>
      <c r="L144" s="72" t="n"/>
      <c r="M144" s="72" t="n"/>
      <c r="N144" s="72" t="n"/>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0.5" customHeight="1" s="65">
      <c r="A145" s="72" t="inlineStr">
        <is>
          <t>WT_REDUCE_FRAC_MED</t>
        </is>
      </c>
      <c r="B145" s="72" t="inlineStr">
        <is>
          <t>0</t>
        </is>
      </c>
      <c r="C145" s="72" t="n"/>
      <c r="D145" s="72" t="n"/>
      <c r="E145" s="72" t="n"/>
      <c r="F145" s="72" t="n"/>
      <c r="G145" s="72" t="n"/>
      <c r="H145" s="72" t="n"/>
      <c r="I145" s="72">
        <f>IFERROR(VLOOKUP($A142,Results_30d_Deltas!$A$2:$H$5000,6,FALSE),"")</f>
        <v/>
      </c>
      <c r="J145" s="72" t="n"/>
      <c r="K145" s="72" t="n"/>
      <c r="L145" s="72" t="n"/>
      <c r="M145" s="72" t="n"/>
      <c r="N145" s="72" t="n"/>
      <c r="O145" s="72" t="n"/>
      <c r="P145" s="72" t="n"/>
      <c r="Q145" s="82" t="n"/>
      <c r="R145" s="82" t="n"/>
      <c r="S145" s="82" t="n"/>
      <c r="T145" s="82" t="n"/>
      <c r="U145" s="82" t="n"/>
      <c r="V145" s="82"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75" customHeight="1" s="65">
      <c r="A146" s="69" t="inlineStr">
        <is>
          <t>HA_WICK_QUALITY_TF</t>
        </is>
      </c>
      <c r="B146" s="80" t="inlineStr">
        <is>
          <t>4h</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BANDAID_OFF_LOSER_RECOVER_PCT</t>
        </is>
      </c>
      <c r="B147" s="80" t="inlineStr">
        <is>
          <t>1.0</t>
        </is>
      </c>
      <c r="C147" s="80" t="n"/>
      <c r="D147" s="80" t="inlineStr">
        <is>
          <t>AUGMENT, ENTRY,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BANDAID_OFF_LOSER_RECOVER_PCT</t>
        </is>
      </c>
      <c r="B148" s="80" t="inlineStr">
        <is>
          <t>0.5</t>
        </is>
      </c>
      <c r="C148" s="80" t="n"/>
      <c r="D148" s="80" t="inlineStr">
        <is>
          <t>AUGMENT, ENTRY, EXIT, GLOBAL_CHECK, REDUCE,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MTS_BOTTOM_STRONG_THRESHOLD</t>
        </is>
      </c>
      <c r="B149" s="80" t="inlineStr">
        <is>
          <t>30</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OI_CONFIRM_MIN_PRICE_PCT</t>
        </is>
      </c>
      <c r="B150" s="80" t="inlineStr">
        <is>
          <t>1.0</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MTS_BOTTOM_BONUS_THRESHOLD</t>
        </is>
      </c>
      <c r="B151" s="80" t="inlineStr">
        <is>
          <t>31.25</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HLR_TOP_MIN_TFS</t>
        </is>
      </c>
      <c r="B152" s="80" t="inlineStr">
        <is>
          <t>2</t>
        </is>
      </c>
      <c r="C152" s="80" t="n"/>
      <c r="D152" s="80" t="inlineStr">
        <is>
          <t>GLOBAL_CHECK, REENTRY,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HA_WICK_QUALITY_SCORE</t>
        </is>
      </c>
      <c r="B153" s="80" t="inlineStr">
        <is>
          <t>15</t>
        </is>
      </c>
      <c r="C153" s="80" t="n"/>
      <c r="D153" s="80" t="inlineStr">
        <is>
          <t>ENTRY, 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HA_WICK_QUALITY_SCORE</t>
        </is>
      </c>
      <c r="B154" s="80" t="inlineStr">
        <is>
          <t>15_ALT</t>
        </is>
      </c>
      <c r="C154" s="80" t="n"/>
      <c r="D154" s="80" t="inlineStr">
        <is>
          <t>ENTRY, GLOBAL_CHECK,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LH_HL_FILTER_MODE</t>
        </is>
      </c>
      <c r="B155" s="80" t="inlineStr">
        <is>
          <t>STRICT_2BAR</t>
        </is>
      </c>
      <c r="C155" s="80" t="n"/>
      <c r="D155" s="80" t="inlineStr">
        <is>
          <t>ENTRY, GLOBAL_CHECK, STOCKS_EXIT</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MARKET_QUALITY_SCORE_ENABLED</t>
        </is>
      </c>
      <c r="B156" s="80" t="inlineStr">
        <is>
          <t>True</t>
        </is>
      </c>
      <c r="C156" s="80" t="n"/>
      <c r="D156" s="80" t="inlineStr">
        <is>
          <t>ENTRY, GLOBAL_CHECK, STOCKS_EXIT</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MTS_BOTTOM_STRONG_THRESHOLD</t>
        </is>
      </c>
      <c r="B157" s="80" t="inlineStr">
        <is>
          <t>50</t>
        </is>
      </c>
      <c r="C157" s="80" t="n"/>
      <c r="D157" s="80" t="inlineStr">
        <is>
          <t>ENTRY, GLOBAL_CHECK, STOCKS_EXIT</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DUP_GUARD_FILTER_TF</t>
        </is>
      </c>
      <c r="B158" s="80" t="inlineStr">
        <is>
          <t>4h</t>
        </is>
      </c>
      <c r="C158" s="80" t="n"/>
      <c r="D158" s="80" t="inlineStr">
        <is>
          <t>GLOBAL_CHECK</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COOLDOWN_LOCKS_FILTER_TF</t>
        </is>
      </c>
      <c r="B159" s="80" t="inlineStr">
        <is>
          <t>4h</t>
        </is>
      </c>
      <c r="C159" s="80" t="n"/>
      <c r="D159" s="80" t="inlineStr">
        <is>
          <t>GLOBAL_CHECK</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DUP_GUARD_FILTER_TF</t>
        </is>
      </c>
      <c r="B160" s="80" t="inlineStr">
        <is>
          <t>D</t>
        </is>
      </c>
      <c r="C160" s="80" t="n"/>
      <c r="D160" s="80" t="inlineStr">
        <is>
          <t>GLOBAL_CHECK</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HA_WICK_QUALITY_TF</t>
        </is>
      </c>
      <c r="B161" s="80" t="inlineStr">
        <is>
          <t>D</t>
        </is>
      </c>
      <c r="C161" s="80" t="n"/>
      <c r="D161" s="80" t="inlineStr">
        <is>
          <t>ENTRY, 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FUNDING_GATE_FILTER_TF</t>
        </is>
      </c>
      <c r="B162" s="80" t="inlineStr">
        <is>
          <t>D</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MTF_GR_MIN_IND</t>
        </is>
      </c>
      <c r="B163" s="80" t="inlineStr">
        <is>
          <t>5</t>
        </is>
      </c>
      <c r="C163" s="80" t="n"/>
      <c r="D163" s="80" t="inlineStr">
        <is>
          <t>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MTF_GR_MIN_IND</t>
        </is>
      </c>
      <c r="B164" s="80" t="inlineStr">
        <is>
          <t>5_ALT</t>
        </is>
      </c>
      <c r="C164" s="80" t="n"/>
      <c r="D164" s="80" t="inlineStr">
        <is>
          <t>GLOBAL_CHECK, STOCKS_EXIT</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MTS_BOTTOM_BONUS_THRESHOLD</t>
        </is>
      </c>
      <c r="B165" s="80" t="inlineStr">
        <is>
          <t>25</t>
        </is>
      </c>
      <c r="C165" s="80" t="n"/>
      <c r="D165" s="80" t="inlineStr">
        <is>
          <t>ENTRY, GLOBAL_CHECK,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OI_CONFIRM_ENABLED</t>
        </is>
      </c>
      <c r="B166" s="80" t="inlineStr">
        <is>
          <t>True</t>
        </is>
      </c>
      <c r="C166" s="80" t="n"/>
      <c r="D166" s="80" t="inlineStr">
        <is>
          <t>ENTRY, 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FG_GREED_THRESHOLD</t>
        </is>
      </c>
      <c r="B167" s="80" t="inlineStr">
        <is>
          <t>75</t>
        </is>
      </c>
      <c r="C167" s="80" t="n"/>
      <c r="D167" s="80" t="inlineStr">
        <is>
          <t>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HLR_SMA_BAND_PCT</t>
        </is>
      </c>
      <c r="B168" s="80" t="inlineStr">
        <is>
          <t>1.0</t>
        </is>
      </c>
      <c r="C168" s="80" t="n"/>
      <c r="D168" s="80" t="inlineStr">
        <is>
          <t>ENTRY, 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DUP_GUARD_FILTER_TF</t>
        </is>
      </c>
      <c r="B169" s="80" t="inlineStr">
        <is>
          <t>1h</t>
        </is>
      </c>
      <c r="C169" s="80" t="n"/>
      <c r="D169" s="80" t="inlineStr">
        <is>
          <t>GLOBAL_CHECK</t>
        </is>
      </c>
      <c r="E169" s="80" t="n"/>
      <c r="F169" s="72" t="n"/>
      <c r="G169" s="80" t="n"/>
      <c r="H169" s="80" t="n"/>
      <c r="I169" s="72" t="n"/>
      <c r="J169" s="72" t="n"/>
      <c r="K169" s="72" t="n"/>
      <c r="L169" s="72" t="n"/>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OI_CONFIRM_MIN_CHANGE_PCT</t>
        </is>
      </c>
      <c r="B170" s="80" t="inlineStr">
        <is>
          <t>2.0</t>
        </is>
      </c>
      <c r="C170" s="80" t="n"/>
      <c r="D170" s="80" t="inlineStr">
        <is>
          <t>ENTRY, 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DUP_GUARD_FILTER_TF</t>
        </is>
      </c>
      <c r="B171" s="80" t="inlineStr">
        <is>
          <t>OFF</t>
        </is>
      </c>
      <c r="C171" s="80" t="n"/>
      <c r="D171" s="80" t="inlineStr">
        <is>
          <t>GLOBAL_CHECK</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HLR_SMA_BAND_PCT</t>
        </is>
      </c>
      <c r="B172" s="80" t="inlineStr">
        <is>
          <t>0.5</t>
        </is>
      </c>
      <c r="C172" s="80" t="n"/>
      <c r="D172" s="80" t="inlineStr">
        <is>
          <t>ENTRY, 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FG_GREED_THRESHOLD</t>
        </is>
      </c>
      <c r="B173" s="80" t="inlineStr">
        <is>
          <t>56.25</t>
        </is>
      </c>
      <c r="C173" s="80" t="n"/>
      <c r="D173" s="80" t="inlineStr">
        <is>
          <t>GLOBAL_CHECK,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FG_GREED_THRESHOLD</t>
        </is>
      </c>
      <c r="B174" s="80" t="inlineStr">
        <is>
          <t>93.75</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MTS_BOTTOM_BONUS_THRESHOLD</t>
        </is>
      </c>
      <c r="B175" s="80" t="inlineStr">
        <is>
          <t>18.75</t>
        </is>
      </c>
      <c r="C175" s="80" t="n"/>
      <c r="D175" s="80" t="inlineStr">
        <is>
          <t>ENTRY, 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FG_FEAR_THRESHOLD</t>
        </is>
      </c>
      <c r="B176" s="80" t="inlineStr">
        <is>
          <t>31.25</t>
        </is>
      </c>
      <c r="C176" s="80" t="n"/>
      <c r="D176" s="80" t="inlineStr">
        <is>
          <t>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FG_FEAR_THRESHOLD</t>
        </is>
      </c>
      <c r="B177" s="80" t="inlineStr">
        <is>
          <t>25</t>
        </is>
      </c>
      <c r="C177" s="80" t="n"/>
      <c r="D177" s="80" t="inlineStr">
        <is>
          <t>GLOBAL_CHECK,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MANDATORY_REENTRY_WT_FILTER_VELOCITY_RATIO</t>
        </is>
      </c>
      <c r="B178" s="80" t="inlineStr">
        <is>
          <t>0.90</t>
        </is>
      </c>
      <c r="C178" s="80" t="n"/>
      <c r="D178" s="80" t="inlineStr">
        <is>
          <t>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MANDATORY_REENTRY_WT_FILTER_VELOCITY_RATIO</t>
        </is>
      </c>
      <c r="B179" s="80" t="inlineStr">
        <is>
          <t>0.90_ALT</t>
        </is>
      </c>
      <c r="C179" s="80" t="n"/>
      <c r="D179" s="80" t="inlineStr">
        <is>
          <t>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FG_FEAR_THRESHOLD</t>
        </is>
      </c>
      <c r="B180" s="80" t="inlineStr">
        <is>
          <t>18.75</t>
        </is>
      </c>
      <c r="C180" s="80" t="n"/>
      <c r="D180" s="80" t="inlineStr">
        <is>
          <t>GLOBAL_CHECK,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OI_CONFIRM_MIN_PRICE_PCT</t>
        </is>
      </c>
      <c r="B181" s="80" t="inlineStr">
        <is>
          <t>0.5</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COOLDOWN_LOCKS_FILTER_TF</t>
        </is>
      </c>
      <c r="B182" s="80" t="inlineStr">
        <is>
          <t>1h</t>
        </is>
      </c>
      <c r="C182" s="80" t="n"/>
      <c r="D182" s="80" t="inlineStr">
        <is>
          <t>GLOBAL_CHECK</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HTF_DIRECTION_GATE_ENABLED</t>
        </is>
      </c>
      <c r="B183" s="80" t="inlineStr">
        <is>
          <t>True</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ADX_RANGING_THRESHOLD</t>
        </is>
      </c>
      <c r="B184" s="80" t="inlineStr">
        <is>
          <t>10</t>
        </is>
      </c>
      <c r="C184" s="80" t="n"/>
      <c r="D184" s="80" t="inlineStr">
        <is>
          <t>ENTRY, GLOBAL_CHECK, STOCKS_EXIT</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DC_MOMENT_STRONG_THRESHOLD</t>
        </is>
      </c>
      <c r="B185" s="80" t="inlineStr">
        <is>
          <t>50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COOLDOWN_LOCKS_FILTER_TF</t>
        </is>
      </c>
      <c r="B186" s="80" t="inlineStr">
        <is>
          <t>OFF</t>
        </is>
      </c>
      <c r="C186" s="80" t="n"/>
      <c r="D186" s="80" t="inlineStr">
        <is>
          <t>GLOBAL_CHECK</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MOVER_THRESHOLD</t>
        </is>
      </c>
      <c r="B187" s="80" t="inlineStr">
        <is>
          <t>2.5</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COOLDOWN_LOCKS_FILTER_TF</t>
        </is>
      </c>
      <c r="B188" s="80" t="inlineStr">
        <is>
          <t>D</t>
        </is>
      </c>
      <c r="C188" s="80" t="n"/>
      <c r="D188" s="80" t="inlineStr">
        <is>
          <t>GLOBAL_CHECK</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LH_HL_FILTER_ENABLED</t>
        </is>
      </c>
      <c r="B189" s="80" t="inlineStr">
        <is>
          <t>True</t>
        </is>
      </c>
      <c r="C189" s="80" t="n"/>
      <c r="D189" s="80" t="inlineStr">
        <is>
          <t>ENTRY, 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MOVER_THRESHOLD</t>
        </is>
      </c>
      <c r="B190" s="80" t="inlineStr">
        <is>
          <t>5</t>
        </is>
      </c>
      <c r="C190" s="80" t="n"/>
      <c r="D190" s="80" t="inlineStr">
        <is>
          <t>ENTRY, 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DC_MOMENT_STRONG_THRESHOLD</t>
        </is>
      </c>
      <c r="B191" s="80" t="inlineStr">
        <is>
          <t>30</t>
        </is>
      </c>
      <c r="C191" s="80" t="n"/>
      <c r="D191" s="80" t="inlineStr">
        <is>
          <t>ENTRY, 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MTS_GATE_ENABLED</t>
        </is>
      </c>
      <c r="B192" s="80" t="inlineStr">
        <is>
          <t>True</t>
        </is>
      </c>
      <c r="C192" s="80" t="n"/>
      <c r="D192" s="80" t="inlineStr">
        <is>
          <t>ENTRY, 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HA_WICK_QUALITY_ENABLED</t>
        </is>
      </c>
      <c r="B193" s="80" t="inlineStr">
        <is>
          <t>True</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MTS_BOTTOM_STRONG_THRESHOLD</t>
        </is>
      </c>
      <c r="B194" s="80" t="inlineStr">
        <is>
          <t>40</t>
        </is>
      </c>
      <c r="C194" s="80" t="n"/>
      <c r="D194" s="80" t="inlineStr">
        <is>
          <t>ENTRY, 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MOVER_THRESHOLD</t>
        </is>
      </c>
      <c r="B195" s="80" t="inlineStr">
        <is>
          <t>3.75</t>
        </is>
      </c>
      <c r="C195" s="80" t="n"/>
      <c r="D195" s="80" t="inlineStr">
        <is>
          <t>ENTRY, 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HA_WICK_QUALITY_TF</t>
        </is>
      </c>
      <c r="B196" s="80" t="inlineStr">
        <is>
          <t>OFF</t>
        </is>
      </c>
      <c r="C196" s="80" t="n"/>
      <c r="D196" s="80" t="inlineStr">
        <is>
          <t>ENTRY, 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MTS_BOTTOM_BONUS_THRESHOLD</t>
        </is>
      </c>
      <c r="B197" s="80" t="inlineStr">
        <is>
          <t>12.5</t>
        </is>
      </c>
      <c r="C197" s="80" t="n"/>
      <c r="D197" s="80" t="inlineStr">
        <is>
          <t>ENTRY, 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ADX_RANGING_THRESHOLD</t>
        </is>
      </c>
      <c r="B198" s="80" t="inlineStr">
        <is>
          <t>25</t>
        </is>
      </c>
      <c r="C198" s="80" t="n"/>
      <c r="D198" s="80" t="inlineStr">
        <is>
          <t>ENTRY, 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BAND_ARROW_ENABLED</t>
        </is>
      </c>
      <c r="B199" s="80" t="inlineStr">
        <is>
          <t>True</t>
        </is>
      </c>
      <c r="C199" s="80" t="n"/>
      <c r="D199" s="80" t="inlineStr">
        <is>
          <t>GLOBAL_CHECK,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MANDATORY_REENTRY_WT_FILTER_MIN_TFS</t>
        </is>
      </c>
      <c r="B200" s="80" t="inlineStr">
        <is>
          <t>2</t>
        </is>
      </c>
      <c r="C200" s="80" t="n"/>
      <c r="D200" s="80" t="inlineStr">
        <is>
          <t>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HA_WICK_QUALITY_TF</t>
        </is>
      </c>
      <c r="B201" s="80" t="inlineStr">
        <is>
          <t>1h</t>
        </is>
      </c>
      <c r="C201" s="80" t="n"/>
      <c r="D201" s="80" t="inlineStr">
        <is>
          <t>ENTRY, GLOBAL_CHECK,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LH_HL_FILTER_MODE</t>
        </is>
      </c>
      <c r="B202" s="80" t="inlineStr">
        <is>
          <t>STRICT_2BAR_ALT</t>
        </is>
      </c>
      <c r="C202" s="80" t="n"/>
      <c r="D202" s="80" t="inlineStr">
        <is>
          <t>ENTRY, GLOBAL_CHECK,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MTS_BOTTOM_STRONG_THRESHOLD</t>
        </is>
      </c>
      <c r="B203" s="80" t="inlineStr">
        <is>
          <t>20</t>
        </is>
      </c>
      <c r="C203" s="80" t="n"/>
      <c r="D203" s="80" t="inlineStr">
        <is>
          <t>ENTRY, GLOBAL_CHECK,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LR_BAND_LADDER_STOCH_EXTREME</t>
        </is>
      </c>
      <c r="B204" s="80" t="inlineStr">
        <is>
          <t>30.0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LR_BAND_LADDER_STOCH_EXTREME</t>
        </is>
      </c>
      <c r="B205" s="80" t="inlineStr">
        <is>
          <t>30.0_ALT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GR_FILTER_VEC_ENABLED</t>
        </is>
      </c>
      <c r="B206" s="80" t="inlineStr">
        <is>
          <t>True</t>
        </is>
      </c>
      <c r="C206" s="80" t="n"/>
      <c r="D206" s="80" t="inlineStr">
        <is>
          <t>GLOBAL_CHECK</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BANDAID_OFF_LOSER_RECOVER_PCT</t>
        </is>
      </c>
      <c r="B207" s="80" t="inlineStr">
        <is>
          <t>2.0</t>
        </is>
      </c>
      <c r="C207" s="80" t="n"/>
      <c r="D207" s="80" t="inlineStr">
        <is>
          <t>AUGMENT, ENTRY, EXIT, GLOBAL_CHECK, REDUCE, STOCKS_EXIT</t>
        </is>
      </c>
      <c r="E207" s="80" t="n"/>
      <c r="F207" s="72" t="n"/>
      <c r="G207" s="80">
        <f>IFERROR(VLOOKUP($A151&amp;"_"&amp;$B151,Results_Deltas!$A$2:$P$15000,5,FALSE),"")</f>
        <v/>
      </c>
      <c r="H207" s="80" t="inlineStr">
        <is>
          <t>Blanket (page end)</t>
        </is>
      </c>
      <c r="I207" s="72" t="n"/>
      <c r="J207" s="72" t="n"/>
      <c r="K207" s="72" t="n"/>
      <c r="L207" s="72" t="inlineStr">
        <is>
          <t>NO</t>
        </is>
      </c>
      <c r="M207" s="72" t="n">
        <v>2.301598721001926</v>
      </c>
      <c r="N207" s="72" t="n">
        <v>29</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MOVER_THRESHOLD</t>
        </is>
      </c>
      <c r="B208" s="80" t="inlineStr">
        <is>
          <t>6.25</t>
        </is>
      </c>
      <c r="C208" s="80" t="n"/>
      <c r="D208" s="80" t="inlineStr">
        <is>
          <t>ENTRY, 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FUNDING_GATE_FILTER_TF</t>
        </is>
      </c>
      <c r="B209" s="80" t="inlineStr">
        <is>
          <t>4h</t>
        </is>
      </c>
      <c r="C209" s="80" t="n"/>
      <c r="D209" s="80" t="inlineStr">
        <is>
          <t>GLOBAL_CHECK</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OI_CONFIRM_MIN_PRICE_PCT</t>
        </is>
      </c>
      <c r="B210" s="80" t="inlineStr">
        <is>
          <t>2.0</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OI_CONFIRM_MIN_CHANGE_PCT</t>
        </is>
      </c>
      <c r="B211" s="80" t="inlineStr">
        <is>
          <t>1.0</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GR_FILTER_VEC_MIN_TFS</t>
        </is>
      </c>
      <c r="B212" s="80" t="inlineStr">
        <is>
          <t>1</t>
        </is>
      </c>
      <c r="C212" s="80" t="n"/>
      <c r="D212" s="80" t="inlineStr">
        <is>
          <t>GLOBAL_CHECK</t>
        </is>
      </c>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NEW_POSITION_MAX_LOSS_THRESHOLD</t>
        </is>
      </c>
      <c r="B213" s="80" t="inlineStr">
        <is>
          <t>2.0</t>
        </is>
      </c>
      <c r="C213" s="80" t="n"/>
      <c r="D213" s="80" t="inlineStr">
        <is>
          <t>AUGMENT, EXIT, GLOBAL_CHECK, REDUCE, STOCKS_EXIT</t>
        </is>
      </c>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LR_BAND_LADDER_TF_BOTTOM</t>
        </is>
      </c>
      <c r="B214" s="80" t="inlineStr">
        <is>
          <t>1</t>
        </is>
      </c>
      <c r="C214" s="80" t="n"/>
      <c r="D214" s="80" t="inlineStr">
        <is>
          <t>GLOBAL_CHECK, STOCKS_EXIT</t>
        </is>
      </c>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CRYPTO_SPIKE_FADE_THRESHOLD_PCT</t>
        </is>
      </c>
      <c r="B215" s="80" t="inlineStr">
        <is>
          <t>12.5</t>
        </is>
      </c>
      <c r="C215" s="80" t="n"/>
      <c r="D215" s="80" t="inlineStr">
        <is>
          <t>GLOBAL_CHECK, STOCKS_EXIT</t>
        </is>
      </c>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EMA_9_21_FILTER_MIN_TFS</t>
        </is>
      </c>
      <c r="B216" s="80" t="inlineStr">
        <is>
          <t>0</t>
        </is>
      </c>
      <c r="C216" s="80" t="n"/>
      <c r="D216" s="80" t="inlineStr">
        <is>
          <t>GLOBAL_CHECK</t>
        </is>
      </c>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FUNDING_GATE_FILTER_TF</t>
        </is>
      </c>
      <c r="B217" s="80" t="inlineStr">
        <is>
          <t>1h</t>
        </is>
      </c>
      <c r="C217" s="80" t="n"/>
      <c r="D217" s="80" t="inlineStr">
        <is>
          <t>GLOBAL_CHECK</t>
        </is>
      </c>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FUNDING_GATE_FILTER_TF</t>
        </is>
      </c>
      <c r="B218" s="80" t="inlineStr">
        <is>
          <t>OFF</t>
        </is>
      </c>
      <c r="C218" s="80" t="n"/>
      <c r="D218" s="80" t="inlineStr">
        <is>
          <t>GLOBAL_CHECK</t>
        </is>
      </c>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OI_CONFIRM_MIN_CHANGE_PCT</t>
        </is>
      </c>
      <c r="B219" s="80" t="inlineStr">
        <is>
          <t>0.5</t>
        </is>
      </c>
      <c r="C219" s="80" t="n"/>
      <c r="D219" s="80" t="inlineStr">
        <is>
          <t>ENTRY, GLOBAL_CHECK, STOCKS_EXIT</t>
        </is>
      </c>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EMA_BLANKET_FILTER_ENABLED</t>
        </is>
      </c>
      <c r="B220" s="80" t="inlineStr">
        <is>
          <t>False</t>
        </is>
      </c>
      <c r="C220" s="80" t="n"/>
      <c r="D220" s="80" t="inlineStr">
        <is>
          <t>GLOBAL_CHECK</t>
        </is>
      </c>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LIVE_VEC_EMERGENCY_BRAKE_ENABLED</t>
        </is>
      </c>
      <c r="B221" s="80" t="inlineStr">
        <is>
          <t>True</t>
        </is>
      </c>
      <c r="C221" s="80" t="n"/>
      <c r="D221" s="80" t="inlineStr">
        <is>
          <t>GLOBAL_CHECK, STOCKS_EXIT</t>
        </is>
      </c>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DELTA_HTF_GATE</t>
        </is>
      </c>
      <c r="B222" s="80" t="inlineStr">
        <is>
          <t>4h</t>
        </is>
      </c>
      <c r="C222" s="80" t="n"/>
      <c r="D222" s="80" t="inlineStr">
        <is>
          <t>ENTRY, GLOBAL_CHECK, STOCKS_EXIT</t>
        </is>
      </c>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DELTA_HTF_GATE</t>
        </is>
      </c>
      <c r="B223" s="80" t="inlineStr">
        <is>
          <t>4h_ALT</t>
        </is>
      </c>
      <c r="C223" s="80" t="n"/>
      <c r="D223" s="80" t="inlineStr">
        <is>
          <t>ENTRY, GLOBAL_CHECK, STOCKS_EXIT</t>
        </is>
      </c>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LR_BAND_LADDER_TF_TOP</t>
        </is>
      </c>
      <c r="B224" s="80" t="inlineStr">
        <is>
          <t>1</t>
        </is>
      </c>
      <c r="C224" s="80" t="n"/>
      <c r="D224" s="80" t="inlineStr">
        <is>
          <t>GLOBAL_CHECK, STOCKS_EXIT</t>
        </is>
      </c>
      <c r="E224" s="80" t="n"/>
      <c r="F224" s="72" t="n"/>
      <c r="G224" s="80" t="n"/>
      <c r="H224" s="80" t="n"/>
      <c r="I224" s="72" t="n"/>
      <c r="J224" s="72" t="n"/>
      <c r="K224" s="72" t="n"/>
      <c r="L224" s="72" t="n"/>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EMA_9_21_FILTER_MIN_TFS</t>
        </is>
      </c>
      <c r="B225" s="80" t="inlineStr">
        <is>
          <t>2</t>
        </is>
      </c>
      <c r="C225" s="80" t="n"/>
      <c r="D225" s="80" t="inlineStr">
        <is>
          <t>GLOBAL_CHECK</t>
        </is>
      </c>
      <c r="E225" s="80" t="n"/>
      <c r="F225" s="72" t="n"/>
      <c r="G225" s="80" t="n"/>
      <c r="H225" s="80" t="n"/>
      <c r="I225" s="72" t="n"/>
      <c r="J225" s="72" t="n"/>
      <c r="K225" s="72" t="n"/>
      <c r="L225" s="72" t="n"/>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MANDATORY_REENTRY_WT_FILTER_MIN_TFS</t>
        </is>
      </c>
      <c r="B226" s="80" t="inlineStr">
        <is>
          <t>1</t>
        </is>
      </c>
      <c r="C226" s="80" t="n"/>
      <c r="D226" s="80" t="inlineStr">
        <is>
          <t>GLOBAL_CHECK, STOCKS_EXIT</t>
        </is>
      </c>
      <c r="E226" s="80" t="n"/>
      <c r="F226" s="72" t="n"/>
      <c r="G226" s="80" t="n"/>
      <c r="H226" s="80" t="n"/>
      <c r="I226" s="72" t="n"/>
      <c r="J226" s="72" t="n"/>
      <c r="K226" s="72" t="n"/>
      <c r="L226" s="72" t="n"/>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EMA_BLANKET_FILTER_MIN_TFS</t>
        </is>
      </c>
      <c r="B227" s="80" t="inlineStr">
        <is>
          <t>0</t>
        </is>
      </c>
      <c r="C227" s="80" t="n"/>
      <c r="D227" s="80" t="inlineStr">
        <is>
          <t>GLOBAL_CHECK</t>
        </is>
      </c>
      <c r="E227" s="80" t="n"/>
      <c r="F227" s="72" t="n"/>
      <c r="G227" s="80" t="n"/>
      <c r="H227" s="80" t="n"/>
      <c r="I227" s="72" t="n"/>
      <c r="J227" s="72" t="n"/>
      <c r="K227" s="72" t="n"/>
      <c r="L227" s="72" t="n"/>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EMA_BLANKET_FILTER_MIN_TFS</t>
        </is>
      </c>
      <c r="B228" s="80" t="inlineStr">
        <is>
          <t>2</t>
        </is>
      </c>
      <c r="C228" s="80" t="n"/>
      <c r="D228" s="80" t="inlineStr">
        <is>
          <t>GLOBAL_CHECK</t>
        </is>
      </c>
      <c r="E228" s="80" t="n"/>
      <c r="F228" s="72" t="n"/>
      <c r="G228" s="80" t="n"/>
      <c r="H228" s="80" t="n"/>
      <c r="I228" s="72" t="n"/>
      <c r="J228" s="72" t="n"/>
      <c r="K228" s="72" t="n"/>
      <c r="L228" s="72" t="n"/>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NEWBORN_LOSS_KILL_GAIN_THRESHOLD_PCT</t>
        </is>
      </c>
      <c r="B229" s="80" t="inlineStr">
        <is>
          <t>1.0</t>
        </is>
      </c>
      <c r="C229" s="80" t="n"/>
      <c r="D229" s="80" t="inlineStr">
        <is>
          <t>AUGMENT, EXIT, GLOBAL_CHECK, REDUCE, STOCKS_EXIT</t>
        </is>
      </c>
      <c r="E229" s="80" t="n"/>
      <c r="F229" s="72" t="n"/>
      <c r="G229" s="80" t="n"/>
      <c r="H229" s="80" t="n"/>
      <c r="I229" s="72" t="n"/>
      <c r="J229" s="72" t="n"/>
      <c r="K229" s="72" t="n"/>
      <c r="L229" s="72" t="n"/>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MANDATORY_REENTRY_WT_FILTER_MIN_TFS</t>
        </is>
      </c>
      <c r="B230" s="80" t="inlineStr">
        <is>
          <t>3</t>
        </is>
      </c>
      <c r="C230" s="80" t="n"/>
      <c r="D230" s="80" t="inlineStr">
        <is>
          <t>GLOBAL_CHECK, STOCKS_EXIT</t>
        </is>
      </c>
      <c r="E230" s="80" t="n"/>
      <c r="F230" s="72" t="n"/>
      <c r="G230" s="80" t="n"/>
      <c r="H230" s="80" t="n"/>
      <c r="I230" s="72" t="n"/>
      <c r="J230" s="72" t="n"/>
      <c r="K230" s="72" t="n"/>
      <c r="L230" s="72" t="n"/>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OI_CONFIRM_MIN_CHANGE_PCT</t>
        </is>
      </c>
      <c r="B231" s="80" t="inlineStr">
        <is>
          <t>0</t>
        </is>
      </c>
      <c r="C231" s="80" t="n"/>
      <c r="D231" s="80" t="inlineStr">
        <is>
          <t>ENTRY, GLOBAL_CHECK, STOCKS_EXIT</t>
        </is>
      </c>
      <c r="E231" s="80" t="n"/>
      <c r="F231" s="72" t="n"/>
      <c r="G231" s="80" t="n"/>
      <c r="H231" s="80" t="n"/>
      <c r="I231" s="72" t="n"/>
      <c r="J231" s="72" t="n"/>
      <c r="K231" s="72" t="n"/>
      <c r="L231" s="72" t="n"/>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HLR_SMA_BAND_PCT</t>
        </is>
      </c>
      <c r="B232" s="80" t="inlineStr">
        <is>
          <t>2.0</t>
        </is>
      </c>
      <c r="C232" s="80" t="n"/>
      <c r="D232" s="80" t="inlineStr">
        <is>
          <t>ENTRY, GLOBAL_CHECK, STOCKS_EXIT</t>
        </is>
      </c>
      <c r="E232" s="80" t="n"/>
      <c r="F232" s="72" t="n"/>
      <c r="G232" s="80" t="n"/>
      <c r="H232" s="80" t="n"/>
      <c r="I232" s="72" t="n"/>
      <c r="J232" s="72" t="n"/>
      <c r="K232" s="72" t="n"/>
      <c r="L232" s="72" t="n"/>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DELTA_REENTRY_FILTER_ENABLED</t>
        </is>
      </c>
      <c r="B233" s="80" t="inlineStr">
        <is>
          <t>True</t>
        </is>
      </c>
      <c r="C233" s="80" t="n"/>
      <c r="D233" s="80" t="inlineStr">
        <is>
          <t>ENTRY, GLOBAL_CHECK, STOCKS_EXIT</t>
        </is>
      </c>
      <c r="E233" s="80" t="n"/>
      <c r="F233" s="72" t="n"/>
      <c r="G233" s="80" t="n"/>
      <c r="H233" s="80" t="n"/>
      <c r="I233" s="72" t="n"/>
      <c r="J233" s="72" t="n"/>
      <c r="K233" s="72" t="n"/>
      <c r="L233" s="72" t="n"/>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DC_MOMENT_STRONG_THRESHOLD</t>
        </is>
      </c>
      <c r="B234" s="80" t="inlineStr">
        <is>
          <t>20</t>
        </is>
      </c>
      <c r="C234" s="80" t="n"/>
      <c r="D234" s="80" t="inlineStr">
        <is>
          <t>ENTRY, GLOBAL_CHECK, STOCKS_EXIT</t>
        </is>
      </c>
      <c r="E234" s="80" t="n"/>
      <c r="F234" s="72" t="n"/>
      <c r="G234" s="80" t="n"/>
      <c r="H234" s="80" t="n"/>
      <c r="I234" s="72" t="n"/>
      <c r="J234" s="72" t="n"/>
      <c r="K234" s="72" t="n"/>
      <c r="L234" s="72" t="n"/>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CRYPTO_SPIKE_FADE_THRESHOLD_PCT</t>
        </is>
      </c>
      <c r="B235" s="80" t="inlineStr">
        <is>
          <t>7.5</t>
        </is>
      </c>
      <c r="C235" s="80" t="n"/>
      <c r="D235" s="80" t="inlineStr">
        <is>
          <t>GLOBAL_CHECK, STOCKS_EXIT</t>
        </is>
      </c>
      <c r="E235" s="80" t="n"/>
      <c r="F235" s="72" t="n"/>
      <c r="G235" s="80" t="n"/>
      <c r="H235" s="80" t="n"/>
      <c r="I235" s="72" t="n"/>
      <c r="J235" s="72" t="n"/>
      <c r="K235" s="72" t="n"/>
      <c r="L235" s="72" t="n"/>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NEWBORN_LOSS_KILL_GAIN_THRESHOLD_PCT</t>
        </is>
      </c>
      <c r="B236" s="80" t="inlineStr">
        <is>
          <t>0.5</t>
        </is>
      </c>
      <c r="C236" s="80" t="n"/>
      <c r="D236" s="80" t="inlineStr">
        <is>
          <t>AUGMENT, EXIT, GLOBAL_CHECK, REDUCE, STOCKS_EXIT</t>
        </is>
      </c>
      <c r="E236" s="80" t="n"/>
      <c r="F236" s="72" t="n"/>
      <c r="G236" s="80" t="n"/>
      <c r="H236" s="80" t="n"/>
      <c r="I236" s="72" t="n"/>
      <c r="J236" s="72" t="n"/>
      <c r="K236" s="72" t="n"/>
      <c r="L236" s="72" t="n"/>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DC_MOMENT_STRONG_THRESHOLD</t>
        </is>
      </c>
      <c r="B237" s="80" t="inlineStr">
        <is>
          <t>40</t>
        </is>
      </c>
      <c r="C237" s="80" t="n"/>
      <c r="D237" s="80" t="inlineStr">
        <is>
          <t>ENTRY, GLOBAL_CHECK, STOCKS_EXIT</t>
        </is>
      </c>
      <c r="E237" s="80" t="n"/>
      <c r="F237" s="72" t="n"/>
      <c r="G237" s="80" t="n"/>
      <c r="H237" s="80" t="n"/>
      <c r="I237" s="72" t="n"/>
      <c r="J237" s="72" t="n"/>
      <c r="K237" s="72" t="n"/>
      <c r="L237" s="72" t="n"/>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ADX_RANGING_THRESHOLD</t>
        </is>
      </c>
      <c r="B238" s="80" t="inlineStr">
        <is>
          <t>15</t>
        </is>
      </c>
      <c r="C238" s="80" t="n"/>
      <c r="D238" s="80" t="inlineStr">
        <is>
          <t>ENTRY, GLOBAL_CHECK, STOCKS_EXIT</t>
        </is>
      </c>
      <c r="E238" s="80" t="n"/>
      <c r="F238" s="72" t="n"/>
      <c r="G238" s="80" t="n"/>
      <c r="H238" s="80" t="n"/>
      <c r="I238" s="72" t="n"/>
      <c r="J238" s="72" t="n"/>
      <c r="K238" s="72" t="n"/>
      <c r="L238" s="72" t="n"/>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FG_GREED_THRESHOLD</t>
        </is>
      </c>
      <c r="B239" s="80" t="inlineStr">
        <is>
          <t>37.5</t>
        </is>
      </c>
      <c r="C239" s="80" t="n"/>
      <c r="D239" s="80" t="inlineStr">
        <is>
          <t>GLOBAL_CHECK, STOCKS_EXIT</t>
        </is>
      </c>
      <c r="E239" s="80" t="n"/>
      <c r="F239" s="72" t="n"/>
      <c r="G239" s="80" t="n"/>
      <c r="H239" s="80" t="n"/>
      <c r="I239" s="72" t="n"/>
      <c r="J239" s="72" t="n"/>
      <c r="K239" s="72" t="n"/>
      <c r="L239" s="72" t="n"/>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HTF4_CONF</t>
        </is>
      </c>
      <c r="B240" s="80" t="inlineStr">
        <is>
          <t>False</t>
        </is>
      </c>
      <c r="C240" s="80" t="n"/>
      <c r="D240" s="80" t="inlineStr">
        <is>
          <t>GLOBAL_CHECK, STOCKS_EXIT</t>
        </is>
      </c>
      <c r="E240" s="80" t="n"/>
      <c r="F240" s="72" t="n"/>
      <c r="G240" s="80">
        <f>IFERROR(VLOOKUP($A234&amp;"_"&amp;$B234,Results_Deltas!$A$2:$P$15000,5,FALSE),"")</f>
        <v/>
      </c>
      <c r="H240" s="80" t="inlineStr">
        <is>
          <t>Blanket (page end)</t>
        </is>
      </c>
      <c r="I240" s="72" t="n"/>
      <c r="J240" s="72" t="n"/>
      <c r="K240" s="72" t="n"/>
      <c r="L240" s="72" t="inlineStr">
        <is>
          <t>YES</t>
        </is>
      </c>
      <c r="M240" s="72" t="n">
        <v>3.010573506918572</v>
      </c>
      <c r="N240" s="72" t="n">
        <v>36</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FG_FEAR_THRESHOLD</t>
        </is>
      </c>
      <c r="B241" s="80" t="inlineStr">
        <is>
          <t>12.5</t>
        </is>
      </c>
      <c r="C241" s="80" t="n"/>
      <c r="D241" s="80" t="inlineStr">
        <is>
          <t>GLOBAL_CHECK, STOCKS_EXIT</t>
        </is>
      </c>
      <c r="E241" s="80" t="n"/>
      <c r="F241" s="72" t="n"/>
      <c r="G241" s="80" t="n"/>
      <c r="H241" s="80" t="n"/>
      <c r="I241" s="72" t="n"/>
      <c r="J241" s="72" t="n"/>
      <c r="K241" s="72" t="n"/>
      <c r="L241" s="72" t="n"/>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HTF_TREND_VETO_BYPASS_ENABLED</t>
        </is>
      </c>
      <c r="B242" s="80" t="inlineStr">
        <is>
          <t>True</t>
        </is>
      </c>
      <c r="C242" s="80" t="n"/>
      <c r="D242" s="80" t="inlineStr">
        <is>
          <t>GLOBAL_CHECK, STOCKS_EXIT</t>
        </is>
      </c>
      <c r="E242" s="80" t="n"/>
      <c r="F242" s="72" t="n"/>
      <c r="G242" s="80" t="n"/>
      <c r="H242" s="80" t="n"/>
      <c r="I242" s="72" t="n"/>
      <c r="J242" s="72" t="n"/>
      <c r="K242" s="72" t="n"/>
      <c r="L242" s="72" t="n"/>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DUP_GUARD_FILTER_TF</t>
        </is>
      </c>
      <c r="B243" s="80" t="inlineStr">
        <is>
          <t>15m</t>
        </is>
      </c>
      <c r="C243" s="80" t="n"/>
      <c r="D243" s="80" t="inlineStr">
        <is>
          <t>GLOBAL_CHECK</t>
        </is>
      </c>
      <c r="E243" s="80" t="n"/>
      <c r="F243" s="72" t="n"/>
      <c r="G243" s="80" t="n"/>
      <c r="H243" s="80" t="n"/>
      <c r="I243" s="72" t="n"/>
      <c r="J243" s="72" t="n"/>
      <c r="K243" s="72" t="n"/>
      <c r="L243" s="72" t="n"/>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COOLDOWN_LOCKS_FILTER_TF</t>
        </is>
      </c>
      <c r="B244" s="80" t="inlineStr">
        <is>
          <t>15m</t>
        </is>
      </c>
      <c r="C244" s="80" t="n"/>
      <c r="D244" s="80" t="inlineStr">
        <is>
          <t>GLOBAL_CHECK</t>
        </is>
      </c>
      <c r="E244" s="80" t="n"/>
      <c r="F244" s="72" t="n"/>
      <c r="G244" s="80" t="n"/>
      <c r="H244" s="80" t="n"/>
      <c r="I244" s="72" t="n"/>
      <c r="J244" s="72" t="n"/>
      <c r="K244" s="72" t="n"/>
      <c r="L244" s="72" t="n"/>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NEW_POSITION_MAX_LOSS_THRESHOLD</t>
        </is>
      </c>
      <c r="B245" s="80" t="inlineStr">
        <is>
          <t>0.5</t>
        </is>
      </c>
      <c r="C245" s="80" t="n"/>
      <c r="D245" s="80" t="inlineStr">
        <is>
          <t>AUGMENT, EXIT, GLOBAL_CHECK, REDUCE, STOCKS_EXIT</t>
        </is>
      </c>
      <c r="E245" s="80" t="n"/>
      <c r="F245" s="72" t="n"/>
      <c r="G245" s="80" t="n"/>
      <c r="H245" s="80" t="n"/>
      <c r="I245" s="72" t="n"/>
      <c r="J245" s="72" t="n"/>
      <c r="K245" s="72" t="n"/>
      <c r="L245" s="72" t="n"/>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BAND_ARROW_ENABLED</t>
        </is>
      </c>
      <c r="B246" s="80" t="inlineStr">
        <is>
          <t>False</t>
        </is>
      </c>
      <c r="C246" s="80" t="n"/>
      <c r="D246" s="80" t="inlineStr">
        <is>
          <t>GLOBAL_CHECK, STOCKS_EXIT</t>
        </is>
      </c>
      <c r="E246" s="80" t="n"/>
      <c r="F246" s="72" t="n"/>
      <c r="G246" s="80" t="n"/>
      <c r="H246" s="80" t="n"/>
      <c r="I246" s="72" t="n"/>
      <c r="J246" s="72" t="n"/>
      <c r="K246" s="72" t="n"/>
      <c r="L246" s="72" t="n"/>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HA_WICK_QUALITY_ENABLED</t>
        </is>
      </c>
      <c r="B247" s="80" t="inlineStr">
        <is>
          <t>False</t>
        </is>
      </c>
      <c r="C247" s="80" t="n"/>
      <c r="D247" s="80" t="inlineStr">
        <is>
          <t>ENTRY, GLOBAL_CHECK, STOCKS_EXIT</t>
        </is>
      </c>
      <c r="E247" s="80" t="n"/>
      <c r="F247" s="72" t="n"/>
      <c r="G247" s="80" t="n"/>
      <c r="H247" s="80" t="n"/>
      <c r="I247" s="72" t="n"/>
      <c r="J247" s="72" t="n"/>
      <c r="K247" s="72" t="n"/>
      <c r="L247" s="72" t="n"/>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HA_WICK_QUALITY_TF</t>
        </is>
      </c>
      <c r="B248" s="80" t="inlineStr">
        <is>
          <t>15m</t>
        </is>
      </c>
      <c r="C248" s="80" t="n"/>
      <c r="D248" s="80" t="inlineStr">
        <is>
          <t>ENTRY, GLOBAL_CHECK, STOCKS_EXIT</t>
        </is>
      </c>
      <c r="E248" s="80" t="n"/>
      <c r="F248" s="72" t="n"/>
      <c r="G248" s="80" t="n"/>
      <c r="H248" s="80" t="n"/>
      <c r="I248" s="72" t="n"/>
      <c r="J248" s="72" t="n"/>
      <c r="K248" s="72" t="n"/>
      <c r="L248" s="72" t="n"/>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HTF_DIRECTION_GATE_ENABLED</t>
        </is>
      </c>
      <c r="B249" s="80" t="inlineStr">
        <is>
          <t>False</t>
        </is>
      </c>
      <c r="C249" s="80" t="n"/>
      <c r="D249" s="80" t="inlineStr">
        <is>
          <t>ENTRY, GLOBAL_CHECK, STOCKS_EXIT</t>
        </is>
      </c>
      <c r="E249" s="80" t="n"/>
      <c r="F249" s="72" t="n"/>
      <c r="G249" s="80" t="n"/>
      <c r="H249" s="80" t="n"/>
      <c r="I249" s="72" t="n"/>
      <c r="J249" s="72" t="n"/>
      <c r="K249" s="72" t="n"/>
      <c r="L249" s="72" t="n"/>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69" t="inlineStr">
        <is>
          <t>LEADERBOARD_FILTER</t>
        </is>
      </c>
      <c r="B250" s="80" t="inlineStr">
        <is>
          <t>False</t>
        </is>
      </c>
      <c r="C250" s="80" t="n"/>
      <c r="D250" s="80" t="inlineStr">
        <is>
          <t>AUGMENT, ENTRY, EXIT, GLOBAL_CHECK, REDUCE, STOCKS_EXIT</t>
        </is>
      </c>
      <c r="E250" s="80" t="n"/>
      <c r="F250" s="72" t="n"/>
      <c r="G250" s="80" t="n"/>
      <c r="H250" s="80" t="n"/>
      <c r="I250" s="72" t="n"/>
      <c r="J250" s="72" t="n"/>
      <c r="K250" s="72" t="n"/>
      <c r="L250" s="72" t="n"/>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LH_HL_FILTER_ENABLED</t>
        </is>
      </c>
      <c r="B251" s="80" t="inlineStr">
        <is>
          <t>False</t>
        </is>
      </c>
      <c r="C251" s="80" t="n"/>
      <c r="D251" s="80" t="inlineStr">
        <is>
          <t>ENTRY, GLOBAL_CHECK, STOCKS_EXIT</t>
        </is>
      </c>
      <c r="E251" s="80" t="n"/>
      <c r="F251" s="72" t="n"/>
      <c r="G251" s="80" t="n"/>
      <c r="H251" s="80" t="n"/>
      <c r="I251" s="72" t="n"/>
      <c r="J251" s="72" t="n"/>
      <c r="K251" s="72" t="n"/>
      <c r="L251" s="72" t="n"/>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69" t="inlineStr">
        <is>
          <t>LH_HL_FILTER_REQUIRE_BOTH</t>
        </is>
      </c>
      <c r="B252" s="80" t="inlineStr">
        <is>
          <t>False</t>
        </is>
      </c>
      <c r="C252" s="80" t="n"/>
      <c r="D252" s="80" t="inlineStr">
        <is>
          <t>ENTRY, GLOBAL_CHECK, STOCKS_EXIT</t>
        </is>
      </c>
      <c r="E252" s="80" t="n"/>
      <c r="F252" s="72" t="n"/>
      <c r="G252" s="80" t="n"/>
      <c r="H252" s="80" t="n"/>
      <c r="I252" s="72" t="n"/>
      <c r="J252" s="72" t="n"/>
      <c r="K252" s="72" t="n"/>
      <c r="L252" s="72" t="n"/>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MARKET_QUALITY_SCORE_ENABLED</t>
        </is>
      </c>
      <c r="B253" s="80" t="inlineStr">
        <is>
          <t>False</t>
        </is>
      </c>
      <c r="C253" s="80" t="n"/>
      <c r="D253" s="80" t="inlineStr">
        <is>
          <t>ENTRY, GLOBAL_CHECK, STOCKS_EXIT</t>
        </is>
      </c>
      <c r="E253" s="80" t="n"/>
      <c r="F253" s="72" t="n"/>
      <c r="G253" s="80" t="n"/>
      <c r="H253" s="80" t="n"/>
      <c r="I253" s="72" t="n"/>
      <c r="J253" s="72" t="n"/>
      <c r="K253" s="72" t="n"/>
      <c r="L253" s="72" t="n"/>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MTS_GATE_ENABLED</t>
        </is>
      </c>
      <c r="B254" s="80" t="inlineStr">
        <is>
          <t>False</t>
        </is>
      </c>
      <c r="C254" s="80" t="n"/>
      <c r="D254" s="80" t="inlineStr">
        <is>
          <t>ENTRY, GLOBAL_CHECK, STOCKS_EXIT</t>
        </is>
      </c>
      <c r="E254" s="80" t="n"/>
      <c r="F254" s="72" t="n"/>
      <c r="G254" s="80" t="n"/>
      <c r="H254" s="80" t="n"/>
      <c r="I254" s="72" t="n"/>
      <c r="J254" s="72" t="n"/>
      <c r="K254" s="72" t="n"/>
      <c r="L254" s="72" t="n"/>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OI_CONFIRM_ENABLED</t>
        </is>
      </c>
      <c r="B255" s="80" t="inlineStr">
        <is>
          <t>False</t>
        </is>
      </c>
      <c r="C255" s="80" t="n"/>
      <c r="D255" s="80" t="inlineStr">
        <is>
          <t>ENTRY, GLOBAL_CHECK, STOCKS_EXIT</t>
        </is>
      </c>
      <c r="E255" s="80" t="n"/>
      <c r="F255" s="72" t="n"/>
      <c r="G255" s="80" t="n"/>
      <c r="H255" s="80" t="n"/>
      <c r="I255" s="72" t="n"/>
      <c r="J255" s="72" t="n"/>
      <c r="K255" s="72" t="n"/>
      <c r="L255" s="72" t="n"/>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HLR_TOP_MIN_TFS</t>
        </is>
      </c>
      <c r="B256" s="80" t="inlineStr">
        <is>
          <t>1</t>
        </is>
      </c>
      <c r="C256" s="80" t="n"/>
      <c r="D256" s="80" t="inlineStr">
        <is>
          <t>GLOBAL_CHECK, REENTRY, STOCKS_EXIT</t>
        </is>
      </c>
      <c r="E256" s="80" t="n"/>
      <c r="F256" s="72" t="n"/>
      <c r="G256" s="80" t="n"/>
      <c r="H256" s="80" t="n"/>
      <c r="I256" s="72" t="n"/>
      <c r="J256" s="72" t="n"/>
      <c r="K256" s="72" t="n"/>
      <c r="L256" s="72" t="n"/>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GR_FILTER_VEC_MIN_TFS</t>
        </is>
      </c>
      <c r="B257" s="80" t="inlineStr">
        <is>
          <t>2</t>
        </is>
      </c>
      <c r="C257" s="80" t="n"/>
      <c r="D257" s="80" t="inlineStr">
        <is>
          <t>GLOBAL_CHECK</t>
        </is>
      </c>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70" t="inlineStr">
        <is>
          <t>GR_FILTER_VEC_ENABLED</t>
        </is>
      </c>
      <c r="B258" s="80" t="inlineStr">
        <is>
          <t>False</t>
        </is>
      </c>
      <c r="C258" s="80" t="n"/>
      <c r="D258" s="80" t="inlineStr">
        <is>
          <t>GLOBAL_CHECK</t>
        </is>
      </c>
      <c r="E258" s="80" t="n"/>
      <c r="F258" s="72" t="n"/>
      <c r="G258" s="80" t="n"/>
      <c r="H258" s="80" t="n"/>
      <c r="I258" s="72" t="n"/>
      <c r="J258" s="72" t="n"/>
      <c r="K258" s="72" t="n"/>
      <c r="L258" s="72" t="n"/>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HTF_TREND_VETO_BYPASS_ENABLED</t>
        </is>
      </c>
      <c r="B259" s="80" t="inlineStr">
        <is>
          <t>False</t>
        </is>
      </c>
      <c r="C259" s="80" t="n"/>
      <c r="D259" s="80" t="inlineStr">
        <is>
          <t>GLOBAL_CHECK, STOCKS_EXIT</t>
        </is>
      </c>
      <c r="E259" s="80" t="n"/>
      <c r="F259" s="72" t="n"/>
      <c r="G259" s="80" t="n"/>
      <c r="H259" s="80" t="n"/>
      <c r="I259" s="72" t="n"/>
      <c r="J259" s="72" t="n"/>
      <c r="K259" s="72" t="n"/>
      <c r="L259" s="72" t="n"/>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NEW_POSITION_MAX_LOSS_THRESHOLD</t>
        </is>
      </c>
      <c r="B260" s="80" t="inlineStr">
        <is>
          <t>1.0</t>
        </is>
      </c>
      <c r="C260" s="80" t="n"/>
      <c r="D260" s="80" t="inlineStr">
        <is>
          <t>AUGMENT, EXIT, GLOBAL_CHECK, REDUCE, STOCKS_EXIT</t>
        </is>
      </c>
      <c r="E260" s="80" t="n"/>
      <c r="F260" s="72" t="n"/>
      <c r="G260" s="80" t="n"/>
      <c r="H260" s="80" t="n"/>
      <c r="I260" s="72" t="n"/>
      <c r="J260" s="72" t="n"/>
      <c r="K260" s="72" t="n"/>
      <c r="L260" s="72" t="n"/>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NEWBORN_LOSS_KILL_GAIN_THRESHOLD_PCT</t>
        </is>
      </c>
      <c r="B261" s="80" t="inlineStr">
        <is>
          <t>2.0</t>
        </is>
      </c>
      <c r="C261" s="80" t="n"/>
      <c r="D261" s="80" t="inlineStr">
        <is>
          <t>AUGMENT, EXIT, GLOBAL_CHECK, REDUCE, STOCKS_EXIT</t>
        </is>
      </c>
      <c r="E261" s="80" t="n"/>
      <c r="F261" s="72" t="n"/>
      <c r="G261" s="80" t="n"/>
      <c r="H261" s="80" t="n"/>
      <c r="I261" s="72" t="n"/>
      <c r="J261" s="72" t="n"/>
      <c r="K261" s="72" t="n"/>
      <c r="L261" s="72" t="n"/>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FUNDING_GATE_FILTER_TF</t>
        </is>
      </c>
      <c r="B262" s="80" t="inlineStr">
        <is>
          <t>15m</t>
        </is>
      </c>
      <c r="C262" s="80" t="n"/>
      <c r="D262" s="80" t="inlineStr">
        <is>
          <t>GLOBAL_CHECK</t>
        </is>
      </c>
      <c r="E262" s="80" t="n"/>
      <c r="F262" s="72" t="n"/>
      <c r="G262" s="80" t="n"/>
      <c r="H262" s="80" t="n"/>
      <c r="I262" s="72" t="n"/>
      <c r="J262" s="72" t="n"/>
      <c r="K262" s="72" t="n"/>
      <c r="L262" s="72" t="n"/>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LIVE_VEC_EMERGENCY_BRAKE_ENABLED</t>
        </is>
      </c>
      <c r="B263" s="80" t="inlineStr">
        <is>
          <t>False</t>
        </is>
      </c>
      <c r="C263" s="80" t="n"/>
      <c r="D263" s="80" t="inlineStr">
        <is>
          <t>GLOBAL_CHECK, STOCKS_EXIT</t>
        </is>
      </c>
      <c r="E263" s="80" t="n"/>
      <c r="F263" s="72" t="n"/>
      <c r="G263" s="80" t="n"/>
      <c r="H263" s="80" t="n"/>
      <c r="I263" s="72" t="n"/>
      <c r="J263" s="72" t="n"/>
      <c r="K263" s="72" t="n"/>
      <c r="L263" s="72" t="n"/>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EMA_BLANKET_FILTER_ENABLED</t>
        </is>
      </c>
      <c r="B264" s="80" t="inlineStr">
        <is>
          <t>True</t>
        </is>
      </c>
      <c r="C264" s="80" t="n"/>
      <c r="D264" s="80" t="inlineStr">
        <is>
          <t>GLOBAL_CHECK</t>
        </is>
      </c>
      <c r="E264" s="80" t="n"/>
      <c r="F264" s="72" t="n"/>
      <c r="G264" s="80" t="n"/>
      <c r="H264" s="80" t="n"/>
      <c r="I264" s="72" t="n"/>
      <c r="J264" s="72" t="n"/>
      <c r="K264" s="72" t="n"/>
      <c r="L264" s="72" t="n"/>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DELTA_REENTRY_FILTER_ENABLED</t>
        </is>
      </c>
      <c r="B265" s="80" t="inlineStr">
        <is>
          <t>False</t>
        </is>
      </c>
      <c r="C265" s="80" t="n"/>
      <c r="D265" s="80" t="inlineStr">
        <is>
          <t>ENTRY, GLOBAL_CHECK, STOCKS_EXIT</t>
        </is>
      </c>
      <c r="E265" s="80" t="n"/>
      <c r="F265" s="72" t="n"/>
      <c r="G265" s="80" t="n"/>
      <c r="H265" s="80" t="n"/>
      <c r="I265" s="72" t="n"/>
      <c r="J265" s="72" t="n"/>
      <c r="K265" s="72" t="n"/>
      <c r="L265" s="72" t="n"/>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MANDATORY_REENTRY_WT_FILTER_REQUIRE_FLIP</t>
        </is>
      </c>
      <c r="B266" s="80" t="inlineStr">
        <is>
          <t>False</t>
        </is>
      </c>
      <c r="C266" s="80" t="n"/>
      <c r="D266" s="80" t="inlineStr">
        <is>
          <t>GLOBAL_CHECK, STOCKS_EXIT</t>
        </is>
      </c>
      <c r="E266" s="80" t="n"/>
      <c r="F266" s="72" t="n"/>
      <c r="G266" s="80" t="n"/>
      <c r="H266" s="80" t="n"/>
      <c r="I266" s="72" t="n"/>
      <c r="J266" s="72" t="n"/>
      <c r="K266" s="72" t="n"/>
      <c r="L266" s="72" t="n"/>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70" t="inlineStr">
        <is>
          <t>OI_CONFIRM_MIN_PRICE_PCT</t>
        </is>
      </c>
      <c r="B267" s="80" t="inlineStr">
        <is>
          <t>0</t>
        </is>
      </c>
      <c r="C267" s="80" t="n"/>
      <c r="D267" s="80" t="inlineStr">
        <is>
          <t>ENTRY, GLOBAL_CHECK, STOCKS_EXIT</t>
        </is>
      </c>
      <c r="E267" s="80" t="n"/>
      <c r="F267" s="72" t="n"/>
      <c r="G267" s="80" t="n"/>
      <c r="H267" s="80" t="n"/>
      <c r="I267" s="72" t="n"/>
      <c r="J267" s="72" t="n"/>
      <c r="K267" s="72" t="n"/>
      <c r="L267" s="72" t="n"/>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CRYPTO_SPIKE_FADE_THRESHOLD_PCT</t>
        </is>
      </c>
      <c r="B268" s="80" t="inlineStr">
        <is>
          <t>5</t>
        </is>
      </c>
      <c r="C268" s="80" t="n"/>
      <c r="D268" s="80" t="inlineStr">
        <is>
          <t>GLOBAL_CHECK, STOCKS_EXIT</t>
        </is>
      </c>
      <c r="E268" s="80" t="n"/>
      <c r="F268" s="72" t="n"/>
      <c r="G268" s="80" t="n"/>
      <c r="H268" s="80" t="n"/>
      <c r="I268" s="72" t="n"/>
      <c r="J268" s="72" t="n"/>
      <c r="K268" s="72" t="n"/>
      <c r="L268" s="72" t="n"/>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EMA_BLANKET_FILTER_MIN_TFS</t>
        </is>
      </c>
      <c r="B269" s="80" t="inlineStr">
        <is>
          <t>1</t>
        </is>
      </c>
      <c r="C269" s="80" t="n"/>
      <c r="D269" s="80" t="inlineStr">
        <is>
          <t>GLOBAL_CHECK</t>
        </is>
      </c>
      <c r="E269" s="80" t="n"/>
      <c r="F269" s="72" t="n"/>
      <c r="G269" s="80" t="n"/>
      <c r="H269" s="80" t="n"/>
      <c r="I269" s="72" t="n"/>
      <c r="J269" s="72" t="n"/>
      <c r="K269" s="72" t="n"/>
      <c r="L269" s="72" t="n"/>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LR_BAND_LADDER_TF_TOP</t>
        </is>
      </c>
      <c r="B270" s="80" t="inlineStr">
        <is>
          <t>0</t>
        </is>
      </c>
      <c r="C270" s="80" t="n"/>
      <c r="D270" s="80" t="inlineStr">
        <is>
          <t>GLOBAL_CHECK, STOCKS_EXIT</t>
        </is>
      </c>
      <c r="E270" s="80" t="n"/>
      <c r="F270" s="72" t="n"/>
      <c r="G270" s="80" t="n"/>
      <c r="H270" s="80" t="n"/>
      <c r="I270" s="72" t="n"/>
      <c r="J270" s="72" t="n"/>
      <c r="K270" s="72" t="n"/>
      <c r="L270" s="72" t="n"/>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EMA_9_21_FILTER_MIN_TFS</t>
        </is>
      </c>
      <c r="B271" s="80" t="inlineStr">
        <is>
          <t>1</t>
        </is>
      </c>
      <c r="C271" s="80" t="n"/>
      <c r="D271" s="80" t="inlineStr">
        <is>
          <t>GLOBAL_CHECK</t>
        </is>
      </c>
      <c r="E271" s="80" t="n"/>
      <c r="F271" s="72" t="n"/>
      <c r="G271" s="80" t="n"/>
      <c r="H271" s="80" t="n"/>
      <c r="I271" s="72" t="n"/>
      <c r="J271" s="72" t="n"/>
      <c r="K271" s="72" t="n"/>
      <c r="L271" s="72" t="n"/>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70" t="inlineStr">
        <is>
          <t>CRYPTO_SPIKE_FADE_THRESHOLD_PCT</t>
        </is>
      </c>
      <c r="B272" s="80" t="inlineStr">
        <is>
          <t>10</t>
        </is>
      </c>
      <c r="C272" s="80" t="n"/>
      <c r="D272" s="80" t="inlineStr">
        <is>
          <t>GLOBAL_CHECK, STOCKS_EXIT</t>
        </is>
      </c>
      <c r="E272" s="80" t="n"/>
      <c r="F272" s="72" t="n"/>
      <c r="G272" s="80" t="n"/>
      <c r="H272" s="80" t="n"/>
      <c r="I272" s="72" t="n"/>
      <c r="J272" s="72" t="n"/>
      <c r="K272" s="72" t="n"/>
      <c r="L272" s="72" t="n"/>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LR_BAND_LADDER_TF_BOTTOM</t>
        </is>
      </c>
      <c r="B273" s="80" t="inlineStr">
        <is>
          <t>0</t>
        </is>
      </c>
      <c r="C273" s="80" t="n"/>
      <c r="D273" s="80" t="inlineStr">
        <is>
          <t>GLOBAL_CHECK, STOCKS_EXIT</t>
        </is>
      </c>
      <c r="E273" s="80" t="n"/>
      <c r="F273" s="72" t="n"/>
      <c r="G273" s="80" t="n"/>
      <c r="H273" s="80" t="n"/>
      <c r="I273" s="72" t="n"/>
      <c r="J273" s="72" t="n"/>
      <c r="K273" s="72" t="n"/>
      <c r="L273" s="72" t="n"/>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HTF4_CONF</t>
        </is>
      </c>
      <c r="B274" s="80" t="inlineStr">
        <is>
          <t>False_ALT</t>
        </is>
      </c>
      <c r="C274" s="80" t="n"/>
      <c r="D274" s="80" t="inlineStr">
        <is>
          <t>GLOBAL_CHECK, STOCKS_EXIT</t>
        </is>
      </c>
      <c r="E274" s="80" t="n"/>
      <c r="F274" s="72" t="n"/>
      <c r="G274" s="80" t="n"/>
      <c r="H274" s="80" t="n"/>
      <c r="I274" s="72" t="n"/>
      <c r="J274" s="72" t="n"/>
      <c r="K274" s="72" t="n"/>
      <c r="L274" s="72" t="n"/>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BANDAID_OFF_LOSER_RECOVER_PCT</t>
        </is>
      </c>
      <c r="B275" s="80" t="inlineStr">
        <is>
          <t>0</t>
        </is>
      </c>
      <c r="C275" s="80" t="n"/>
      <c r="D275" s="80" t="inlineStr">
        <is>
          <t>AUGMENT, ENTRY, EXIT, GLOBAL_CHECK, REDUCE, STOCKS_EXIT</t>
        </is>
      </c>
      <c r="E275" s="80" t="n"/>
      <c r="F275" s="72" t="n"/>
      <c r="G275" s="80" t="n"/>
      <c r="H275" s="80" t="n"/>
      <c r="I275" s="72" t="n"/>
      <c r="J275" s="72" t="n"/>
      <c r="K275" s="72" t="n"/>
      <c r="L275" s="72" t="n"/>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EZ_MANAGE_THROTTLER_RATE</t>
        </is>
      </c>
      <c r="B276" s="80" t="inlineStr">
        <is>
          <t>0.0</t>
        </is>
      </c>
      <c r="C276" s="80" t="n"/>
      <c r="D276" s="80" t="inlineStr">
        <is>
          <t>GLOBAL_CHECK, STOCKS_EXIT</t>
        </is>
      </c>
      <c r="E276" s="80" t="n"/>
      <c r="F276" s="72" t="n"/>
      <c r="G276" s="80" t="n"/>
      <c r="H276" s="80" t="n"/>
      <c r="I276" s="72" t="n"/>
      <c r="J276" s="72" t="n"/>
      <c r="K276" s="72" t="n"/>
      <c r="L276" s="72" t="n"/>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EZ_MANAGE_THROTTLER_RATE</t>
        </is>
      </c>
      <c r="B277" s="80" t="inlineStr">
        <is>
          <t>0.0_ALT</t>
        </is>
      </c>
      <c r="C277" s="80" t="n"/>
      <c r="D277" s="80" t="inlineStr">
        <is>
          <t>GLOBAL_CHECK, STOCKS_EXIT</t>
        </is>
      </c>
      <c r="E277" s="80" t="n"/>
      <c r="F277" s="72" t="n"/>
      <c r="G277" s="80" t="n"/>
      <c r="H277" s="80" t="n"/>
      <c r="I277" s="72" t="n"/>
      <c r="J277" s="72" t="n"/>
      <c r="K277" s="72" t="n"/>
      <c r="L277" s="72" t="n"/>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HLR_SMA_BAND_PCT</t>
        </is>
      </c>
      <c r="B278" s="80" t="inlineStr">
        <is>
          <t>0</t>
        </is>
      </c>
      <c r="C278" s="80" t="n"/>
      <c r="D278" s="80" t="inlineStr">
        <is>
          <t>ENTRY, GLOBAL_CHECK, STOCKS_EXIT</t>
        </is>
      </c>
      <c r="E278" s="80" t="n"/>
      <c r="F278" s="72" t="n"/>
      <c r="G278" s="80" t="n"/>
      <c r="H278" s="80" t="n"/>
      <c r="I278" s="72" t="n"/>
      <c r="J278" s="72" t="n"/>
      <c r="K278" s="72" t="n"/>
      <c r="L278" s="72" t="n"/>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HLR_TOP_MIN_TFS</t>
        </is>
      </c>
      <c r="B279" s="80" t="inlineStr">
        <is>
          <t>0</t>
        </is>
      </c>
      <c r="C279" s="80" t="n"/>
      <c r="D279" s="80" t="inlineStr">
        <is>
          <t>GLOBAL_CHECK, REENTRY, STOCKS_EXIT</t>
        </is>
      </c>
      <c r="E279" s="80" t="n"/>
      <c r="F279" s="72" t="n"/>
      <c r="G279" s="80" t="n"/>
      <c r="H279" s="80" t="n"/>
      <c r="I279" s="72" t="n"/>
      <c r="J279" s="72" t="n"/>
      <c r="K279" s="72" t="n"/>
      <c r="L279" s="72" t="n"/>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HTF_GATE_MIN_CONFIRMATIONS</t>
        </is>
      </c>
      <c r="B280" s="80" t="inlineStr">
        <is>
          <t>0.0</t>
        </is>
      </c>
      <c r="C280" s="80" t="n"/>
      <c r="D280" s="80" t="inlineStr">
        <is>
          <t>ENTRY, GLOBAL_CHECK, STOCKS_EXIT</t>
        </is>
      </c>
      <c r="E280" s="80" t="n"/>
      <c r="F280" s="72" t="n"/>
      <c r="G280" s="80" t="n"/>
      <c r="H280" s="80" t="n"/>
      <c r="I280" s="72" t="n"/>
      <c r="J280" s="72" t="n"/>
      <c r="K280" s="72" t="n"/>
      <c r="L280" s="72" t="n"/>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HTF_GATE_MIN_CONFIRMATIONS</t>
        </is>
      </c>
      <c r="B281" s="80" t="inlineStr">
        <is>
          <t>0.0_ALT</t>
        </is>
      </c>
      <c r="C281" s="80" t="n"/>
      <c r="D281" s="80" t="inlineStr">
        <is>
          <t>ENTRY, GLOBAL_CHECK, STOCKS_EXIT</t>
        </is>
      </c>
      <c r="E281" s="80" t="n"/>
      <c r="F281" s="72" t="n"/>
      <c r="G281" s="80" t="n"/>
      <c r="H281" s="80" t="n"/>
      <c r="I281" s="72" t="n"/>
      <c r="J281" s="72" t="n"/>
      <c r="K281" s="72" t="n"/>
      <c r="L281" s="72" t="n"/>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LEADERBOARD_FILTER</t>
        </is>
      </c>
      <c r="B282" s="80" t="inlineStr">
        <is>
          <t>False_ALT</t>
        </is>
      </c>
      <c r="C282" s="80" t="n"/>
      <c r="D282" s="80" t="inlineStr">
        <is>
          <t>AUGMENT, ENTRY, EXIT, GLOBAL_CHECK, REDUCE, STOCKS_EXIT</t>
        </is>
      </c>
      <c r="E282" s="80" t="n"/>
      <c r="F282" s="72" t="n"/>
      <c r="G282" s="80" t="n"/>
      <c r="H282" s="80" t="n"/>
      <c r="I282" s="72" t="n"/>
      <c r="J282" s="72" t="n"/>
      <c r="K282" s="72" t="n"/>
      <c r="L282" s="72" t="n"/>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LH_HL_FILTER_REQUIRE_BOTH</t>
        </is>
      </c>
      <c r="B283" s="80" t="inlineStr">
        <is>
          <t>False_ALT</t>
        </is>
      </c>
      <c r="C283" s="80" t="n"/>
      <c r="D283" s="80" t="inlineStr">
        <is>
          <t>ENTRY, GLOBAL_CHECK, STOCKS_EXIT</t>
        </is>
      </c>
      <c r="E283" s="80" t="n"/>
      <c r="F283" s="72" t="n"/>
      <c r="G283" s="80" t="n"/>
      <c r="H283" s="80" t="n"/>
      <c r="I283" s="72" t="n"/>
      <c r="J283" s="72" t="n"/>
      <c r="K283" s="72" t="n"/>
      <c r="L283" s="72" t="n"/>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MI_TF_AGREE_MIN</t>
        </is>
      </c>
      <c r="B284" s="80" t="inlineStr">
        <is>
          <t>0.0</t>
        </is>
      </c>
      <c r="C284" s="80" t="n"/>
      <c r="D284" s="80" t="inlineStr">
        <is>
          <t>ENTRY, GLOBAL_CHECK, STOCKS_EXIT</t>
        </is>
      </c>
      <c r="E284" s="80" t="n"/>
      <c r="F284" s="72" t="n"/>
      <c r="G284" s="80" t="n"/>
      <c r="H284" s="80" t="n"/>
      <c r="I284" s="72" t="n"/>
      <c r="J284" s="72" t="n"/>
      <c r="K284" s="72" t="n"/>
      <c r="L284" s="72" t="n"/>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MI_TF_AGREE_MIN</t>
        </is>
      </c>
      <c r="B285" s="80" t="inlineStr">
        <is>
          <t>0.0_ALT</t>
        </is>
      </c>
      <c r="C285" s="80" t="n"/>
      <c r="D285" s="80" t="inlineStr">
        <is>
          <t>ENTRY, GLOBAL_CHECK, STOCKS_EXIT</t>
        </is>
      </c>
      <c r="E285" s="80" t="n"/>
      <c r="F285" s="72" t="n"/>
      <c r="G285" s="80" t="n"/>
      <c r="H285" s="80" t="n"/>
      <c r="I285" s="72" t="n"/>
      <c r="J285" s="72" t="n"/>
      <c r="K285" s="72" t="n"/>
      <c r="L285" s="72" t="n"/>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EXECUTE_NOW_SINGLE_GATE_ENFORCE</t>
        </is>
      </c>
      <c r="B286" s="80" t="inlineStr">
        <is>
          <t>0.0</t>
        </is>
      </c>
      <c r="C286" s="80" t="n"/>
      <c r="D286" s="80" t="inlineStr">
        <is>
          <t>ENTRY, GLOBAL_CHECK, STOCKS_EXIT</t>
        </is>
      </c>
      <c r="E286" s="80" t="n"/>
      <c r="F286" s="72" t="n"/>
      <c r="G286" s="80" t="n"/>
      <c r="H286" s="80" t="n"/>
      <c r="I286" s="72" t="n"/>
      <c r="J286" s="72" t="n"/>
      <c r="K286" s="72" t="n"/>
      <c r="L286" s="72" t="n"/>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EXECUTE_NOW_SINGLE_GATE_ENFORCE</t>
        </is>
      </c>
      <c r="B287" s="80" t="inlineStr">
        <is>
          <t>0.0_ALT</t>
        </is>
      </c>
      <c r="C287" s="80" t="n"/>
      <c r="D287" s="80" t="inlineStr">
        <is>
          <t>ENTRY, GLOBAL_CHECK, STOCKS_EXIT</t>
        </is>
      </c>
      <c r="E287" s="80" t="n"/>
      <c r="F287" s="72" t="n"/>
      <c r="G287" s="80" t="n"/>
      <c r="H287" s="80" t="n"/>
      <c r="I287" s="72" t="n"/>
      <c r="J287" s="72" t="n"/>
      <c r="K287" s="72" t="n"/>
      <c r="L287" s="72" t="n"/>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GR_FILTER_VEC_MIN_TFS</t>
        </is>
      </c>
      <c r="B288" s="80" t="inlineStr">
        <is>
          <t>0</t>
        </is>
      </c>
      <c r="C288" s="80" t="n"/>
      <c r="D288" s="80" t="inlineStr">
        <is>
          <t>GLOBAL_CHECK</t>
        </is>
      </c>
      <c r="E288" s="80" t="n"/>
      <c r="F288" s="72" t="n"/>
      <c r="G288" s="80" t="n"/>
      <c r="H288" s="80" t="n"/>
      <c r="I288" s="72" t="n"/>
      <c r="J288" s="72" t="n"/>
      <c r="K288" s="72" t="n"/>
      <c r="L288" s="72" t="n"/>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HTF_GATE_BYPASS_RZ</t>
        </is>
      </c>
      <c r="B289" s="80" t="inlineStr">
        <is>
          <t>0.0</t>
        </is>
      </c>
      <c r="C289" s="80" t="n"/>
      <c r="D289" s="80" t="inlineStr">
        <is>
          <t>ENTRY, GLOBAL_CHECK, STOCKS_EXIT</t>
        </is>
      </c>
      <c r="E289" s="80" t="n"/>
      <c r="F289" s="72" t="n"/>
      <c r="G289" s="80" t="n"/>
      <c r="H289" s="80" t="n"/>
      <c r="I289" s="72" t="n"/>
      <c r="J289" s="72" t="n"/>
      <c r="K289" s="72" t="n"/>
      <c r="L289" s="72" t="n"/>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HTF_GATE_BYPASS_RZ</t>
        </is>
      </c>
      <c r="B290" s="80" t="inlineStr">
        <is>
          <t>0.0_ALT</t>
        </is>
      </c>
      <c r="C290" s="80" t="n"/>
      <c r="D290" s="80" t="inlineStr">
        <is>
          <t>ENTRY, GLOBAL_CHECK, STOCKS_EXIT</t>
        </is>
      </c>
      <c r="E290" s="80" t="n"/>
      <c r="F290" s="72" t="n"/>
      <c r="G290" s="80" t="n"/>
      <c r="H290" s="80" t="n"/>
      <c r="I290" s="72" t="n"/>
      <c r="J290" s="72" t="n"/>
      <c r="K290" s="72" t="n"/>
      <c r="L290" s="72" t="n"/>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HTF_TREND_VETO_BYPASS_REASONS</t>
        </is>
      </c>
      <c r="B291" s="80" t="inlineStr">
        <is>
          <t>0.0</t>
        </is>
      </c>
      <c r="C291" s="80" t="n"/>
      <c r="D291" s="80" t="inlineStr">
        <is>
          <t>GLOBAL_CHECK, STOCKS_EXIT</t>
        </is>
      </c>
      <c r="E291" s="80" t="n"/>
      <c r="F291" s="72" t="n"/>
      <c r="G291" s="80" t="n"/>
      <c r="H291" s="80" t="n"/>
      <c r="I291" s="72" t="n"/>
      <c r="J291" s="72" t="n"/>
      <c r="K291" s="72" t="n"/>
      <c r="L291" s="72" t="n"/>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HTF_TREND_VETO_BYPASS_REASONS</t>
        </is>
      </c>
      <c r="B292" s="80" t="inlineStr">
        <is>
          <t>0.0_ALT</t>
        </is>
      </c>
      <c r="C292" s="80" t="n"/>
      <c r="D292" s="80" t="inlineStr">
        <is>
          <t>GLOBAL_CHECK, STOCKS_EXIT</t>
        </is>
      </c>
      <c r="E292" s="80" t="n"/>
      <c r="F292" s="72" t="n"/>
      <c r="G292" s="80" t="n"/>
      <c r="H292" s="80" t="n"/>
      <c r="I292" s="72" t="n"/>
      <c r="J292" s="72" t="n"/>
      <c r="K292" s="72" t="n"/>
      <c r="L292" s="72" t="n"/>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MTF_FILTER_STRONG_BUY_QUICK_BYPASS</t>
        </is>
      </c>
      <c r="B293" s="80" t="inlineStr">
        <is>
          <t>0.0</t>
        </is>
      </c>
      <c r="C293" s="80" t="n"/>
      <c r="D293" s="80" t="inlineStr">
        <is>
          <t>GLOBAL_CHECK, STOCKS_EXIT</t>
        </is>
      </c>
      <c r="E293" s="80" t="n"/>
      <c r="F293" s="72" t="n"/>
      <c r="G293" s="80" t="n"/>
      <c r="H293" s="80" t="n"/>
      <c r="I293" s="72" t="n"/>
      <c r="J293" s="72" t="n"/>
      <c r="K293" s="72" t="n"/>
      <c r="L293" s="72" t="n"/>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MTF_FILTER_STRONG_BUY_QUICK_BYPASS</t>
        </is>
      </c>
      <c r="B294" s="80" t="inlineStr">
        <is>
          <t>0.0_ALT</t>
        </is>
      </c>
      <c r="C294" s="80" t="n"/>
      <c r="D294" s="80" t="inlineStr">
        <is>
          <t>GLOBAL_CHECK, STOCKS_EXIT</t>
        </is>
      </c>
      <c r="E294" s="80" t="n"/>
      <c r="F294" s="72" t="n"/>
      <c r="G294" s="80" t="n"/>
      <c r="H294" s="80" t="n"/>
      <c r="I294" s="72" t="n"/>
      <c r="J294" s="72" t="n"/>
      <c r="K294" s="72" t="n"/>
      <c r="L294" s="72" t="n"/>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GOLDEN_RULE_BASE_USD</t>
        </is>
      </c>
      <c r="B295" s="80" t="inlineStr">
        <is>
          <t>0.0</t>
        </is>
      </c>
      <c r="C295" s="80" t="n"/>
      <c r="D295" s="80" t="inlineStr">
        <is>
          <t>GLOBAL_CHECK, STOCKS_EXIT</t>
        </is>
      </c>
      <c r="E295" s="80" t="n"/>
      <c r="F295" s="72" t="n"/>
      <c r="G295" s="80" t="n"/>
      <c r="H295" s="80" t="n"/>
      <c r="I295" s="72" t="n"/>
      <c r="J295" s="72" t="n"/>
      <c r="K295" s="72" t="n"/>
      <c r="L295" s="72" t="n"/>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GOLDEN_RULE_BASE_USD</t>
        </is>
      </c>
      <c r="B296" s="80" t="inlineStr">
        <is>
          <t>0.0_ALT</t>
        </is>
      </c>
      <c r="C296" s="80" t="n"/>
      <c r="D296" s="80" t="inlineStr">
        <is>
          <t>GLOBAL_CHECK, STOCKS_EXIT</t>
        </is>
      </c>
      <c r="E296" s="80" t="n"/>
      <c r="F296" s="72" t="n"/>
      <c r="G296" s="80" t="n"/>
      <c r="H296" s="80" t="n"/>
      <c r="I296" s="72" t="n"/>
      <c r="J296" s="72" t="n"/>
      <c r="K296" s="72" t="n"/>
      <c r="L296" s="72" t="n"/>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70" t="inlineStr">
        <is>
          <t>NEW_POSITION_MAX_LOSS_THRESHOLD</t>
        </is>
      </c>
      <c r="B297" s="80" t="inlineStr">
        <is>
          <t>0</t>
        </is>
      </c>
      <c r="C297" s="80" t="n"/>
      <c r="D297" s="80" t="inlineStr">
        <is>
          <t>AUGMENT, EXIT, GLOBAL_CHECK, REDUCE, STOCKS_EXIT</t>
        </is>
      </c>
      <c r="E297" s="80" t="n"/>
      <c r="F297" s="72" t="n"/>
      <c r="G297" s="80" t="n"/>
      <c r="H297" s="80" t="n"/>
      <c r="I297" s="72" t="n"/>
      <c r="J297" s="72" t="n"/>
      <c r="K297" s="72" t="n"/>
      <c r="L297" s="72" t="n"/>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t="n"/>
      <c r="H298" s="80" t="n"/>
      <c r="I298" s="72" t="n"/>
      <c r="J298" s="72" t="n"/>
      <c r="K298" s="72" t="n"/>
      <c r="L298" s="72" t="n"/>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t="n"/>
      <c r="H299" s="80" t="n"/>
      <c r="I299" s="72" t="n"/>
      <c r="J299" s="72" t="n"/>
      <c r="K299" s="72" t="n"/>
      <c r="L299" s="72" t="n"/>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HTF_GATE_D_MANDATORY</t>
        </is>
      </c>
      <c r="B300" s="80" t="inlineStr">
        <is>
          <t>0.0</t>
        </is>
      </c>
      <c r="C300" s="80" t="n"/>
      <c r="D300" s="80" t="inlineStr">
        <is>
          <t>ENTRY, GLOBAL_CHECK, STOCKS_EXIT</t>
        </is>
      </c>
      <c r="E300" s="80" t="n"/>
      <c r="F300" s="72" t="n"/>
      <c r="G300" s="80" t="n"/>
      <c r="H300" s="80" t="n"/>
      <c r="I300" s="72" t="n"/>
      <c r="J300" s="72" t="n"/>
      <c r="K300" s="72" t="n"/>
      <c r="L300" s="72" t="n"/>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HTF_GATE_D_MANDATORY</t>
        </is>
      </c>
      <c r="B301" s="80" t="inlineStr">
        <is>
          <t>0.0_ALT</t>
        </is>
      </c>
      <c r="C301" s="80" t="n"/>
      <c r="D301" s="80" t="inlineStr">
        <is>
          <t>ENTRY, GLOBAL_CHECK, STOCKS_EXIT</t>
        </is>
      </c>
      <c r="E301" s="80" t="n"/>
      <c r="F301" s="72" t="n"/>
      <c r="G301" s="80" t="n"/>
      <c r="H301" s="80" t="n"/>
      <c r="I301" s="72" t="n"/>
      <c r="J301" s="72" t="n"/>
      <c r="K301" s="72" t="n"/>
      <c r="L301" s="72" t="n"/>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MANDATORY_REENTRY_WT_FILTER_MIN_VELOCITY</t>
        </is>
      </c>
      <c r="B302" s="80" t="inlineStr">
        <is>
          <t>0.0</t>
        </is>
      </c>
      <c r="C302" s="80" t="n"/>
      <c r="D302" s="80" t="inlineStr">
        <is>
          <t>GLOBAL_CHECK, STOCKS_EXIT</t>
        </is>
      </c>
      <c r="E302" s="80" t="n"/>
      <c r="F302" s="72" t="n"/>
      <c r="G302" s="80" t="n"/>
      <c r="H302" s="80" t="n"/>
      <c r="I302" s="72" t="n"/>
      <c r="J302" s="72" t="n"/>
      <c r="K302" s="72" t="n"/>
      <c r="L302" s="72" t="n"/>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MANDATORY_REENTRY_WT_FILTER_MIN_VELOCITY</t>
        </is>
      </c>
      <c r="B303" s="80" t="inlineStr">
        <is>
          <t>0.0_ALT</t>
        </is>
      </c>
      <c r="C303" s="80" t="n"/>
      <c r="D303" s="80" t="inlineStr">
        <is>
          <t>GLOBAL_CHECK, STOCKS_EXIT</t>
        </is>
      </c>
      <c r="E303" s="80" t="n"/>
      <c r="F303" s="72" t="n"/>
      <c r="G303" s="80" t="n"/>
      <c r="H303" s="80" t="n"/>
      <c r="I303" s="72" t="n"/>
      <c r="J303" s="72" t="n"/>
      <c r="K303" s="72" t="n"/>
      <c r="L303" s="72" t="n"/>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70" t="inlineStr">
        <is>
          <t>MANDATORY_REENTRY_WT_FILTER_REQUIRE_FLIP</t>
        </is>
      </c>
      <c r="B304" s="80" t="inlineStr">
        <is>
          <t>False_ALT</t>
        </is>
      </c>
      <c r="C304" s="80" t="n"/>
      <c r="D304" s="80" t="inlineStr">
        <is>
          <t>GLOBAL_CHECK, STOCKS_EXIT</t>
        </is>
      </c>
      <c r="E304" s="80" t="n"/>
      <c r="F304" s="72" t="n"/>
      <c r="G304" s="80" t="n"/>
      <c r="H304" s="80" t="n"/>
      <c r="I304" s="72" t="n"/>
      <c r="J304" s="72" t="n"/>
      <c r="K304" s="72" t="n"/>
      <c r="L304" s="72" t="n"/>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NEWBORN_LOSS_KILL_GAIN_THRESHOLD_PCT</t>
        </is>
      </c>
      <c r="B305" s="80" t="inlineStr">
        <is>
          <t>0</t>
        </is>
      </c>
      <c r="C305" s="80" t="n"/>
      <c r="D305" s="80" t="inlineStr">
        <is>
          <t>AUGMENT, EXIT, GLOBAL_CHECK, REDUCE, STOCKS_EXIT</t>
        </is>
      </c>
      <c r="E305" s="80" t="n"/>
      <c r="F305" s="72" t="n"/>
      <c r="G305" s="80" t="n"/>
      <c r="H305" s="80" t="n"/>
      <c r="I305" s="72" t="n"/>
      <c r="J305" s="72" t="n"/>
      <c r="K305" s="72" t="n"/>
      <c r="L305" s="72" t="n"/>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GR_FILTER_ALL_ENTRIES</t>
        </is>
      </c>
      <c r="B306" s="80" t="inlineStr">
        <is>
          <t>0.0</t>
        </is>
      </c>
      <c r="C306" s="80" t="n"/>
      <c r="D306" s="80" t="inlineStr">
        <is>
          <t>GLOBAL_CHECK, STOCKS_EXIT</t>
        </is>
      </c>
      <c r="E306" s="80" t="n"/>
      <c r="F306" s="72" t="n"/>
      <c r="G306" s="80" t="n"/>
      <c r="H306" s="80" t="n"/>
      <c r="I306" s="72" t="n"/>
      <c r="J306" s="72" t="n"/>
      <c r="K306" s="72" t="n"/>
      <c r="L306" s="72" t="n"/>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GR_FILTER_ALL_ENTRIES</t>
        </is>
      </c>
      <c r="B307" s="80" t="inlineStr">
        <is>
          <t>0.0_ALT</t>
        </is>
      </c>
      <c r="C307" s="80" t="n"/>
      <c r="D307" s="80" t="inlineStr">
        <is>
          <t>GLOBAL_CHECK, STOCKS_EXIT</t>
        </is>
      </c>
      <c r="E307" s="80" t="n"/>
      <c r="F307" s="72" t="n"/>
      <c r="G307" s="80" t="n"/>
      <c r="H307" s="80" t="n"/>
      <c r="I307" s="72" t="n"/>
      <c r="J307" s="72" t="n"/>
      <c r="K307" s="72" t="n"/>
      <c r="L307" s="72" t="n"/>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FUNDING_GATE_LONG_MAX</t>
        </is>
      </c>
      <c r="B308" s="80" t="inlineStr">
        <is>
          <t>0.0</t>
        </is>
      </c>
      <c r="C308" s="80" t="n"/>
      <c r="D308" s="80" t="inlineStr">
        <is>
          <t>ENTRY, GLOBAL_CHECK, STOCKS_EXIT</t>
        </is>
      </c>
      <c r="E308" s="80" t="n"/>
      <c r="F308" s="72" t="n"/>
      <c r="G308" s="80" t="n"/>
      <c r="H308" s="80" t="n"/>
      <c r="I308" s="72" t="n"/>
      <c r="J308" s="72" t="n"/>
      <c r="K308" s="72" t="n"/>
      <c r="L308" s="72" t="n"/>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FUNDING_GATE_LONG_MAX</t>
        </is>
      </c>
      <c r="B309" s="80" t="inlineStr">
        <is>
          <t>0.0_ALT</t>
        </is>
      </c>
      <c r="C309" s="80" t="n"/>
      <c r="D309" s="80" t="inlineStr">
        <is>
          <t>ENTRY, GLOBAL_CHECK, STOCKS_EXIT</t>
        </is>
      </c>
      <c r="E309" s="80" t="n"/>
      <c r="F309" s="72" t="n"/>
      <c r="G309" s="80" t="n"/>
      <c r="H309" s="80" t="n"/>
      <c r="I309" s="72" t="n"/>
      <c r="J309" s="72" t="n"/>
      <c r="K309" s="72" t="n"/>
      <c r="L309" s="72" t="n"/>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FUNDING_GATE_MTF_REQUIRED</t>
        </is>
      </c>
      <c r="B310" s="80" t="inlineStr">
        <is>
          <t>0.0</t>
        </is>
      </c>
      <c r="C310" s="80" t="n"/>
      <c r="D310" s="80" t="inlineStr">
        <is>
          <t>ENTRY, GLOBAL_CHECK, STOCKS_EXIT</t>
        </is>
      </c>
      <c r="E310" s="80" t="n"/>
      <c r="F310" s="72" t="n"/>
      <c r="G310" s="80" t="n"/>
      <c r="H310" s="80" t="n"/>
      <c r="I310" s="72" t="n"/>
      <c r="J310" s="72" t="n"/>
      <c r="K310" s="72" t="n"/>
      <c r="L310" s="72" t="n"/>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FUNDING_GATE_MTF_REQUIRED</t>
        </is>
      </c>
      <c r="B311" s="80" t="inlineStr">
        <is>
          <t>0.0_ALT</t>
        </is>
      </c>
      <c r="C311" s="80" t="n"/>
      <c r="D311" s="80" t="inlineStr">
        <is>
          <t>ENTRY, GLOBAL_CHECK, STOCKS_EXIT</t>
        </is>
      </c>
      <c r="E311" s="80" t="n"/>
      <c r="F311" s="72" t="n"/>
      <c r="G311" s="80" t="n"/>
      <c r="H311" s="80" t="n"/>
      <c r="I311" s="72" t="n"/>
      <c r="J311" s="72" t="n"/>
      <c r="K311" s="72" t="n"/>
      <c r="L311" s="72" t="n"/>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FUNDING_GATE_SHORT_MIN</t>
        </is>
      </c>
      <c r="B312" s="80" t="inlineStr">
        <is>
          <t>0.0</t>
        </is>
      </c>
      <c r="C312" s="80" t="n"/>
      <c r="D312" s="80" t="inlineStr">
        <is>
          <t>ENTRY, GLOBAL_CHECK, STOCKS_EXIT</t>
        </is>
      </c>
      <c r="E312" s="80" t="n"/>
      <c r="F312" s="72" t="n"/>
      <c r="G312" s="80" t="n"/>
      <c r="H312" s="80" t="n"/>
      <c r="I312" s="72" t="n"/>
      <c r="J312" s="72" t="n"/>
      <c r="K312" s="72" t="n"/>
      <c r="L312" s="72" t="n"/>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FUNDING_GATE_SHORT_MIN</t>
        </is>
      </c>
      <c r="B313" s="80" t="inlineStr">
        <is>
          <t>0.0_ALT</t>
        </is>
      </c>
      <c r="C313" s="80" t="n"/>
      <c r="D313" s="80" t="inlineStr">
        <is>
          <t>ENTRY, GLOBAL_CHECK, STOCKS_EXIT</t>
        </is>
      </c>
      <c r="E313" s="80" t="n"/>
      <c r="F313" s="72" t="n"/>
      <c r="G313" s="80" t="n"/>
      <c r="H313" s="80" t="n"/>
      <c r="I313" s="72" t="n"/>
      <c r="J313" s="72" t="n"/>
      <c r="K313" s="72" t="n"/>
      <c r="L313" s="72" t="n"/>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Q1" s="31" t="n"/>
    </row>
    <row r="2" ht="27.75" customHeight="1" s="65">
      <c r="A2" s="85" t="inlineStr">
        <is>
          <t>Switch</t>
        </is>
      </c>
      <c r="B2" s="85" t="inlineStr">
        <is>
          <t>default</t>
        </is>
      </c>
      <c r="C2" s="85" t="inlineStr">
        <is>
          <t>override</t>
        </is>
      </c>
      <c r="D2" s="85" t="inlineStr">
        <is>
          <t>Family</t>
        </is>
      </c>
      <c r="E2" s="85" t="inlineStr">
        <is>
          <t>BASELINE</t>
        </is>
      </c>
      <c r="F2" s="84" t="inlineStr">
        <is>
          <t>HUSTLE_DELTA</t>
        </is>
      </c>
      <c r="G2" s="85" t="inlineStr">
        <is>
          <t>VECTOR_DELTA</t>
        </is>
      </c>
      <c r="H2" s="85" t="inlineStr">
        <is>
          <t>LIVE_DELTA</t>
        </is>
      </c>
      <c r="I2" s="85" t="inlineStr">
        <is>
          <t>LIVE_SHARPE</t>
        </is>
      </c>
      <c r="J2" s="85" t="inlineStr">
        <is>
          <t>REAL_COMPLETE</t>
        </is>
      </c>
      <c r="K2" s="85"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COUNTER_TREND_ADD_BLOCK_ENABLED</t>
        </is>
      </c>
      <c r="B3" s="72" t="inlineStr">
        <is>
          <t>False</t>
        </is>
      </c>
      <c r="C3" s="72" t="n"/>
      <c r="D3" s="72" t="n"/>
      <c r="E3" s="72" t="n"/>
      <c r="F3" s="72" t="n"/>
      <c r="G3" s="72" t="n"/>
      <c r="H3" s="72" t="n"/>
      <c r="I3" s="72">
        <f>IFERROR(VLOOKUP($A5,Results_30d_Deltas!$A$2:$H$5000,6,FALSE),"")</f>
        <v/>
      </c>
      <c r="J3" s="72" t="n"/>
      <c r="K3" s="72" t="n"/>
      <c r="L3" s="72" t="n"/>
      <c r="M3" s="72" t="n"/>
      <c r="N3" s="72" t="n"/>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0.5" customHeight="1" s="65">
      <c r="A4" s="71" t="inlineStr">
        <is>
          <t>TRADES_PER_SYM_PER_DAY_MAX</t>
        </is>
      </c>
      <c r="B4" s="72" t="inlineStr">
        <is>
          <t>6</t>
        </is>
      </c>
      <c r="C4" s="72" t="n"/>
      <c r="D4" s="72" t="n"/>
      <c r="E4" s="72" t="n"/>
      <c r="F4" s="72" t="n"/>
      <c r="G4" s="72" t="n"/>
      <c r="H4" s="72" t="n"/>
      <c r="I4" s="72">
        <f>IFERROR(VLOOKUP($A36,Results_30d_Deltas!$A$2:$H$5000,6,FALSE),"")</f>
        <v/>
      </c>
      <c r="J4" s="72" t="n"/>
      <c r="K4" s="72" t="n"/>
      <c r="L4" s="72" t="n"/>
      <c r="M4" s="72" t="n"/>
      <c r="N4" s="72" t="n"/>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0.5" customHeight="1" s="65">
      <c r="A5" s="72" t="inlineStr">
        <is>
          <t>TRADES_PER_SYM_PER_DAY_MAX</t>
        </is>
      </c>
      <c r="B5" s="72" t="inlineStr">
        <is>
          <t>4</t>
        </is>
      </c>
      <c r="C5" s="72" t="n"/>
      <c r="D5" s="72" t="n"/>
      <c r="E5" s="72" t="n"/>
      <c r="F5" s="72" t="n"/>
      <c r="G5" s="72" t="n"/>
      <c r="H5" s="72" t="n"/>
      <c r="I5" s="72">
        <f>IFERROR(VLOOKUP($A35,Results_30d_Deltas!$A$2:$H$5000,6,FALSE),"")</f>
        <v/>
      </c>
      <c r="J5" s="72" t="n"/>
      <c r="K5" s="72" t="n"/>
      <c r="L5" s="72" t="n"/>
      <c r="M5" s="72" t="n"/>
      <c r="N5" s="72" t="n"/>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0.5" customHeight="1" s="65">
      <c r="A6" s="71" t="inlineStr">
        <is>
          <t>EXECUTE_NOW_MAX_MARK_AGE_S</t>
        </is>
      </c>
      <c r="B6" s="72" t="inlineStr">
        <is>
          <t>75.0</t>
        </is>
      </c>
      <c r="C6" s="72" t="n"/>
      <c r="D6" s="72" t="n"/>
      <c r="E6" s="72" t="n"/>
      <c r="F6" s="72" t="n"/>
      <c r="G6" s="72" t="n"/>
      <c r="H6" s="72" t="n"/>
      <c r="I6" s="72">
        <f>IFERROR(VLOOKUP($A18,Results_30d_Deltas!$A$2:$H$5000,6,FALSE),"")</f>
        <v/>
      </c>
      <c r="J6" s="72" t="n"/>
      <c r="K6" s="72" t="n"/>
      <c r="L6" s="72" t="n"/>
      <c r="M6" s="72" t="n"/>
      <c r="N6" s="72" t="n"/>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0.5" customHeight="1" s="65">
      <c r="A7" s="72" t="inlineStr">
        <is>
          <t>TRADES_PER_SYM_PER_DAY_MAX</t>
        </is>
      </c>
      <c r="B7" s="72" t="inlineStr">
        <is>
          <t>10</t>
        </is>
      </c>
      <c r="C7" s="72" t="n"/>
      <c r="D7" s="72" t="n"/>
      <c r="E7" s="72" t="n"/>
      <c r="F7" s="72" t="n"/>
      <c r="G7" s="72" t="n"/>
      <c r="H7" s="72" t="n"/>
      <c r="I7" s="72">
        <f>IFERROR(VLOOKUP($A38,Results_30d_Deltas!$A$2:$H$5000,6,FALSE),"")</f>
        <v/>
      </c>
      <c r="J7" s="72" t="n"/>
      <c r="K7" s="72" t="n"/>
      <c r="L7" s="72" t="n"/>
      <c r="M7" s="72" t="n"/>
      <c r="N7" s="72" t="n"/>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0.5" customHeight="1" s="65">
      <c r="A8" s="71" t="inlineStr">
        <is>
          <t>BLACKLIST_SYMBOLS</t>
        </is>
      </c>
      <c r="B8" s="72" t="inlineStr">
        <is>
          <t>()</t>
        </is>
      </c>
      <c r="C8" s="72" t="n"/>
      <c r="D8" s="72" t="n"/>
      <c r="E8" s="72" t="n"/>
      <c r="F8" s="72" t="n"/>
      <c r="G8" s="72" t="n"/>
      <c r="H8" s="72" t="n"/>
      <c r="I8" s="72">
        <f>IFERROR(VLOOKUP($A11,Results_30d_Deltas!$A$2:$H$5000,6,FALSE),"")</f>
        <v/>
      </c>
      <c r="J8" s="72" t="n"/>
      <c r="K8" s="72" t="n"/>
      <c r="L8" s="72" t="n"/>
      <c r="M8" s="72" t="n"/>
      <c r="N8" s="72" t="n"/>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0.5" customHeight="1" s="65">
      <c r="A9" s="71" t="inlineStr">
        <is>
          <t>RECENT_REDUCTION_GUARD_WINDOW_S</t>
        </is>
      </c>
      <c r="B9" s="72" t="inlineStr">
        <is>
          <t>1350.0</t>
        </is>
      </c>
      <c r="C9" s="72" t="n"/>
      <c r="D9" s="72" t="n"/>
      <c r="E9" s="72" t="n"/>
      <c r="F9" s="72" t="n"/>
      <c r="G9" s="72" t="n"/>
      <c r="H9" s="72" t="n"/>
      <c r="I9" s="72">
        <f>IFERROR(VLOOKUP($A33,Results_30d_Deltas!$A$2:$H$5000,6,FALSE),"")</f>
        <v/>
      </c>
      <c r="J9" s="72" t="n"/>
      <c r="K9" s="72" t="n"/>
      <c r="L9" s="72" t="n"/>
      <c r="M9" s="72" t="n"/>
      <c r="N9" s="72" t="n"/>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0.5" customHeight="1" s="65">
      <c r="A10" s="72" t="inlineStr">
        <is>
          <t>RECENT_REDUCTION_GUARD_WINDOW_S</t>
        </is>
      </c>
      <c r="B10" s="72" t="inlineStr">
        <is>
          <t>675.0</t>
        </is>
      </c>
      <c r="C10" s="72" t="n"/>
      <c r="D10" s="72" t="n"/>
      <c r="E10" s="72" t="n"/>
      <c r="F10" s="72" t="n"/>
      <c r="G10" s="72" t="n"/>
      <c r="H10" s="72" t="n"/>
      <c r="I10" s="72">
        <f>IFERROR(VLOOKUP($A30,Results_30d_Deltas!$A$2:$H$5000,6,FALSE),"")</f>
        <v/>
      </c>
      <c r="J10" s="72" t="n"/>
      <c r="K10" s="72" t="n"/>
      <c r="L10" s="72" t="n"/>
      <c r="M10" s="72" t="n"/>
      <c r="N10" s="72" t="n"/>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0.5" customHeight="1" s="65">
      <c r="A11" s="72" t="inlineStr">
        <is>
          <t>RECENT_REDUCTION_GUARD_WINDOW_S</t>
        </is>
      </c>
      <c r="B11" s="72" t="inlineStr">
        <is>
          <t>900.0</t>
        </is>
      </c>
      <c r="C11" s="72" t="n"/>
      <c r="D11" s="72" t="n"/>
      <c r="E11" s="72" t="n"/>
      <c r="F11" s="72" t="n"/>
      <c r="G11" s="72" t="n"/>
      <c r="H11" s="72" t="n"/>
      <c r="I11" s="72">
        <f>IFERROR(VLOOKUP($A31,Results_30d_Deltas!$A$2:$H$5000,6,FALSE),"")</f>
        <v/>
      </c>
      <c r="J11" s="72" t="n"/>
      <c r="K11" s="72" t="n"/>
      <c r="L11" s="72" t="n"/>
      <c r="M11" s="72" t="n"/>
      <c r="N11" s="72" t="n"/>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0.5" customHeight="1" s="65">
      <c r="A12" s="72" t="inlineStr">
        <is>
          <t>RECENT_REDUCTION_GUARD_WINDOW_S</t>
        </is>
      </c>
      <c r="B12" s="72" t="inlineStr">
        <is>
          <t>1125.0</t>
        </is>
      </c>
      <c r="C12" s="72" t="n"/>
      <c r="D12" s="72" t="n"/>
      <c r="E12" s="72" t="n"/>
      <c r="F12" s="72" t="n"/>
      <c r="G12" s="72">
        <f>IFERROR(VLOOKUP($A32&amp;"_"&amp;$B32,Results_Deltas!$A$2:$P$15000,5,FALSE),"")</f>
        <v/>
      </c>
      <c r="H12" s="72">
        <f>IFERROR(VLOOKUP($A32,Results_30d_Deltas!$A$2:$H$5000,7,FALSE)-E31,"")</f>
        <v/>
      </c>
      <c r="I12" s="72">
        <f>IFERROR(VLOOKUP($A32,Results_30d_Deltas!$A$2:$H$5000,6,FALSE),"")</f>
        <v/>
      </c>
      <c r="J12" s="72" t="n"/>
      <c r="K12" s="72" t="n"/>
      <c r="L12" s="72" t="inlineStr">
        <is>
          <t>NO</t>
        </is>
      </c>
      <c r="M12" s="72" t="n">
        <v>1.473388499036252</v>
      </c>
      <c r="N12" s="72" t="n">
        <v>14</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0.5" customHeight="1" s="65">
      <c r="A13" s="72" t="inlineStr">
        <is>
          <t>EXECUTE_NOW_MAX_MARK_AGE_S</t>
        </is>
      </c>
      <c r="B13" s="72" t="inlineStr">
        <is>
          <t>45.0</t>
        </is>
      </c>
      <c r="C13" s="72" t="n"/>
      <c r="D13" s="72" t="n"/>
      <c r="E13" s="72" t="n"/>
      <c r="F13" s="72" t="n"/>
      <c r="G13" s="72" t="n"/>
      <c r="H13" s="72" t="n"/>
      <c r="I13" s="72">
        <f>IFERROR(VLOOKUP($A16,Results_30d_Deltas!$A$2:$H$5000,6,FALSE),"")</f>
        <v/>
      </c>
      <c r="J13" s="72" t="n"/>
      <c r="K13" s="72" t="n"/>
      <c r="L13" s="72" t="n"/>
      <c r="M13" s="72" t="n"/>
      <c r="N13" s="72" t="n"/>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0.5" customHeight="1" s="65">
      <c r="A14" s="71" t="inlineStr">
        <is>
          <t>GAP_PER_SYMBOL_AVG_THRESH_PCT</t>
        </is>
      </c>
      <c r="B14" s="72" t="inlineStr">
        <is>
          <t>0.30</t>
        </is>
      </c>
      <c r="C14" s="72" t="n"/>
      <c r="D14" s="72" t="n"/>
      <c r="E14" s="72" t="n"/>
      <c r="F14" s="72" t="n"/>
      <c r="G14" s="72" t="n"/>
      <c r="H14" s="72"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0.5" customHeight="1" s="65">
      <c r="A15" s="71" t="inlineStr">
        <is>
          <t>RECENT_REDUCTION_GUARD_ENABLED</t>
        </is>
      </c>
      <c r="B15" s="72" t="inlineStr">
        <is>
          <t>False</t>
        </is>
      </c>
      <c r="C15" s="72" t="n"/>
      <c r="D15" s="72" t="n"/>
      <c r="E15" s="72" t="n"/>
      <c r="F15" s="72" t="n"/>
      <c r="G15" s="72" t="n"/>
      <c r="H15" s="72" t="n"/>
      <c r="I15" s="72">
        <f>IFERROR(VLOOKUP($A7,Results_30d_Deltas!$A$2:$H$5000,6,FALSE),"")</f>
        <v/>
      </c>
      <c r="J15" s="72" t="n"/>
      <c r="K15" s="72" t="n"/>
      <c r="L15" s="72" t="n"/>
      <c r="M15" s="72" t="n"/>
      <c r="N15" s="72" t="n"/>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0.5" customHeight="1" s="65">
      <c r="A16" s="72" t="inlineStr">
        <is>
          <t>EXECUTE_NOW_MAX_MARK_AGE_S</t>
        </is>
      </c>
      <c r="B16" s="72" t="inlineStr">
        <is>
          <t>30.0</t>
        </is>
      </c>
      <c r="C16" s="72" t="n"/>
      <c r="D16" s="72" t="n"/>
      <c r="E16" s="72" t="n"/>
      <c r="F16" s="72" t="n"/>
      <c r="G16" s="72" t="n"/>
      <c r="H16" s="72" t="n"/>
      <c r="I16" s="72">
        <f>IFERROR(VLOOKUP($A15,Results_30d_Deltas!$A$2:$H$5000,6,FALSE),"")</f>
        <v/>
      </c>
      <c r="J16" s="72" t="n"/>
      <c r="K16" s="72" t="n"/>
      <c r="L16" s="72" t="n"/>
      <c r="M16" s="72" t="n"/>
      <c r="N16" s="72" t="n"/>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0.5" customHeight="1" s="65">
      <c r="A17" s="71" t="inlineStr">
        <is>
          <t>OPEN_RATE_BREAKER_ENABLED</t>
        </is>
      </c>
      <c r="B17" s="72" t="inlineStr">
        <is>
          <t>False</t>
        </is>
      </c>
      <c r="C17" s="72" t="n"/>
      <c r="D17" s="72" t="n"/>
      <c r="E17" s="72" t="n"/>
      <c r="F17" s="72" t="n"/>
      <c r="G17" s="72">
        <f>IFERROR(VLOOKUP($A22&amp;"_"&amp;$B22,Results_Deltas!$A$2:$P$15000,5,FALSE),"")</f>
        <v/>
      </c>
      <c r="H17" s="72">
        <f>IFERROR(VLOOKUP($A22,Results_30d_Deltas!$A$2:$H$5000,7,FALSE)-E21,"")</f>
        <v/>
      </c>
      <c r="I17" s="72">
        <f>IFERROR(VLOOKUP($A22,Results_30d_Deltas!$A$2:$H$5000,6,FALSE),"")</f>
        <v/>
      </c>
      <c r="J17" s="72" t="n"/>
      <c r="K17" s="72" t="n"/>
      <c r="L17" s="72" t="inlineStr">
        <is>
          <t>YES</t>
        </is>
      </c>
      <c r="M17" s="72" t="n">
        <v>1.962484191949474</v>
      </c>
      <c r="N17" s="72" t="n">
        <v>47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0.5" customHeight="1" s="65">
      <c r="A18" s="72" t="inlineStr">
        <is>
          <t>COUNTER_TREND_ADD_BLOCK_ENABLED</t>
        </is>
      </c>
      <c r="B18" s="72" t="inlineStr">
        <is>
          <t>True</t>
        </is>
      </c>
      <c r="C18" s="72" t="n"/>
      <c r="D18" s="72" t="n"/>
      <c r="E18" s="72" t="n"/>
      <c r="F18" s="72" t="n"/>
      <c r="G18" s="72" t="n"/>
      <c r="H18" s="72" t="n"/>
      <c r="I18" s="72">
        <f>IFERROR(VLOOKUP($A6,Results_30d_Deltas!$A$2:$H$5000,6,FALSE),"")</f>
        <v/>
      </c>
      <c r="J18" s="72" t="n"/>
      <c r="K18" s="72" t="n"/>
      <c r="L18" s="72" t="n"/>
      <c r="M18" s="72" t="n"/>
      <c r="N18" s="72" t="n"/>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0.5" customHeight="1" s="65">
      <c r="A19" s="72" t="inlineStr">
        <is>
          <t>TRADES_PER_SYM_PER_DAY_MAX</t>
        </is>
      </c>
      <c r="B19" s="72" t="inlineStr">
        <is>
          <t>12</t>
        </is>
      </c>
      <c r="C19" s="72" t="n"/>
      <c r="D19" s="72" t="n"/>
      <c r="E19" s="72" t="n"/>
      <c r="F19" s="72" t="n"/>
      <c r="G19" s="72" t="n"/>
      <c r="H19" s="72" t="n"/>
      <c r="I19" s="72">
        <f>IFERROR(VLOOKUP($A39,Results_30d_Deltas!$A$2:$H$5000,6,FALSE),"")</f>
        <v/>
      </c>
      <c r="J19" s="72" t="n"/>
      <c r="K19" s="72" t="n"/>
      <c r="L19" s="72" t="n"/>
      <c r="M19" s="72" t="n"/>
      <c r="N19" s="72" t="n"/>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0.5" customHeight="1" s="65">
      <c r="A20" s="72" t="inlineStr">
        <is>
          <t>RECENT_REDUCTION_GUARD_ENABLED</t>
        </is>
      </c>
      <c r="B20" s="72" t="inlineStr">
        <is>
          <t>True</t>
        </is>
      </c>
      <c r="C20" s="72" t="n"/>
      <c r="D20" s="72" t="n"/>
      <c r="E20" s="72" t="n"/>
      <c r="F20" s="72" t="n"/>
      <c r="G20" s="72" t="n"/>
      <c r="H20" s="72" t="n"/>
      <c r="I20" s="72">
        <f>IFERROR(VLOOKUP($A8,Results_30d_Deltas!$A$2:$H$5000,6,FALSE),"")</f>
        <v/>
      </c>
      <c r="J20" s="72" t="n"/>
      <c r="K20" s="72" t="n"/>
      <c r="L20" s="72" t="n"/>
      <c r="M20" s="72" t="n"/>
      <c r="N20" s="72" t="n"/>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0.5" customHeight="1" s="65">
      <c r="A21" s="71" t="inlineStr">
        <is>
          <t>OPEN_RATE_MAX</t>
        </is>
      </c>
      <c r="B21" s="72" t="inlineStr">
        <is>
          <t>45</t>
        </is>
      </c>
      <c r="C21" s="72" t="n"/>
      <c r="D21" s="72" t="n"/>
      <c r="E21" s="72" t="n"/>
      <c r="F21" s="72" t="n"/>
      <c r="G21" s="72" t="n"/>
      <c r="H21" s="72" t="n"/>
      <c r="I21" s="72">
        <f>IFERROR(VLOOKUP($A28,Results_30d_Deltas!$A$2:$H$5000,6,FALSE),"")</f>
        <v/>
      </c>
      <c r="J21" s="72" t="n"/>
      <c r="K21" s="72" t="n"/>
      <c r="L21" s="72" t="n"/>
      <c r="M21" s="72" t="n"/>
      <c r="N21" s="72" t="n"/>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0.5" customHeight="1" s="65">
      <c r="A22" s="72" t="inlineStr">
        <is>
          <t>OPEN_RATE_MAX</t>
        </is>
      </c>
      <c r="B22" s="72" t="inlineStr">
        <is>
          <t>38</t>
        </is>
      </c>
      <c r="C22" s="72" t="n"/>
      <c r="D22" s="72" t="n"/>
      <c r="E22" s="72" t="n"/>
      <c r="F22" s="72" t="n"/>
      <c r="G22" s="72" t="n"/>
      <c r="H22" s="72" t="n"/>
      <c r="I22" s="72">
        <f>IFERROR(VLOOKUP($A27,Results_30d_Deltas!$A$2:$H$5000,6,FALSE),"")</f>
        <v/>
      </c>
      <c r="J22" s="72" t="n"/>
      <c r="K22" s="72" t="n"/>
      <c r="L22" s="72" t="n"/>
      <c r="M22" s="72" t="n"/>
      <c r="N22" s="72" t="n"/>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0.5" customHeight="1" s="65">
      <c r="A23" s="72" t="inlineStr">
        <is>
          <t>GAP_PER_SYMBOL_AVG_THRESH_PCT</t>
        </is>
      </c>
      <c r="B23" s="72" t="inlineStr">
        <is>
          <t>0.50</t>
        </is>
      </c>
      <c r="C23" s="72" t="n"/>
      <c r="D23" s="72" t="n"/>
      <c r="E23" s="72" t="n"/>
      <c r="F23" s="72" t="n"/>
      <c r="G23" s="72" t="n"/>
      <c r="H23" s="72" t="n"/>
      <c r="I23" s="72" t="n"/>
      <c r="J23" s="72" t="n"/>
      <c r="K23" s="72" t="n"/>
      <c r="L23" s="72" t="n"/>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0.5" customHeight="1" s="65">
      <c r="A24" s="72" t="inlineStr">
        <is>
          <t>EXECUTE_NOW_MAX_MARK_AGE_S</t>
        </is>
      </c>
      <c r="B24" s="72" t="inlineStr">
        <is>
          <t>90.0</t>
        </is>
      </c>
      <c r="C24" s="72" t="n"/>
      <c r="D24" s="72" t="n"/>
      <c r="E24" s="72" t="n"/>
      <c r="F24" s="72" t="n"/>
      <c r="G24" s="72" t="n"/>
      <c r="H24" s="72" t="n"/>
      <c r="I24" s="72">
        <f>IFERROR(VLOOKUP($A19,Results_30d_Deltas!$A$2:$H$5000,6,FALSE),"")</f>
        <v/>
      </c>
      <c r="J24" s="72" t="n"/>
      <c r="K24" s="72" t="n"/>
      <c r="L24" s="72" t="n"/>
      <c r="M24" s="72" t="n"/>
      <c r="N24" s="72" t="n"/>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0.5" customHeight="1" s="65">
      <c r="A25" s="71" t="inlineStr">
        <is>
          <t>COUNTER_TREND_SMA200_BYPASS_ENABLED</t>
        </is>
      </c>
      <c r="B25" s="72" t="inlineStr">
        <is>
          <t>True</t>
        </is>
      </c>
      <c r="C25" s="72" t="n"/>
      <c r="D25" s="72" t="n"/>
      <c r="E25" s="72" t="n"/>
      <c r="F25" s="72" t="n"/>
      <c r="G25" s="72" t="n"/>
      <c r="H25" s="72" t="n"/>
      <c r="I25" s="72">
        <f>IFERROR(VLOOKUP($A14,Results_30d_Deltas!$A$2:$H$5000,6,FALSE),"")</f>
        <v/>
      </c>
      <c r="J25" s="72" t="n"/>
      <c r="K25" s="72" t="n"/>
      <c r="L25" s="72" t="n"/>
      <c r="M25" s="72" t="n"/>
      <c r="N25" s="72" t="n"/>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0.5" customHeight="1" s="65">
      <c r="A26" s="71" t="inlineStr">
        <is>
          <t>UNIVERSAL_NOLOSS_GATE</t>
        </is>
      </c>
      <c r="B26" s="72" t="inlineStr">
        <is>
          <t>False</t>
        </is>
      </c>
      <c r="C26" s="72" t="n"/>
      <c r="D26" s="72" t="n"/>
      <c r="E26" s="72" t="n"/>
      <c r="F26" s="72" t="n"/>
      <c r="G26" s="72" t="n"/>
      <c r="H26" s="72" t="n"/>
      <c r="I26" s="72">
        <f>IFERROR(VLOOKUP($A3,Results_30d_Deltas!$A$2:$H$5000,6,FALSE),"")</f>
        <v/>
      </c>
      <c r="J26" s="72" t="n"/>
      <c r="K26" s="72" t="n"/>
      <c r="L26" s="72" t="n"/>
      <c r="M26" s="72" t="n"/>
      <c r="N26" s="72" t="n"/>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0.5" customHeight="1" s="65">
      <c r="A27" s="72" t="inlineStr">
        <is>
          <t>OPEN_RATE_BREAKER_ENABLED</t>
        </is>
      </c>
      <c r="B27" s="72" t="inlineStr">
        <is>
          <t>True</t>
        </is>
      </c>
      <c r="C27" s="72" t="n"/>
      <c r="D27" s="72" t="n"/>
      <c r="E27" s="72" t="n"/>
      <c r="F27" s="72" t="n"/>
      <c r="G27" s="72" t="n"/>
      <c r="H27" s="72" t="n"/>
      <c r="I27" s="72">
        <f>IFERROR(VLOOKUP($A23,Results_30d_Deltas!$A$2:$H$5000,6,FALSE),"")</f>
        <v/>
      </c>
      <c r="J27" s="72" t="n"/>
      <c r="K27" s="72" t="n"/>
      <c r="L27" s="72" t="n"/>
      <c r="M27" s="72" t="n"/>
      <c r="N27" s="72" t="n"/>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0.5" customHeight="1" s="65">
      <c r="A28" s="72" t="inlineStr">
        <is>
          <t>RECENT_REDUCTION_GUARD_WINDOW_S</t>
        </is>
      </c>
      <c r="B28" s="72" t="inlineStr">
        <is>
          <t>450.0</t>
        </is>
      </c>
      <c r="C28" s="72" t="n"/>
      <c r="D28" s="72" t="n"/>
      <c r="E28" s="72" t="n"/>
      <c r="F28" s="72" t="n"/>
      <c r="G28" s="72" t="n"/>
      <c r="H28" s="72" t="n"/>
      <c r="I28" s="72">
        <f>IFERROR(VLOOKUP($A29,Results_30d_Deltas!$A$2:$H$5000,6,FALSE),"")</f>
        <v/>
      </c>
      <c r="J28" s="72" t="n"/>
      <c r="K28" s="72" t="n"/>
      <c r="L28" s="72" t="n"/>
      <c r="M28" s="72" t="n"/>
      <c r="N28" s="72" t="n"/>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0.5" customHeight="1" s="65">
      <c r="A29" s="72" t="inlineStr">
        <is>
          <t>UNIVERSAL_NOLOSS_GATE</t>
        </is>
      </c>
      <c r="B29" s="72" t="inlineStr">
        <is>
          <t>True</t>
        </is>
      </c>
      <c r="C29" s="72" t="n"/>
      <c r="D29" s="72" t="n"/>
      <c r="E29" s="72" t="n"/>
      <c r="F29" s="72" t="n"/>
      <c r="G29" s="72" t="n"/>
      <c r="H29" s="72" t="n"/>
      <c r="I29" s="72">
        <f>IFERROR(VLOOKUP($A4,Results_30d_Deltas!$A$2:$H$5000,6,FALSE),"")</f>
        <v/>
      </c>
      <c r="J29" s="72" t="n"/>
      <c r="K29" s="72" t="n"/>
      <c r="L29" s="72" t="n"/>
      <c r="M29" s="72" t="n"/>
      <c r="N29" s="72" t="n"/>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0.5" customHeight="1" s="65">
      <c r="A30" s="72" t="inlineStr">
        <is>
          <t>TRADES_PER_SYM_PER_DAY_MAX</t>
        </is>
      </c>
      <c r="B30" s="72" t="inlineStr">
        <is>
          <t>8</t>
        </is>
      </c>
      <c r="C30" s="72" t="n"/>
      <c r="D30" s="72" t="n"/>
      <c r="E30" s="72" t="n"/>
      <c r="F30" s="72" t="n"/>
      <c r="G30" s="72" t="n"/>
      <c r="H30" s="72" t="n"/>
      <c r="I30" s="72">
        <f>IFERROR(VLOOKUP($A37,Results_30d_Deltas!$A$2:$H$5000,6,FALSE),"")</f>
        <v/>
      </c>
      <c r="J30" s="72" t="n"/>
      <c r="K30" s="72" t="n"/>
      <c r="L30" s="72" t="n"/>
      <c r="M30" s="72" t="n"/>
      <c r="N30" s="72" t="n"/>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0.5" customHeight="1" s="65">
      <c r="A31" s="72" t="inlineStr">
        <is>
          <t>COUNTER_TREND_SMA200_BYPASS_ENABLED</t>
        </is>
      </c>
      <c r="B31" s="72" t="inlineStr">
        <is>
          <t>False</t>
        </is>
      </c>
      <c r="C31" s="72" t="n"/>
      <c r="D31" s="72" t="n"/>
      <c r="E31" s="72" t="n"/>
      <c r="F31" s="72" t="n"/>
      <c r="G31" s="72" t="n"/>
      <c r="H31" s="72" t="n"/>
      <c r="I31" s="72">
        <f>IFERROR(VLOOKUP($A13,Results_30d_Deltas!$A$2:$H$5000,6,FALSE),"")</f>
        <v/>
      </c>
      <c r="J31" s="72" t="n"/>
      <c r="K31" s="72" t="n"/>
      <c r="L31" s="72" t="n"/>
      <c r="M31" s="72" t="n"/>
      <c r="N31" s="72" t="n"/>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0.5" customHeight="1" s="65">
      <c r="A32" s="72" t="inlineStr">
        <is>
          <t>OPEN_RATE_MAX</t>
        </is>
      </c>
      <c r="B32" s="72" t="inlineStr">
        <is>
          <t>15</t>
        </is>
      </c>
      <c r="C32" s="72" t="n"/>
      <c r="D32" s="72" t="n"/>
      <c r="E32" s="72" t="n"/>
      <c r="F32" s="72" t="n"/>
      <c r="G32" s="72" t="n"/>
      <c r="H32" s="72" t="n"/>
      <c r="I32" s="72">
        <f>IFERROR(VLOOKUP($A24,Results_30d_Deltas!$A$2:$H$5000,6,FALSE),"")</f>
        <v/>
      </c>
      <c r="J32" s="72" t="n"/>
      <c r="K32" s="72" t="n"/>
      <c r="L32" s="72" t="n"/>
      <c r="M32" s="72" t="n"/>
      <c r="N32" s="72" t="n"/>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0.5" customHeight="1" s="65">
      <c r="A33" s="72" t="inlineStr">
        <is>
          <t>OPEN_RATE_MAX</t>
        </is>
      </c>
      <c r="B33" s="72" t="inlineStr">
        <is>
          <t>22</t>
        </is>
      </c>
      <c r="C33" s="72" t="n"/>
      <c r="D33" s="72" t="n"/>
      <c r="E33" s="72" t="n"/>
      <c r="F33" s="72" t="n"/>
      <c r="G33" s="72" t="n"/>
      <c r="H33" s="72" t="n"/>
      <c r="I33" s="72">
        <f>IFERROR(VLOOKUP($A25,Results_30d_Deltas!$A$2:$H$5000,6,FALSE),"")</f>
        <v/>
      </c>
      <c r="J33" s="72" t="n"/>
      <c r="K33" s="72" t="n"/>
      <c r="L33" s="72" t="n"/>
      <c r="M33" s="72" t="n"/>
      <c r="N33" s="72" t="n"/>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0.5" customHeight="1" s="65">
      <c r="A34" s="72" t="inlineStr">
        <is>
          <t>GAP_PER_SYMBOL_AVG_THRESH_PCT</t>
        </is>
      </c>
      <c r="B34" s="72" t="inlineStr">
        <is>
          <t>0.10</t>
        </is>
      </c>
      <c r="C34" s="72" t="n"/>
      <c r="D34" s="72" t="n"/>
      <c r="E34" s="72" t="n"/>
      <c r="F34" s="72" t="n"/>
      <c r="G34" s="72" t="n"/>
      <c r="H34" s="72" t="n"/>
      <c r="I34" s="72" t="n"/>
      <c r="J34" s="72" t="n"/>
      <c r="K34" s="72" t="n"/>
      <c r="L34" s="72" t="n"/>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0.5" customHeight="1" s="65">
      <c r="A35" s="72" t="inlineStr">
        <is>
          <t>EXECUTE_NOW_MAX_MARK_AGE_S</t>
        </is>
      </c>
      <c r="B35" s="72" t="inlineStr">
        <is>
          <t>60.0</t>
        </is>
      </c>
      <c r="C35" s="72" t="n"/>
      <c r="D35" s="72" t="n"/>
      <c r="E35" s="72" t="n"/>
      <c r="F35" s="72" t="n"/>
      <c r="G35" s="72" t="n"/>
      <c r="H35" s="72" t="n"/>
      <c r="I35" s="72">
        <f>IFERROR(VLOOKUP($A17,Results_30d_Deltas!$A$2:$H$5000,6,FALSE),"")</f>
        <v/>
      </c>
      <c r="J35" s="72" t="n"/>
      <c r="K35" s="72" t="n"/>
      <c r="L35" s="72" t="n"/>
      <c r="M35" s="72" t="n"/>
      <c r="N35" s="72" t="n"/>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0.5" customHeight="1" s="65">
      <c r="A36" s="72" t="inlineStr">
        <is>
          <t>OPEN_RATE_MAX</t>
        </is>
      </c>
      <c r="B36" s="72" t="inlineStr">
        <is>
          <t>30</t>
        </is>
      </c>
      <c r="C36" s="72" t="n"/>
      <c r="D36" s="72" t="n"/>
      <c r="E36" s="72" t="n"/>
      <c r="F36" s="72" t="n"/>
      <c r="G36" s="72" t="n"/>
      <c r="H36" s="72" t="n"/>
      <c r="I36" s="72">
        <f>IFERROR(VLOOKUP($A26,Results_30d_Deltas!$A$2:$H$5000,6,FALSE),"")</f>
        <v/>
      </c>
      <c r="J36" s="72" t="n"/>
      <c r="K36" s="72" t="n"/>
      <c r="L36" s="72" t="n"/>
      <c r="M36" s="72" t="n"/>
      <c r="N36" s="72" t="n"/>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0.5" customHeight="1" s="65">
      <c r="A37" s="71" t="inlineStr">
        <is>
          <t>ABSOLUTE_OPEN_LOCK_SEC</t>
        </is>
      </c>
      <c r="B37" s="72" t="n"/>
      <c r="C37" s="72" t="n"/>
      <c r="D37" s="72" t="n"/>
      <c r="E37" s="72" t="n"/>
      <c r="F37" s="72" t="n"/>
      <c r="G37" s="72">
        <f>IFERROR(VLOOKUP($A9&amp;"_"&amp;$B9,Results_Deltas!$A$2:$P$15000,5,FALSE),"")</f>
        <v/>
      </c>
      <c r="H37" s="72">
        <f>IFERROR(VLOOKUP($A9,Results_30d_Deltas!$A$2:$H$5000,7,FALSE)-E8,"")</f>
        <v/>
      </c>
      <c r="I37" s="72">
        <f>IFERROR(VLOOKUP($A9,Results_30d_Deltas!$A$2:$H$5000,6,FALSE),"")</f>
        <v/>
      </c>
      <c r="J37" s="72" t="n"/>
      <c r="K37" s="72" t="n"/>
      <c r="L37" s="72" t="inlineStr">
        <is>
          <t>YES</t>
        </is>
      </c>
      <c r="M37" s="72" t="n"/>
      <c r="N37" s="72"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0.5" customHeight="1" s="65">
      <c r="A38" s="71" t="inlineStr">
        <is>
          <t>BALANCE_FLOOR_USD</t>
        </is>
      </c>
      <c r="B38" s="72" t="n"/>
      <c r="C38" s="72" t="n"/>
      <c r="D38" s="72" t="n"/>
      <c r="E38" s="72" t="n"/>
      <c r="F38" s="72" t="n"/>
      <c r="G38" s="72">
        <f>IFERROR(VLOOKUP($A10&amp;"_"&amp;$B10,Results_Deltas!$A$2:$P$15000,5,FALSE),"")</f>
        <v/>
      </c>
      <c r="H38" s="72">
        <f>IFERROR(VLOOKUP($A10,Results_30d_Deltas!$A$2:$H$5000,7,FALSE)-E9,"")</f>
        <v/>
      </c>
      <c r="I38" s="72">
        <f>IFERROR(VLOOKUP($A10,Results_30d_Deltas!$A$2:$H$5000,6,FALSE),"")</f>
        <v/>
      </c>
      <c r="J38" s="72" t="n"/>
      <c r="K38" s="72" t="n"/>
      <c r="L38" s="72" t="inlineStr">
        <is>
          <t>YES</t>
        </is>
      </c>
      <c r="M38" s="72" t="n"/>
      <c r="N38" s="72"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0.5" customHeight="1" s="65">
      <c r="A39" s="71" t="inlineStr">
        <is>
          <t>CIRCUIT_BREAKER_THRESHOLD_PCT</t>
        </is>
      </c>
      <c r="B39" s="72" t="n"/>
      <c r="C39" s="72"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72" t="inlineStr">
        <is>
          <t>YES</t>
        </is>
      </c>
      <c r="M39" s="72" t="n"/>
      <c r="N39" s="72"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0.5" customHeight="1" s="65">
      <c r="A40" s="71" t="inlineStr">
        <is>
          <t>HARD_AUGMENT_LOCK_SEC</t>
        </is>
      </c>
      <c r="B40" s="72" t="n"/>
      <c r="C40" s="72" t="n"/>
      <c r="D40" s="72" t="n"/>
      <c r="E40" s="72" t="n"/>
      <c r="F40" s="72" t="n"/>
      <c r="G40" s="72">
        <f>IFERROR(VLOOKUP($A20&amp;"_"&amp;$B20,Results_Deltas!$A$2:$P$15000,5,FALSE),"")</f>
        <v/>
      </c>
      <c r="H40" s="72">
        <f>IFERROR(VLOOKUP($A20,Results_30d_Deltas!$A$2:$H$5000,7,FALSE)-E19,"")</f>
        <v/>
      </c>
      <c r="I40" s="72">
        <f>IFERROR(VLOOKUP($A20,Results_30d_Deltas!$A$2:$H$5000,6,FALSE),"")</f>
        <v/>
      </c>
      <c r="J40" s="72" t="n"/>
      <c r="K40" s="72" t="n"/>
      <c r="L40" s="72" t="inlineStr">
        <is>
          <t>YES</t>
        </is>
      </c>
      <c r="M40" s="72" t="n"/>
      <c r="N40" s="72"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75" customHeight="1" s="65">
      <c r="A41" s="71" t="inlineStr">
        <is>
          <t>HARD_REDUCE_LOCK_SEC</t>
        </is>
      </c>
      <c r="B41" s="72" t="n"/>
      <c r="C41" s="72"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72" t="inlineStr">
        <is>
          <t>YES</t>
        </is>
      </c>
      <c r="M41" s="72" t="n"/>
      <c r="N41" s="72"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75" customHeight="1" s="65">
      <c r="A42" s="71" t="inlineStr">
        <is>
          <t>STALE_HOLD_ENABLED</t>
        </is>
      </c>
      <c r="B42" s="72" t="n"/>
      <c r="C42" s="72" t="n"/>
      <c r="D42" s="72" t="n"/>
      <c r="E42" s="72" t="n"/>
      <c r="F42" s="72" t="n"/>
      <c r="G42" s="72">
        <f>IFERROR(VLOOKUP($A34&amp;"_"&amp;$B34,Results_Deltas!$A$2:$P$15000,5,FALSE),"")</f>
        <v/>
      </c>
      <c r="H42" s="72">
        <f>IFERROR(VLOOKUP($A34,Results_30d_Deltas!$A$2:$H$5000,7,FALSE)-E33,"")</f>
        <v/>
      </c>
      <c r="I42" s="72">
        <f>IFERROR(VLOOKUP($A34,Results_30d_Deltas!$A$2:$H$5000,6,FALSE),"")</f>
        <v/>
      </c>
      <c r="J42" s="72" t="n"/>
      <c r="K42" s="72" t="n"/>
      <c r="L42" s="72" t="inlineStr">
        <is>
          <t>YES</t>
        </is>
      </c>
      <c r="M42" s="72" t="n"/>
      <c r="N42" s="72"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75" customHeight="1" s="65">
      <c r="A43" s="71" t="inlineStr">
        <is>
          <t>UNIVERSAL_NOLOSS_BYPASS_REASONS</t>
        </is>
      </c>
      <c r="B43" s="72" t="n"/>
      <c r="C43" s="72" t="n"/>
      <c r="D43" s="72" t="n"/>
      <c r="E43" s="72" t="n"/>
      <c r="F43" s="72" t="n"/>
      <c r="G43" s="72">
        <f>IFERROR(VLOOKUP($A40&amp;"_"&amp;$B40,Results_Deltas!$A$2:$P$15000,5,FALSE),"")</f>
        <v/>
      </c>
      <c r="H43" s="72">
        <f>IFERROR(VLOOKUP($A40,Results_30d_Deltas!$A$2:$H$5000,7,FALSE)-E39,"")</f>
        <v/>
      </c>
      <c r="I43" s="72">
        <f>IFERROR(VLOOKUP($A40,Results_30d_Deltas!$A$2:$H$5000,6,FALSE),"")</f>
        <v/>
      </c>
      <c r="J43" s="72" t="n"/>
      <c r="K43" s="72" t="n"/>
      <c r="L43" s="72" t="inlineStr">
        <is>
          <t>YES</t>
        </is>
      </c>
      <c r="M43" s="72" t="n"/>
      <c r="N43" s="72"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75" customHeight="1" s="65">
      <c r="A44" s="69" t="inlineStr">
        <is>
          <t>BANDAID_OFF_LOSER_RECOVER_PCT</t>
        </is>
      </c>
      <c r="B44" s="80" t="inlineStr">
        <is>
          <t>1.0</t>
        </is>
      </c>
      <c r="C44" s="80" t="n"/>
      <c r="D44" s="80" t="inlineStr">
        <is>
          <t>AUGMENT, ENTRY, EXIT, GLOBAL_CHECK, REDUCE, STOCKS_EXIT</t>
        </is>
      </c>
      <c r="E44" s="80" t="n"/>
      <c r="F44" s="72" t="n"/>
      <c r="G44" s="80" t="n"/>
      <c r="H44" s="80" t="n"/>
      <c r="I44" s="72" t="n"/>
      <c r="J44" s="72" t="n"/>
      <c r="K44" s="72" t="n"/>
      <c r="L44" s="72" t="n"/>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BANDAID_OFF_LOSER_RECOVER_PCT</t>
        </is>
      </c>
      <c r="B45" s="80" t="inlineStr">
        <is>
          <t>0.5</t>
        </is>
      </c>
      <c r="C45" s="80" t="n"/>
      <c r="D45" s="80" t="inlineStr">
        <is>
          <t>AUGMENT, ENTRY, EXIT, GLOBAL_CHECK, REDUCE, STOCKS_EXIT</t>
        </is>
      </c>
      <c r="E45" s="80" t="n"/>
      <c r="F45" s="72" t="n"/>
      <c r="G45" s="80" t="n"/>
      <c r="H45" s="80" t="n"/>
      <c r="I45" s="72" t="n"/>
      <c r="J45" s="72" t="n"/>
      <c r="K45" s="72" t="n"/>
      <c r="L45" s="72" t="n"/>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MTS_BOTTOM_STRONG_THRESHOLD</t>
        </is>
      </c>
      <c r="B46" s="80" t="inlineStr">
        <is>
          <t>30</t>
        </is>
      </c>
      <c r="C46" s="80" t="n"/>
      <c r="D46" s="80" t="inlineStr">
        <is>
          <t>ENTRY, GLOBAL_CHECK, STOCKS_EXIT</t>
        </is>
      </c>
      <c r="E46" s="80" t="n"/>
      <c r="F46" s="72" t="n"/>
      <c r="G46" s="80" t="n"/>
      <c r="H46" s="80" t="n"/>
      <c r="I46" s="72" t="n"/>
      <c r="J46" s="72" t="n"/>
      <c r="K46" s="72" t="n"/>
      <c r="L46" s="72" t="n"/>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FG_FEAR_THRESHOLD</t>
        </is>
      </c>
      <c r="B47" s="80" t="inlineStr">
        <is>
          <t>25</t>
        </is>
      </c>
      <c r="C47" s="80" t="n"/>
      <c r="D47" s="80" t="inlineStr">
        <is>
          <t>GLOBAL_CHECK, STOCKS_EXIT</t>
        </is>
      </c>
      <c r="E47" s="80" t="n"/>
      <c r="F47" s="72" t="n"/>
      <c r="G47" s="80" t="n"/>
      <c r="H47" s="80" t="n"/>
      <c r="I47" s="72" t="n"/>
      <c r="J47" s="72" t="n"/>
      <c r="K47" s="72" t="n"/>
      <c r="L47" s="72" t="n"/>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HA_WICK_QUALITY_TF</t>
        </is>
      </c>
      <c r="B48" s="80" t="inlineStr">
        <is>
          <t>4h</t>
        </is>
      </c>
      <c r="C48" s="80" t="n"/>
      <c r="D48" s="80" t="inlineStr">
        <is>
          <t>ENTRY, GLOBAL_CHECK, STOCKS_EXIT</t>
        </is>
      </c>
      <c r="E48" s="80" t="n"/>
      <c r="F48" s="72" t="n"/>
      <c r="G48" s="80" t="n"/>
      <c r="H48" s="80" t="n"/>
      <c r="I48" s="72" t="n"/>
      <c r="J48" s="72" t="n"/>
      <c r="K48" s="72" t="n"/>
      <c r="L48" s="72" t="n"/>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HA_WICK_QUALITY_TF</t>
        </is>
      </c>
      <c r="B49" s="80" t="inlineStr">
        <is>
          <t>D</t>
        </is>
      </c>
      <c r="C49" s="80" t="n"/>
      <c r="D49" s="80" t="inlineStr">
        <is>
          <t>ENTRY, GLOBAL_CHECK, STOCKS_EXIT</t>
        </is>
      </c>
      <c r="E49" s="80" t="n"/>
      <c r="F49" s="72" t="n"/>
      <c r="G49" s="80" t="n"/>
      <c r="H49" s="80" t="n"/>
      <c r="I49" s="72" t="n"/>
      <c r="J49" s="72" t="n"/>
      <c r="K49" s="72" t="n"/>
      <c r="L49" s="72" t="n"/>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OI_CONFIRM_MIN_PRICE_PCT</t>
        </is>
      </c>
      <c r="B50" s="80" t="inlineStr">
        <is>
          <t>1.0</t>
        </is>
      </c>
      <c r="C50" s="80" t="n"/>
      <c r="D50" s="80" t="inlineStr">
        <is>
          <t>ENTRY, GLOBAL_CHECK, STOCKS_EXIT</t>
        </is>
      </c>
      <c r="E50" s="80" t="n"/>
      <c r="F50" s="72" t="n"/>
      <c r="G50" s="80" t="n"/>
      <c r="H50" s="80" t="n"/>
      <c r="I50" s="72" t="n"/>
      <c r="J50" s="72" t="n"/>
      <c r="K50" s="72" t="n"/>
      <c r="L50" s="72" t="n"/>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MTS_BOTTOM_BONUS_THRESHOLD</t>
        </is>
      </c>
      <c r="B51" s="80" t="inlineStr">
        <is>
          <t>31.25</t>
        </is>
      </c>
      <c r="C51" s="80" t="n"/>
      <c r="D51" s="80" t="inlineStr">
        <is>
          <t>ENTRY, GLOBAL_CHECK, STOCKS_EXIT</t>
        </is>
      </c>
      <c r="E51" s="80" t="n"/>
      <c r="F51" s="72" t="n"/>
      <c r="G51" s="80" t="n"/>
      <c r="H51" s="80" t="n"/>
      <c r="I51" s="72" t="n"/>
      <c r="J51" s="72" t="n"/>
      <c r="K51" s="72" t="n"/>
      <c r="L51" s="72" t="n"/>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MARKET_QUALITY_SCORE_ENABLED</t>
        </is>
      </c>
      <c r="B52" s="80" t="inlineStr">
        <is>
          <t>True</t>
        </is>
      </c>
      <c r="C52" s="80" t="n"/>
      <c r="D52" s="80" t="inlineStr">
        <is>
          <t>ENTRY, GLOBAL_CHECK, STOCKS_EXIT</t>
        </is>
      </c>
      <c r="E52" s="80" t="n"/>
      <c r="F52" s="72" t="n"/>
      <c r="G52" s="80" t="n"/>
      <c r="H52" s="80" t="n"/>
      <c r="I52" s="72" t="n"/>
      <c r="J52" s="72" t="n"/>
      <c r="K52" s="72" t="n"/>
      <c r="L52" s="72" t="n"/>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DUP_GUARD_FILTER_TF</t>
        </is>
      </c>
      <c r="B53" s="80" t="inlineStr">
        <is>
          <t>4h</t>
        </is>
      </c>
      <c r="C53" s="80" t="n"/>
      <c r="D53" s="80" t="inlineStr">
        <is>
          <t>GLOBAL_CHECK</t>
        </is>
      </c>
      <c r="E53" s="80" t="n"/>
      <c r="F53" s="72" t="n"/>
      <c r="G53" s="80" t="n"/>
      <c r="H53" s="80" t="n"/>
      <c r="I53" s="72" t="n"/>
      <c r="J53" s="72" t="n"/>
      <c r="K53" s="72" t="n"/>
      <c r="L53" s="72" t="n"/>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MTS_BOTTOM_STRONG_THRESHOLD</t>
        </is>
      </c>
      <c r="B54" s="80" t="inlineStr">
        <is>
          <t>50</t>
        </is>
      </c>
      <c r="C54" s="80" t="n"/>
      <c r="D54" s="80" t="inlineStr">
        <is>
          <t>ENTRY, GLOBAL_CHECK, STOCKS_EXIT</t>
        </is>
      </c>
      <c r="E54" s="80" t="n"/>
      <c r="F54" s="72" t="n"/>
      <c r="G54" s="80" t="n"/>
      <c r="H54" s="80" t="n"/>
      <c r="I54" s="72" t="n"/>
      <c r="J54" s="72" t="n"/>
      <c r="K54" s="72" t="n"/>
      <c r="L54" s="72" t="n"/>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OI_CONFIRM_ENABLED</t>
        </is>
      </c>
      <c r="B55" s="80" t="inlineStr">
        <is>
          <t>True</t>
        </is>
      </c>
      <c r="C55" s="80" t="n"/>
      <c r="D55" s="80" t="inlineStr">
        <is>
          <t>ENTRY, GLOBAL_CHECK, STOCKS_EXIT</t>
        </is>
      </c>
      <c r="E55" s="80" t="n"/>
      <c r="F55" s="72" t="n"/>
      <c r="G55" s="80" t="n"/>
      <c r="H55" s="80" t="n"/>
      <c r="I55" s="72" t="n"/>
      <c r="J55" s="72" t="n"/>
      <c r="K55" s="72" t="n"/>
      <c r="L55" s="72" t="n"/>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MTF_GR_MIN_IND</t>
        </is>
      </c>
      <c r="B56" s="80" t="inlineStr">
        <is>
          <t>5</t>
        </is>
      </c>
      <c r="C56" s="80" t="n"/>
      <c r="D56" s="80" t="inlineStr">
        <is>
          <t>GLOBAL_CHECK, STOCKS_EXIT</t>
        </is>
      </c>
      <c r="E56" s="80" t="n"/>
      <c r="F56" s="72" t="n"/>
      <c r="G56" s="80" t="n"/>
      <c r="H56" s="80" t="n"/>
      <c r="I56" s="72" t="n"/>
      <c r="J56" s="72" t="n"/>
      <c r="K56" s="72" t="n"/>
      <c r="L56" s="72" t="n"/>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MTF_GR_MIN_IND</t>
        </is>
      </c>
      <c r="B57" s="80" t="inlineStr">
        <is>
          <t>5_ALT</t>
        </is>
      </c>
      <c r="C57" s="80" t="n"/>
      <c r="D57" s="80" t="inlineStr">
        <is>
          <t>GLOBAL_CHECK, STOCKS_EXIT</t>
        </is>
      </c>
      <c r="E57" s="80" t="n"/>
      <c r="F57" s="72" t="n"/>
      <c r="G57" s="80" t="n"/>
      <c r="H57" s="80" t="n"/>
      <c r="I57" s="72" t="n"/>
      <c r="J57" s="72" t="n"/>
      <c r="K57" s="72" t="n"/>
      <c r="L57" s="72" t="n"/>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LH_HL_FILTER_MODE</t>
        </is>
      </c>
      <c r="B58" s="80" t="inlineStr">
        <is>
          <t>STRICT_2BAR</t>
        </is>
      </c>
      <c r="C58" s="80" t="n"/>
      <c r="D58" s="80" t="inlineStr">
        <is>
          <t>ENTRY, GLOBAL_CHECK, STOCKS_EXIT</t>
        </is>
      </c>
      <c r="E58" s="80" t="n"/>
      <c r="F58" s="72" t="n"/>
      <c r="G58" s="80" t="n"/>
      <c r="H58" s="80" t="n"/>
      <c r="I58" s="72" t="n"/>
      <c r="J58" s="72" t="n"/>
      <c r="K58" s="72" t="n"/>
      <c r="L58" s="72" t="n"/>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FG_GREED_THRESHOLD</t>
        </is>
      </c>
      <c r="B59" s="80" t="inlineStr">
        <is>
          <t>75</t>
        </is>
      </c>
      <c r="C59" s="80" t="n"/>
      <c r="D59" s="80" t="inlineStr">
        <is>
          <t>GLOBAL_CHECK, STOCKS_EXIT</t>
        </is>
      </c>
      <c r="E59" s="80" t="n"/>
      <c r="F59" s="72" t="n"/>
      <c r="G59" s="80" t="n"/>
      <c r="H59" s="80" t="n"/>
      <c r="I59" s="72" t="n"/>
      <c r="J59" s="72" t="n"/>
      <c r="K59" s="72" t="n"/>
      <c r="L59" s="72" t="n"/>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COOLDOWN_LOCKS_FILTER_TF</t>
        </is>
      </c>
      <c r="B60" s="80" t="inlineStr">
        <is>
          <t>4h</t>
        </is>
      </c>
      <c r="C60" s="80" t="n"/>
      <c r="D60" s="80" t="inlineStr">
        <is>
          <t>GLOBAL_CHECK</t>
        </is>
      </c>
      <c r="E60" s="80" t="n"/>
      <c r="F60" s="72" t="n"/>
      <c r="G60" s="80" t="n"/>
      <c r="H60" s="80" t="n"/>
      <c r="I60" s="72" t="n"/>
      <c r="J60" s="72" t="n"/>
      <c r="K60" s="72" t="n"/>
      <c r="L60" s="72" t="n"/>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HLR_TOP_MIN_TFS</t>
        </is>
      </c>
      <c r="B61" s="80" t="inlineStr">
        <is>
          <t>2</t>
        </is>
      </c>
      <c r="C61" s="80" t="n"/>
      <c r="D61" s="80" t="inlineStr">
        <is>
          <t>GLOBAL_CHECK, REENTRY, STOCKS_EXIT</t>
        </is>
      </c>
      <c r="E61" s="80" t="n"/>
      <c r="F61" s="72" t="n"/>
      <c r="G61" s="80" t="n"/>
      <c r="H61" s="80" t="n"/>
      <c r="I61" s="72" t="n"/>
      <c r="J61" s="72" t="n"/>
      <c r="K61" s="72" t="n"/>
      <c r="L61" s="72" t="n"/>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HA_WICK_QUALITY_SCORE</t>
        </is>
      </c>
      <c r="B62" s="80" t="inlineStr">
        <is>
          <t>15</t>
        </is>
      </c>
      <c r="C62" s="80" t="n"/>
      <c r="D62" s="80" t="inlineStr">
        <is>
          <t>ENTRY, GLOBAL_CHECK, STOCKS_EXIT</t>
        </is>
      </c>
      <c r="E62" s="80" t="n"/>
      <c r="F62" s="72" t="n"/>
      <c r="G62" s="80" t="n"/>
      <c r="H62" s="80" t="n"/>
      <c r="I62" s="72" t="n"/>
      <c r="J62" s="72" t="n"/>
      <c r="K62" s="72" t="n"/>
      <c r="L62" s="72" t="n"/>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HA_WICK_QUALITY_SCORE</t>
        </is>
      </c>
      <c r="B63" s="80" t="inlineStr">
        <is>
          <t>15_ALT</t>
        </is>
      </c>
      <c r="C63" s="80" t="n"/>
      <c r="D63" s="80" t="inlineStr">
        <is>
          <t>ENTRY, GLOBAL_CHECK, STOCKS_EXIT</t>
        </is>
      </c>
      <c r="E63" s="80" t="n"/>
      <c r="F63" s="72" t="n"/>
      <c r="G63" s="80" t="n"/>
      <c r="H63" s="80" t="n"/>
      <c r="I63" s="72" t="n"/>
      <c r="J63" s="72" t="n"/>
      <c r="K63" s="72" t="n"/>
      <c r="L63" s="72" t="n"/>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OI_CONFIRM_MIN_CHANGE_PCT</t>
        </is>
      </c>
      <c r="B64" s="80" t="inlineStr">
        <is>
          <t>2.0</t>
        </is>
      </c>
      <c r="C64" s="80" t="n"/>
      <c r="D64" s="80" t="inlineStr">
        <is>
          <t>ENTRY, GLOBAL_CHECK, STOCKS_EXIT</t>
        </is>
      </c>
      <c r="E64" s="80" t="n"/>
      <c r="F64" s="72" t="n"/>
      <c r="G64" s="80" t="n"/>
      <c r="H64" s="80" t="n"/>
      <c r="I64" s="72" t="n"/>
      <c r="J64" s="72" t="n"/>
      <c r="K64" s="72" t="n"/>
      <c r="L64" s="72" t="n"/>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MTS_BOTTOM_BONUS_THRESHOLD</t>
        </is>
      </c>
      <c r="B65" s="80" t="inlineStr">
        <is>
          <t>25</t>
        </is>
      </c>
      <c r="C65" s="80" t="n"/>
      <c r="D65" s="80" t="inlineStr">
        <is>
          <t>ENTRY, GLOBAL_CHECK, STOCKS_EXIT</t>
        </is>
      </c>
      <c r="E65" s="80" t="n"/>
      <c r="F65" s="72" t="n"/>
      <c r="G65" s="80" t="n"/>
      <c r="H65" s="80" t="n"/>
      <c r="I65" s="72" t="n"/>
      <c r="J65" s="72" t="n"/>
      <c r="K65" s="72" t="n"/>
      <c r="L65" s="72" t="n"/>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DUP_GUARD_FILTER_TF</t>
        </is>
      </c>
      <c r="B66" s="80" t="inlineStr">
        <is>
          <t>1h</t>
        </is>
      </c>
      <c r="C66" s="80" t="n"/>
      <c r="D66" s="80" t="inlineStr">
        <is>
          <t>GLOBAL_CHECK</t>
        </is>
      </c>
      <c r="E66" s="80" t="n"/>
      <c r="F66" s="72" t="n"/>
      <c r="G66" s="80" t="n"/>
      <c r="H66" s="80" t="n"/>
      <c r="I66" s="72" t="n"/>
      <c r="J66" s="72" t="n"/>
      <c r="K66" s="72" t="n"/>
      <c r="L66" s="72" t="n"/>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DUP_GUARD_FILTER_TF</t>
        </is>
      </c>
      <c r="B67" s="80" t="inlineStr">
        <is>
          <t>OFF</t>
        </is>
      </c>
      <c r="C67" s="80" t="n"/>
      <c r="D67" s="80" t="inlineStr">
        <is>
          <t>GLOBAL_CHECK</t>
        </is>
      </c>
      <c r="E67" s="80" t="n"/>
      <c r="F67" s="72" t="n"/>
      <c r="G67" s="80" t="n"/>
      <c r="H67" s="80" t="n"/>
      <c r="I67" s="72" t="n"/>
      <c r="J67" s="72" t="n"/>
      <c r="K67" s="72" t="n"/>
      <c r="L67" s="72" t="n"/>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COOLDOWN_LOCKS_FILTER_TF</t>
        </is>
      </c>
      <c r="B68" s="80" t="inlineStr">
        <is>
          <t>OFF</t>
        </is>
      </c>
      <c r="C68" s="80" t="n"/>
      <c r="D68" s="80" t="inlineStr">
        <is>
          <t>GLOBAL_CHECK</t>
        </is>
      </c>
      <c r="E68" s="80" t="n"/>
      <c r="F68" s="72" t="n"/>
      <c r="G68" s="80" t="n"/>
      <c r="H68" s="80" t="n"/>
      <c r="I68" s="72" t="n"/>
      <c r="J68" s="72" t="n"/>
      <c r="K68" s="72" t="n"/>
      <c r="L68" s="72" t="n"/>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MANDATORY_REENTRY_WT_FILTER_VELOCITY_RATIO</t>
        </is>
      </c>
      <c r="B69" s="80" t="inlineStr">
        <is>
          <t>0.90_ALT</t>
        </is>
      </c>
      <c r="C69" s="80" t="n"/>
      <c r="D69" s="80" t="inlineStr">
        <is>
          <t>GLOBAL_CHECK, STOCKS_EXIT</t>
        </is>
      </c>
      <c r="E69" s="80" t="n"/>
      <c r="F69" s="72" t="n"/>
      <c r="G69" s="80" t="n"/>
      <c r="H69" s="80" t="n"/>
      <c r="I69" s="72" t="n"/>
      <c r="J69" s="72" t="n"/>
      <c r="K69" s="72" t="n"/>
      <c r="L69" s="72" t="n"/>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MANDATORY_REENTRY_WT_FILTER_VELOCITY_RATIO</t>
        </is>
      </c>
      <c r="B70" s="80" t="inlineStr">
        <is>
          <t>0.90</t>
        </is>
      </c>
      <c r="C70" s="80" t="n"/>
      <c r="D70" s="80" t="inlineStr">
        <is>
          <t>GLOBAL_CHECK, STOCKS_EXIT</t>
        </is>
      </c>
      <c r="E70" s="80" t="n"/>
      <c r="F70" s="72" t="n"/>
      <c r="G70" s="80" t="n"/>
      <c r="H70" s="80" t="n"/>
      <c r="I70" s="72" t="n"/>
      <c r="J70" s="72" t="n"/>
      <c r="K70" s="72" t="n"/>
      <c r="L70" s="72" t="n"/>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31.25</t>
        </is>
      </c>
      <c r="C71" s="80" t="n"/>
      <c r="D71" s="80" t="inlineStr">
        <is>
          <t>GLOBAL_CHECK, STOCKS_EXIT</t>
        </is>
      </c>
      <c r="E71" s="80" t="n"/>
      <c r="F71" s="72" t="n"/>
      <c r="G71" s="80" t="n"/>
      <c r="H71" s="80" t="n"/>
      <c r="I71" s="72" t="n"/>
      <c r="J71" s="72" t="n"/>
      <c r="K71" s="72" t="n"/>
      <c r="L71" s="72" t="n"/>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BANDAID_OFF_LOSER_RECOVER_PCT</t>
        </is>
      </c>
      <c r="B72" s="80" t="inlineStr">
        <is>
          <t>2.0</t>
        </is>
      </c>
      <c r="C72" s="80" t="n"/>
      <c r="D72" s="80" t="inlineStr">
        <is>
          <t>AUGMENT, ENTRY, EXIT, GLOBAL_CHECK, REDUCE, STOCKS_EXIT</t>
        </is>
      </c>
      <c r="E72" s="80" t="n"/>
      <c r="F72" s="72" t="n"/>
      <c r="G72" s="80" t="n"/>
      <c r="H72" s="80" t="n"/>
      <c r="I72" s="72" t="n"/>
      <c r="J72" s="72" t="n"/>
      <c r="K72" s="72" t="n"/>
      <c r="L72" s="72" t="n"/>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HLR_SMA_BAND_PCT</t>
        </is>
      </c>
      <c r="B73" s="80" t="inlineStr">
        <is>
          <t>1.0</t>
        </is>
      </c>
      <c r="C73" s="80" t="n"/>
      <c r="D73" s="80" t="inlineStr">
        <is>
          <t>ENTRY, GLOBAL_CHECK, STOCKS_EXIT</t>
        </is>
      </c>
      <c r="E73" s="80" t="n"/>
      <c r="F73" s="72" t="n"/>
      <c r="G73" s="80" t="n"/>
      <c r="H73" s="80" t="n"/>
      <c r="I73" s="72" t="n"/>
      <c r="J73" s="72" t="n"/>
      <c r="K73" s="72" t="n"/>
      <c r="L73" s="72" t="n"/>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DC_MOMENT_STRONG_THRESHOLD</t>
        </is>
      </c>
      <c r="B74" s="80" t="inlineStr">
        <is>
          <t>30</t>
        </is>
      </c>
      <c r="C74" s="80" t="n"/>
      <c r="D74" s="80" t="inlineStr">
        <is>
          <t>ENTRY, GLOBAL_CHECK, STOCKS_EXIT</t>
        </is>
      </c>
      <c r="E74" s="80" t="n"/>
      <c r="F74" s="72" t="n"/>
      <c r="G74" s="80" t="n"/>
      <c r="H74" s="80" t="n"/>
      <c r="I74" s="72" t="n"/>
      <c r="J74" s="72" t="n"/>
      <c r="K74" s="72" t="n"/>
      <c r="L74" s="72" t="n"/>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BAND_ARROW_ENABLED</t>
        </is>
      </c>
      <c r="B75" s="80" t="inlineStr">
        <is>
          <t>True</t>
        </is>
      </c>
      <c r="C75" s="80" t="n"/>
      <c r="D75" s="80" t="inlineStr">
        <is>
          <t>GLOBAL_CHECK, STOCKS_EXIT</t>
        </is>
      </c>
      <c r="E75" s="80" t="n"/>
      <c r="F75" s="72" t="n"/>
      <c r="G75" s="80" t="n"/>
      <c r="H75" s="80" t="n"/>
      <c r="I75" s="72" t="n"/>
      <c r="J75" s="72" t="n"/>
      <c r="K75" s="72" t="n"/>
      <c r="L75" s="72" t="n"/>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MTS_BOTTOM_BONUS_THRESHOLD</t>
        </is>
      </c>
      <c r="B76" s="80" t="inlineStr">
        <is>
          <t>18.75</t>
        </is>
      </c>
      <c r="C76" s="80" t="n"/>
      <c r="D76" s="80" t="inlineStr">
        <is>
          <t>ENTRY, GLOBAL_CHECK, STOCKS_EXIT</t>
        </is>
      </c>
      <c r="E76" s="80" t="n"/>
      <c r="F76" s="72" t="n"/>
      <c r="G76" s="80" t="n"/>
      <c r="H76" s="80" t="n"/>
      <c r="I76" s="72" t="n"/>
      <c r="J76" s="72" t="n"/>
      <c r="K76" s="72" t="n"/>
      <c r="L76" s="72" t="n"/>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DC_MOMENT_STRONG_THRESHOLD</t>
        </is>
      </c>
      <c r="B77" s="80" t="inlineStr">
        <is>
          <t>50</t>
        </is>
      </c>
      <c r="C77" s="80" t="n"/>
      <c r="D77" s="80" t="inlineStr">
        <is>
          <t>ENTRY, GLOBAL_CHECK, STOCKS_EXIT</t>
        </is>
      </c>
      <c r="E77" s="80" t="n"/>
      <c r="F77" s="72" t="n"/>
      <c r="G77" s="80" t="n"/>
      <c r="H77" s="80" t="n"/>
      <c r="I77" s="72" t="n"/>
      <c r="J77" s="72" t="n"/>
      <c r="K77" s="72" t="n"/>
      <c r="L77" s="72" t="n"/>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HLR_SMA_BAND_PCT</t>
        </is>
      </c>
      <c r="B78" s="80" t="inlineStr">
        <is>
          <t>0.5</t>
        </is>
      </c>
      <c r="C78" s="80" t="n"/>
      <c r="D78" s="80" t="inlineStr">
        <is>
          <t>ENTRY, GLOBAL_CHECK, STOCKS_EXIT</t>
        </is>
      </c>
      <c r="E78" s="80" t="n"/>
      <c r="F78" s="72" t="n"/>
      <c r="G78" s="80" t="n"/>
      <c r="H78" s="80" t="n"/>
      <c r="I78" s="72" t="n"/>
      <c r="J78" s="72" t="n"/>
      <c r="K78" s="72" t="n"/>
      <c r="L78" s="72" t="n"/>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FUNDING_GATE_FILTER_TF</t>
        </is>
      </c>
      <c r="B79" s="80" t="inlineStr">
        <is>
          <t>D</t>
        </is>
      </c>
      <c r="C79" s="80" t="n"/>
      <c r="D79" s="80" t="inlineStr">
        <is>
          <t>GLOBAL_CHECK</t>
        </is>
      </c>
      <c r="E79" s="80" t="n"/>
      <c r="F79" s="72" t="n"/>
      <c r="G79" s="80" t="n"/>
      <c r="H79" s="80" t="n"/>
      <c r="I79" s="72" t="n"/>
      <c r="J79" s="72" t="n"/>
      <c r="K79" s="72" t="n"/>
      <c r="L79" s="72" t="n"/>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FG_GREED_THRESHOLD</t>
        </is>
      </c>
      <c r="B80" s="80" t="inlineStr">
        <is>
          <t>56.25</t>
        </is>
      </c>
      <c r="C80" s="80" t="n"/>
      <c r="D80" s="80" t="inlineStr">
        <is>
          <t>GLOBAL_CHECK, STOCKS_EXIT</t>
        </is>
      </c>
      <c r="E80" s="80" t="n"/>
      <c r="F80" s="72" t="n"/>
      <c r="G80" s="80" t="n"/>
      <c r="H80" s="80" t="n"/>
      <c r="I80" s="72" t="n"/>
      <c r="J80" s="72" t="n"/>
      <c r="K80" s="72" t="n"/>
      <c r="L80" s="72" t="n"/>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FG_FEAR_THRESHOLD</t>
        </is>
      </c>
      <c r="B81" s="80" t="inlineStr">
        <is>
          <t>18.75</t>
        </is>
      </c>
      <c r="C81" s="80" t="n"/>
      <c r="D81" s="80" t="inlineStr">
        <is>
          <t>GLOBAL_CHECK, STOCKS_EXIT</t>
        </is>
      </c>
      <c r="E81" s="80" t="n"/>
      <c r="F81" s="72" t="n"/>
      <c r="G81" s="80" t="n"/>
      <c r="H81" s="80" t="n"/>
      <c r="I81" s="72" t="n"/>
      <c r="J81" s="72" t="n"/>
      <c r="K81" s="72" t="n"/>
      <c r="L81" s="72" t="n"/>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OI_CONFIRM_MIN_PRICE_PCT</t>
        </is>
      </c>
      <c r="B82" s="80" t="inlineStr">
        <is>
          <t>0.5</t>
        </is>
      </c>
      <c r="C82" s="80" t="n"/>
      <c r="D82" s="80" t="inlineStr">
        <is>
          <t>ENTRY, GLOBAL_CHECK, STOCKS_EXIT</t>
        </is>
      </c>
      <c r="E82" s="80" t="n"/>
      <c r="F82" s="72" t="n"/>
      <c r="G82" s="80" t="n"/>
      <c r="H82" s="80" t="n"/>
      <c r="I82" s="72" t="n"/>
      <c r="J82" s="72" t="n"/>
      <c r="K82" s="72" t="n"/>
      <c r="L82" s="72" t="n"/>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FG_GREED_THRESHOLD</t>
        </is>
      </c>
      <c r="B83" s="80" t="inlineStr">
        <is>
          <t>93.75</t>
        </is>
      </c>
      <c r="C83" s="80" t="n"/>
      <c r="D83" s="80" t="inlineStr">
        <is>
          <t>GLOBAL_CHECK, STOCKS_EXIT</t>
        </is>
      </c>
      <c r="E83" s="80" t="n"/>
      <c r="F83" s="72" t="n"/>
      <c r="G83" s="80" t="n"/>
      <c r="H83" s="80" t="n"/>
      <c r="I83" s="72" t="n"/>
      <c r="J83" s="72" t="n"/>
      <c r="K83" s="72" t="n"/>
      <c r="L83" s="72" t="n"/>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COOLDOWN_LOCKS_FILTER_TF</t>
        </is>
      </c>
      <c r="B84" s="80" t="inlineStr">
        <is>
          <t>1h</t>
        </is>
      </c>
      <c r="C84" s="80" t="n"/>
      <c r="D84" s="80" t="inlineStr">
        <is>
          <t>GLOBAL_CHECK</t>
        </is>
      </c>
      <c r="E84" s="80" t="n"/>
      <c r="F84" s="72" t="n"/>
      <c r="G84" s="80" t="n"/>
      <c r="H84" s="80" t="n"/>
      <c r="I84" s="72" t="n"/>
      <c r="J84" s="72" t="n"/>
      <c r="K84" s="72" t="n"/>
      <c r="L84" s="72" t="n"/>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ADX_RANGING_THRESHOLD</t>
        </is>
      </c>
      <c r="B85" s="80" t="inlineStr">
        <is>
          <t>10</t>
        </is>
      </c>
      <c r="C85" s="80" t="n"/>
      <c r="D85" s="80" t="inlineStr">
        <is>
          <t>ENTRY, GLOBAL_CHECK, STOCKS_EXIT</t>
        </is>
      </c>
      <c r="E85" s="80" t="n"/>
      <c r="F85" s="72" t="n"/>
      <c r="G85" s="80" t="n"/>
      <c r="H85" s="80" t="n"/>
      <c r="I85" s="72" t="n"/>
      <c r="J85" s="72" t="n"/>
      <c r="K85" s="72" t="n"/>
      <c r="L85" s="72" t="n"/>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t="n"/>
      <c r="H86" s="80" t="n"/>
      <c r="I86" s="72" t="n"/>
      <c r="J86" s="72" t="n"/>
      <c r="K86" s="72" t="n"/>
      <c r="L86" s="72" t="n"/>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ADX_RANGING_THRESHOLD</t>
        </is>
      </c>
      <c r="B87" s="80" t="inlineStr">
        <is>
          <t>25</t>
        </is>
      </c>
      <c r="C87" s="80" t="n"/>
      <c r="D87" s="80" t="inlineStr">
        <is>
          <t>ENTRY, GLOBAL_CHECK, STOCKS_EXIT</t>
        </is>
      </c>
      <c r="E87" s="80" t="n"/>
      <c r="F87" s="72" t="n"/>
      <c r="G87" s="80" t="n"/>
      <c r="H87" s="80" t="n"/>
      <c r="I87" s="72" t="n"/>
      <c r="J87" s="72" t="n"/>
      <c r="K87" s="72" t="n"/>
      <c r="L87" s="72" t="n"/>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MOVER_THRESHOLD</t>
        </is>
      </c>
      <c r="B88" s="80" t="inlineStr">
        <is>
          <t>5</t>
        </is>
      </c>
      <c r="C88" s="80" t="n"/>
      <c r="D88" s="80" t="inlineStr">
        <is>
          <t>ENTRY, GLOBAL_CHECK, STOCKS_EXIT</t>
        </is>
      </c>
      <c r="E88" s="80" t="n"/>
      <c r="F88" s="72" t="n"/>
      <c r="G88" s="80" t="n"/>
      <c r="H88" s="80" t="n"/>
      <c r="I88" s="72" t="n"/>
      <c r="J88" s="72" t="n"/>
      <c r="K88" s="72" t="n"/>
      <c r="L88" s="72" t="n"/>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COOLDOWN_LOCKS_FILTER_TF</t>
        </is>
      </c>
      <c r="B89" s="80" t="inlineStr">
        <is>
          <t>D</t>
        </is>
      </c>
      <c r="C89" s="80" t="n"/>
      <c r="D89" s="80" t="inlineStr">
        <is>
          <t>GLOBAL_CHECK</t>
        </is>
      </c>
      <c r="E89" s="80" t="n"/>
      <c r="F89" s="72" t="n"/>
      <c r="G89" s="80" t="n"/>
      <c r="H89" s="80" t="n"/>
      <c r="I89" s="72" t="n"/>
      <c r="J89" s="72" t="n"/>
      <c r="K89" s="72" t="n"/>
      <c r="L89" s="72" t="n"/>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MTS_BOTTOM_BONUS_THRESHOLD</t>
        </is>
      </c>
      <c r="B90" s="80" t="inlineStr">
        <is>
          <t>12.5</t>
        </is>
      </c>
      <c r="C90" s="80" t="n"/>
      <c r="D90" s="80" t="inlineStr">
        <is>
          <t>ENTRY, GLOBAL_CHECK, STOCKS_EXIT</t>
        </is>
      </c>
      <c r="E90" s="80" t="n"/>
      <c r="F90" s="72" t="n"/>
      <c r="G90" s="80" t="n"/>
      <c r="H90" s="80" t="n"/>
      <c r="I90" s="72" t="n"/>
      <c r="J90" s="72" t="n"/>
      <c r="K90" s="72" t="n"/>
      <c r="L90" s="72" t="n"/>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MANDATORY_REENTRY_WT_FILTER_MIN_TFS</t>
        </is>
      </c>
      <c r="B91" s="80" t="inlineStr">
        <is>
          <t>2</t>
        </is>
      </c>
      <c r="C91" s="80" t="n"/>
      <c r="D91" s="80" t="inlineStr">
        <is>
          <t>GLOBAL_CHECK, STOCKS_EXIT</t>
        </is>
      </c>
      <c r="E91" s="80" t="n"/>
      <c r="F91" s="72" t="n"/>
      <c r="G91" s="80" t="n"/>
      <c r="H91" s="80" t="n"/>
      <c r="I91" s="72" t="n"/>
      <c r="J91" s="72" t="n"/>
      <c r="K91" s="72" t="n"/>
      <c r="L91" s="72" t="n"/>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HA_WICK_QUALITY_ENABLED</t>
        </is>
      </c>
      <c r="B92" s="80" t="inlineStr">
        <is>
          <t>True</t>
        </is>
      </c>
      <c r="C92" s="80" t="n"/>
      <c r="D92" s="80" t="inlineStr">
        <is>
          <t>ENTRY, GLOBAL_CHECK, STOCKS_EXIT</t>
        </is>
      </c>
      <c r="E92" s="80" t="n"/>
      <c r="F92" s="72" t="n"/>
      <c r="G92" s="80" t="n"/>
      <c r="H92" s="80" t="n"/>
      <c r="I92" s="72" t="n"/>
      <c r="J92" s="72" t="n"/>
      <c r="K92" s="72" t="n"/>
      <c r="L92" s="72" t="n"/>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MOVER_THRESHOLD</t>
        </is>
      </c>
      <c r="B93" s="80" t="inlineStr">
        <is>
          <t>2.5</t>
        </is>
      </c>
      <c r="C93" s="80" t="n"/>
      <c r="D93" s="80" t="inlineStr">
        <is>
          <t>ENTRY, GLOBAL_CHECK, STOCKS_EXIT</t>
        </is>
      </c>
      <c r="E93" s="80" t="n"/>
      <c r="F93" s="72" t="n"/>
      <c r="G93" s="80" t="n"/>
      <c r="H93" s="80" t="n"/>
      <c r="I93" s="72" t="n"/>
      <c r="J93" s="72" t="n"/>
      <c r="K93" s="72" t="n"/>
      <c r="L93" s="72" t="n"/>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HTF_DIRECTION_GATE_ENABLED</t>
        </is>
      </c>
      <c r="B94" s="80" t="inlineStr">
        <is>
          <t>True</t>
        </is>
      </c>
      <c r="C94" s="80" t="n"/>
      <c r="D94" s="80" t="inlineStr">
        <is>
          <t>ENTRY, GLOBAL_CHECK, STOCKS_EXIT</t>
        </is>
      </c>
      <c r="E94" s="80" t="n"/>
      <c r="F94" s="72" t="n"/>
      <c r="G94" s="80" t="n"/>
      <c r="H94" s="80" t="n"/>
      <c r="I94" s="72" t="n"/>
      <c r="J94" s="72" t="n"/>
      <c r="K94" s="72" t="n"/>
      <c r="L94" s="72" t="n"/>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LH_HL_FILTER_ENABLED</t>
        </is>
      </c>
      <c r="B95" s="80" t="inlineStr">
        <is>
          <t>True</t>
        </is>
      </c>
      <c r="C95" s="80" t="n"/>
      <c r="D95" s="80" t="inlineStr">
        <is>
          <t>ENTRY, GLOBAL_CHECK, STOCKS_EXIT</t>
        </is>
      </c>
      <c r="E95" s="80" t="n"/>
      <c r="F95" s="72" t="n"/>
      <c r="G95" s="80" t="n"/>
      <c r="H95" s="80" t="n"/>
      <c r="I95" s="72" t="n"/>
      <c r="J95" s="72" t="n"/>
      <c r="K95" s="72" t="n"/>
      <c r="L95" s="72" t="n"/>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MTS_GATE_ENABLED</t>
        </is>
      </c>
      <c r="B96" s="80" t="inlineStr">
        <is>
          <t>True</t>
        </is>
      </c>
      <c r="C96" s="80" t="n"/>
      <c r="D96" s="80" t="inlineStr">
        <is>
          <t>ENTRY, GLOBAL_CHECK, STOCKS_EXIT</t>
        </is>
      </c>
      <c r="E96" s="80" t="n"/>
      <c r="F96" s="72" t="n"/>
      <c r="G96" s="80" t="n"/>
      <c r="H96" s="80" t="n"/>
      <c r="I96" s="72" t="n"/>
      <c r="J96" s="72" t="n"/>
      <c r="K96" s="72" t="n"/>
      <c r="L96" s="72" t="n"/>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LH_HL_FILTER_MODE</t>
        </is>
      </c>
      <c r="B97" s="80" t="inlineStr">
        <is>
          <t>STRICT_2BAR_ALT</t>
        </is>
      </c>
      <c r="C97" s="80" t="n"/>
      <c r="D97" s="80" t="inlineStr">
        <is>
          <t>ENTRY, GLOBAL_CHECK, STOCKS_EXIT</t>
        </is>
      </c>
      <c r="E97" s="80" t="n"/>
      <c r="F97" s="72" t="n"/>
      <c r="G97" s="80" t="n"/>
      <c r="H97" s="80" t="n"/>
      <c r="I97" s="72" t="n"/>
      <c r="J97" s="72" t="n"/>
      <c r="K97" s="72" t="n"/>
      <c r="L97" s="72" t="n"/>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HA_WICK_QUALITY_TF</t>
        </is>
      </c>
      <c r="B98" s="80" t="inlineStr">
        <is>
          <t>OFF</t>
        </is>
      </c>
      <c r="C98" s="80" t="n"/>
      <c r="D98" s="80" t="inlineStr">
        <is>
          <t>ENTRY, GLOBAL_CHECK, STOCKS_EXIT</t>
        </is>
      </c>
      <c r="E98" s="80" t="n"/>
      <c r="F98" s="72" t="n"/>
      <c r="G98" s="80" t="n"/>
      <c r="H98" s="80" t="n"/>
      <c r="I98" s="72" t="n"/>
      <c r="J98" s="72" t="n"/>
      <c r="K98" s="72" t="n"/>
      <c r="L98" s="72" t="n"/>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MOVER_THRESHOLD</t>
        </is>
      </c>
      <c r="B99" s="80" t="inlineStr">
        <is>
          <t>3.75</t>
        </is>
      </c>
      <c r="C99" s="80" t="n"/>
      <c r="D99" s="80" t="inlineStr">
        <is>
          <t>ENTRY, GLOBAL_CHECK, STOCKS_EXIT</t>
        </is>
      </c>
      <c r="E99" s="80" t="n"/>
      <c r="F99" s="72" t="n"/>
      <c r="G99" s="80" t="n"/>
      <c r="H99" s="80" t="n"/>
      <c r="I99" s="72" t="n"/>
      <c r="J99" s="72" t="n"/>
      <c r="K99" s="72" t="n"/>
      <c r="L99" s="72" t="n"/>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MOVER_THRESHOLD</t>
        </is>
      </c>
      <c r="B100" s="80" t="inlineStr">
        <is>
          <t>6.25</t>
        </is>
      </c>
      <c r="C100" s="80" t="n"/>
      <c r="D100" s="80" t="inlineStr">
        <is>
          <t>ENTRY, GLOBAL_CHECK, STOCKS_EXIT</t>
        </is>
      </c>
      <c r="E100" s="80" t="n"/>
      <c r="F100" s="72" t="n"/>
      <c r="G100" s="80" t="n"/>
      <c r="H100" s="80" t="n"/>
      <c r="I100" s="72" t="n"/>
      <c r="J100" s="72" t="n"/>
      <c r="K100" s="72" t="n"/>
      <c r="L100" s="72" t="n"/>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MTS_BOTTOM_STRONG_THRESHOLD</t>
        </is>
      </c>
      <c r="B101" s="80" t="inlineStr">
        <is>
          <t>20</t>
        </is>
      </c>
      <c r="C101" s="80" t="n"/>
      <c r="D101" s="80" t="inlineStr">
        <is>
          <t>ENTRY, GLOBAL_CHECK, STOCKS_EXIT</t>
        </is>
      </c>
      <c r="E101" s="80" t="n"/>
      <c r="F101" s="72" t="n"/>
      <c r="G101" s="80" t="n"/>
      <c r="H101" s="80" t="n"/>
      <c r="I101" s="72" t="n"/>
      <c r="J101" s="72" t="n"/>
      <c r="K101" s="72" t="n"/>
      <c r="L101" s="72" t="n"/>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1.0</t>
        </is>
      </c>
      <c r="C102" s="80" t="n"/>
      <c r="D102" s="80" t="inlineStr">
        <is>
          <t>ENTRY, GLOBAL_CHECK, STOCKS_EXIT</t>
        </is>
      </c>
      <c r="E102" s="80" t="n"/>
      <c r="F102" s="72" t="n"/>
      <c r="G102" s="80" t="n"/>
      <c r="H102" s="80"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MTS_BOTTOM_STRONG_THRESHOLD</t>
        </is>
      </c>
      <c r="B103" s="80" t="inlineStr">
        <is>
          <t>40</t>
        </is>
      </c>
      <c r="C103" s="80" t="n"/>
      <c r="D103" s="80" t="inlineStr">
        <is>
          <t>ENTRY, GLOBAL_CHECK, STOCKS_EXIT</t>
        </is>
      </c>
      <c r="E103" s="80" t="n"/>
      <c r="F103" s="72" t="n"/>
      <c r="G103" s="80" t="n"/>
      <c r="H103" s="80" t="n"/>
      <c r="I103" s="72" t="n"/>
      <c r="J103" s="72" t="n"/>
      <c r="K103" s="72" t="n"/>
      <c r="L103" s="72" t="n"/>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HA_WICK_QUALITY_TF</t>
        </is>
      </c>
      <c r="B104" s="80" t="inlineStr">
        <is>
          <t>1h</t>
        </is>
      </c>
      <c r="C104" s="80" t="n"/>
      <c r="D104" s="80" t="inlineStr">
        <is>
          <t>ENTRY, GLOBAL_CHECK, STOCKS_EXIT</t>
        </is>
      </c>
      <c r="E104" s="80" t="n"/>
      <c r="F104" s="72" t="n"/>
      <c r="G104" s="80" t="n"/>
      <c r="H104" s="80" t="n"/>
      <c r="I104" s="72" t="n"/>
      <c r="J104" s="72" t="n"/>
      <c r="K104" s="72" t="n"/>
      <c r="L104" s="72" t="n"/>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GR_FILTER_VEC_ENABLED</t>
        </is>
      </c>
      <c r="B105" s="80" t="inlineStr">
        <is>
          <t>True</t>
        </is>
      </c>
      <c r="C105" s="80" t="n"/>
      <c r="D105" s="80" t="inlineStr">
        <is>
          <t>GLOBAL_CHECK</t>
        </is>
      </c>
      <c r="E105" s="80" t="n"/>
      <c r="F105" s="72" t="n"/>
      <c r="G105" s="80" t="n"/>
      <c r="H105" s="80" t="n"/>
      <c r="I105" s="72" t="n"/>
      <c r="J105" s="72" t="n"/>
      <c r="K105" s="72" t="n"/>
      <c r="L105" s="72" t="n"/>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LR_BAND_LADDER_STOCH_EXTREME</t>
        </is>
      </c>
      <c r="B106" s="80" t="inlineStr">
        <is>
          <t>30.0</t>
        </is>
      </c>
      <c r="C106" s="80" t="n"/>
      <c r="D106" s="80" t="inlineStr">
        <is>
          <t>GLOBAL_CHECK, STOCKS_EXIT</t>
        </is>
      </c>
      <c r="E106" s="80" t="n"/>
      <c r="F106" s="72" t="n"/>
      <c r="G106" s="80" t="n"/>
      <c r="H106" s="80" t="n"/>
      <c r="I106" s="72" t="n"/>
      <c r="J106" s="72" t="n"/>
      <c r="K106" s="72" t="n"/>
      <c r="L106" s="72" t="n"/>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LR_BAND_LADDER_STOCH_EXTREME</t>
        </is>
      </c>
      <c r="B107" s="80" t="inlineStr">
        <is>
          <t>30.0_ALT</t>
        </is>
      </c>
      <c r="C107" s="80" t="n"/>
      <c r="D107" s="80" t="inlineStr">
        <is>
          <t>GLOBAL_CHECK, STOCKS_EXIT</t>
        </is>
      </c>
      <c r="E107" s="80" t="n"/>
      <c r="F107" s="72" t="n"/>
      <c r="G107" s="80" t="n"/>
      <c r="H107" s="80" t="n"/>
      <c r="I107" s="72" t="n"/>
      <c r="J107" s="72" t="n"/>
      <c r="K107" s="72" t="n"/>
      <c r="L107" s="72" t="n"/>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OI_CONFIRM_MIN_PRICE_PCT</t>
        </is>
      </c>
      <c r="B108" s="80" t="inlineStr">
        <is>
          <t>2.0</t>
        </is>
      </c>
      <c r="C108" s="80" t="n"/>
      <c r="D108" s="80" t="inlineStr">
        <is>
          <t>ENTRY, GLOBAL_CHECK, STOCKS_EXIT</t>
        </is>
      </c>
      <c r="E108" s="80" t="n"/>
      <c r="F108" s="72" t="n"/>
      <c r="G108" s="80" t="n"/>
      <c r="H108" s="80" t="n"/>
      <c r="I108" s="72" t="n"/>
      <c r="J108" s="72" t="n"/>
      <c r="K108" s="72" t="n"/>
      <c r="L108" s="72" t="n"/>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OI_CONFIRM_MIN_CHANGE_PCT</t>
        </is>
      </c>
      <c r="B109" s="80" t="inlineStr">
        <is>
          <t>0.5</t>
        </is>
      </c>
      <c r="C109" s="80" t="n"/>
      <c r="D109" s="80" t="inlineStr">
        <is>
          <t>ENTRY, GLOBAL_CHECK, STOCKS_EXIT</t>
        </is>
      </c>
      <c r="E109" s="80" t="n"/>
      <c r="F109" s="72" t="n"/>
      <c r="G109" s="80" t="n"/>
      <c r="H109" s="80" t="n"/>
      <c r="I109" s="72" t="n"/>
      <c r="J109" s="72" t="n"/>
      <c r="K109" s="72" t="n"/>
      <c r="L109" s="72" t="n"/>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FG_GREED_THRESHOLD</t>
        </is>
      </c>
      <c r="B110" s="80" t="inlineStr">
        <is>
          <t>37.5</t>
        </is>
      </c>
      <c r="C110" s="80" t="n"/>
      <c r="D110" s="80" t="inlineStr">
        <is>
          <t>GLOBAL_CHECK, STOCKS_EXIT</t>
        </is>
      </c>
      <c r="E110" s="80" t="n"/>
      <c r="F110" s="72" t="n"/>
      <c r="G110" s="80" t="n"/>
      <c r="H110" s="80" t="n"/>
      <c r="I110" s="72" t="n"/>
      <c r="J110" s="72" t="n"/>
      <c r="K110" s="72" t="n"/>
      <c r="L110" s="72" t="n"/>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FUNDING_GATE_FILTER_TF</t>
        </is>
      </c>
      <c r="B111" s="80" t="inlineStr">
        <is>
          <t>4h</t>
        </is>
      </c>
      <c r="C111" s="80" t="n"/>
      <c r="D111" s="80" t="inlineStr">
        <is>
          <t>GLOBAL_CHECK</t>
        </is>
      </c>
      <c r="E111" s="80" t="n"/>
      <c r="F111" s="72" t="n"/>
      <c r="G111" s="80" t="n"/>
      <c r="H111" s="80" t="n"/>
      <c r="I111" s="72" t="n"/>
      <c r="J111" s="72" t="n"/>
      <c r="K111" s="72" t="n"/>
      <c r="L111" s="72" t="n"/>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EMA_9_21_FILTER_MIN_TFS</t>
        </is>
      </c>
      <c r="B112" s="80" t="inlineStr">
        <is>
          <t>0</t>
        </is>
      </c>
      <c r="C112" s="80" t="n"/>
      <c r="D112" s="80" t="inlineStr">
        <is>
          <t>GLOBAL_CHECK</t>
        </is>
      </c>
      <c r="E112" s="80" t="n"/>
      <c r="F112" s="72" t="n"/>
      <c r="G112" s="80" t="n"/>
      <c r="H112" s="80" t="n"/>
      <c r="I112" s="72" t="n"/>
      <c r="J112" s="72" t="n"/>
      <c r="K112" s="72" t="n"/>
      <c r="L112" s="72" t="n"/>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NEW_POSITION_MAX_LOSS_THRESHOLD</t>
        </is>
      </c>
      <c r="B113" s="80" t="inlineStr">
        <is>
          <t>2.0</t>
        </is>
      </c>
      <c r="C113" s="80" t="n"/>
      <c r="D113" s="80" t="inlineStr">
        <is>
          <t>AUGMENT, EXIT, GLOBAL_CHECK, REDUCE, STOCKS_EXIT</t>
        </is>
      </c>
      <c r="E113" s="80" t="n"/>
      <c r="F113" s="72" t="n"/>
      <c r="G113" s="80" t="n"/>
      <c r="H113" s="80" t="n"/>
      <c r="I113" s="72" t="n"/>
      <c r="J113" s="72" t="n"/>
      <c r="K113" s="72" t="n"/>
      <c r="L113" s="72" t="n"/>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HLR_SMA_BAND_PCT</t>
        </is>
      </c>
      <c r="B114" s="80" t="inlineStr">
        <is>
          <t>2.0</t>
        </is>
      </c>
      <c r="C114" s="80" t="n"/>
      <c r="D114" s="80" t="inlineStr">
        <is>
          <t>ENTRY, GLOBAL_CHECK, STOCKS_EXIT</t>
        </is>
      </c>
      <c r="E114" s="80" t="n"/>
      <c r="F114" s="72" t="n"/>
      <c r="G114" s="80" t="n"/>
      <c r="H114" s="80" t="n"/>
      <c r="I114" s="72" t="n"/>
      <c r="J114" s="72" t="n"/>
      <c r="K114" s="72" t="n"/>
      <c r="L114" s="72" t="n"/>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EMA_BLANKET_FILTER_MIN_TFS</t>
        </is>
      </c>
      <c r="B115" s="80" t="inlineStr">
        <is>
          <t>0</t>
        </is>
      </c>
      <c r="C115" s="80" t="n"/>
      <c r="D115" s="80" t="inlineStr">
        <is>
          <t>GLOBAL_CHECK</t>
        </is>
      </c>
      <c r="E115" s="80" t="n"/>
      <c r="F115" s="72" t="n"/>
      <c r="G115" s="80" t="n"/>
      <c r="H115" s="80" t="n"/>
      <c r="I115" s="72" t="n"/>
      <c r="J115" s="72" t="n"/>
      <c r="K115" s="72" t="n"/>
      <c r="L115" s="72" t="n"/>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GR_FILTER_VEC_MIN_TFS</t>
        </is>
      </c>
      <c r="B116" s="80" t="inlineStr">
        <is>
          <t>1</t>
        </is>
      </c>
      <c r="C116" s="80" t="n"/>
      <c r="D116" s="80" t="inlineStr">
        <is>
          <t>GLOBAL_CHECK</t>
        </is>
      </c>
      <c r="E116" s="80" t="n"/>
      <c r="F116" s="72" t="n"/>
      <c r="G116" s="80" t="n"/>
      <c r="H116" s="80"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FUNDING_GATE_FILTER_TF</t>
        </is>
      </c>
      <c r="B117" s="80" t="inlineStr">
        <is>
          <t>OFF</t>
        </is>
      </c>
      <c r="C117" s="80" t="n"/>
      <c r="D117" s="80" t="inlineStr">
        <is>
          <t>GLOBAL_CHECK</t>
        </is>
      </c>
      <c r="E117" s="80" t="n"/>
      <c r="F117" s="72" t="n"/>
      <c r="G117" s="80" t="n"/>
      <c r="H117" s="80" t="n"/>
      <c r="I117" s="72" t="n"/>
      <c r="J117" s="72" t="n"/>
      <c r="K117" s="72" t="n"/>
      <c r="L117" s="72" t="n"/>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DC_MOMENT_STRONG_THRESHOLD</t>
        </is>
      </c>
      <c r="B118" s="80" t="inlineStr">
        <is>
          <t>40</t>
        </is>
      </c>
      <c r="C118" s="80" t="n"/>
      <c r="D118" s="80" t="inlineStr">
        <is>
          <t>ENTRY, GLOBAL_CHECK, STOCKS_EXIT</t>
        </is>
      </c>
      <c r="E118" s="80" t="n"/>
      <c r="F118" s="72" t="n"/>
      <c r="G118" s="80" t="n"/>
      <c r="H118" s="80" t="n"/>
      <c r="I118" s="72" t="n"/>
      <c r="J118" s="72" t="n"/>
      <c r="K118" s="72" t="n"/>
      <c r="L118" s="72" t="n"/>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CRYPTO_SPIKE_FADE_THRESHOLD_PCT</t>
        </is>
      </c>
      <c r="B119" s="80" t="inlineStr">
        <is>
          <t>12.5</t>
        </is>
      </c>
      <c r="C119" s="80" t="n"/>
      <c r="D119" s="80" t="inlineStr">
        <is>
          <t>GLOBAL_CHECK, STOCKS_EXIT</t>
        </is>
      </c>
      <c r="E119" s="80" t="n"/>
      <c r="F119" s="72" t="n"/>
      <c r="G119" s="80" t="n"/>
      <c r="H119" s="80" t="n"/>
      <c r="I119" s="72" t="n"/>
      <c r="J119" s="72" t="n"/>
      <c r="K119" s="72" t="n"/>
      <c r="L119" s="72" t="n"/>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MANDATORY_REENTRY_WT_FILTER_MIN_TFS</t>
        </is>
      </c>
      <c r="B120" s="80" t="inlineStr">
        <is>
          <t>1</t>
        </is>
      </c>
      <c r="C120" s="80" t="n"/>
      <c r="D120" s="80" t="inlineStr">
        <is>
          <t>GLOBAL_CHECK, STOCKS_EXIT</t>
        </is>
      </c>
      <c r="E120" s="80" t="n"/>
      <c r="F120" s="72" t="n"/>
      <c r="G120" s="80" t="n"/>
      <c r="H120" s="80" t="n"/>
      <c r="I120" s="72" t="n"/>
      <c r="J120" s="72" t="n"/>
      <c r="K120" s="72" t="n"/>
      <c r="L120" s="72" t="n"/>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LR_BAND_LADDER_TF_BOTTOM</t>
        </is>
      </c>
      <c r="B121" s="80" t="inlineStr">
        <is>
          <t>1</t>
        </is>
      </c>
      <c r="C121" s="80" t="n"/>
      <c r="D121" s="80" t="inlineStr">
        <is>
          <t>GLOBAL_CHECK, STOCKS_EXIT</t>
        </is>
      </c>
      <c r="E121" s="80" t="n"/>
      <c r="F121" s="72" t="n"/>
      <c r="G121" s="80" t="n"/>
      <c r="H121" s="80" t="n"/>
      <c r="I121" s="72" t="n"/>
      <c r="J121" s="72" t="n"/>
      <c r="K121" s="72" t="n"/>
      <c r="L121" s="72" t="n"/>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DC_MOMENT_STRONG_THRESHOLD</t>
        </is>
      </c>
      <c r="B122" s="80" t="inlineStr">
        <is>
          <t>20</t>
        </is>
      </c>
      <c r="C122" s="80" t="n"/>
      <c r="D122" s="80" t="inlineStr">
        <is>
          <t>ENTRY, GLOBAL_CHECK, STOCKS_EXIT</t>
        </is>
      </c>
      <c r="E122" s="80" t="n"/>
      <c r="F122" s="72" t="n"/>
      <c r="G122" s="80" t="n"/>
      <c r="H122" s="80" t="n"/>
      <c r="I122" s="72" t="n"/>
      <c r="J122" s="72" t="n"/>
      <c r="K122" s="72" t="n"/>
      <c r="L122" s="72" t="n"/>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EMA_BLANKET_FILTER_ENABLED</t>
        </is>
      </c>
      <c r="B123" s="80" t="inlineStr">
        <is>
          <t>False</t>
        </is>
      </c>
      <c r="C123" s="80" t="n"/>
      <c r="D123" s="80" t="inlineStr">
        <is>
          <t>GLOBAL_CHECK</t>
        </is>
      </c>
      <c r="E123" s="80" t="n"/>
      <c r="F123" s="72" t="n"/>
      <c r="G123" s="80" t="n"/>
      <c r="H123" s="80" t="n"/>
      <c r="I123" s="72" t="n"/>
      <c r="J123" s="72" t="n"/>
      <c r="K123" s="72" t="n"/>
      <c r="L123" s="72" t="n"/>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ADX_RANGING_THRESHOLD</t>
        </is>
      </c>
      <c r="B124" s="80" t="inlineStr">
        <is>
          <t>15</t>
        </is>
      </c>
      <c r="C124" s="80" t="n"/>
      <c r="D124" s="80" t="inlineStr">
        <is>
          <t>ENTRY, GLOBAL_CHECK, STOCKS_EXIT</t>
        </is>
      </c>
      <c r="E124" s="80" t="n"/>
      <c r="F124" s="72" t="n"/>
      <c r="G124" s="80" t="n"/>
      <c r="H124" s="80" t="n"/>
      <c r="I124" s="72" t="n"/>
      <c r="J124" s="72" t="n"/>
      <c r="K124" s="72" t="n"/>
      <c r="L124" s="72" t="n"/>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DELTA_HTF_GATE</t>
        </is>
      </c>
      <c r="B125" s="80" t="inlineStr">
        <is>
          <t>4h</t>
        </is>
      </c>
      <c r="C125" s="80" t="n"/>
      <c r="D125" s="80" t="inlineStr">
        <is>
          <t>ENTRY, GLOBAL_CHECK, STOCKS_EXIT</t>
        </is>
      </c>
      <c r="E125" s="80" t="n"/>
      <c r="F125" s="72" t="n"/>
      <c r="G125" s="80" t="n"/>
      <c r="H125" s="80" t="n"/>
      <c r="I125" s="72" t="n"/>
      <c r="J125" s="72" t="n"/>
      <c r="K125" s="72" t="n"/>
      <c r="L125" s="72" t="n"/>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EMA_BLANKET_FILTER_MIN_TFS</t>
        </is>
      </c>
      <c r="B126" s="80" t="inlineStr">
        <is>
          <t>2</t>
        </is>
      </c>
      <c r="C126" s="80" t="n"/>
      <c r="D126" s="80" t="inlineStr">
        <is>
          <t>GLOBAL_CHECK</t>
        </is>
      </c>
      <c r="E126" s="80" t="n"/>
      <c r="F126" s="72" t="n"/>
      <c r="G126" s="80" t="n"/>
      <c r="H126" s="80" t="n"/>
      <c r="I126" s="72" t="n"/>
      <c r="J126" s="72" t="n"/>
      <c r="K126" s="72" t="n"/>
      <c r="L126" s="72" t="n"/>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DELTA_HTF_GATE</t>
        </is>
      </c>
      <c r="B127" s="80" t="inlineStr">
        <is>
          <t>4h_ALT</t>
        </is>
      </c>
      <c r="C127" s="80" t="n"/>
      <c r="D127" s="80" t="inlineStr">
        <is>
          <t>ENTRY, GLOBAL_CHECK, STOCKS_EXIT</t>
        </is>
      </c>
      <c r="E127" s="80" t="n"/>
      <c r="F127" s="72" t="n"/>
      <c r="G127" s="80" t="n"/>
      <c r="H127" s="80" t="n"/>
      <c r="I127" s="72" t="n"/>
      <c r="J127" s="72" t="n"/>
      <c r="K127" s="72" t="n"/>
      <c r="L127" s="72" t="n"/>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FG_FEAR_THRESHOLD</t>
        </is>
      </c>
      <c r="B128" s="80" t="inlineStr">
        <is>
          <t>12.5</t>
        </is>
      </c>
      <c r="C128" s="80" t="n"/>
      <c r="D128" s="80" t="inlineStr">
        <is>
          <t>GLOBAL_CHECK, STOCKS_EXIT</t>
        </is>
      </c>
      <c r="E128" s="80" t="n"/>
      <c r="F128" s="72" t="n"/>
      <c r="G128" s="80" t="n"/>
      <c r="H128" s="80" t="n"/>
      <c r="I128" s="72" t="n"/>
      <c r="J128" s="72" t="n"/>
      <c r="K128" s="72" t="n"/>
      <c r="L128" s="72" t="n"/>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FUNDING_GATE_FILTER_TF</t>
        </is>
      </c>
      <c r="B129" s="80" t="inlineStr">
        <is>
          <t>1h</t>
        </is>
      </c>
      <c r="C129" s="80" t="n"/>
      <c r="D129" s="80" t="inlineStr">
        <is>
          <t>GLOBAL_CHECK</t>
        </is>
      </c>
      <c r="E129" s="80" t="n"/>
      <c r="F129" s="72" t="n"/>
      <c r="G129" s="80" t="n"/>
      <c r="H129" s="80" t="n"/>
      <c r="I129" s="72" t="n"/>
      <c r="J129" s="72" t="n"/>
      <c r="K129" s="72" t="n"/>
      <c r="L129" s="72" t="n"/>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EMA_9_21_FILTER_MIN_TFS</t>
        </is>
      </c>
      <c r="B130" s="80" t="inlineStr">
        <is>
          <t>2</t>
        </is>
      </c>
      <c r="C130" s="80" t="n"/>
      <c r="D130" s="80" t="inlineStr">
        <is>
          <t>GLOBAL_CHECK</t>
        </is>
      </c>
      <c r="E130" s="80" t="n"/>
      <c r="F130" s="72" t="n"/>
      <c r="G130" s="80" t="n"/>
      <c r="H130" s="80" t="n"/>
      <c r="I130" s="72" t="n"/>
      <c r="J130" s="72" t="n"/>
      <c r="K130" s="72" t="n"/>
      <c r="L130" s="72" t="n"/>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LR_BAND_LADDER_TF_TOP</t>
        </is>
      </c>
      <c r="B131" s="80" t="inlineStr">
        <is>
          <t>1</t>
        </is>
      </c>
      <c r="C131" s="80" t="n"/>
      <c r="D131" s="80" t="inlineStr">
        <is>
          <t>GLOBAL_CHECK, STOCKS_EXIT</t>
        </is>
      </c>
      <c r="E131" s="80" t="n"/>
      <c r="F131" s="72" t="n"/>
      <c r="G131" s="80" t="n"/>
      <c r="H131" s="80" t="n"/>
      <c r="I131" s="72" t="n"/>
      <c r="J131" s="72" t="n"/>
      <c r="K131" s="72" t="n"/>
      <c r="L131" s="72" t="n"/>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HLR_TOP_MIN_TFS</t>
        </is>
      </c>
      <c r="B132" s="80" t="inlineStr">
        <is>
          <t>1</t>
        </is>
      </c>
      <c r="C132" s="80" t="n"/>
      <c r="D132" s="80" t="inlineStr">
        <is>
          <t>GLOBAL_CHECK, REENTRY, STOCKS_EXIT</t>
        </is>
      </c>
      <c r="E132" s="80" t="n"/>
      <c r="F132" s="72" t="n"/>
      <c r="G132" s="80" t="n"/>
      <c r="H132" s="80" t="n"/>
      <c r="I132" s="72" t="n"/>
      <c r="J132" s="72" t="n"/>
      <c r="K132" s="72" t="n"/>
      <c r="L132" s="72" t="n"/>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MANDATORY_REENTRY_WT_FILTER_MIN_TFS</t>
        </is>
      </c>
      <c r="B133" s="80" t="inlineStr">
        <is>
          <t>3</t>
        </is>
      </c>
      <c r="C133" s="80" t="n"/>
      <c r="D133" s="80" t="inlineStr">
        <is>
          <t>GLOBAL_CHECK, STOCKS_EXIT</t>
        </is>
      </c>
      <c r="E133" s="80" t="n"/>
      <c r="F133" s="72" t="n"/>
      <c r="G133" s="80" t="n"/>
      <c r="H133" s="80" t="n"/>
      <c r="I133" s="72" t="n"/>
      <c r="J133" s="72" t="n"/>
      <c r="K133" s="72" t="n"/>
      <c r="L133" s="72" t="n"/>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LIVE_VEC_EMERGENCY_BRAKE_ENABLED</t>
        </is>
      </c>
      <c r="B134" s="80" t="inlineStr">
        <is>
          <t>True</t>
        </is>
      </c>
      <c r="C134" s="80" t="n"/>
      <c r="D134" s="80" t="inlineStr">
        <is>
          <t>GLOBAL_CHECK, STOCKS_EXIT</t>
        </is>
      </c>
      <c r="E134" s="80" t="n"/>
      <c r="F134" s="72" t="n"/>
      <c r="G134" s="80" t="n"/>
      <c r="H134" s="80" t="n"/>
      <c r="I134" s="72" t="n"/>
      <c r="J134" s="72" t="n"/>
      <c r="K134" s="72" t="n"/>
      <c r="L134" s="72" t="n"/>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NEWBORN_LOSS_KILL_GAIN_THRESHOLD_PCT</t>
        </is>
      </c>
      <c r="B135" s="80" t="inlineStr">
        <is>
          <t>1.0</t>
        </is>
      </c>
      <c r="C135" s="80" t="n"/>
      <c r="D135" s="80" t="inlineStr">
        <is>
          <t>AUGMENT, EXIT, GLOBAL_CHECK, REDUCE, STOCKS_EXIT</t>
        </is>
      </c>
      <c r="E135" s="80" t="n"/>
      <c r="F135" s="72" t="n"/>
      <c r="G135" s="80" t="n"/>
      <c r="H135" s="80" t="n"/>
      <c r="I135" s="72" t="n"/>
      <c r="J135" s="72" t="n"/>
      <c r="K135" s="72" t="n"/>
      <c r="L135" s="72" t="n"/>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DELTA_REENTRY_FILTER_ENABLED</t>
        </is>
      </c>
      <c r="B136" s="80" t="inlineStr">
        <is>
          <t>True</t>
        </is>
      </c>
      <c r="C136" s="80" t="n"/>
      <c r="D136" s="80" t="inlineStr">
        <is>
          <t>ENTRY, GLOBAL_CHECK, STOCKS_EXIT</t>
        </is>
      </c>
      <c r="E136" s="80" t="n"/>
      <c r="F136" s="72" t="n"/>
      <c r="G136" s="80" t="n"/>
      <c r="H136" s="80" t="n"/>
      <c r="I136" s="72" t="n"/>
      <c r="J136" s="72" t="n"/>
      <c r="K136" s="72" t="n"/>
      <c r="L136" s="72" t="n"/>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OI_CONFIRM_MIN_CHANGE_PCT</t>
        </is>
      </c>
      <c r="B137" s="80" t="inlineStr">
        <is>
          <t>0</t>
        </is>
      </c>
      <c r="C137" s="80" t="n"/>
      <c r="D137" s="80" t="inlineStr">
        <is>
          <t>ENTRY, GLOBAL_CHECK, STOCKS_EXIT</t>
        </is>
      </c>
      <c r="E137" s="80" t="n"/>
      <c r="F137" s="72" t="n"/>
      <c r="G137" s="80" t="n"/>
      <c r="H137" s="80" t="n"/>
      <c r="I137" s="72" t="n"/>
      <c r="J137" s="72" t="n"/>
      <c r="K137" s="72" t="n"/>
      <c r="L137" s="72" t="n"/>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NEWBORN_LOSS_KILL_GAIN_THRESHOLD_PCT</t>
        </is>
      </c>
      <c r="B138" s="80" t="inlineStr">
        <is>
          <t>0.5</t>
        </is>
      </c>
      <c r="C138" s="80" t="n"/>
      <c r="D138" s="80" t="inlineStr">
        <is>
          <t>AUGMENT, EXIT, GLOBAL_CHECK, REDUCE, STOCKS_EXIT</t>
        </is>
      </c>
      <c r="E138" s="80" t="n"/>
      <c r="F138" s="72" t="n"/>
      <c r="G138" s="80" t="n"/>
      <c r="H138" s="80" t="n"/>
      <c r="I138" s="72" t="n"/>
      <c r="J138" s="72" t="n"/>
      <c r="K138" s="72" t="n"/>
      <c r="L138" s="72" t="n"/>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HTF4_CONF</t>
        </is>
      </c>
      <c r="B139" s="80" t="inlineStr">
        <is>
          <t>False</t>
        </is>
      </c>
      <c r="C139" s="80" t="n"/>
      <c r="D139" s="80" t="inlineStr">
        <is>
          <t>GLOBAL_CHECK, STOCKS_EXIT</t>
        </is>
      </c>
      <c r="E139" s="80" t="n"/>
      <c r="F139" s="72" t="n"/>
      <c r="G139" s="80" t="n"/>
      <c r="H139" s="80" t="n"/>
      <c r="I139" s="72" t="n"/>
      <c r="J139" s="72" t="n"/>
      <c r="K139" s="72" t="n"/>
      <c r="L139" s="72" t="n"/>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CRYPTO_SPIKE_FADE_THRESHOLD_PCT</t>
        </is>
      </c>
      <c r="B140" s="80" t="inlineStr">
        <is>
          <t>7.5</t>
        </is>
      </c>
      <c r="C140" s="80" t="n"/>
      <c r="D140" s="80" t="inlineStr">
        <is>
          <t>GLOBAL_CHECK, STOCKS_EXIT</t>
        </is>
      </c>
      <c r="E140" s="80" t="n"/>
      <c r="F140" s="72" t="n"/>
      <c r="G140" s="80" t="n"/>
      <c r="H140" s="80" t="n"/>
      <c r="I140" s="72" t="n"/>
      <c r="J140" s="72" t="n"/>
      <c r="K140" s="72" t="n"/>
      <c r="L140" s="72" t="n"/>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BAND_ARROW_ENABLED</t>
        </is>
      </c>
      <c r="B141" s="80" t="inlineStr">
        <is>
          <t>False</t>
        </is>
      </c>
      <c r="C141" s="80" t="n"/>
      <c r="D141" s="80" t="inlineStr">
        <is>
          <t>GLOBAL_CHECK, STOCKS_EXIT</t>
        </is>
      </c>
      <c r="E141" s="80" t="n"/>
      <c r="F141" s="72" t="n"/>
      <c r="G141" s="80" t="n"/>
      <c r="H141" s="80" t="n"/>
      <c r="I141" s="72" t="n"/>
      <c r="J141" s="72" t="n"/>
      <c r="K141" s="72" t="n"/>
      <c r="L141" s="72" t="n"/>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COOLDOWN_LOCKS_FILTER_TF</t>
        </is>
      </c>
      <c r="B142" s="80" t="inlineStr">
        <is>
          <t>15m</t>
        </is>
      </c>
      <c r="C142" s="80" t="n"/>
      <c r="D142" s="80" t="inlineStr">
        <is>
          <t>GLOBAL_CHECK</t>
        </is>
      </c>
      <c r="E142" s="80" t="n"/>
      <c r="F142" s="72" t="n"/>
      <c r="G142" s="80" t="n"/>
      <c r="H142" s="80" t="n"/>
      <c r="I142" s="72" t="n"/>
      <c r="J142" s="72" t="n"/>
      <c r="K142" s="72" t="n"/>
      <c r="L142" s="72" t="n"/>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DUP_GUARD_FILTER_TF</t>
        </is>
      </c>
      <c r="B143" s="80" t="inlineStr">
        <is>
          <t>15m</t>
        </is>
      </c>
      <c r="C143" s="80" t="n"/>
      <c r="D143" s="80" t="inlineStr">
        <is>
          <t>GLOBAL_CHECK</t>
        </is>
      </c>
      <c r="E143" s="80" t="n"/>
      <c r="F143" s="72" t="n"/>
      <c r="G143" s="80" t="n"/>
      <c r="H143" s="80" t="n"/>
      <c r="I143" s="72" t="n"/>
      <c r="J143" s="72" t="n"/>
      <c r="K143" s="72" t="n"/>
      <c r="L143" s="72" t="n"/>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HA_WICK_QUALITY_ENABLED</t>
        </is>
      </c>
      <c r="B144" s="80" t="inlineStr">
        <is>
          <t>False</t>
        </is>
      </c>
      <c r="C144" s="80" t="n"/>
      <c r="D144" s="80" t="inlineStr">
        <is>
          <t>ENTRY, GLOBAL_CHECK, STOCKS_EXIT</t>
        </is>
      </c>
      <c r="E144" s="80" t="n"/>
      <c r="F144" s="72" t="n"/>
      <c r="G144" s="80" t="n"/>
      <c r="H144" s="80" t="n"/>
      <c r="I144" s="72" t="n"/>
      <c r="J144" s="72" t="n"/>
      <c r="K144" s="72" t="n"/>
      <c r="L144" s="72" t="n"/>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HA_WICK_QUALITY_TF</t>
        </is>
      </c>
      <c r="B145" s="80" t="inlineStr">
        <is>
          <t>15m</t>
        </is>
      </c>
      <c r="C145" s="80" t="n"/>
      <c r="D145" s="80" t="inlineStr">
        <is>
          <t>ENTRY, GLOBAL_CHECK, STOCKS_EXIT</t>
        </is>
      </c>
      <c r="E145" s="80" t="n"/>
      <c r="F145" s="72" t="n"/>
      <c r="G145" s="80" t="n"/>
      <c r="H145" s="80" t="n"/>
      <c r="I145" s="72" t="n"/>
      <c r="J145" s="72" t="n"/>
      <c r="K145" s="72" t="n"/>
      <c r="L145" s="72" t="n"/>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HTF_DIRECTION_GATE_ENABLED</t>
        </is>
      </c>
      <c r="B146" s="80" t="inlineStr">
        <is>
          <t>False</t>
        </is>
      </c>
      <c r="C146" s="80" t="n"/>
      <c r="D146" s="80" t="inlineStr">
        <is>
          <t>ENTRY, GLOBAL_CHECK, STOCKS_EXIT</t>
        </is>
      </c>
      <c r="E146" s="80" t="n"/>
      <c r="F146" s="72" t="n"/>
      <c r="G146" s="80" t="n"/>
      <c r="H146" s="80" t="n"/>
      <c r="I146" s="72" t="n"/>
      <c r="J146" s="72" t="n"/>
      <c r="K146" s="72" t="n"/>
      <c r="L146" s="72" t="n"/>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LEADERBOARD_FILTER</t>
        </is>
      </c>
      <c r="B147" s="80" t="inlineStr">
        <is>
          <t>False</t>
        </is>
      </c>
      <c r="C147" s="80" t="n"/>
      <c r="D147" s="80" t="inlineStr">
        <is>
          <t>AUGMENT, ENTRY, EXIT, GLOBAL_CHECK, REDUCE, STOCKS_EXIT</t>
        </is>
      </c>
      <c r="E147" s="80" t="n"/>
      <c r="F147" s="72" t="n"/>
      <c r="G147" s="80" t="n"/>
      <c r="H147" s="80" t="n"/>
      <c r="I147" s="72" t="n"/>
      <c r="J147" s="72" t="n"/>
      <c r="K147" s="72" t="n"/>
      <c r="L147" s="72" t="n"/>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LH_HL_FILTER_ENABLED</t>
        </is>
      </c>
      <c r="B148" s="80" t="inlineStr">
        <is>
          <t>False</t>
        </is>
      </c>
      <c r="C148" s="80" t="n"/>
      <c r="D148" s="80" t="inlineStr">
        <is>
          <t>ENTRY, GLOBAL_CHECK, STOCKS_EXIT</t>
        </is>
      </c>
      <c r="E148" s="80" t="n"/>
      <c r="F148" s="72" t="n"/>
      <c r="G148" s="80" t="n"/>
      <c r="H148" s="80" t="n"/>
      <c r="I148" s="72" t="n"/>
      <c r="J148" s="72" t="n"/>
      <c r="K148" s="72" t="n"/>
      <c r="L148" s="72" t="n"/>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LH_HL_FILTER_REQUIRE_BOTH</t>
        </is>
      </c>
      <c r="B149" s="80" t="inlineStr">
        <is>
          <t>False</t>
        </is>
      </c>
      <c r="C149" s="80" t="n"/>
      <c r="D149" s="80" t="inlineStr">
        <is>
          <t>ENTRY, GLOBAL_CHECK, STOCKS_EXIT</t>
        </is>
      </c>
      <c r="E149" s="80" t="n"/>
      <c r="F149" s="72" t="n"/>
      <c r="G149" s="80" t="n"/>
      <c r="H149" s="80" t="n"/>
      <c r="I149" s="72" t="n"/>
      <c r="J149" s="72" t="n"/>
      <c r="K149" s="72" t="n"/>
      <c r="L149" s="72" t="n"/>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MARKET_QUALITY_SCORE_ENABLED</t>
        </is>
      </c>
      <c r="B150" s="80" t="inlineStr">
        <is>
          <t>False</t>
        </is>
      </c>
      <c r="C150" s="80" t="n"/>
      <c r="D150" s="80" t="inlineStr">
        <is>
          <t>ENTRY, GLOBAL_CHECK, STOCKS_EXIT</t>
        </is>
      </c>
      <c r="E150" s="80" t="n"/>
      <c r="F150" s="72" t="n"/>
      <c r="G150" s="80" t="n"/>
      <c r="H150" s="80" t="n"/>
      <c r="I150" s="72" t="n"/>
      <c r="J150" s="72" t="n"/>
      <c r="K150" s="72" t="n"/>
      <c r="L150" s="72" t="n"/>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MTS_GATE_ENABLED</t>
        </is>
      </c>
      <c r="B151" s="80" t="inlineStr">
        <is>
          <t>False</t>
        </is>
      </c>
      <c r="C151" s="80" t="n"/>
      <c r="D151" s="80" t="inlineStr">
        <is>
          <t>ENTRY, GLOBAL_CHECK, STOCKS_EXIT</t>
        </is>
      </c>
      <c r="E151" s="80" t="n"/>
      <c r="F151" s="72" t="n"/>
      <c r="G151" s="80" t="n"/>
      <c r="H151" s="80" t="n"/>
      <c r="I151" s="72" t="n"/>
      <c r="J151" s="72" t="n"/>
      <c r="K151" s="72" t="n"/>
      <c r="L151" s="72" t="n"/>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OI_CONFIRM_ENABLED</t>
        </is>
      </c>
      <c r="B152" s="80" t="inlineStr">
        <is>
          <t>False</t>
        </is>
      </c>
      <c r="C152" s="80" t="n"/>
      <c r="D152" s="80" t="inlineStr">
        <is>
          <t>ENTRY, GLOBAL_CHECK, STOCKS_EXIT</t>
        </is>
      </c>
      <c r="E152" s="80" t="n"/>
      <c r="F152" s="72" t="n"/>
      <c r="G152" s="80" t="n"/>
      <c r="H152" s="80" t="n"/>
      <c r="I152" s="72" t="n"/>
      <c r="J152" s="72" t="n"/>
      <c r="K152" s="72" t="n"/>
      <c r="L152" s="72" t="n"/>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HTF_TREND_VETO_BYPASS_ENABLED</t>
        </is>
      </c>
      <c r="B153" s="80" t="inlineStr">
        <is>
          <t>True</t>
        </is>
      </c>
      <c r="C153" s="80" t="n"/>
      <c r="D153" s="80" t="inlineStr">
        <is>
          <t>GLOBAL_CHECK, STOCKS_EXIT</t>
        </is>
      </c>
      <c r="E153" s="80" t="n"/>
      <c r="F153" s="72" t="n"/>
      <c r="G153" s="80" t="n"/>
      <c r="H153" s="80" t="n"/>
      <c r="I153" s="72" t="n"/>
      <c r="J153" s="72" t="n"/>
      <c r="K153" s="72" t="n"/>
      <c r="L153" s="72" t="n"/>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NEW_POSITION_MAX_LOSS_THRESHOLD</t>
        </is>
      </c>
      <c r="B154" s="80" t="inlineStr">
        <is>
          <t>0.5</t>
        </is>
      </c>
      <c r="C154" s="80" t="n"/>
      <c r="D154" s="80" t="inlineStr">
        <is>
          <t>AUGMENT, EXIT, GLOBAL_CHECK, REDUCE, STOCKS_EXIT</t>
        </is>
      </c>
      <c r="E154" s="80" t="n"/>
      <c r="F154" s="72" t="n"/>
      <c r="G154" s="80" t="n"/>
      <c r="H154" s="80" t="n"/>
      <c r="I154" s="72" t="n"/>
      <c r="J154" s="72" t="n"/>
      <c r="K154" s="72" t="n"/>
      <c r="L154" s="72" t="n"/>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FUNDING_GATE_FILTER_TF</t>
        </is>
      </c>
      <c r="B155" s="80" t="inlineStr">
        <is>
          <t>15m</t>
        </is>
      </c>
      <c r="C155" s="80" t="n"/>
      <c r="D155" s="80" t="inlineStr">
        <is>
          <t>GLOBAL_CHECK</t>
        </is>
      </c>
      <c r="E155" s="80" t="n"/>
      <c r="F155" s="72" t="n"/>
      <c r="G155" s="80" t="n"/>
      <c r="H155" s="80" t="n"/>
      <c r="I155" s="72" t="n"/>
      <c r="J155" s="72" t="n"/>
      <c r="K155" s="72" t="n"/>
      <c r="L155" s="72" t="n"/>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GR_FILTER_VEC_MIN_TFS</t>
        </is>
      </c>
      <c r="B156" s="80" t="inlineStr">
        <is>
          <t>2</t>
        </is>
      </c>
      <c r="C156" s="80" t="n"/>
      <c r="D156" s="80" t="inlineStr">
        <is>
          <t>GLOBAL_CHECK</t>
        </is>
      </c>
      <c r="E156" s="80" t="n"/>
      <c r="F156" s="72" t="n"/>
      <c r="G156" s="80" t="n"/>
      <c r="H156" s="80" t="n"/>
      <c r="I156" s="72" t="n"/>
      <c r="J156" s="72" t="n"/>
      <c r="K156" s="72" t="n"/>
      <c r="L156" s="72" t="n"/>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GR_FILTER_VEC_ENABLED</t>
        </is>
      </c>
      <c r="B157" s="80" t="inlineStr">
        <is>
          <t>False</t>
        </is>
      </c>
      <c r="C157" s="80" t="n"/>
      <c r="D157" s="80" t="inlineStr">
        <is>
          <t>GLOBAL_CHECK</t>
        </is>
      </c>
      <c r="E157" s="80" t="n"/>
      <c r="F157" s="72" t="n"/>
      <c r="G157" s="80" t="n"/>
      <c r="H157" s="80" t="n"/>
      <c r="I157" s="72" t="n"/>
      <c r="J157" s="72" t="n"/>
      <c r="K157" s="72" t="n"/>
      <c r="L157" s="72" t="n"/>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HTF_TREND_VETO_BYPASS_ENABLED</t>
        </is>
      </c>
      <c r="B158" s="80" t="inlineStr">
        <is>
          <t>False</t>
        </is>
      </c>
      <c r="C158" s="80" t="n"/>
      <c r="D158" s="80" t="inlineStr">
        <is>
          <t>GLOBAL_CHECK, STOCKS_EXIT</t>
        </is>
      </c>
      <c r="E158" s="80" t="n"/>
      <c r="F158" s="72" t="n"/>
      <c r="G158" s="80" t="n"/>
      <c r="H158" s="80" t="n"/>
      <c r="I158" s="72" t="n"/>
      <c r="J158" s="72" t="n"/>
      <c r="K158" s="72" t="n"/>
      <c r="L158" s="72" t="n"/>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NEW_POSITION_MAX_LOSS_THRESHOLD</t>
        </is>
      </c>
      <c r="B159" s="80" t="inlineStr">
        <is>
          <t>1.0</t>
        </is>
      </c>
      <c r="C159" s="80" t="n"/>
      <c r="D159" s="80" t="inlineStr">
        <is>
          <t>AUGMENT, EXIT, GLOBAL_CHECK, REDUCE, STOCKS_EXIT</t>
        </is>
      </c>
      <c r="E159" s="80" t="n"/>
      <c r="F159" s="72" t="n"/>
      <c r="G159" s="80" t="n"/>
      <c r="H159" s="80" t="n"/>
      <c r="I159" s="72" t="n"/>
      <c r="J159" s="72" t="n"/>
      <c r="K159" s="72" t="n"/>
      <c r="L159" s="72" t="n"/>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MANDATORY_REENTRY_WT_FILTER_REQUIRE_FLIP</t>
        </is>
      </c>
      <c r="B160" s="80" t="inlineStr">
        <is>
          <t>False</t>
        </is>
      </c>
      <c r="C160" s="80" t="n"/>
      <c r="D160" s="80" t="inlineStr">
        <is>
          <t>GLOBAL_CHECK, STOCKS_EXIT</t>
        </is>
      </c>
      <c r="E160" s="80" t="n"/>
      <c r="F160" s="72" t="n"/>
      <c r="G160" s="80" t="n"/>
      <c r="H160" s="80" t="n"/>
      <c r="I160" s="72" t="n"/>
      <c r="J160" s="72" t="n"/>
      <c r="K160" s="72" t="n"/>
      <c r="L160" s="72" t="n"/>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LIVE_VEC_EMERGENCY_BRAKE_ENABLED</t>
        </is>
      </c>
      <c r="B161" s="80" t="inlineStr">
        <is>
          <t>False</t>
        </is>
      </c>
      <c r="C161" s="80" t="n"/>
      <c r="D161" s="80" t="inlineStr">
        <is>
          <t>GLOBAL_CHECK, STOCKS_EXIT</t>
        </is>
      </c>
      <c r="E161" s="80" t="n"/>
      <c r="F161" s="72" t="n"/>
      <c r="G161" s="80" t="n"/>
      <c r="H161" s="80" t="n"/>
      <c r="I161" s="72" t="n"/>
      <c r="J161" s="72" t="n"/>
      <c r="K161" s="72" t="n"/>
      <c r="L161" s="72" t="n"/>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EMA_BLANKET_FILTER_ENABLED</t>
        </is>
      </c>
      <c r="B162" s="80" t="inlineStr">
        <is>
          <t>True</t>
        </is>
      </c>
      <c r="C162" s="80" t="n"/>
      <c r="D162" s="80" t="inlineStr">
        <is>
          <t>GLOBAL_CHECK</t>
        </is>
      </c>
      <c r="E162" s="80" t="n"/>
      <c r="F162" s="72" t="n"/>
      <c r="G162" s="80" t="n"/>
      <c r="H162" s="80" t="n"/>
      <c r="I162" s="72" t="n"/>
      <c r="J162" s="72" t="n"/>
      <c r="K162" s="72" t="n"/>
      <c r="L162" s="72" t="n"/>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DELTA_REENTRY_FILTER_ENABLED</t>
        </is>
      </c>
      <c r="B163" s="80" t="inlineStr">
        <is>
          <t>False</t>
        </is>
      </c>
      <c r="C163" s="80" t="n"/>
      <c r="D163" s="80" t="inlineStr">
        <is>
          <t>ENTRY, GLOBAL_CHECK, STOCKS_EXIT</t>
        </is>
      </c>
      <c r="E163" s="80" t="n"/>
      <c r="F163" s="72" t="n"/>
      <c r="G163" s="80" t="n"/>
      <c r="H163" s="80" t="n"/>
      <c r="I163" s="72" t="n"/>
      <c r="J163" s="72" t="n"/>
      <c r="K163" s="72" t="n"/>
      <c r="L163" s="72" t="n"/>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EMA_9_21_FILTER_MIN_TFS</t>
        </is>
      </c>
      <c r="B164" s="80" t="inlineStr">
        <is>
          <t>1</t>
        </is>
      </c>
      <c r="C164" s="80" t="n"/>
      <c r="D164" s="80" t="inlineStr">
        <is>
          <t>GLOBAL_CHECK</t>
        </is>
      </c>
      <c r="E164" s="80" t="n"/>
      <c r="F164" s="72" t="n"/>
      <c r="G164" s="80" t="n"/>
      <c r="H164" s="80" t="n"/>
      <c r="I164" s="72" t="n"/>
      <c r="J164" s="72" t="n"/>
      <c r="K164" s="72" t="n"/>
      <c r="L164" s="72" t="n"/>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NEWBORN_LOSS_KILL_GAIN_THRESHOLD_PCT</t>
        </is>
      </c>
      <c r="B165" s="80" t="inlineStr">
        <is>
          <t>2.0</t>
        </is>
      </c>
      <c r="C165" s="80" t="n"/>
      <c r="D165" s="80" t="inlineStr">
        <is>
          <t>AUGMENT, EXIT, GLOBAL_CHECK, REDUCE, STOCKS_EXIT</t>
        </is>
      </c>
      <c r="E165" s="80" t="n"/>
      <c r="F165" s="72" t="n"/>
      <c r="G165" s="80" t="n"/>
      <c r="H165" s="80" t="n"/>
      <c r="I165" s="72" t="n"/>
      <c r="J165" s="72" t="n"/>
      <c r="K165" s="72" t="n"/>
      <c r="L165" s="72" t="n"/>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CRYPTO_SPIKE_FADE_THRESHOLD_PCT</t>
        </is>
      </c>
      <c r="B166" s="80" t="inlineStr">
        <is>
          <t>5</t>
        </is>
      </c>
      <c r="C166" s="80" t="n"/>
      <c r="D166" s="80" t="inlineStr">
        <is>
          <t>GLOBAL_CHECK, STOCKS_EXIT</t>
        </is>
      </c>
      <c r="E166" s="80" t="n"/>
      <c r="F166" s="72" t="n"/>
      <c r="G166" s="80" t="n"/>
      <c r="H166" s="80" t="n"/>
      <c r="I166" s="72" t="n"/>
      <c r="J166" s="72" t="n"/>
      <c r="K166" s="72" t="n"/>
      <c r="L166" s="72" t="n"/>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OI_CONFIRM_MIN_PRICE_PCT</t>
        </is>
      </c>
      <c r="B167" s="80" t="inlineStr">
        <is>
          <t>0</t>
        </is>
      </c>
      <c r="C167" s="80" t="n"/>
      <c r="D167" s="80" t="inlineStr">
        <is>
          <t>ENTRY, GLOBAL_CHECK, STOCKS_EXIT</t>
        </is>
      </c>
      <c r="E167" s="80" t="n"/>
      <c r="F167" s="72" t="n"/>
      <c r="G167" s="80" t="n"/>
      <c r="H167" s="80" t="n"/>
      <c r="I167" s="72" t="n"/>
      <c r="J167" s="72" t="n"/>
      <c r="K167" s="72" t="n"/>
      <c r="L167" s="72" t="n"/>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LR_BAND_LADDER_TF_BOTTOM</t>
        </is>
      </c>
      <c r="B168" s="80" t="inlineStr">
        <is>
          <t>0</t>
        </is>
      </c>
      <c r="C168" s="80" t="n"/>
      <c r="D168" s="80" t="inlineStr">
        <is>
          <t>GLOBAL_CHECK, STOCKS_EXIT</t>
        </is>
      </c>
      <c r="E168" s="80" t="n"/>
      <c r="F168" s="72" t="n"/>
      <c r="G168" s="80" t="n"/>
      <c r="H168" s="80" t="n"/>
      <c r="I168" s="72" t="n"/>
      <c r="J168" s="72" t="n"/>
      <c r="K168" s="72" t="n"/>
      <c r="L168" s="72" t="n"/>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EMA_BLANKET_FILTER_MIN_TFS</t>
        </is>
      </c>
      <c r="B169" s="80" t="inlineStr">
        <is>
          <t>1</t>
        </is>
      </c>
      <c r="C169" s="80" t="n"/>
      <c r="D169" s="80" t="inlineStr">
        <is>
          <t>GLOBAL_CHECK</t>
        </is>
      </c>
      <c r="E169" s="80" t="n"/>
      <c r="F169" s="72" t="n"/>
      <c r="G169" s="80">
        <f>IFERROR(VLOOKUP($A83&amp;"_"&amp;$B83,Results_Deltas!$A$2:$P$15000,5,FALSE),"")</f>
        <v/>
      </c>
      <c r="H169" s="80" t="inlineStr">
        <is>
          <t>Blanket (page end)</t>
        </is>
      </c>
      <c r="I169" s="72" t="n"/>
      <c r="J169" s="72" t="n"/>
      <c r="K169" s="72" t="n"/>
      <c r="L169" s="72" t="inlineStr">
        <is>
          <t>NO</t>
        </is>
      </c>
      <c r="M169" s="72" t="n">
        <v>3.000147298533953</v>
      </c>
      <c r="N169" s="72" t="n">
        <v>47</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CRYPTO_SPIKE_FADE_THRESHOLD_PCT</t>
        </is>
      </c>
      <c r="B170" s="80" t="inlineStr">
        <is>
          <t>10</t>
        </is>
      </c>
      <c r="C170" s="80" t="n"/>
      <c r="D170" s="80" t="inlineStr">
        <is>
          <t>GLOBAL_CHECK, STOCKS_EXIT</t>
        </is>
      </c>
      <c r="E170" s="80" t="n"/>
      <c r="F170" s="72" t="n"/>
      <c r="G170" s="80" t="n"/>
      <c r="H170" s="80" t="n"/>
      <c r="I170" s="72" t="n"/>
      <c r="J170" s="72" t="n"/>
      <c r="K170" s="72" t="n"/>
      <c r="L170" s="72" t="n"/>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LR_BAND_LADDER_TF_TOP</t>
        </is>
      </c>
      <c r="B171" s="80" t="inlineStr">
        <is>
          <t>0</t>
        </is>
      </c>
      <c r="C171" s="80" t="n"/>
      <c r="D171" s="80" t="inlineStr">
        <is>
          <t>GLOBAL_CHECK, STOCKS_EXIT</t>
        </is>
      </c>
      <c r="E171" s="80" t="n"/>
      <c r="F171" s="72" t="n"/>
      <c r="G171" s="80" t="n"/>
      <c r="H171" s="80" t="n"/>
      <c r="I171" s="72" t="n"/>
      <c r="J171" s="72" t="n"/>
      <c r="K171" s="72" t="n"/>
      <c r="L171" s="72" t="n"/>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HTF4_CONF</t>
        </is>
      </c>
      <c r="B172" s="80" t="inlineStr">
        <is>
          <t>False_ALT</t>
        </is>
      </c>
      <c r="C172" s="80" t="n"/>
      <c r="D172" s="80" t="inlineStr">
        <is>
          <t>GLOBAL_CHECK, STOCKS_EXIT</t>
        </is>
      </c>
      <c r="E172" s="80" t="n"/>
      <c r="F172" s="72" t="n"/>
      <c r="G172" s="80" t="n"/>
      <c r="H172" s="80" t="n"/>
      <c r="I172" s="72" t="n"/>
      <c r="J172" s="72" t="n"/>
      <c r="K172" s="72" t="n"/>
      <c r="L172" s="72" t="n"/>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BANDAID_OFF_LOSER_RECOVER_PCT</t>
        </is>
      </c>
      <c r="B173" s="80" t="inlineStr">
        <is>
          <t>0</t>
        </is>
      </c>
      <c r="C173" s="80" t="n"/>
      <c r="D173" s="80" t="inlineStr">
        <is>
          <t>AUGMENT, ENTRY, EXIT, GLOBAL_CHECK, REDUCE, STOCKS_EXIT</t>
        </is>
      </c>
      <c r="E173" s="80" t="n"/>
      <c r="F173" s="72" t="n"/>
      <c r="G173" s="80" t="n"/>
      <c r="H173" s="80" t="n"/>
      <c r="I173" s="72" t="n"/>
      <c r="J173" s="72" t="n"/>
      <c r="K173" s="72" t="n"/>
      <c r="L173" s="72" t="n"/>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EZ_MANAGE_THROTTLER_RATE</t>
        </is>
      </c>
      <c r="B174" s="80" t="inlineStr">
        <is>
          <t>0.0</t>
        </is>
      </c>
      <c r="C174" s="80" t="n"/>
      <c r="D174" s="80" t="inlineStr">
        <is>
          <t>GLOBAL_CHECK, STOCKS_EXIT</t>
        </is>
      </c>
      <c r="E174" s="80" t="n"/>
      <c r="F174" s="72" t="n"/>
      <c r="G174" s="80" t="n"/>
      <c r="H174" s="80" t="n"/>
      <c r="I174" s="72" t="n"/>
      <c r="J174" s="72" t="n"/>
      <c r="K174" s="72" t="n"/>
      <c r="L174" s="72" t="n"/>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EZ_MANAGE_THROTTLER_RATE</t>
        </is>
      </c>
      <c r="B175" s="80" t="inlineStr">
        <is>
          <t>0.0_ALT</t>
        </is>
      </c>
      <c r="C175" s="80" t="n"/>
      <c r="D175" s="80" t="inlineStr">
        <is>
          <t>GLOBAL_CHECK, STOCKS_EXIT</t>
        </is>
      </c>
      <c r="E175" s="80" t="n"/>
      <c r="F175" s="72" t="n"/>
      <c r="G175" s="80" t="n"/>
      <c r="H175" s="80" t="n"/>
      <c r="I175" s="72" t="n"/>
      <c r="J175" s="72" t="n"/>
      <c r="K175" s="72" t="n"/>
      <c r="L175" s="72" t="n"/>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HLR_SMA_BAND_PCT</t>
        </is>
      </c>
      <c r="B176" s="80" t="inlineStr">
        <is>
          <t>0</t>
        </is>
      </c>
      <c r="C176" s="80" t="n"/>
      <c r="D176" s="80" t="inlineStr">
        <is>
          <t>ENTRY, GLOBAL_CHECK, STOCKS_EXIT</t>
        </is>
      </c>
      <c r="E176" s="80" t="n"/>
      <c r="F176" s="72" t="n"/>
      <c r="G176" s="80" t="n"/>
      <c r="H176" s="80" t="n"/>
      <c r="I176" s="72" t="n"/>
      <c r="J176" s="72" t="n"/>
      <c r="K176" s="72" t="n"/>
      <c r="L176" s="72" t="n"/>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HLR_TOP_MIN_TFS</t>
        </is>
      </c>
      <c r="B177" s="80" t="inlineStr">
        <is>
          <t>0</t>
        </is>
      </c>
      <c r="C177" s="80" t="n"/>
      <c r="D177" s="80" t="inlineStr">
        <is>
          <t>GLOBAL_CHECK, REENTRY, STOCKS_EXIT</t>
        </is>
      </c>
      <c r="E177" s="80" t="n"/>
      <c r="F177" s="72" t="n"/>
      <c r="G177" s="80" t="n"/>
      <c r="H177" s="80" t="n"/>
      <c r="I177" s="72" t="n"/>
      <c r="J177" s="72" t="n"/>
      <c r="K177" s="72" t="n"/>
      <c r="L177" s="72" t="n"/>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HTF_GATE_MIN_CONFIRMATIONS</t>
        </is>
      </c>
      <c r="B178" s="80" t="inlineStr">
        <is>
          <t>0.0</t>
        </is>
      </c>
      <c r="C178" s="80" t="n"/>
      <c r="D178" s="80" t="inlineStr">
        <is>
          <t>ENTRY, GLOBAL_CHECK, STOCKS_EXIT</t>
        </is>
      </c>
      <c r="E178" s="80" t="n"/>
      <c r="F178" s="72" t="n"/>
      <c r="G178" s="80" t="n"/>
      <c r="H178" s="80" t="n"/>
      <c r="I178" s="72" t="n"/>
      <c r="J178" s="72" t="n"/>
      <c r="K178" s="72" t="n"/>
      <c r="L178" s="72" t="n"/>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HTF_GATE_MIN_CONFIRMATIONS</t>
        </is>
      </c>
      <c r="B179" s="80" t="inlineStr">
        <is>
          <t>0.0_ALT</t>
        </is>
      </c>
      <c r="C179" s="80" t="n"/>
      <c r="D179" s="80" t="inlineStr">
        <is>
          <t>ENTRY, GLOBAL_CHECK, STOCKS_EXIT</t>
        </is>
      </c>
      <c r="E179" s="80" t="n"/>
      <c r="F179" s="72" t="n"/>
      <c r="G179" s="80" t="n"/>
      <c r="H179" s="80" t="n"/>
      <c r="I179" s="72" t="n"/>
      <c r="J179" s="72" t="n"/>
      <c r="K179" s="72" t="n"/>
      <c r="L179" s="72" t="n"/>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LEADERBOARD_FILTER</t>
        </is>
      </c>
      <c r="B180" s="80" t="inlineStr">
        <is>
          <t>False_ALT</t>
        </is>
      </c>
      <c r="C180" s="80" t="n"/>
      <c r="D180" s="80" t="inlineStr">
        <is>
          <t>AUGMENT, ENTRY, EXIT, GLOBAL_CHECK, REDUCE, STOCKS_EXIT</t>
        </is>
      </c>
      <c r="E180" s="80" t="n"/>
      <c r="F180" s="72" t="n"/>
      <c r="G180" s="80" t="n"/>
      <c r="H180" s="80" t="n"/>
      <c r="I180" s="72" t="n"/>
      <c r="J180" s="72" t="n"/>
      <c r="K180" s="72" t="n"/>
      <c r="L180" s="72" t="n"/>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LH_HL_FILTER_REQUIRE_BOTH</t>
        </is>
      </c>
      <c r="B181" s="80" t="inlineStr">
        <is>
          <t>False_ALT</t>
        </is>
      </c>
      <c r="C181" s="80" t="n"/>
      <c r="D181" s="80" t="inlineStr">
        <is>
          <t>ENTRY, GLOBAL_CHECK, STOCKS_EXIT</t>
        </is>
      </c>
      <c r="E181" s="80" t="n"/>
      <c r="F181" s="72" t="n"/>
      <c r="G181" s="80" t="n"/>
      <c r="H181" s="80" t="n"/>
      <c r="I181" s="72" t="n"/>
      <c r="J181" s="72" t="n"/>
      <c r="K181" s="72" t="n"/>
      <c r="L181" s="72" t="n"/>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MI_TF_AGREE_MIN</t>
        </is>
      </c>
      <c r="B182" s="80" t="inlineStr">
        <is>
          <t>0.0</t>
        </is>
      </c>
      <c r="C182" s="80" t="n"/>
      <c r="D182" s="80" t="inlineStr">
        <is>
          <t>ENTRY, GLOBAL_CHECK, STOCKS_EXIT</t>
        </is>
      </c>
      <c r="E182" s="80" t="n"/>
      <c r="F182" s="72" t="n"/>
      <c r="G182" s="80" t="n"/>
      <c r="H182" s="80" t="n"/>
      <c r="I182" s="72" t="n"/>
      <c r="J182" s="72" t="n"/>
      <c r="K182" s="72" t="n"/>
      <c r="L182" s="72" t="n"/>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MI_TF_AGREE_MIN</t>
        </is>
      </c>
      <c r="B183" s="80" t="inlineStr">
        <is>
          <t>0.0_ALT</t>
        </is>
      </c>
      <c r="C183" s="80" t="n"/>
      <c r="D183" s="80" t="inlineStr">
        <is>
          <t>ENTRY, GLOBAL_CHECK, STOCKS_EXIT</t>
        </is>
      </c>
      <c r="E183" s="80" t="n"/>
      <c r="F183" s="72" t="n"/>
      <c r="G183" s="80" t="n"/>
      <c r="H183" s="80" t="n"/>
      <c r="I183" s="72" t="n"/>
      <c r="J183" s="72" t="n"/>
      <c r="K183" s="72" t="n"/>
      <c r="L183" s="72" t="n"/>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GR_FILTER_VEC_MIN_TFS</t>
        </is>
      </c>
      <c r="B184" s="80" t="inlineStr">
        <is>
          <t>0</t>
        </is>
      </c>
      <c r="C184" s="80" t="n"/>
      <c r="D184" s="80" t="inlineStr">
        <is>
          <t>GLOBAL_CHECK</t>
        </is>
      </c>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EXECUTE_NOW_SINGLE_GATE_ENFORCE</t>
        </is>
      </c>
      <c r="B185" s="80" t="inlineStr">
        <is>
          <t>0.0</t>
        </is>
      </c>
      <c r="C185" s="80" t="n"/>
      <c r="D185" s="80" t="inlineStr">
        <is>
          <t>ENTRY, GLOBAL_CHECK, STOCKS_EXIT</t>
        </is>
      </c>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EXECUTE_NOW_SINGLE_GATE_ENFORCE</t>
        </is>
      </c>
      <c r="B186" s="80" t="inlineStr">
        <is>
          <t>0.0_ALT</t>
        </is>
      </c>
      <c r="C186" s="80" t="n"/>
      <c r="D186" s="80" t="inlineStr">
        <is>
          <t>ENTRY, GLOBAL_CHECK, STOCKS_EXIT</t>
        </is>
      </c>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HTF_GATE_BYPASS_RZ</t>
        </is>
      </c>
      <c r="B187" s="80" t="inlineStr">
        <is>
          <t>0.0</t>
        </is>
      </c>
      <c r="C187" s="80" t="n"/>
      <c r="D187" s="80" t="inlineStr">
        <is>
          <t>ENTRY, GLOBAL_CHECK, STOCKS_EXIT</t>
        </is>
      </c>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HTF_GATE_BYPASS_RZ</t>
        </is>
      </c>
      <c r="B188" s="80" t="inlineStr">
        <is>
          <t>0.0_ALT</t>
        </is>
      </c>
      <c r="C188" s="80" t="n"/>
      <c r="D188" s="80" t="inlineStr">
        <is>
          <t>ENTRY, GLOBAL_CHECK, STOCKS_EXIT</t>
        </is>
      </c>
      <c r="E188" s="80" t="n"/>
      <c r="F188" s="72" t="n"/>
      <c r="G188" s="80" t="n"/>
      <c r="H188" s="80" t="n"/>
      <c r="I188" s="72" t="n"/>
      <c r="J188" s="72" t="n"/>
      <c r="K188" s="72" t="n"/>
      <c r="L188" s="72" t="n"/>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HTF_TREND_VETO_BYPASS_REASONS</t>
        </is>
      </c>
      <c r="B189" s="80" t="inlineStr">
        <is>
          <t>0.0</t>
        </is>
      </c>
      <c r="C189" s="80" t="n"/>
      <c r="D189" s="80" t="inlineStr">
        <is>
          <t>GLOBAL_CHECK, STOCKS_EXIT</t>
        </is>
      </c>
      <c r="E189" s="80" t="n"/>
      <c r="F189" s="72" t="n"/>
      <c r="G189" s="80" t="n"/>
      <c r="H189" s="80" t="n"/>
      <c r="I189" s="72" t="n"/>
      <c r="J189" s="72" t="n"/>
      <c r="K189" s="72" t="n"/>
      <c r="L189" s="72" t="n"/>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HTF_TREND_VETO_BYPASS_REASONS</t>
        </is>
      </c>
      <c r="B190" s="80" t="inlineStr">
        <is>
          <t>0.0_ALT</t>
        </is>
      </c>
      <c r="C190" s="80" t="n"/>
      <c r="D190" s="80" t="inlineStr">
        <is>
          <t>GLOBAL_CHECK, STOCKS_EXIT</t>
        </is>
      </c>
      <c r="E190" s="80" t="n"/>
      <c r="F190" s="72" t="n"/>
      <c r="G190" s="80" t="n"/>
      <c r="H190" s="80" t="n"/>
      <c r="I190" s="72" t="n"/>
      <c r="J190" s="72" t="n"/>
      <c r="K190" s="72" t="n"/>
      <c r="L190" s="72" t="n"/>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69" t="inlineStr">
        <is>
          <t>MTF_FILTER_STRONG_BUY_QUICK_BYPASS</t>
        </is>
      </c>
      <c r="B191" s="80" t="inlineStr">
        <is>
          <t>0.0</t>
        </is>
      </c>
      <c r="C191" s="80" t="n"/>
      <c r="D191" s="80" t="inlineStr">
        <is>
          <t>GLOBAL_CHECK, STOCKS_EXIT</t>
        </is>
      </c>
      <c r="E191" s="80" t="n"/>
      <c r="F191" s="72" t="n"/>
      <c r="G191" s="80" t="n"/>
      <c r="H191" s="80" t="n"/>
      <c r="I191" s="72" t="n"/>
      <c r="J191" s="72" t="n"/>
      <c r="K191" s="72" t="n"/>
      <c r="L191" s="72" t="n"/>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MTF_FILTER_STRONG_BUY_QUICK_BYPASS</t>
        </is>
      </c>
      <c r="B192" s="80" t="inlineStr">
        <is>
          <t>0.0_ALT</t>
        </is>
      </c>
      <c r="C192" s="80" t="n"/>
      <c r="D192" s="80" t="inlineStr">
        <is>
          <t>GLOBAL_CHECK, STOCKS_EXIT</t>
        </is>
      </c>
      <c r="E192" s="80" t="n"/>
      <c r="F192" s="72" t="n"/>
      <c r="G192" s="80" t="n"/>
      <c r="H192" s="80" t="n"/>
      <c r="I192" s="72" t="n"/>
      <c r="J192" s="72" t="n"/>
      <c r="K192" s="72" t="n"/>
      <c r="L192" s="72" t="n"/>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HTF_GATE_D_MANDATORY</t>
        </is>
      </c>
      <c r="B193" s="80" t="inlineStr">
        <is>
          <t>0.0_ALT</t>
        </is>
      </c>
      <c r="C193" s="80" t="n"/>
      <c r="D193" s="80" t="inlineStr">
        <is>
          <t>ENTRY, GLOBAL_CHECK, STOCKS_EXIT</t>
        </is>
      </c>
      <c r="E193" s="80" t="n"/>
      <c r="F193" s="72" t="n"/>
      <c r="G193" s="80" t="n"/>
      <c r="H193" s="80" t="n"/>
      <c r="I193" s="72" t="n"/>
      <c r="J193" s="72" t="n"/>
      <c r="K193" s="72" t="n"/>
      <c r="L193" s="72" t="n"/>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MANDATORY_REENTRY_WT_FILTER_MIN_VELOCITY</t>
        </is>
      </c>
      <c r="B194" s="80" t="inlineStr">
        <is>
          <t>0.0</t>
        </is>
      </c>
      <c r="C194" s="80" t="n"/>
      <c r="D194" s="80" t="inlineStr">
        <is>
          <t>GLOBAL_CHECK, STOCKS_EXIT</t>
        </is>
      </c>
      <c r="E194" s="80" t="n"/>
      <c r="F194" s="72" t="n"/>
      <c r="G194" s="80" t="n"/>
      <c r="H194" s="80" t="n"/>
      <c r="I194" s="72" t="n"/>
      <c r="J194" s="72" t="n"/>
      <c r="K194" s="72" t="n"/>
      <c r="L194" s="72" t="n"/>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MANDATORY_REENTRY_WT_FILTER_MIN_VELOCITY</t>
        </is>
      </c>
      <c r="B195" s="80" t="inlineStr">
        <is>
          <t>0.0_ALT</t>
        </is>
      </c>
      <c r="C195" s="80" t="n"/>
      <c r="D195" s="80" t="inlineStr">
        <is>
          <t>GLOBAL_CHECK, STOCKS_EXIT</t>
        </is>
      </c>
      <c r="E195" s="80" t="n"/>
      <c r="F195" s="72" t="n"/>
      <c r="G195" s="80" t="n"/>
      <c r="H195" s="80" t="n"/>
      <c r="I195" s="72" t="n"/>
      <c r="J195" s="72" t="n"/>
      <c r="K195" s="72" t="n"/>
      <c r="L195" s="72" t="n"/>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MANDATORY_REENTRY_WT_FILTER_REQUIRE_FLIP</t>
        </is>
      </c>
      <c r="B196" s="80" t="inlineStr">
        <is>
          <t>False_ALT</t>
        </is>
      </c>
      <c r="C196" s="80" t="n"/>
      <c r="D196" s="80" t="inlineStr">
        <is>
          <t>GLOBAL_CHECK, STOCKS_EXIT</t>
        </is>
      </c>
      <c r="E196" s="80" t="n"/>
      <c r="F196" s="72" t="n"/>
      <c r="G196" s="80" t="n"/>
      <c r="H196" s="80" t="n"/>
      <c r="I196" s="72" t="n"/>
      <c r="J196" s="72" t="n"/>
      <c r="K196" s="72" t="n"/>
      <c r="L196" s="72" t="n"/>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GOLDEN_RULE_BASE_USD</t>
        </is>
      </c>
      <c r="B197" s="80" t="inlineStr">
        <is>
          <t>0.0</t>
        </is>
      </c>
      <c r="C197" s="80" t="n"/>
      <c r="D197" s="80" t="inlineStr">
        <is>
          <t>GLOBAL_CHECK, STOCKS_EXIT</t>
        </is>
      </c>
      <c r="E197" s="80" t="n"/>
      <c r="F197" s="72" t="n"/>
      <c r="G197" s="80" t="n"/>
      <c r="H197" s="80" t="n"/>
      <c r="I197" s="72" t="n"/>
      <c r="J197" s="72" t="n"/>
      <c r="K197" s="72" t="n"/>
      <c r="L197" s="72" t="n"/>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GOLDEN_RULE_BASE_USD</t>
        </is>
      </c>
      <c r="B198" s="80" t="inlineStr">
        <is>
          <t>0.0_ALT</t>
        </is>
      </c>
      <c r="C198" s="80" t="n"/>
      <c r="D198" s="80" t="inlineStr">
        <is>
          <t>GLOBAL_CHECK, STOCKS_EXIT</t>
        </is>
      </c>
      <c r="E198" s="80" t="n"/>
      <c r="F198" s="72" t="n"/>
      <c r="G198" s="80" t="n"/>
      <c r="H198" s="80" t="n"/>
      <c r="I198" s="72" t="n"/>
      <c r="J198" s="72" t="n"/>
      <c r="K198" s="72" t="n"/>
      <c r="L198" s="72" t="n"/>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NEW_POSITION_MAX_LOSS_THRESHOLD</t>
        </is>
      </c>
      <c r="B199" s="80" t="inlineStr">
        <is>
          <t>0</t>
        </is>
      </c>
      <c r="C199" s="80" t="n"/>
      <c r="D199" s="80" t="inlineStr">
        <is>
          <t>AUGMENT, EXIT, GLOBAL_CHECK, REDUCE, STOCKS_EXIT</t>
        </is>
      </c>
      <c r="E199" s="80" t="n"/>
      <c r="F199" s="72" t="n"/>
      <c r="G199" s="80" t="n"/>
      <c r="H199" s="80" t="n"/>
      <c r="I199" s="72" t="n"/>
      <c r="J199" s="72" t="n"/>
      <c r="K199" s="72" t="n"/>
      <c r="L199" s="72" t="n"/>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HTF_GATE_D_MANDATORY</t>
        </is>
      </c>
      <c r="B200" s="80" t="inlineStr">
        <is>
          <t>0.0</t>
        </is>
      </c>
      <c r="C200" s="80" t="n"/>
      <c r="D200" s="80" t="inlineStr">
        <is>
          <t>ENTRY, GLOBAL_CHECK, STOCKS_EXIT</t>
        </is>
      </c>
      <c r="E200" s="80" t="n"/>
      <c r="F200" s="72" t="n"/>
      <c r="G200" s="80" t="n"/>
      <c r="H200" s="80" t="n"/>
      <c r="I200" s="72" t="n"/>
      <c r="J200" s="72" t="n"/>
      <c r="K200" s="72" t="n"/>
      <c r="L200" s="72" t="n"/>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t="n"/>
      <c r="H201" s="80" t="n"/>
      <c r="I201" s="72" t="n"/>
      <c r="J201" s="72" t="n"/>
      <c r="K201" s="72" t="n"/>
      <c r="L201" s="72" t="n"/>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t="n"/>
      <c r="H202" s="80" t="n"/>
      <c r="I202" s="72" t="n"/>
      <c r="J202" s="72" t="n"/>
      <c r="K202" s="72" t="n"/>
      <c r="L202" s="72" t="n"/>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t="n"/>
      <c r="H203" s="80" t="n"/>
      <c r="I203" s="72" t="n"/>
      <c r="J203" s="72" t="n"/>
      <c r="K203" s="72" t="n"/>
      <c r="L203" s="72" t="n"/>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GR_FILTER_ALL_ENTRIES</t>
        </is>
      </c>
      <c r="B204" s="80" t="inlineStr">
        <is>
          <t>0.0</t>
        </is>
      </c>
      <c r="C204" s="80" t="n"/>
      <c r="D204" s="80" t="inlineStr">
        <is>
          <t>GLOBAL_CHECK, STOCKS_EXIT</t>
        </is>
      </c>
      <c r="E204" s="80" t="n"/>
      <c r="F204" s="72" t="n"/>
      <c r="G204" s="80" t="n"/>
      <c r="H204" s="80" t="n"/>
      <c r="I204" s="72" t="n"/>
      <c r="J204" s="72" t="n"/>
      <c r="K204" s="72" t="n"/>
      <c r="L204" s="72" t="n"/>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GR_FILTER_ALL_ENTRIES</t>
        </is>
      </c>
      <c r="B205" s="80" t="inlineStr">
        <is>
          <t>0.0_ALT</t>
        </is>
      </c>
      <c r="C205" s="80" t="n"/>
      <c r="D205" s="80" t="inlineStr">
        <is>
          <t>GLOBAL_CHECK, STOCKS_EXIT</t>
        </is>
      </c>
      <c r="E205" s="80" t="n"/>
      <c r="F205" s="72" t="n"/>
      <c r="G205" s="80" t="n"/>
      <c r="H205" s="80" t="n"/>
      <c r="I205" s="72" t="n"/>
      <c r="J205" s="72" t="n"/>
      <c r="K205" s="72" t="n"/>
      <c r="L205" s="72" t="n"/>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FUNDING_GATE_MTF_REQUIRED</t>
        </is>
      </c>
      <c r="B206" s="80" t="inlineStr">
        <is>
          <t>0.0</t>
        </is>
      </c>
      <c r="C206" s="80" t="n"/>
      <c r="D206" s="80" t="inlineStr">
        <is>
          <t>ENTRY, GLOBAL_CHECK, STOCKS_EXIT</t>
        </is>
      </c>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FUNDING_GATE_MTF_REQUIRED</t>
        </is>
      </c>
      <c r="B207" s="80" t="inlineStr">
        <is>
          <t>0.0_ALT</t>
        </is>
      </c>
      <c r="C207" s="80" t="n"/>
      <c r="D207" s="80" t="inlineStr">
        <is>
          <t>ENTRY, GLOBAL_CHECK, STOCKS_EXIT</t>
        </is>
      </c>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FUNDING_GATE_SHORT_MIN</t>
        </is>
      </c>
      <c r="B208" s="80" t="inlineStr">
        <is>
          <t>0.0</t>
        </is>
      </c>
      <c r="C208" s="80" t="n"/>
      <c r="D208" s="80" t="inlineStr">
        <is>
          <t>ENTRY, GLOBAL_CHECK, STOCKS_EXIT</t>
        </is>
      </c>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FUNDING_GATE_SHORT_MIN</t>
        </is>
      </c>
      <c r="B209" s="80" t="inlineStr">
        <is>
          <t>0.0_ALT</t>
        </is>
      </c>
      <c r="C209" s="80" t="n"/>
      <c r="D209" s="80" t="inlineStr">
        <is>
          <t>ENTRY, GLOBAL_CHECK, STOCKS_EXIT</t>
        </is>
      </c>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69" t="inlineStr">
        <is>
          <t>FUNDING_GATE_LONG_MAX</t>
        </is>
      </c>
      <c r="B210" s="80" t="inlineStr">
        <is>
          <t>0.0</t>
        </is>
      </c>
      <c r="C210" s="80" t="n"/>
      <c r="D210" s="80" t="inlineStr">
        <is>
          <t>ENTRY, GLOBAL_CHECK, STOCKS_EXIT</t>
        </is>
      </c>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FUNDING_GATE_LONG_MAX</t>
        </is>
      </c>
      <c r="B211" s="80" t="inlineStr">
        <is>
          <t>0.0_ALT</t>
        </is>
      </c>
      <c r="C211" s="80" t="n"/>
      <c r="D211" s="80" t="inlineStr">
        <is>
          <t>ENTRY, GLOBAL_CHECK, STOCKS_EXIT</t>
        </is>
      </c>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c r="F2" s="83" t="inlineStr">
        <is>
          <t>HUSTLE_DELTA</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85" t="n">
        <v>1</v>
      </c>
      <c r="B2" s="85" t="inlineStr">
        <is>
          <t>ADX_RANGING_THRESHOLD</t>
        </is>
      </c>
      <c r="C2" s="83" t="inlineStr">
        <is>
          <t>20</t>
        </is>
      </c>
      <c r="D2" s="85" t="inlineStr">
        <is>
          <t>Threshold/gate: ADX_RANGING_THRESHOLD — _adx_thresh = float(getattr(config, "ADX_RANGING_THRESHOLD", 20.0)) | ex: `_adx_thresh = float(getattr(config, "ADX_RANGING_THRESHOLD", 20.0))`</t>
        </is>
      </c>
      <c r="E2" s="85" t="inlineStr">
        <is>
          <t>ENTRY, GLOBAL_CHECK, STOCKS_EXIT</t>
        </is>
      </c>
      <c r="F2" s="85" t="inlineStr">
        <is>
          <t>ENTRY, GLOBAL_CHECK, STOCKS_EXIT</t>
        </is>
      </c>
      <c r="G2" s="85" t="inlineStr">
        <is>
          <t>ADX_RANGING_THRESHOLD</t>
        </is>
      </c>
      <c r="H2" s="85" t="inlineStr">
        <is>
          <t>GENERAL</t>
        </is>
      </c>
      <c r="I2" s="85" t="inlineStr">
        <is>
          <t>LIVE — wired</t>
        </is>
      </c>
      <c r="J2" s="46" t="n"/>
      <c r="K2" s="83"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c r="F2" s="83" t="inlineStr">
        <is>
          <t>HUSTLE_DELTA</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2026-09-24T17:51:34Z</dcterms:modified>
</cp:coreProperties>
</file>