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-1.443363110521922</v>
      </c>
      <c r="N3" s="71"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0" t="n">
        <v>-0.1488924195897515</v>
      </c>
      <c r="N4" s="71" t="inlineStr">
        <is>
          <t>2/28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5.75" customHeight="1" s="67">
      <c r="A5" s="26" t="inlineStr">
        <is>
          <t>BB_SQUEEZE_ENTRY_ENABLED</t>
        </is>
      </c>
      <c r="B5" s="26" t="inlineStr">
        <is>
          <t>False</t>
        </is>
      </c>
      <c r="C5" s="26" t="n"/>
      <c r="D5" s="26" t="n"/>
      <c r="E5" s="26">
        <f>IF(G5="",E4,IF(G5&gt;0,E4+G5,E4))</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70" t="n">
        <v>0</v>
      </c>
      <c r="N5" s="71" t="inlineStr">
        <is>
          <t>UNTESTED</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4" t="inlineStr">
        <is>
          <t>LIVE_ENTRY_ENGINE_FILTER_TF=OFF</t>
        </is>
      </c>
      <c r="FL5" s="34" t="inlineStr">
        <is>
          <t>LIVE_ENTRY_ENGINE_FILTER_TF=D</t>
        </is>
      </c>
      <c r="FM5" s="34" t="inlineStr">
        <is>
          <t>LIVE_ENTRY_ENGINE_FILTER_TF=4h</t>
        </is>
      </c>
      <c r="FN5" s="34" t="inlineStr">
        <is>
          <t>LIVE_ENTRY_ENGINE_FILTER_TF=1h</t>
        </is>
      </c>
      <c r="FO5" s="34"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IF(G6="",E5,IF(G6&gt;0,E5+G6,E5))</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0" t="n">
        <v>0.4983574507294249</v>
      </c>
      <c r="N6" s="71" t="inlineStr">
        <is>
          <t>2/28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6" t="inlineStr">
        <is>
          <t>FIRST_OPEN_THROTTLE_FILTER_TF=OFF</t>
        </is>
      </c>
      <c r="EA6" s="36" t="inlineStr">
        <is>
          <t>FIRST_OPEN_THROTTLE_FILTER_TF=D</t>
        </is>
      </c>
      <c r="EB6" s="36" t="inlineStr">
        <is>
          <t>FIRST_OPEN_THROTTLE_FILTER_TF=4h</t>
        </is>
      </c>
      <c r="EC6" s="36" t="inlineStr">
        <is>
          <t>FIRST_OPEN_THROTTLE_FILTER_TF=1h</t>
        </is>
      </c>
      <c r="ED6" s="36"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6" t="inlineStr">
        <is>
          <t>OPEN_INTENT_SIZE_GATES_FILTER_TF=OFF</t>
        </is>
      </c>
      <c r="HL6" s="36" t="inlineStr">
        <is>
          <t>OPEN_INTENT_SIZE_GATES_FILTER_TF=D</t>
        </is>
      </c>
      <c r="HM6" s="36" t="inlineStr">
        <is>
          <t>OPEN_INTENT_SIZE_GATES_FILTER_TF=4h</t>
        </is>
      </c>
      <c r="HN6" s="36" t="inlineStr">
        <is>
          <t>OPEN_INTENT_SIZE_GATES_FILTER_TF=1h</t>
        </is>
      </c>
      <c r="HO6" s="36" t="inlineStr">
        <is>
          <t>OPEN_INTENT_SIZE_GATES_FILTER_TF=15m</t>
        </is>
      </c>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IF(G7="",E6,IF(G7&gt;0,E6+G7,E6))</f>
        <v/>
      </c>
      <c r="F7" s="26" t="n"/>
      <c r="G7" s="38">
        <f>IFERROR(VLOOKUP($A26&amp;"_"&amp;$B26,Results_Deltas!$A$2:$P$15000,5,FALSE),"")</f>
        <v/>
      </c>
      <c r="H7" s="38" t="inlineStr">
        <is>
          <t>Blanket (page end)</t>
        </is>
      </c>
      <c r="I7" s="26" t="n"/>
      <c r="J7" s="26" t="n"/>
      <c r="K7" s="26" t="n"/>
      <c r="L7" s="26" t="inlineStr">
        <is>
          <t>NO</t>
        </is>
      </c>
      <c r="M7" s="73"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IF(G8="",E7,IF(G8&gt;0,E7+G8,E7))</f>
        <v/>
      </c>
      <c r="F8" s="26" t="n"/>
      <c r="G8" s="38">
        <f>IFERROR(VLOOKUP($A27&amp;"_"&amp;$B27,Results_Deltas!$A$2:$P$15000,5,FALSE),"")</f>
        <v/>
      </c>
      <c r="H8" s="38" t="inlineStr">
        <is>
          <t>Blanket (page end)</t>
        </is>
      </c>
      <c r="I8" s="26" t="n"/>
      <c r="J8" s="26" t="n"/>
      <c r="K8" s="26" t="n"/>
      <c r="L8" s="26" t="inlineStr">
        <is>
          <t>NO</t>
        </is>
      </c>
      <c r="M8" s="73"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f>IF(G9="",E8,IF(G9&gt;0,E8+G9,E8))</f>
        <v/>
      </c>
      <c r="F9" s="26" t="n"/>
      <c r="G9" s="38">
        <f>IFERROR(VLOOKUP($A28&amp;"_"&amp;$B28,Results_Deltas!$A$2:$P$15000,5,FALSE),"")</f>
        <v/>
      </c>
      <c r="H9" s="38" t="inlineStr">
        <is>
          <t>Blanket (page end)</t>
        </is>
      </c>
      <c r="I9" s="26" t="n"/>
      <c r="J9" s="26" t="n"/>
      <c r="K9" s="26" t="n"/>
      <c r="L9" s="26" t="inlineStr">
        <is>
          <t>NO</t>
        </is>
      </c>
      <c r="M9" s="73"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IF(G10="",E9,IF(G10&gt;0,E9+G10,E9))</f>
        <v/>
      </c>
      <c r="F10" s="26" t="n"/>
      <c r="G10" s="38">
        <f>IFERROR(VLOOKUP($A29&amp;"_"&amp;$B29,Results_Deltas!$A$2:$P$15000,5,FALSE),"")</f>
        <v/>
      </c>
      <c r="H10" s="38" t="inlineStr">
        <is>
          <t>Blanket (page end)</t>
        </is>
      </c>
      <c r="I10" s="26" t="n"/>
      <c r="J10" s="26" t="n"/>
      <c r="K10" s="26" t="n"/>
      <c r="L10" s="26" t="inlineStr">
        <is>
          <t>YES</t>
        </is>
      </c>
      <c r="M10" s="73"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IF(G11="",E10,IF(G11&gt;0,E10+G11,E10))</f>
        <v/>
      </c>
      <c r="F11" s="26" t="n"/>
      <c r="G11" s="38">
        <f>IFERROR(VLOOKUP($A30&amp;"_"&amp;$B30,Results_Deltas!$A$2:$P$15000,5,FALSE),"")</f>
        <v/>
      </c>
      <c r="H11" s="38" t="inlineStr">
        <is>
          <t>Blanket (page end)</t>
        </is>
      </c>
      <c r="I11" s="26" t="n"/>
      <c r="J11" s="26" t="n"/>
      <c r="K11" s="26" t="n"/>
      <c r="L11" s="26" t="inlineStr">
        <is>
          <t>NO</t>
        </is>
      </c>
      <c r="M11" s="73"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IF(G12="",E11,IF(G12&gt;0,E11+G12,E11))</f>
        <v/>
      </c>
      <c r="F12" s="26" t="n"/>
      <c r="G12" s="38">
        <f>IFERROR(VLOOKUP($A31&amp;"_"&amp;$B31,Results_Deltas!$A$2:$P$15000,5,FALSE),"")</f>
        <v/>
      </c>
      <c r="H12" s="38" t="inlineStr">
        <is>
          <t>Blanket (page end)</t>
        </is>
      </c>
      <c r="I12" s="26" t="n"/>
      <c r="J12" s="26" t="n"/>
      <c r="K12" s="26" t="n"/>
      <c r="L12" s="26" t="inlineStr">
        <is>
          <t>NO</t>
        </is>
      </c>
      <c r="M12" s="73"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IF(G13="",E12,IF(G13&gt;0,E12+G13,E12))</f>
        <v/>
      </c>
      <c r="F13" s="26" t="n"/>
      <c r="G13" s="38">
        <f>IFERROR(VLOOKUP($A32&amp;"_"&amp;$B32,Results_Deltas!$A$2:$P$15000,5,FALSE),"")</f>
        <v/>
      </c>
      <c r="H13" s="38" t="inlineStr">
        <is>
          <t>Blanket (page end)</t>
        </is>
      </c>
      <c r="I13" s="26" t="n"/>
      <c r="J13" s="26" t="n"/>
      <c r="K13" s="26" t="n"/>
      <c r="L13" s="26" t="inlineStr">
        <is>
          <t>NO</t>
        </is>
      </c>
      <c r="M13" s="73"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IF(G14="",E13,IF(G14&gt;0,E13+G14,E13))</f>
        <v/>
      </c>
      <c r="F14" s="26" t="n"/>
      <c r="G14" s="38">
        <f>IFERROR(VLOOKUP($A33&amp;"_"&amp;$B33,Results_Deltas!$A$2:$P$15000,5,FALSE),"")</f>
        <v/>
      </c>
      <c r="H14" s="38" t="inlineStr">
        <is>
          <t>Blanket (page end)</t>
        </is>
      </c>
      <c r="I14" s="26" t="n"/>
      <c r="J14" s="26" t="n"/>
      <c r="K14" s="26" t="n"/>
      <c r="L14" s="26" t="inlineStr">
        <is>
          <t>NO</t>
        </is>
      </c>
      <c r="M14" s="73"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IF(G15="",E14,IF(G15&gt;0,E14+G15,E14))</f>
        <v/>
      </c>
      <c r="F15" s="26" t="n"/>
      <c r="G15" s="38">
        <f>IFERROR(VLOOKUP($A34&amp;"_"&amp;$B34,Results_Deltas!$A$2:$P$15000,5,FALSE),"")</f>
        <v/>
      </c>
      <c r="H15" s="38" t="inlineStr">
        <is>
          <t>Blanket (page end)</t>
        </is>
      </c>
      <c r="I15" s="26" t="n"/>
      <c r="J15" s="26" t="n"/>
      <c r="K15" s="26" t="n"/>
      <c r="L15" s="26" t="inlineStr">
        <is>
          <t>YES</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IF(G16="",E15,IF(G16&gt;0,E15+G16,E15))</f>
        <v/>
      </c>
      <c r="F16" s="26" t="n"/>
      <c r="G16" s="38">
        <f>IFERROR(VLOOKUP($A35&amp;"_"&amp;$B35,Results_Deltas!$A$2:$P$15000,5,FALSE),"")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IF(G17="",E16,IF(G17&gt;0,E16+G17,E16))</f>
        <v/>
      </c>
      <c r="F17" s="26" t="n"/>
      <c r="G17" s="38">
        <f>IFERROR(VLOOKUP($A36&amp;"_"&amp;$B36,Results_Deltas!$A$2:$P$15000,5,FALSE),"")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IF(G18="",E17,IF(G18&gt;0,E17+G18,E17))</f>
        <v/>
      </c>
      <c r="F18" s="26" t="n"/>
      <c r="G18" s="38">
        <f>IFERROR(VLOOKUP($A37&amp;"_"&amp;$B37,Results_Deltas!$A$2:$P$15000,5,FALSE),"")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IF(G19="",E18,IF(G19&gt;0,E18+G19,E18))</f>
        <v/>
      </c>
      <c r="F19" s="26" t="n"/>
      <c r="G19" s="38">
        <f>IFERROR(VLOOKUP($A38&amp;"_"&amp;$B38,Results_Deltas!$A$2:$P$15000,5,FALSE),"")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IF(G20="",E19,IF(G20&gt;0,E19+G20,E19))</f>
        <v/>
      </c>
      <c r="F20" s="26" t="n"/>
      <c r="G20" s="38">
        <f>IFERROR(VLOOKUP($A39&amp;"_"&amp;$B39,Results_Deltas!$A$2:$P$15000,5,FALSE),"")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IF(G21="",E20,IF(G21&gt;0,E20+G21,E20))</f>
        <v/>
      </c>
      <c r="F21" s="26" t="n"/>
      <c r="G21" s="38">
        <f>IFERROR(VLOOKUP($A40&amp;"_"&amp;$B40,Results_Deltas!$A$2:$P$15000,5,FALSE),"")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IF(G22="",E21,IF(G22&gt;0,E21+G22,E21))</f>
        <v/>
      </c>
      <c r="F22" s="26" t="n"/>
      <c r="G22" s="38">
        <f>IFERROR(VLOOKUP($A41&amp;"_"&amp;$B41,Results_Deltas!$A$2:$P$15000,5,FALSE),"")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IF(G23="",E22,IF(G23&gt;0,E22+G23,E22))</f>
        <v/>
      </c>
      <c r="F23" s="26" t="n"/>
      <c r="G23" s="38">
        <f>IFERROR(VLOOKUP($A42&amp;"_"&amp;$B42,Results_Deltas!$A$2:$P$15000,5,FALSE),"")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IF(G24="",E23,IF(G24&gt;0,E23+G24,E23))</f>
        <v/>
      </c>
      <c r="F24" s="26" t="n"/>
      <c r="G24" s="38">
        <f>IFERROR(VLOOKUP($A43&amp;"_"&amp;$B43,Results_Deltas!$A$2:$P$15000,5,FALSE),"")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IF(G25="",E24,IF(G25&gt;0,E24+G25,E24))</f>
        <v/>
      </c>
      <c r="F25" s="26" t="n"/>
      <c r="G25" s="38">
        <f>IFERROR(VLOOKUP($A44&amp;"_"&amp;$B44,Results_Deltas!$A$2:$P$15000,5,FALSE),"")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IF(G26="",E25,IF(G26&gt;0,E25+G26,E25))</f>
        <v/>
      </c>
      <c r="F26" s="26" t="n"/>
      <c r="G26" s="38">
        <f>IFERROR(VLOOKUP($A45&amp;"_"&amp;$B45,Results_Deltas!$A$2:$P$15000,5,FALSE),"")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IF(G27="",E26,IF(G27&gt;0,E26+G27,E26))</f>
        <v/>
      </c>
      <c r="F27" s="26" t="n"/>
      <c r="G27" s="38">
        <f>IFERROR(VLOOKUP($A46&amp;"_"&amp;$B46,Results_Deltas!$A$2:$P$15000,5,FALSE),"")</f>
        <v/>
      </c>
      <c r="H27" s="38" t="inlineStr">
        <is>
          <t>Blanket (page end)</t>
        </is>
      </c>
      <c r="I27" s="26" t="n"/>
      <c r="J27" s="26" t="n"/>
      <c r="K27" s="26" t="n"/>
      <c r="L27" s="26" t="inlineStr">
        <is>
          <t>YES</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IF(G28="",E27,IF(G28&gt;0,E27+G28,E27))</f>
        <v/>
      </c>
      <c r="F28" s="26" t="n"/>
      <c r="G28" s="38">
        <f>IFERROR(VLOOKUP($A47&amp;"_"&amp;$B47,Results_Deltas!$A$2:$P$15000,5,FALSE),"")</f>
        <v/>
      </c>
      <c r="H28" s="38" t="inlineStr">
        <is>
          <t>Blanket (page end)</t>
        </is>
      </c>
      <c r="I28" s="26" t="n"/>
      <c r="J28" s="26" t="n"/>
      <c r="K28" s="26" t="n"/>
      <c r="L28" s="26" t="inlineStr">
        <is>
          <t>YES</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IF(G29="",E28,IF(G29&gt;0,E28+G29,E28))</f>
        <v/>
      </c>
      <c r="F29" s="26" t="n"/>
      <c r="G29" s="38">
        <f>IFERROR(VLOOKUP($A48&amp;"_"&amp;$B48,Results_Deltas!$A$2:$P$15000,5,FALSE),"")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IF(G30="",E29,IF(G30&gt;0,E29+G30,E29))</f>
        <v/>
      </c>
      <c r="F30" s="26" t="n"/>
      <c r="G30" s="38">
        <f>IFERROR(VLOOKUP($A49&amp;"_"&amp;$B49,Results_Deltas!$A$2:$P$15000,5,FALSE),"")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IF(G31="",E30,IF(G31&gt;0,E30+G31,E30))</f>
        <v/>
      </c>
      <c r="F31" s="26" t="n"/>
      <c r="G31" s="38">
        <f>IFERROR(VLOOKUP($A50&amp;"_"&amp;$B50,Results_Deltas!$A$2:$P$15000,5,FALSE),"")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IF(G32="",E31,IF(G32&gt;0,E31+G32,E31))</f>
        <v/>
      </c>
      <c r="F32" s="26" t="n"/>
      <c r="G32" s="38">
        <f>IFERROR(VLOOKUP($A51&amp;"_"&amp;$B51,Results_Deltas!$A$2:$P$15000,5,FALSE),"")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IF(G33="",E32,IF(G33&gt;0,E32+G33,E32))</f>
        <v/>
      </c>
      <c r="F33" s="26" t="n"/>
      <c r="G33" s="38">
        <f>IFERROR(VLOOKUP($A52&amp;"_"&amp;$B52,Results_Deltas!$A$2:$P$15000,5,FALSE),"")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IF(G34="",E33,IF(G34&gt;0,E33+G34,E33))</f>
        <v/>
      </c>
      <c r="F34" s="26" t="n"/>
      <c r="G34" s="38">
        <f>IFERROR(VLOOKUP($A53&amp;"_"&amp;$B53,Results_Deltas!$A$2:$P$15000,5,FALSE),"")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IF(G35="",E34,IF(G35&gt;0,E34+G35,E34))</f>
        <v/>
      </c>
      <c r="F35" s="26" t="n"/>
      <c r="G35" s="38">
        <f>IFERROR(VLOOKUP($A54&amp;"_"&amp;$B54,Results_Deltas!$A$2:$P$15000,5,FALSE),"")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IF(G36="",E35,IF(G36&gt;0,E35+G36,E35))</f>
        <v/>
      </c>
      <c r="F36" s="26" t="n"/>
      <c r="G36" s="38">
        <f>IFERROR(VLOOKUP($A55&amp;"_"&amp;$B55,Results_Deltas!$A$2:$P$15000,5,FALSE),"")</f>
        <v/>
      </c>
      <c r="H36" s="38" t="inlineStr">
        <is>
          <t>Blanket (page end)</t>
        </is>
      </c>
      <c r="I36" s="26" t="n"/>
      <c r="J36" s="26" t="n"/>
      <c r="K36" s="26" t="n"/>
      <c r="L36" s="26" t="inlineStr">
        <is>
          <t>NO</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IF(G37="",E36,IF(G37&gt;0,E36+G37,E36))</f>
        <v/>
      </c>
      <c r="F37" s="26" t="n"/>
      <c r="G37" s="38">
        <f>IFERROR(VLOOKUP($A56&amp;"_"&amp;$B56,Results_Deltas!$A$2:$P$15000,5,FALSE),"")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IF(G38="",E37,IF(G38&gt;0,E37+G38,E37))</f>
        <v/>
      </c>
      <c r="F38" s="26" t="n"/>
      <c r="G38" s="38">
        <f>IFERROR(VLOOKUP($A57&amp;"_"&amp;$B57,Results_Deltas!$A$2:$P$15000,5,FALSE),"")</f>
        <v/>
      </c>
      <c r="H38" s="38" t="inlineStr">
        <is>
          <t>Blanket (page end)</t>
        </is>
      </c>
      <c r="I38" s="26" t="n"/>
      <c r="J38" s="26" t="n"/>
      <c r="K38" s="26" t="n"/>
      <c r="L38" s="26" t="inlineStr">
        <is>
          <t>YES</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IF(G39="",E38,IF(G39&gt;0,E38+G39,E38))</f>
        <v/>
      </c>
      <c r="F39" s="26" t="n"/>
      <c r="G39" s="38">
        <f>IFERROR(VLOOKUP($A58&amp;"_"&amp;$B58,Results_Deltas!$A$2:$P$15000,5,FALSE),"")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IF(G40="",E39,IF(G40&gt;0,E39+G40,E39))</f>
        <v/>
      </c>
      <c r="F40" s="26" t="n"/>
      <c r="G40" s="38">
        <f>IFERROR(VLOOKUP($A59&amp;"_"&amp;$B59,Results_Deltas!$A$2:$P$15000,5,FALSE),"")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IF(G41="",E40,IF(G41&gt;0,E40+G41,E40))</f>
        <v/>
      </c>
      <c r="F41" s="26" t="n"/>
      <c r="G41" s="38">
        <f>IFERROR(VLOOKUP($A60&amp;"_"&amp;$B60,Results_Deltas!$A$2:$P$15000,5,FALSE),"")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IF(G42="",E41,IF(G42&gt;0,E41+G42,E41))</f>
        <v/>
      </c>
      <c r="F42" s="26" t="n"/>
      <c r="G42" s="38">
        <f>IFERROR(VLOOKUP($A61&amp;"_"&amp;$B61,Results_Deltas!$A$2:$P$15000,5,FALSE),"")</f>
        <v/>
      </c>
      <c r="H42" s="38" t="inlineStr">
        <is>
          <t>Blanket (page end)</t>
        </is>
      </c>
      <c r="I42" s="26" t="n"/>
      <c r="J42" s="26" t="n"/>
      <c r="K42" s="26" t="n"/>
      <c r="L42" s="26" t="inlineStr">
        <is>
          <t>NO</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IF(G43="",E42,IF(G43&gt;0,E42+G43,E42))</f>
        <v/>
      </c>
      <c r="F43" s="26" t="n"/>
      <c r="G43" s="38">
        <f>IFERROR(VLOOKUP($A62&amp;"_"&amp;$B62,Results_Deltas!$A$2:$P$15000,5,FALSE),"")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IF(G44="",E43,IF(G44&gt;0,E43+G44,E43))</f>
        <v/>
      </c>
      <c r="F44" s="26" t="n"/>
      <c r="G44" s="38">
        <f>IFERROR(VLOOKUP($A63&amp;"_"&amp;$B63,Results_Deltas!$A$2:$P$15000,5,FALSE),"")</f>
        <v/>
      </c>
      <c r="H44" s="38" t="inlineStr">
        <is>
          <t>Blanket (page end)</t>
        </is>
      </c>
      <c r="I44" s="26" t="n"/>
      <c r="J44" s="26" t="n"/>
      <c r="K44" s="26" t="n"/>
      <c r="L44" s="26" t="inlineStr">
        <is>
          <t>YES</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IF(G45="",E44,IF(G45&gt;0,E44+G45,E44))</f>
        <v/>
      </c>
      <c r="F45" s="26" t="n"/>
      <c r="G45" s="38">
        <f>IFERROR(VLOOKUP($A64&amp;"_"&amp;$B64,Results_Deltas!$A$2:$P$15000,5,FALSE),"")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IF(G46="",E45,IF(G46&gt;0,E45+G46,E45))</f>
        <v/>
      </c>
      <c r="F46" s="26" t="n"/>
      <c r="G46" s="38">
        <f>IFERROR(VLOOKUP($A65&amp;"_"&amp;$B65,Results_Deltas!$A$2:$P$15000,5,FALSE),"")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IF(G47="",E46,IF(G47&gt;0,E46+G47,E46))</f>
        <v/>
      </c>
      <c r="F47" s="26" t="n"/>
      <c r="G47" s="38">
        <f>IFERROR(VLOOKUP($A66&amp;"_"&amp;$B66,Results_Deltas!$A$2:$P$15000,5,FALSE),"")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IF(G48="",E47,IF(G48&gt;0,E47+G48,E47))</f>
        <v/>
      </c>
      <c r="F48" s="26" t="n"/>
      <c r="G48" s="38">
        <f>IFERROR(VLOOKUP($A67&amp;"_"&amp;$B67,Results_Deltas!$A$2:$P$15000,5,FALSE),"")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IF(G49="",E48,IF(G49&gt;0,E48+G49,E48))</f>
        <v/>
      </c>
      <c r="F49" s="26" t="n"/>
      <c r="G49" s="38">
        <f>IFERROR(VLOOKUP($A68&amp;"_"&amp;$B68,Results_Deltas!$A$2:$P$15000,5,FALSE),"")</f>
        <v/>
      </c>
      <c r="H49" s="38" t="inlineStr">
        <is>
          <t>Blanket (page end)</t>
        </is>
      </c>
      <c r="I49" s="26" t="n"/>
      <c r="J49" s="26" t="n"/>
      <c r="K49" s="26" t="n"/>
      <c r="L49" s="26" t="inlineStr">
        <is>
          <t>YES</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IF(G50="",E49,IF(G50&gt;0,E49+G50,E49))</f>
        <v/>
      </c>
      <c r="F50" s="26" t="n"/>
      <c r="G50" s="38">
        <f>IFERROR(VLOOKUP($A69&amp;"_"&amp;$B69,Results_Deltas!$A$2:$P$15000,5,FALSE),"")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IF(G51="",E50,IF(G51&gt;0,E50+G51,E50))</f>
        <v/>
      </c>
      <c r="F51" s="26" t="n"/>
      <c r="G51" s="38">
        <f>IFERROR(VLOOKUP($A70&amp;"_"&amp;$B70,Results_Deltas!$A$2:$P$15000,5,FALSE),"")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IF(G52="",E51,IF(G52&gt;0,E51+G52,E51))</f>
        <v/>
      </c>
      <c r="F52" s="26" t="n"/>
      <c r="G52" s="38">
        <f>IFERROR(VLOOKUP($A71&amp;"_"&amp;$B71,Results_Deltas!$A$2:$P$15000,5,FALSE),"")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IF(G53="",E52,IF(G53&gt;0,E52+G53,E52))</f>
        <v/>
      </c>
      <c r="F53" s="26" t="n"/>
      <c r="G53" s="38">
        <f>IFERROR(VLOOKUP($A72&amp;"_"&amp;$B72,Results_Deltas!$A$2:$P$15000,5,FALSE),"")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IF(G54="",E53,IF(G54&gt;0,E53+G54,E53))</f>
        <v/>
      </c>
      <c r="F54" s="26" t="n"/>
      <c r="G54" s="38">
        <f>IFERROR(VLOOKUP($A73&amp;"_"&amp;$B73,Results_Deltas!$A$2:$P$15000,5,FALSE),"")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IF(G55="",E54,IF(G55&gt;0,E54+G55,E54))</f>
        <v/>
      </c>
      <c r="F55" s="26" t="n"/>
      <c r="G55" s="38">
        <f>IFERROR(VLOOKUP($A74&amp;"_"&amp;$B74,Results_Deltas!$A$2:$P$15000,5,FALSE),"")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IF(G56="",E55,IF(G56&gt;0,E55+G56,E55))</f>
        <v/>
      </c>
      <c r="F56" s="26" t="n"/>
      <c r="G56" s="38">
        <f>IFERROR(VLOOKUP($A75&amp;"_"&amp;$B75,Results_Deltas!$A$2:$P$15000,5,FALSE),"")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IF(G57="",E56,IF(G57&gt;0,E56+G57,E56))</f>
        <v/>
      </c>
      <c r="F57" s="26" t="n"/>
      <c r="G57" s="38">
        <f>IFERROR(VLOOKUP($A76&amp;"_"&amp;$B76,Results_Deltas!$A$2:$P$15000,5,FALSE),"")</f>
        <v/>
      </c>
      <c r="H57" s="38" t="inlineStr">
        <is>
          <t>Blanket (page end)</t>
        </is>
      </c>
      <c r="I57" s="26" t="n"/>
      <c r="J57" s="26" t="n"/>
      <c r="K57" s="26" t="n"/>
      <c r="L57" s="26" t="inlineStr">
        <is>
          <t>YES</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IF(G58="",E57,IF(G58&gt;0,E57+G58,E57))</f>
        <v/>
      </c>
      <c r="F58" s="26" t="n"/>
      <c r="G58" s="38">
        <f>IFERROR(VLOOKUP($A77&amp;"_"&amp;$B77,Results_Deltas!$A$2:$P$15000,5,FALSE),"")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IF(G59="",E58,IF(G59&gt;0,E58+G59,E58))</f>
        <v/>
      </c>
      <c r="F59" s="26" t="n"/>
      <c r="G59" s="38">
        <f>IFERROR(VLOOKUP($A78&amp;"_"&amp;$B78,Results_Deltas!$A$2:$P$15000,5,FALSE),"")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IF(G60="",E59,IF(G60&gt;0,E59+G60,E59))</f>
        <v/>
      </c>
      <c r="F60" s="26" t="n"/>
      <c r="G60" s="38">
        <f>IFERROR(VLOOKUP($A79&amp;"_"&amp;$B79,Results_Deltas!$A$2:$P$15000,5,FALSE),"")</f>
        <v/>
      </c>
      <c r="H60" s="38" t="inlineStr">
        <is>
          <t>Blanket (page end)</t>
        </is>
      </c>
      <c r="I60" s="26" t="n"/>
      <c r="J60" s="26" t="n"/>
      <c r="K60" s="26" t="n"/>
      <c r="L60" s="26" t="inlineStr">
        <is>
          <t>NO</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IF(G61="",E60,IF(G61&gt;0,E60+G61,E60))</f>
        <v/>
      </c>
      <c r="F61" s="26" t="n"/>
      <c r="G61" s="38">
        <f>IFERROR(VLOOKUP($A80&amp;"_"&amp;$B80,Results_Deltas!$A$2:$P$15000,5,FALSE),"")</f>
        <v/>
      </c>
      <c r="H61" s="38" t="inlineStr">
        <is>
          <t>Blanket (page end)</t>
        </is>
      </c>
      <c r="I61" s="26" t="n"/>
      <c r="J61" s="26" t="n"/>
      <c r="K61" s="26" t="n"/>
      <c r="L61" s="26" t="inlineStr">
        <is>
          <t>YES</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IF(G62="",E61,IF(G62&gt;0,E61+G62,E61))</f>
        <v/>
      </c>
      <c r="F62" s="26" t="n"/>
      <c r="G62" s="38">
        <f>IFERROR(VLOOKUP($A81&amp;"_"&amp;$B81,Results_Deltas!$A$2:$P$15000,5,FALSE),"")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IF(G63="",E62,IF(G63&gt;0,E62+G63,E62))</f>
        <v/>
      </c>
      <c r="F63" s="26" t="n"/>
      <c r="G63" s="38">
        <f>IFERROR(VLOOKUP($A82&amp;"_"&amp;$B82,Results_Deltas!$A$2:$P$15000,5,FALSE),"")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IF(G64="",E63,IF(G64&gt;0,E63+G64,E63))</f>
        <v/>
      </c>
      <c r="F64" s="26" t="n"/>
      <c r="G64" s="38">
        <f>IFERROR(VLOOKUP($A83&amp;"_"&amp;$B83,Results_Deltas!$A$2:$P$15000,5,FALSE),"")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IF(G65="",E64,IF(G65&gt;0,E64+G65,E64))</f>
        <v/>
      </c>
      <c r="F65" s="26" t="n"/>
      <c r="G65" s="38">
        <f>IFERROR(VLOOKUP($A84&amp;"_"&amp;$B84,Results_Deltas!$A$2:$P$15000,5,FALSE),"")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IF(G66="",E65,IF(G66&gt;0,E65+G66,E65))</f>
        <v/>
      </c>
      <c r="F66" s="26" t="n"/>
      <c r="G66" s="38">
        <f>IFERROR(VLOOKUP($A85&amp;"_"&amp;$B85,Results_Deltas!$A$2:$P$15000,5,FALSE),"")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IF(G67="",E66,IF(G67&gt;0,E66+G67,E66))</f>
        <v/>
      </c>
      <c r="F67" s="26" t="n"/>
      <c r="G67" s="38">
        <f>IFERROR(VLOOKUP($A86&amp;"_"&amp;$B86,Results_Deltas!$A$2:$P$15000,5,FALSE),"")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IF(G68="",E67,IF(G68&gt;0,E67+G68,E67))</f>
        <v/>
      </c>
      <c r="F68" s="26" t="n"/>
      <c r="G68" s="38">
        <f>IFERROR(VLOOKUP($A87&amp;"_"&amp;$B87,Results_Deltas!$A$2:$P$15000,5,FALSE),"")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IF(G69="",E68,IF(G69&gt;0,E68+G69,E68))</f>
        <v/>
      </c>
      <c r="F69" s="26" t="n"/>
      <c r="G69" s="38">
        <f>IFERROR(VLOOKUP($A88&amp;"_"&amp;$B88,Results_Deltas!$A$2:$P$15000,5,FALSE),"")</f>
        <v/>
      </c>
      <c r="H69" s="38" t="inlineStr">
        <is>
          <t>Blanket (page end)</t>
        </is>
      </c>
      <c r="I69" s="26" t="n"/>
      <c r="J69" s="26" t="n"/>
      <c r="K69" s="26" t="n"/>
      <c r="L69" s="26" t="inlineStr">
        <is>
          <t>YES</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IF(G70="",E69,IF(G70&gt;0,E69+G70,E69))</f>
        <v/>
      </c>
      <c r="F70" s="26" t="n"/>
      <c r="G70" s="38">
        <f>IFERROR(VLOOKUP($A89&amp;"_"&amp;$B89,Results_Deltas!$A$2:$P$15000,5,FALSE),"")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IF(G71="",E70,IF(G71&gt;0,E70+G71,E70))</f>
        <v/>
      </c>
      <c r="F71" s="26" t="n"/>
      <c r="G71" s="38">
        <f>IFERROR(VLOOKUP($A90&amp;"_"&amp;$B90,Results_Deltas!$A$2:$P$15000,5,FALSE),"")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IF(G72="",E71,IF(G72&gt;0,E71+G72,E71))</f>
        <v/>
      </c>
      <c r="F72" s="26" t="n"/>
      <c r="G72" s="38">
        <f>IFERROR(VLOOKUP($A91&amp;"_"&amp;$B91,Results_Deltas!$A$2:$P$15000,5,FALSE),"")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IF(G73="",E72,IF(G73&gt;0,E72+G73,E72))</f>
        <v/>
      </c>
      <c r="F73" s="26" t="n"/>
      <c r="G73" s="38">
        <f>IFERROR(VLOOKUP($A92&amp;"_"&amp;$B92,Results_Deltas!$A$2:$P$15000,5,FALSE),"")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IF(G74="",E73,IF(G74&gt;0,E73+G74,E73))</f>
        <v/>
      </c>
      <c r="F74" s="26" t="n"/>
      <c r="G74" s="38">
        <f>IFERROR(VLOOKUP($A93&amp;"_"&amp;$B93,Results_Deltas!$A$2:$P$15000,5,FALSE),"")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IF(G75="",E74,IF(G75&gt;0,E74+G75,E74))</f>
        <v/>
      </c>
      <c r="F75" s="26" t="n"/>
      <c r="G75" s="38">
        <f>IFERROR(VLOOKUP($A94&amp;"_"&amp;$B94,Results_Deltas!$A$2:$P$15000,5,FALSE),"")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IF(G76="",E75,IF(G76&gt;0,E75+G76,E75))</f>
        <v/>
      </c>
      <c r="F76" s="26" t="n"/>
      <c r="G76" s="38">
        <f>IFERROR(VLOOKUP($A95&amp;"_"&amp;$B95,Results_Deltas!$A$2:$P$15000,5,FALSE),"")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IF(G77="",E76,IF(G77&gt;0,E76+G77,E76))</f>
        <v/>
      </c>
      <c r="F77" s="26" t="n"/>
      <c r="G77" s="38">
        <f>IFERROR(VLOOKUP($A96&amp;"_"&amp;$B96,Results_Deltas!$A$2:$P$15000,5,FALSE),"")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IF(G78="",E77,IF(G78&gt;0,E77+G78,E77))</f>
        <v/>
      </c>
      <c r="F78" s="26" t="n"/>
      <c r="G78" s="38">
        <f>IFERROR(VLOOKUP($A97&amp;"_"&amp;$B97,Results_Deltas!$A$2:$P$15000,5,FALSE),"")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IF(G79="",E78,IF(G79&gt;0,E78+G79,E78))</f>
        <v/>
      </c>
      <c r="F79" s="26" t="n"/>
      <c r="G79" s="38">
        <f>IFERROR(VLOOKUP($A98&amp;"_"&amp;$B98,Results_Deltas!$A$2:$P$15000,5,FALSE),"")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IF(G80="",E79,IF(G80&gt;0,E79+G80,E79))</f>
        <v/>
      </c>
      <c r="F80" s="26" t="n"/>
      <c r="G80" s="38">
        <f>IFERROR(VLOOKUP($A99&amp;"_"&amp;$B99,Results_Deltas!$A$2:$P$15000,5,FALSE),"")</f>
        <v/>
      </c>
      <c r="H80" s="38" t="inlineStr">
        <is>
          <t>Blanket (page end)</t>
        </is>
      </c>
      <c r="I80" s="26" t="n"/>
      <c r="J80" s="26" t="n"/>
      <c r="K80" s="26" t="n"/>
      <c r="L80" s="26" t="inlineStr">
        <is>
          <t>YES</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IF(G81="",E80,IF(G81&gt;0,E80+G81,E80))</f>
        <v/>
      </c>
      <c r="F81" s="26" t="n"/>
      <c r="G81" s="38">
        <f>IFERROR(VLOOKUP($A100&amp;"_"&amp;$B100,Results_Deltas!$A$2:$P$15000,5,FALSE),"")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IF(G82="",E81,IF(G82&gt;0,E81+G82,E81))</f>
        <v/>
      </c>
      <c r="F82" s="26" t="n"/>
      <c r="G82" s="38">
        <f>IFERROR(VLOOKUP($A101&amp;"_"&amp;$B101,Results_Deltas!$A$2:$P$15000,5,FALSE),"")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IF(G83="",E82,IF(G83&gt;0,E82+G83,E82))</f>
        <v/>
      </c>
      <c r="F83" s="26" t="n"/>
      <c r="G83" s="38">
        <f>IFERROR(VLOOKUP($A102&amp;"_"&amp;$B102,Results_Deltas!$A$2:$P$15000,5,FALSE),"")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IF(G84="",E83,IF(G84&gt;0,E83+G84,E83))</f>
        <v/>
      </c>
      <c r="F84" s="26" t="n"/>
      <c r="G84" s="38">
        <f>IFERROR(VLOOKUP($A103&amp;"_"&amp;$B103,Results_Deltas!$A$2:$P$15000,5,FALSE),"")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IF(G85="",E84,IF(G85&gt;0,E84+G85,E84))</f>
        <v/>
      </c>
      <c r="F85" s="26" t="n"/>
      <c r="G85" s="38">
        <f>IFERROR(VLOOKUP($A104&amp;"_"&amp;$B104,Results_Deltas!$A$2:$P$15000,5,FALSE),"")</f>
        <v/>
      </c>
      <c r="H85" s="38" t="inlineStr">
        <is>
          <t>Blanket (page end)</t>
        </is>
      </c>
      <c r="I85" s="26" t="n"/>
      <c r="J85" s="26" t="n"/>
      <c r="K85" s="26" t="n"/>
      <c r="L85" s="26" t="inlineStr">
        <is>
          <t>YES</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IF(G86="",E85,IF(G86&gt;0,E85+G86,E85))</f>
        <v/>
      </c>
      <c r="F86" s="26" t="n"/>
      <c r="G86" s="38">
        <f>IFERROR(VLOOKUP($A105&amp;"_"&amp;$B105,Results_Deltas!$A$2:$P$15000,5,FALSE),"")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IF(G87="",E86,IF(G87&gt;0,E86+G87,E86))</f>
        <v/>
      </c>
      <c r="F87" s="26" t="n"/>
      <c r="G87" s="38">
        <f>IFERROR(VLOOKUP($A106&amp;"_"&amp;$B106,Results_Deltas!$A$2:$P$15000,5,FALSE),"")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IF(G88="",E87,IF(G88&gt;0,E87+G88,E87))</f>
        <v/>
      </c>
      <c r="F88" s="26" t="n"/>
      <c r="G88" s="38">
        <f>IFERROR(VLOOKUP($A107&amp;"_"&amp;$B107,Results_Deltas!$A$2:$P$15000,5,FALSE),"")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IF(G89="",E88,IF(G89&gt;0,E88+G89,E88))</f>
        <v/>
      </c>
      <c r="F89" s="26" t="n"/>
      <c r="G89" s="38">
        <f>IFERROR(VLOOKUP($A108&amp;"_"&amp;$B108,Results_Deltas!$A$2:$P$15000,5,FALSE),"")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IF(G90="",E89,IF(G90&gt;0,E89+G90,E89))</f>
        <v/>
      </c>
      <c r="F90" s="26" t="n"/>
      <c r="G90" s="38">
        <f>IFERROR(VLOOKUP($A109&amp;"_"&amp;$B109,Results_Deltas!$A$2:$P$15000,5,FALSE),"")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IF(G91="",E90,IF(G91&gt;0,E90+G91,E90))</f>
        <v/>
      </c>
      <c r="F91" s="26" t="n"/>
      <c r="G91" s="38">
        <f>IFERROR(VLOOKUP($A110&amp;"_"&amp;$B110,Results_Deltas!$A$2:$P$15000,5,FALSE),"")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IF(G92="",E91,IF(G92&gt;0,E91+G92,E91))</f>
        <v/>
      </c>
      <c r="F92" s="26" t="n"/>
      <c r="G92" s="38">
        <f>IFERROR(VLOOKUP($A111&amp;"_"&amp;$B111,Results_Deltas!$A$2:$P$15000,5,FALSE),"")</f>
        <v/>
      </c>
      <c r="H92" s="38" t="inlineStr">
        <is>
          <t>Blanket (page end)</t>
        </is>
      </c>
      <c r="I92" s="26" t="n"/>
      <c r="J92" s="26" t="n"/>
      <c r="K92" s="26" t="n"/>
      <c r="L92" s="26" t="inlineStr">
        <is>
          <t>YES</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IF(G93="",E92,IF(G93&gt;0,E92+G93,E92))</f>
        <v/>
      </c>
      <c r="F93" s="26" t="n"/>
      <c r="G93" s="38">
        <f>IFERROR(VLOOKUP($A112&amp;"_"&amp;$B112,Results_Deltas!$A$2:$P$15000,5,FALSE),"")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IF(G94="",E93,IF(G94&gt;0,E93+G94,E93))</f>
        <v/>
      </c>
      <c r="F94" s="26" t="n"/>
      <c r="G94" s="38">
        <f>IFERROR(VLOOKUP($A113&amp;"_"&amp;$B113,Results_Deltas!$A$2:$P$15000,5,FALSE),"")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IF(G95="",E94,IF(G95&gt;0,E94+G95,E94))</f>
        <v/>
      </c>
      <c r="F95" s="26" t="n"/>
      <c r="G95" s="38">
        <f>IFERROR(VLOOKUP($A114&amp;"_"&amp;$B114,Results_Deltas!$A$2:$P$15000,5,FALSE),"")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IF(G96="",E95,IF(G96&gt;0,E95+G96,E95))</f>
        <v/>
      </c>
      <c r="F96" s="26" t="n"/>
      <c r="G96" s="38">
        <f>IFERROR(VLOOKUP($A115&amp;"_"&amp;$B115,Results_Deltas!$A$2:$P$15000,5,FALSE),"")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IF(G97="",E96,IF(G97&gt;0,E96+G97,E96))</f>
        <v/>
      </c>
      <c r="F97" s="26" t="n"/>
      <c r="G97" s="38">
        <f>IFERROR(VLOOKUP($A116&amp;"_"&amp;$B116,Results_Deltas!$A$2:$P$15000,5,FALSE),"")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IF(G98="",E97,IF(G98&gt;0,E97+G98,E97))</f>
        <v/>
      </c>
      <c r="F98" s="26" t="n"/>
      <c r="G98" s="38">
        <f>IFERROR(VLOOKUP($A117&amp;"_"&amp;$B117,Results_Deltas!$A$2:$P$15000,5,FALSE),"")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IF(G99="",E98,IF(G99&gt;0,E98+G99,E98))</f>
        <v/>
      </c>
      <c r="F99" s="26" t="n"/>
      <c r="G99" s="38">
        <f>IFERROR(VLOOKUP($A118&amp;"_"&amp;$B118,Results_Deltas!$A$2:$P$15000,5,FALSE),"")</f>
        <v/>
      </c>
      <c r="H99" s="38" t="inlineStr">
        <is>
          <t>Blanket (page end)</t>
        </is>
      </c>
      <c r="I99" s="26" t="n"/>
      <c r="J99" s="26" t="n"/>
      <c r="K99" s="26" t="n"/>
      <c r="L99" s="26" t="inlineStr">
        <is>
          <t>YES</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IF(G100="",E99,IF(G100&gt;0,E99+G100,E99))</f>
        <v/>
      </c>
      <c r="F100" s="26" t="n"/>
      <c r="G100" s="38">
        <f>IFERROR(VLOOKUP($A119&amp;"_"&amp;$B119,Results_Deltas!$A$2:$P$15000,5,FALSE),"")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IF(G101="",E100,IF(G101&gt;0,E100+G101,E100))</f>
        <v/>
      </c>
      <c r="F101" s="26" t="n"/>
      <c r="G101" s="38">
        <f>IFERROR(VLOOKUP($A120&amp;"_"&amp;$B120,Results_Deltas!$A$2:$P$15000,5,FALSE),"")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IF(G102="",E101,IF(G102&gt;0,E101+G102,E101))</f>
        <v/>
      </c>
      <c r="F102" s="26" t="n"/>
      <c r="G102" s="38">
        <f>IFERROR(VLOOKUP($A121&amp;"_"&amp;$B121,Results_Deltas!$A$2:$P$15000,5,FALSE),"")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IF(G103="",E102,IF(G103&gt;0,E102+G103,E102))</f>
        <v/>
      </c>
      <c r="F103" s="26" t="n"/>
      <c r="G103" s="38">
        <f>IFERROR(VLOOKUP($A122&amp;"_"&amp;$B122,Results_Deltas!$A$2:$P$15000,5,FALSE),"")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IF(G104="",E103,IF(G104&gt;0,E103+G104,E103))</f>
        <v/>
      </c>
      <c r="F104" s="26" t="n"/>
      <c r="G104" s="38">
        <f>IFERROR(VLOOKUP($A123&amp;"_"&amp;$B123,Results_Deltas!$A$2:$P$15000,5,FALSE),"")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IF(G105="",E104,IF(G105&gt;0,E104+G105,E104))</f>
        <v/>
      </c>
      <c r="F105" s="26" t="n"/>
      <c r="G105" s="38">
        <f>IFERROR(VLOOKUP($A124&amp;"_"&amp;$B124,Results_Deltas!$A$2:$P$15000,5,FALSE),"")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IF(G106="",E105,IF(G106&gt;0,E105+G106,E105))</f>
        <v/>
      </c>
      <c r="F106" s="26" t="n"/>
      <c r="G106" s="38">
        <f>IFERROR(VLOOKUP($A125&amp;"_"&amp;$B125,Results_Deltas!$A$2:$P$15000,5,FALSE),"")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IF(G107="",E106,IF(G107&gt;0,E106+G107,E106))</f>
        <v/>
      </c>
      <c r="F107" s="26" t="n"/>
      <c r="G107" s="38">
        <f>IFERROR(VLOOKUP($A126&amp;"_"&amp;$B126,Results_Deltas!$A$2:$P$15000,5,FALSE),"")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IF(G108="",E107,IF(G108&gt;0,E107+G108,E107))</f>
        <v/>
      </c>
      <c r="F108" s="26" t="n"/>
      <c r="G108" s="38">
        <f>IFERROR(VLOOKUP($A127&amp;"_"&amp;$B127,Results_Deltas!$A$2:$P$15000,5,FALSE),"")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IF(G109="",E108,IF(G109&gt;0,E108+G109,E108))</f>
        <v/>
      </c>
      <c r="F109" s="26" t="n"/>
      <c r="G109" s="38">
        <f>IFERROR(VLOOKUP($A128&amp;"_"&amp;$B128,Results_Deltas!$A$2:$P$15000,5,FALSE),"")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IF(G110="",E109,IF(G110&gt;0,E109+G110,E109))</f>
        <v/>
      </c>
      <c r="F110" s="26" t="n"/>
      <c r="G110" s="38">
        <f>IFERROR(VLOOKUP($A129&amp;"_"&amp;$B129,Results_Deltas!$A$2:$P$15000,5,FALSE),"")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IF(G111="",E110,IF(G111&gt;0,E110+G111,E110))</f>
        <v/>
      </c>
      <c r="F111" s="26" t="n"/>
      <c r="G111" s="38">
        <f>IFERROR(VLOOKUP($A130&amp;"_"&amp;$B130,Results_Deltas!$A$2:$P$15000,5,FALSE),"")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IF(G112="",E111,IF(G112&gt;0,E111+G112,E111))</f>
        <v/>
      </c>
      <c r="F112" s="26" t="n"/>
      <c r="G112" s="38">
        <f>IFERROR(VLOOKUP($A131&amp;"_"&amp;$B131,Results_Deltas!$A$2:$P$15000,5,FALSE),"")</f>
        <v/>
      </c>
      <c r="H112" s="38" t="inlineStr">
        <is>
          <t>Blanket (page end)</t>
        </is>
      </c>
      <c r="I112" s="26" t="n"/>
      <c r="J112" s="26" t="n"/>
      <c r="K112" s="26" t="n"/>
      <c r="L112" s="26" t="inlineStr">
        <is>
          <t>YES</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IF(G113="",E112,IF(G113&gt;0,E112+G113,E112))</f>
        <v/>
      </c>
      <c r="F113" s="26" t="n"/>
      <c r="G113" s="38">
        <f>IFERROR(VLOOKUP($A132&amp;"_"&amp;$B132,Results_Deltas!$A$2:$P$15000,5,FALSE),"")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IF(G114="",E113,IF(G114&gt;0,E113+G114,E113))</f>
        <v/>
      </c>
      <c r="F114" s="26" t="n"/>
      <c r="G114" s="38">
        <f>IFERROR(VLOOKUP($A133&amp;"_"&amp;$B133,Results_Deltas!$A$2:$P$15000,5,FALSE),"")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IF(G115="",E114,IF(G115&gt;0,E114+G115,E114))</f>
        <v/>
      </c>
      <c r="F115" s="26" t="n"/>
      <c r="G115" s="38">
        <f>IFERROR(VLOOKUP($A134&amp;"_"&amp;$B134,Results_Deltas!$A$2:$P$15000,5,FALSE),"")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IF(G116="",E115,IF(G116&gt;0,E115+G116,E115))</f>
        <v/>
      </c>
      <c r="F116" s="26" t="n"/>
      <c r="G116" s="38">
        <f>IFERROR(VLOOKUP($A135&amp;"_"&amp;$B135,Results_Deltas!$A$2:$P$15000,5,FALSE),"")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IF(G117="",E116,IF(G117&gt;0,E116+G117,E116))</f>
        <v/>
      </c>
      <c r="F117" s="26" t="n"/>
      <c r="G117" s="38">
        <f>IFERROR(VLOOKUP($A136&amp;"_"&amp;$B136,Results_Deltas!$A$2:$P$15000,5,FALSE),"")</f>
        <v/>
      </c>
      <c r="H117" s="38" t="inlineStr">
        <is>
          <t>Blanket (page end)</t>
        </is>
      </c>
      <c r="I117" s="26" t="n"/>
      <c r="J117" s="26" t="n"/>
      <c r="K117" s="26" t="n"/>
      <c r="L117" s="26" t="inlineStr">
        <is>
          <t>YES</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IF(G118="",E117,IF(G118&gt;0,E117+G118,E117))</f>
        <v/>
      </c>
      <c r="F118" s="26" t="n"/>
      <c r="G118" s="38">
        <f>IFERROR(VLOOKUP($A137&amp;"_"&amp;$B137,Results_Deltas!$A$2:$P$15000,5,FALSE),"")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IF(G119="",E118,IF(G119&gt;0,E118+G119,E118))</f>
        <v/>
      </c>
      <c r="F119" s="26" t="n"/>
      <c r="G119" s="38">
        <f>IFERROR(VLOOKUP($A138&amp;"_"&amp;$B138,Results_Deltas!$A$2:$P$15000,5,FALSE),"")</f>
        <v/>
      </c>
      <c r="H119" s="38" t="inlineStr">
        <is>
          <t>Blanket (page end)</t>
        </is>
      </c>
      <c r="I119" s="26" t="n"/>
      <c r="J119" s="26" t="n"/>
      <c r="K119" s="26" t="n"/>
      <c r="L119" s="26" t="inlineStr">
        <is>
          <t>YES</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IF(G120="",E119,IF(G120&gt;0,E119+G120,E119))</f>
        <v/>
      </c>
      <c r="F120" s="26" t="n"/>
      <c r="G120" s="38">
        <f>IFERROR(VLOOKUP($A139&amp;"_"&amp;$B139,Results_Deltas!$A$2:$P$15000,5,FALSE),"")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IF(G121="",E120,IF(G121&gt;0,E120+G121,E120))</f>
        <v/>
      </c>
      <c r="F121" s="26" t="n"/>
      <c r="G121" s="38">
        <f>IFERROR(VLOOKUP($A140&amp;"_"&amp;$B140,Results_Deltas!$A$2:$P$15000,5,FALSE),"")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IF(G123="",E122,IF(G123&gt;0,E122+G123,E122))</f>
        <v/>
      </c>
      <c r="F123" s="26" t="n"/>
      <c r="G123" s="38">
        <f>IFERROR(VLOOKUP($A142&amp;"_"&amp;$B142,Results_Deltas!$A$2:$P$15000,5,FALSE),"")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IF(G124="",E123,IF(G124&gt;0,E123+G124,E123))</f>
        <v/>
      </c>
      <c r="F124" s="26" t="n"/>
      <c r="G124" s="38">
        <f>IFERROR(VLOOKUP($A143&amp;"_"&amp;$B143,Results_Deltas!$A$2:$P$15000,5,FALSE),"")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IF(G125="",E124,IF(G125&gt;0,E124+G125,E124))</f>
        <v/>
      </c>
      <c r="F125" s="26" t="n"/>
      <c r="G125" s="38">
        <f>IFERROR(VLOOKUP($A144&amp;"_"&amp;$B144,Results_Deltas!$A$2:$P$15000,5,FALSE),"")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IF(G126="",E125,IF(G126&gt;0,E125+G126,E125))</f>
        <v/>
      </c>
      <c r="F126" s="26" t="n"/>
      <c r="G126" s="38">
        <f>IFERROR(VLOOKUP($A145&amp;"_"&amp;$B145,Results_Deltas!$A$2:$P$15000,5,FALSE),"")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IF(G127="",E126,IF(G127&gt;0,E126+G127,E126))</f>
        <v/>
      </c>
      <c r="F127" s="26" t="n"/>
      <c r="G127" s="38">
        <f>IFERROR(VLOOKUP($A146&amp;"_"&amp;$B146,Results_Deltas!$A$2:$P$15000,5,FALSE),"")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IF(G128="",E127,IF(G128&gt;0,E127+G128,E127))</f>
        <v/>
      </c>
      <c r="F128" s="26" t="n"/>
      <c r="G128" s="38">
        <f>IFERROR(VLOOKUP($A147&amp;"_"&amp;$B147,Results_Deltas!$A$2:$P$15000,5,FALSE),"")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IF(G129="",E128,IF(G129&gt;0,E128+G129,E128))</f>
        <v/>
      </c>
      <c r="F129" s="26" t="n"/>
      <c r="G129" s="38">
        <f>IFERROR(VLOOKUP($A148&amp;"_"&amp;$B148,Results_Deltas!$A$2:$P$15000,5,FALSE),"")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IF(G130="",E129,IF(G130&gt;0,E129+G130,E129))</f>
        <v/>
      </c>
      <c r="F130" s="26" t="n"/>
      <c r="G130" s="38">
        <f>IFERROR(VLOOKUP($A149&amp;"_"&amp;$B149,Results_Deltas!$A$2:$P$15000,5,FALSE),"")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IF(G131="",E130,IF(G131&gt;0,E130+G131,E130))</f>
        <v/>
      </c>
      <c r="F131" s="26" t="n"/>
      <c r="G131" s="38">
        <f>IFERROR(VLOOKUP($A150&amp;"_"&amp;$B150,Results_Deltas!$A$2:$P$15000,5,FALSE),"")</f>
        <v/>
      </c>
      <c r="H131" s="38" t="inlineStr">
        <is>
          <t>Blanket (page end)</t>
        </is>
      </c>
      <c r="I131" s="26" t="n"/>
      <c r="J131" s="26" t="n"/>
      <c r="K131" s="26" t="n"/>
      <c r="L131" s="26" t="inlineStr">
        <is>
          <t>YES</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IF(G132="",E131,IF(G132&gt;0,E131+G132,E131))</f>
        <v/>
      </c>
      <c r="F132" s="26" t="n"/>
      <c r="G132" s="38">
        <f>IFERROR(VLOOKUP($A151&amp;"_"&amp;$B151,Results_Deltas!$A$2:$P$15000,5,FALSE),"")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IF(G133="",E132,IF(G133&gt;0,E132+G133,E132))</f>
        <v/>
      </c>
      <c r="F133" s="26" t="n"/>
      <c r="G133" s="38">
        <f>IFERROR(VLOOKUP($A152&amp;"_"&amp;$B152,Results_Deltas!$A$2:$P$15000,5,FALSE),"")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IF(G134="",E133,IF(G134&gt;0,E133+G134,E133))</f>
        <v/>
      </c>
      <c r="F134" s="26" t="n"/>
      <c r="G134" s="38">
        <f>IFERROR(VLOOKUP($A153&amp;"_"&amp;$B153,Results_Deltas!$A$2:$P$15000,5,FALSE),"")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IF(G135="",E134,IF(G135&gt;0,E134+G135,E134))</f>
        <v/>
      </c>
      <c r="F135" s="26" t="n"/>
      <c r="G135" s="38">
        <f>IFERROR(VLOOKUP($A154&amp;"_"&amp;$B154,Results_Deltas!$A$2:$P$15000,5,FALSE),"")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IF(G136="",E135,IF(G136&gt;0,E135+G136,E135))</f>
        <v/>
      </c>
      <c r="F136" s="26" t="n"/>
      <c r="G136" s="38">
        <f>IFERROR(VLOOKUP($A155&amp;"_"&amp;$B155,Results_Deltas!$A$2:$P$15000,5,FALSE),"")</f>
        <v/>
      </c>
      <c r="H136" s="38" t="inlineStr">
        <is>
          <t>Blanket (page end)</t>
        </is>
      </c>
      <c r="I136" s="26" t="n"/>
      <c r="J136" s="26" t="n"/>
      <c r="K136" s="26" t="n"/>
      <c r="L136" s="26" t="inlineStr">
        <is>
          <t>YES</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IF(G137="",E136,IF(G137&gt;0,E136+G137,E136))</f>
        <v/>
      </c>
      <c r="F137" s="26" t="n"/>
      <c r="G137" s="38">
        <f>IFERROR(VLOOKUP($A156&amp;"_"&amp;$B156,Results_Deltas!$A$2:$P$15000,5,FALSE),"")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IF(G138="",E137,IF(G138&gt;0,E137+G138,E137))</f>
        <v/>
      </c>
      <c r="F138" s="26" t="n"/>
      <c r="G138" s="38">
        <f>IFERROR(VLOOKUP($A157&amp;"_"&amp;$B157,Results_Deltas!$A$2:$P$15000,5,FALSE),"")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IF(G139="",E138,IF(G139&gt;0,E138+G139,E138))</f>
        <v/>
      </c>
      <c r="F139" s="26" t="n"/>
      <c r="G139" s="38">
        <f>IFERROR(VLOOKUP($A158&amp;"_"&amp;$B158,Results_Deltas!$A$2:$P$15000,5,FALSE),"")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IF(G140="",E139,IF(G140&gt;0,E139+G140,E139))</f>
        <v/>
      </c>
      <c r="F140" s="26" t="n"/>
      <c r="G140" s="38">
        <f>IFERROR(VLOOKUP($A159&amp;"_"&amp;$B159,Results_Deltas!$A$2:$P$15000,5,FALSE),"")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IF(G141="",E140,IF(G141&gt;0,E140+G141,E140))</f>
        <v/>
      </c>
      <c r="F141" s="26" t="n"/>
      <c r="G141" s="38">
        <f>IFERROR(VLOOKUP($A160&amp;"_"&amp;$B160,Results_Deltas!$A$2:$P$15000,5,FALSE),"")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IF(G142="",E141,IF(G142&gt;0,E141+G142,E141))</f>
        <v/>
      </c>
      <c r="F142" s="26" t="n"/>
      <c r="G142" s="38">
        <f>IFERROR(VLOOKUP($A161&amp;"_"&amp;$B161,Results_Deltas!$A$2:$P$15000,5,FALSE),"")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IF(G143="",E142,IF(G143&gt;0,E142+G143,E142))</f>
        <v/>
      </c>
      <c r="F143" s="26" t="n"/>
      <c r="G143" s="38">
        <f>IFERROR(VLOOKUP($A162&amp;"_"&amp;$B162,Results_Deltas!$A$2:$P$15000,5,FALSE),"")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IF(G144="",E143,IF(G144&gt;0,E143+G144,E143))</f>
        <v/>
      </c>
      <c r="F144" s="26" t="n"/>
      <c r="G144" s="38">
        <f>IFERROR(VLOOKUP($A163&amp;"_"&amp;$B163,Results_Deltas!$A$2:$P$15000,5,FALSE),"")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IF(G145="",E144,IF(G145&gt;0,E144+G145,E144))</f>
        <v/>
      </c>
      <c r="F145" s="26" t="n"/>
      <c r="G145" s="38">
        <f>IFERROR(VLOOKUP($A164&amp;"_"&amp;$B164,Results_Deltas!$A$2:$P$15000,5,FALSE),"")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IF(G146="",E145,IF(G146&gt;0,E145+G146,E145))</f>
        <v/>
      </c>
      <c r="F146" s="26" t="n"/>
      <c r="G146" s="38">
        <f>IFERROR(VLOOKUP($A165&amp;"_"&amp;$B165,Results_Deltas!$A$2:$P$15000,5,FALSE),"")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IF(G147="",E146,IF(G147&gt;0,E146+G147,E146))</f>
        <v/>
      </c>
      <c r="F147" s="26" t="n"/>
      <c r="G147" s="38">
        <f>IFERROR(VLOOKUP($A166&amp;"_"&amp;$B166,Results_Deltas!$A$2:$P$15000,5,FALSE),"")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IF(G148="",E147,IF(G148&gt;0,E147+G148,E147))</f>
        <v/>
      </c>
      <c r="F148" s="26" t="n"/>
      <c r="G148" s="38">
        <f>IFERROR(VLOOKUP($A167&amp;"_"&amp;$B167,Results_Deltas!$A$2:$P$15000,5,FALSE),"")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IF(G149="",E148,IF(G149&gt;0,E148+G149,E148))</f>
        <v/>
      </c>
      <c r="F149" s="26" t="n"/>
      <c r="G149" s="38">
        <f>IFERROR(VLOOKUP($A168&amp;"_"&amp;$B168,Results_Deltas!$A$2:$P$15000,5,FALSE),"")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IF(G150="",E149,IF(G150&gt;0,E149+G150,E149))</f>
        <v/>
      </c>
      <c r="F150" s="26" t="n"/>
      <c r="G150" s="38">
        <f>IFERROR(VLOOKUP($A169&amp;"_"&amp;$B169,Results_Deltas!$A$2:$P$15000,5,FALSE),"")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IF(G151="",E150,IF(G151&gt;0,E150+G151,E150))</f>
        <v/>
      </c>
      <c r="F151" s="26" t="n"/>
      <c r="G151" s="38">
        <f>IFERROR(VLOOKUP($A170&amp;"_"&amp;$B170,Results_Deltas!$A$2:$P$15000,5,FALSE),"")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IF(G152="",E151,IF(G152&gt;0,E151+G152,E151))</f>
        <v/>
      </c>
      <c r="F152" s="26" t="n"/>
      <c r="G152" s="38">
        <f>IFERROR(VLOOKUP($A171&amp;"_"&amp;$B171,Results_Deltas!$A$2:$P$15000,5,FALSE),"")</f>
        <v/>
      </c>
      <c r="H152" s="38" t="inlineStr">
        <is>
          <t>Blanket (page end)</t>
        </is>
      </c>
      <c r="I152" s="26" t="n"/>
      <c r="J152" s="26" t="n"/>
      <c r="K152" s="26" t="n"/>
      <c r="L152" s="26" t="inlineStr">
        <is>
          <t>YES</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IF(G153="",E152,IF(G153&gt;0,E152+G153,E152))</f>
        <v/>
      </c>
      <c r="F153" s="26" t="n"/>
      <c r="G153" s="38">
        <f>IFERROR(VLOOKUP($A172&amp;"_"&amp;$B172,Results_Deltas!$A$2:$P$15000,5,FALSE),"")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IF(G154="",E153,IF(G154&gt;0,E153+G154,E153))</f>
        <v/>
      </c>
      <c r="F154" s="26" t="n"/>
      <c r="G154" s="38">
        <f>IFERROR(VLOOKUP($A173&amp;"_"&amp;$B173,Results_Deltas!$A$2:$P$15000,5,FALSE),"")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IF(G155="",E154,IF(G155&gt;0,E154+G155,E154))</f>
        <v/>
      </c>
      <c r="F155" s="26" t="n"/>
      <c r="G155" s="38">
        <f>IFERROR(VLOOKUP($A174&amp;"_"&amp;$B174,Results_Deltas!$A$2:$P$15000,5,FALSE),"")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IF(G156="",E155,IF(G156&gt;0,E155+G156,E155))</f>
        <v/>
      </c>
      <c r="F156" s="26" t="n"/>
      <c r="G156" s="38">
        <f>IFERROR(VLOOKUP($A175&amp;"_"&amp;$B175,Results_Deltas!$A$2:$P$15000,5,FALSE),"")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IF(G157="",E156,IF(G157&gt;0,E156+G157,E156))</f>
        <v/>
      </c>
      <c r="F157" s="26" t="n"/>
      <c r="G157" s="38">
        <f>IFERROR(VLOOKUP($A176&amp;"_"&amp;$B176,Results_Deltas!$A$2:$P$15000,5,FALSE),"")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IF(G158="",E157,IF(G158&gt;0,E157+G158,E157))</f>
        <v/>
      </c>
      <c r="F158" s="26" t="n"/>
      <c r="G158" s="38">
        <f>IFERROR(VLOOKUP($A177&amp;"_"&amp;$B177,Results_Deltas!$A$2:$P$15000,5,FALSE),"")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IF(G159="",E158,IF(G159&gt;0,E158+G159,E158))</f>
        <v/>
      </c>
      <c r="F159" s="26" t="n"/>
      <c r="G159" s="38">
        <f>IFERROR(VLOOKUP($A178&amp;"_"&amp;$B178,Results_Deltas!$A$2:$P$15000,5,FALSE),"")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IF(G160="",E159,IF(G160&gt;0,E159+G160,E159))</f>
        <v/>
      </c>
      <c r="F160" s="26" t="n"/>
      <c r="G160" s="38">
        <f>IFERROR(VLOOKUP($A179&amp;"_"&amp;$B179,Results_Deltas!$A$2:$P$15000,5,FALSE),"")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IF(G161="",E160,IF(G161&gt;0,E160+G161,E160))</f>
        <v/>
      </c>
      <c r="F161" s="26" t="n"/>
      <c r="G161" s="38">
        <f>IFERROR(VLOOKUP($A180&amp;"_"&amp;$B180,Results_Deltas!$A$2:$P$15000,5,FALSE),"")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IF(G162="",E161,IF(G162&gt;0,E161+G162,E161))</f>
        <v/>
      </c>
      <c r="F162" s="26" t="n"/>
      <c r="G162" s="38">
        <f>IFERROR(VLOOKUP($A181&amp;"_"&amp;$B181,Results_Deltas!$A$2:$P$15000,5,FALSE),"")</f>
        <v/>
      </c>
      <c r="H162" s="38" t="inlineStr">
        <is>
          <t>Blanket (page end)</t>
        </is>
      </c>
      <c r="I162" s="26" t="n"/>
      <c r="J162" s="26" t="n"/>
      <c r="K162" s="26" t="n"/>
      <c r="L162" s="26" t="inlineStr">
        <is>
          <t>YES</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IF(G163="",E162,IF(G163&gt;0,E162+G163,E162))</f>
        <v/>
      </c>
      <c r="F163" s="26" t="n"/>
      <c r="G163" s="38">
        <f>IFERROR(VLOOKUP($A182&amp;"_"&amp;$B182,Results_Deltas!$A$2:$P$15000,5,FALSE),"")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IF(G164="",E163,IF(G164&gt;0,E163+G164,E163))</f>
        <v/>
      </c>
      <c r="F164" s="26" t="n"/>
      <c r="G164" s="38">
        <f>IFERROR(VLOOKUP($A183&amp;"_"&amp;$B183,Results_Deltas!$A$2:$P$15000,5,FALSE),"")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IF(G165="",E164,IF(G165&gt;0,E164+G165,E164))</f>
        <v/>
      </c>
      <c r="F165" s="26" t="n"/>
      <c r="G165" s="38">
        <f>IFERROR(VLOOKUP($A184&amp;"_"&amp;$B184,Results_Deltas!$A$2:$P$15000,5,FALSE),"")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IF(G166="",E165,IF(G166&gt;0,E165+G166,E165))</f>
        <v/>
      </c>
      <c r="F166" s="26" t="n"/>
      <c r="G166" s="38">
        <f>IFERROR(VLOOKUP($A185&amp;"_"&amp;$B185,Results_Deltas!$A$2:$P$15000,5,FALSE),"")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IF(G167="",E166,IF(G167&gt;0,E166+G167,E166))</f>
        <v/>
      </c>
      <c r="F167" s="26" t="n"/>
      <c r="G167" s="38">
        <f>IFERROR(VLOOKUP($A186&amp;"_"&amp;$B186,Results_Deltas!$A$2:$P$15000,5,FALSE),"")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IF(G168="",E167,IF(G168&gt;0,E167+G168,E167))</f>
        <v/>
      </c>
      <c r="F168" s="26" t="n"/>
      <c r="G168" s="38">
        <f>IFERROR(VLOOKUP($A187&amp;"_"&amp;$B187,Results_Deltas!$A$2:$P$15000,5,FALSE),"")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IF(G169="",E168,IF(G169&gt;0,E168+G169,E168))</f>
        <v/>
      </c>
      <c r="F169" s="26" t="n"/>
      <c r="G169" s="38">
        <f>IFERROR(VLOOKUP($A188&amp;"_"&amp;$B188,Results_Deltas!$A$2:$P$15000,5,FALSE),"")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IF(G170="",E169,IF(G170&gt;0,E169+G170,E169))</f>
        <v/>
      </c>
      <c r="F170" s="26" t="n"/>
      <c r="G170" s="38">
        <f>IFERROR(VLOOKUP($A189&amp;"_"&amp;$B189,Results_Deltas!$A$2:$P$15000,5,FALSE),"")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IF(G171="",E170,IF(G171&gt;0,E170+G171,E170))</f>
        <v/>
      </c>
      <c r="F171" s="26" t="n"/>
      <c r="G171" s="38">
        <f>IFERROR(VLOOKUP($A190&amp;"_"&amp;$B190,Results_Deltas!$A$2:$P$15000,5,FALSE),"")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IF(G172="",E171,IF(G172&gt;0,E171+G172,E171))</f>
        <v/>
      </c>
      <c r="F172" s="26" t="n"/>
      <c r="G172" s="38">
        <f>IFERROR(VLOOKUP($A191&amp;"_"&amp;$B191,Results_Deltas!$A$2:$P$15000,5,FALSE),"")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IF(G173="",E172,IF(G173&gt;0,E172+G173,E172))</f>
        <v/>
      </c>
      <c r="F173" s="26" t="n"/>
      <c r="G173" s="38">
        <f>IFERROR(VLOOKUP($A192&amp;"_"&amp;$B192,Results_Deltas!$A$2:$P$15000,5,FALSE),"")</f>
        <v/>
      </c>
      <c r="H173" s="38" t="inlineStr">
        <is>
          <t>Blanket (page end)</t>
        </is>
      </c>
      <c r="I173" s="26" t="n"/>
      <c r="J173" s="26" t="n"/>
      <c r="K173" s="26" t="n"/>
      <c r="L173" s="26" t="inlineStr">
        <is>
          <t>YES</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IF(G174="",E173,IF(G174&gt;0,E173+G174,E173))</f>
        <v/>
      </c>
      <c r="F174" s="26" t="n"/>
      <c r="G174" s="38">
        <f>IFERROR(VLOOKUP($A193&amp;"_"&amp;$B193,Results_Deltas!$A$2:$P$15000,5,FALSE),"")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IF(G175="",E174,IF(G175&gt;0,E174+G175,E174))</f>
        <v/>
      </c>
      <c r="F175" s="26" t="n"/>
      <c r="G175" s="38">
        <f>IFERROR(VLOOKUP($A194&amp;"_"&amp;$B194,Results_Deltas!$A$2:$P$15000,5,FALSE),"")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IF(G176="",E175,IF(G176&gt;0,E175+G176,E175))</f>
        <v/>
      </c>
      <c r="F176" s="26" t="n"/>
      <c r="G176" s="38">
        <f>IFERROR(VLOOKUP($A195&amp;"_"&amp;$B195,Results_Deltas!$A$2:$P$15000,5,FALSE),"")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IF(G177="",E176,IF(G177&gt;0,E176+G177,E176))</f>
        <v/>
      </c>
      <c r="F177" s="26" t="n"/>
      <c r="G177" s="38">
        <f>IFERROR(VLOOKUP($A196&amp;"_"&amp;$B196,Results_Deltas!$A$2:$P$15000,5,FALSE),"")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IF(G178="",E177,IF(G178&gt;0,E177+G178,E177))</f>
        <v/>
      </c>
      <c r="F178" s="26" t="n"/>
      <c r="G178" s="38">
        <f>IFERROR(VLOOKUP($A197&amp;"_"&amp;$B197,Results_Deltas!$A$2:$P$15000,5,FALSE),"")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IF(G179="",E178,IF(G179&gt;0,E178+G179,E178))</f>
        <v/>
      </c>
      <c r="F179" s="26" t="n"/>
      <c r="G179" s="38">
        <f>IFERROR(VLOOKUP($A198&amp;"_"&amp;$B198,Results_Deltas!$A$2:$P$15000,5,FALSE),"")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IF(G180="",E179,IF(G180&gt;0,E179+G180,E179))</f>
        <v/>
      </c>
      <c r="F180" s="26" t="n"/>
      <c r="G180" s="38">
        <f>IFERROR(VLOOKUP($A199&amp;"_"&amp;$B199,Results_Deltas!$A$2:$P$15000,5,FALSE),"")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IF(G181="",E180,IF(G181&gt;0,E180+G181,E180))</f>
        <v/>
      </c>
      <c r="F181" s="26" t="n"/>
      <c r="G181" s="38">
        <f>IFERROR(VLOOKUP($A200&amp;"_"&amp;$B200,Results_Deltas!$A$2:$P$15000,5,FALSE),"")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BB_PULLBACK_GATE_TF</t>
        </is>
      </c>
      <c r="B182" s="0" t="inlineStr">
        <is>
          <t>OFF</t>
        </is>
      </c>
      <c r="E182" s="0">
        <f>IF(G7="",E5,IF(G7&gt;0,E5+G7,E5))</f>
        <v/>
      </c>
      <c r="G182" s="0">
        <f>IFERROR(VLOOKUP($A182&amp;"_"&amp;$B182,Results_Deltas!$A$2:$P$15000,5,FALSE),"")</f>
        <v/>
      </c>
      <c r="H182" s="0">
        <f>IFERROR(VLOOKUP($A182,Results_30d_Deltas!$A$2:$H$5000,7,FALSE)-E5,"")</f>
        <v/>
      </c>
      <c r="I182" s="0">
        <f>IFERROR(VLOOKUP($A182,Results_30d_Deltas!$A$2:$H$5000,6,FALSE),"")</f>
        <v/>
      </c>
      <c r="L182" s="35" t="inlineStr">
        <is>
          <t>NO</t>
        </is>
      </c>
    </row>
    <row r="183" ht="15.75" customHeight="1" s="67">
      <c r="A183" s="0" t="inlineStr">
        <is>
          <t>BB_PULLBACK_GATE_TF</t>
        </is>
      </c>
      <c r="B183" s="0" t="inlineStr">
        <is>
          <t>D</t>
        </is>
      </c>
      <c r="E183" s="0">
        <f>IF(G8="",E7,IF(G8&gt;0,E7+G8,E7))</f>
        <v/>
      </c>
      <c r="G183" s="0">
        <f>IFERROR(VLOOKUP($A183&amp;"_"&amp;$B183,Results_Deltas!$A$2:$P$15000,5,FALSE),"")</f>
        <v/>
      </c>
      <c r="H183" s="0">
        <f>IFERROR(VLOOKUP($A183,Results_30d_Deltas!$A$2:$H$5000,7,FALSE)-E7,"")</f>
        <v/>
      </c>
      <c r="I183" s="0">
        <f>IFERROR(VLOOKUP($A183,Results_30d_Deltas!$A$2:$H$5000,6,FALSE),"")</f>
        <v/>
      </c>
      <c r="L183" s="0" t="inlineStr">
        <is>
          <t>NO</t>
        </is>
      </c>
    </row>
    <row r="184" ht="15.75" customHeight="1" s="67">
      <c r="A184" s="0" t="inlineStr">
        <is>
          <t>BB_PULLBACK_GATE_TF</t>
        </is>
      </c>
      <c r="B184" s="0" t="inlineStr">
        <is>
          <t>4h</t>
        </is>
      </c>
      <c r="E184" s="0">
        <f>IF(G9="",E8,IF(G9&gt;0,E8+G9,E8))</f>
        <v/>
      </c>
      <c r="G184" s="0">
        <f>IFERROR(VLOOKUP($A184&amp;"_"&amp;$B184,Results_Deltas!$A$2:$P$15000,5,FALSE),"")</f>
        <v/>
      </c>
      <c r="H184" s="0">
        <f>IFERROR(VLOOKUP($A184,Results_30d_Deltas!$A$2:$H$5000,7,FALSE)-E8,"")</f>
        <v/>
      </c>
      <c r="I184" s="0">
        <f>IFERROR(VLOOKUP($A184,Results_30d_Deltas!$A$2:$H$5000,6,FALSE),"")</f>
        <v/>
      </c>
      <c r="L184" s="0" t="inlineStr">
        <is>
          <t>NO</t>
        </is>
      </c>
    </row>
    <row r="185" ht="15.75" customHeight="1" s="67">
      <c r="A185" s="0" t="inlineStr">
        <is>
          <t>BB_PULLBACK_GATE_TF</t>
        </is>
      </c>
      <c r="B185" s="0" t="inlineStr">
        <is>
          <t>1h</t>
        </is>
      </c>
      <c r="E185" s="0">
        <f>IF(G10="",E9,IF(G10&gt;0,E9+G10,E9))</f>
        <v/>
      </c>
      <c r="G185" s="0">
        <f>IFERROR(VLOOKUP($A185&amp;"_"&amp;$B185,Results_Deltas!$A$2:$P$15000,5,FALSE),"")</f>
        <v/>
      </c>
      <c r="H185" s="0">
        <f>IFERROR(VLOOKUP($A185,Results_30d_Deltas!$A$2:$H$5000,7,FALSE)-E9,"")</f>
        <v/>
      </c>
      <c r="I185" s="0">
        <f>IFERROR(VLOOKUP($A185,Results_30d_Deltas!$A$2:$H$5000,6,FALSE),"")</f>
        <v/>
      </c>
      <c r="L185" s="0" t="inlineStr">
        <is>
          <t>NO</t>
        </is>
      </c>
    </row>
    <row r="186" ht="15.75" customHeight="1" s="67">
      <c r="A186" s="0" t="inlineStr">
        <is>
          <t>BB_PULLBACK_GATE_TF</t>
        </is>
      </c>
      <c r="B186" s="0" t="inlineStr">
        <is>
          <t>15m</t>
        </is>
      </c>
      <c r="E186" s="0">
        <f>IF(G11="",E10,IF(G11&gt;0,E10+G11,E10))</f>
        <v/>
      </c>
      <c r="G186" s="0">
        <f>IFERROR(VLOOKUP($A186&amp;"_"&amp;$B186,Results_Deltas!$A$2:$P$15000,5,FALSE),"")</f>
        <v/>
      </c>
      <c r="H186" s="0">
        <f>IFERROR(VLOOKUP($A186,Results_30d_Deltas!$A$2:$H$5000,7,FALSE)-E10,"")</f>
        <v/>
      </c>
      <c r="I186" s="0">
        <f>IFERROR(VLOOKUP($A186,Results_30d_Deltas!$A$2:$H$5000,6,FALSE),"")</f>
        <v/>
      </c>
      <c r="L186" s="0" t="inlineStr">
        <is>
          <t>YES</t>
        </is>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row>
    <row r="188" ht="15.75" customHeight="1" s="67">
      <c r="A188" s="0" t="inlineStr">
        <is>
          <t>DELTA_GATE_BB_SQUEEZE</t>
        </is>
      </c>
      <c r="B188" s="0" t="inlineStr">
        <is>
          <t>False</t>
        </is>
      </c>
      <c r="L188" s="0" t="inlineStr">
        <is>
          <t>NO</t>
        </is>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row>
    <row r="196" ht="15.75" customHeight="1" s="67">
      <c r="A196" s="0" t="inlineStr">
        <is>
          <t>BB_BOUNCE_ENTRY_TF</t>
        </is>
      </c>
      <c r="B196" s="0" t="inlineStr">
        <is>
          <t>1h</t>
        </is>
      </c>
      <c r="D196" s="0" t="inlineStr">
        <is>
          <t>BOUNCE_BB</t>
        </is>
      </c>
      <c r="G196" s="0">
        <f>IFERROR(VLOOKUP($A196&amp;"_"&amp;$B196,Results_Deltas!$A$2:$P$15000,5,FALSE),"")</f>
        <v/>
      </c>
      <c r="L196" s="0" t="inlineStr">
        <is>
          <t>NO</t>
        </is>
      </c>
    </row>
    <row r="197" ht="15.75" customHeight="1" s="67">
      <c r="A197" s="0" t="inlineStr">
        <is>
          <t>BB_BOUNCE_ENTRY_TF</t>
        </is>
      </c>
      <c r="B197" s="0" t="inlineStr">
        <is>
          <t>4h</t>
        </is>
      </c>
      <c r="D197" s="0" t="inlineStr">
        <is>
          <t>BOUNCE_BB</t>
        </is>
      </c>
      <c r="G197" s="0">
        <f>IFERROR(VLOOKUP($A197&amp;"_"&amp;$B197,Results_Deltas!$A$2:$P$15000,5,FALSE),"")</f>
        <v/>
      </c>
      <c r="L197" s="0" t="inlineStr">
        <is>
          <t>NO</t>
        </is>
      </c>
    </row>
    <row r="198" ht="15.75" customHeight="1" s="67">
      <c r="A198" s="0" t="inlineStr">
        <is>
          <t>BB_BOUNCE_ENTRY_TF</t>
        </is>
      </c>
      <c r="B198" s="0" t="inlineStr">
        <is>
          <t>D</t>
        </is>
      </c>
      <c r="D198" s="0" t="inlineStr">
        <is>
          <t>BOUNCE_BB</t>
        </is>
      </c>
      <c r="G198" s="0">
        <f>IFERROR(VLOOKUP($A198&amp;"_"&amp;$B198,Results_Deltas!$A$2:$P$15000,5,FALSE),"")</f>
        <v/>
      </c>
      <c r="L198" s="0" t="inlineStr">
        <is>
          <t>NO</t>
        </is>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7" t="inlineStr">
        <is>
          <t>STDEV_SLOPE_SIZING_D_MAX</t>
        </is>
      </c>
      <c r="B3" s="27" t="n">
        <v>10</v>
      </c>
      <c r="C3" s="26" t="n"/>
      <c r="D3" s="26" t="inlineStr">
        <is>
          <t>STDEV_LADDER</t>
        </is>
      </c>
      <c r="E3" s="26">
        <f>IF(G3="",E2,IF(G3&gt;0,E2+G3,E2))</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c r="M3" s="74" t="n">
        <v>0</v>
      </c>
      <c r="N3" s="71" t="inlineStr">
        <is>
          <t>UNTESTED</t>
        </is>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4" t="n">
        <v>0</v>
      </c>
      <c r="N4" s="71" t="inlineStr">
        <is>
          <t>UNTESTED</t>
        </is>
      </c>
    </row>
    <row r="5" s="67">
      <c r="A5" s="27" t="inlineStr">
        <is>
          <t>STDEV_SLOPE_SIZING_1H_MAX</t>
        </is>
      </c>
      <c r="B5" s="27" t="n">
        <v>2</v>
      </c>
      <c r="C5" s="26" t="n"/>
      <c r="D5" s="26" t="inlineStr">
        <is>
          <t>STDEV_LADDER</t>
        </is>
      </c>
      <c r="E5" s="26">
        <f>IF(G5="",E4,IF(G5&gt;0,E4+G5,E4))</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c r="M5" s="74" t="n">
        <v>0</v>
      </c>
      <c r="N5" s="71" t="inlineStr">
        <is>
          <t>UNTESTED</t>
        </is>
      </c>
    </row>
    <row r="6" s="67">
      <c r="A6" s="35" t="inlineStr">
        <is>
          <t>STDEV_SLOPE_SIZING_D_MAX</t>
        </is>
      </c>
      <c r="B6" s="35" t="n">
        <v>1</v>
      </c>
      <c r="D6" s="35" t="inlineStr">
        <is>
          <t>STDEV_LADDER</t>
        </is>
      </c>
      <c r="E6" s="35">
        <f>IF(G6="",E5,IF(G6&gt;0,E5+G6,E5))</f>
        <v/>
      </c>
      <c r="F6" s="35">
        <f>IFERROR(VLOOKUP($A21&amp;"="&amp;$B21,Results_Deltas!$A$2:$P$15000,5,FALSE),"")</f>
        <v/>
      </c>
      <c r="G6" s="35">
        <f>IFERROR(VLOOKUP($A21,Results_30d_Deltas!$A$2:$H$5000,7,FALSE)-E21,"")</f>
        <v/>
      </c>
      <c r="H6" s="35">
        <f>IFERROR(VLOOKUP($A21,Results_30d_Deltas!$A$2:$H$5000,6,FALSE),"")</f>
        <v/>
      </c>
      <c r="L6" s="35" t="inlineStr">
        <is>
          <t>NO</t>
        </is>
      </c>
      <c r="M6" s="74" t="n">
        <v>0</v>
      </c>
      <c r="N6" s="71" t="inlineStr">
        <is>
          <t>UNTESTED</t>
        </is>
      </c>
    </row>
    <row r="7" s="67">
      <c r="A7" s="35" t="inlineStr">
        <is>
          <t>STDEV_SLOPE_SIZING_4H_MAX</t>
        </is>
      </c>
      <c r="B7" s="35" t="n">
        <v>1</v>
      </c>
      <c r="D7" s="35" t="inlineStr">
        <is>
          <t>STDEV_LADDER</t>
        </is>
      </c>
      <c r="E7" s="35">
        <f>IF(G7="",E6,IF(G7&gt;0,E6+G7,E6))</f>
        <v/>
      </c>
      <c r="F7" s="35">
        <f>IFERROR(VLOOKUP($A22&amp;"="&amp;$B22,Results_Deltas!$A$2:$P$15000,5,FALSE),"")</f>
        <v/>
      </c>
      <c r="G7" s="35">
        <f>IFERROR(VLOOKUP($A22,Results_30d_Deltas!$A$2:$H$5000,7,FALSE)-E22,"")</f>
        <v/>
      </c>
      <c r="H7" s="35">
        <f>IFERROR(VLOOKUP($A22,Results_30d_Deltas!$A$2:$H$5000,6,FALSE),"")</f>
        <v/>
      </c>
      <c r="L7" s="35" t="inlineStr">
        <is>
          <t>NO</t>
        </is>
      </c>
      <c r="M7" s="74" t="n">
        <v>0</v>
      </c>
      <c r="N7" s="71" t="inlineStr">
        <is>
          <t>UNTESTED</t>
        </is>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WT_DC_TF_ENTRY</t>
        </is>
      </c>
      <c r="B178" s="0" t="inlineStr">
        <is>
          <t>1h</t>
        </is>
      </c>
    </row>
    <row r="179" ht="10.5" customHeight="1" s="67">
      <c r="A179" s="0" t="inlineStr">
        <is>
          <t>WT_DC_TF_ENTRY</t>
        </is>
      </c>
      <c r="B179" s="0" t="inlineStr">
        <is>
          <t>15m</t>
        </is>
      </c>
    </row>
    <row r="180" ht="10.5" customHeight="1" s="67">
      <c r="A180" s="0" t="inlineStr">
        <is>
          <t>WT_DC_TF_ENTRY</t>
        </is>
      </c>
      <c r="B180" s="0" t="inlineStr">
        <is>
          <t>4h</t>
        </is>
      </c>
    </row>
    <row r="181" ht="10.5" customHeight="1" s="67">
      <c r="A181" s="0" t="inlineStr">
        <is>
          <t>WT_DC_TF_ENTRY</t>
        </is>
      </c>
      <c r="B181" s="0" t="inlineStr">
        <is>
          <t>D</t>
        </is>
      </c>
    </row>
    <row r="182" ht="10.5" customHeight="1" s="67">
      <c r="A182" s="0" t="inlineStr">
        <is>
          <t>WT_DC_TF_HTF</t>
        </is>
      </c>
      <c r="B182" s="0" t="inlineStr">
        <is>
          <t>4h</t>
        </is>
      </c>
    </row>
    <row r="183" ht="10.5" customHeight="1" s="67">
      <c r="A183" s="0" t="inlineStr">
        <is>
          <t>WT_DC_TF_HTF</t>
        </is>
      </c>
      <c r="B183" s="0" t="inlineStr">
        <is>
          <t>1h</t>
        </is>
      </c>
    </row>
    <row r="184" ht="10.5" customHeight="1" s="67">
      <c r="A184" s="0" t="inlineStr">
        <is>
          <t>WT_DC_TF_HTF</t>
        </is>
      </c>
      <c r="B184" s="0" t="inlineStr">
        <is>
          <t>D</t>
        </is>
      </c>
    </row>
    <row r="185" ht="10.5" customHeight="1" s="67">
      <c r="A185" s="0" t="inlineStr">
        <is>
          <t>WT_DC_TF_HTF</t>
        </is>
      </c>
      <c r="B185" s="0" t="inlineStr">
        <is>
          <t>W</t>
        </is>
      </c>
    </row>
    <row r="186" ht="10.5" customHeight="1" s="67">
      <c r="A186" s="0" t="inlineStr">
        <is>
          <t>WT_DC_TF_HTF</t>
        </is>
      </c>
      <c r="B186" s="0" t="inlineStr">
        <is>
          <t>15m</t>
        </is>
      </c>
    </row>
    <row r="187" ht="10.5" customHeight="1" s="67">
      <c r="A187" s="0" t="inlineStr">
        <is>
          <t>WT_DC_TF_HTF2</t>
        </is>
      </c>
      <c r="B187" s="0" t="inlineStr">
        <is>
          <t>D</t>
        </is>
      </c>
    </row>
    <row r="188" ht="10.5" customHeight="1" s="67">
      <c r="A188" s="0" t="inlineStr">
        <is>
          <t>WT_DC_TF_HTF2</t>
        </is>
      </c>
      <c r="B188" s="0" t="inlineStr">
        <is>
          <t>none</t>
        </is>
      </c>
    </row>
    <row r="189" ht="10.5" customHeight="1" s="67">
      <c r="A189" s="0" t="inlineStr">
        <is>
          <t>WT_DC_TF_HTF2</t>
        </is>
      </c>
      <c r="B189" s="0" t="inlineStr">
        <is>
          <t>1h</t>
        </is>
      </c>
    </row>
    <row r="190" ht="10.5" customHeight="1" s="67">
      <c r="A190" s="0" t="inlineStr">
        <is>
          <t>WT_DC_TF_HTF2</t>
        </is>
      </c>
      <c r="B190" s="0" t="inlineStr">
        <is>
          <t>4h</t>
        </is>
      </c>
    </row>
    <row r="191" ht="10.5" customHeight="1" s="67">
      <c r="A191" s="0" t="inlineStr">
        <is>
          <t>WT_DC_TF_HTF2</t>
        </is>
      </c>
      <c r="B191" s="0" t="inlineStr">
        <is>
          <t>W</t>
        </is>
      </c>
    </row>
    <row r="192" ht="10.5" customHeight="1" s="67">
      <c r="A192" s="0" t="inlineStr">
        <is>
          <t>WT_DC_DC_TF</t>
        </is>
      </c>
      <c r="B192" s="0" t="inlineStr">
        <is>
          <t>1h</t>
        </is>
      </c>
    </row>
    <row r="193" ht="10.5" customHeight="1" s="67">
      <c r="A193" s="0" t="inlineStr">
        <is>
          <t>WT_DC_DC_TF</t>
        </is>
      </c>
      <c r="B193" s="0" t="inlineStr">
        <is>
          <t>15m</t>
        </is>
      </c>
    </row>
    <row r="194" ht="10.5" customHeight="1" s="67">
      <c r="A194" s="0" t="inlineStr">
        <is>
          <t>WT_DC_DC_TF</t>
        </is>
      </c>
      <c r="B194" s="0" t="inlineStr">
        <is>
          <t>4h</t>
        </is>
      </c>
    </row>
    <row r="195" ht="10.5" customHeight="1" s="67">
      <c r="A195" s="0" t="inlineStr">
        <is>
          <t>WT_DC_DC_TF</t>
        </is>
      </c>
      <c r="B195" s="0" t="inlineStr">
        <is>
          <t>D</t>
        </is>
      </c>
    </row>
    <row r="196" ht="10.5" customHeight="1" s="67">
      <c r="A196" s="0" t="inlineStr">
        <is>
          <t>WT_DC_STOCH_TF</t>
        </is>
      </c>
      <c r="B196" s="0" t="inlineStr">
        <is>
          <t>5m</t>
        </is>
      </c>
    </row>
    <row r="197" ht="10.5" customHeight="1" s="67">
      <c r="A197" s="0" t="inlineStr">
        <is>
          <t>WT_DC_STOCH_TF</t>
        </is>
      </c>
      <c r="B197" s="0" t="inlineStr">
        <is>
          <t>15m</t>
        </is>
      </c>
    </row>
    <row r="198" ht="10.5" customHeight="1" s="67">
      <c r="A198" s="0" t="inlineStr">
        <is>
          <t>WT_DC_STOCH_TF</t>
        </is>
      </c>
      <c r="B198" s="0" t="inlineStr">
        <is>
          <t>1h</t>
        </is>
      </c>
    </row>
    <row r="199" ht="10.5" customHeight="1" s="67">
      <c r="A199" s="0" t="inlineStr">
        <is>
          <t>WT_DC_STOCH_TF</t>
        </is>
      </c>
      <c r="B199" s="0" t="inlineStr">
        <is>
          <t>4h</t>
        </is>
      </c>
    </row>
    <row r="200" ht="10.5" customHeight="1" s="67">
      <c r="A200" s="0" t="inlineStr">
        <is>
          <t>WT_DC_DC_POS_THRESHOLD_LONG</t>
        </is>
      </c>
      <c r="B200" s="0" t="n">
        <v>0.5</v>
      </c>
    </row>
    <row r="201" ht="10.5" customHeight="1" s="67">
      <c r="A201" s="0" t="inlineStr">
        <is>
          <t>WT_DC_DC_POS_THRESHOLD_LONG</t>
        </is>
      </c>
      <c r="B201" s="0" t="n">
        <v>0.3</v>
      </c>
    </row>
    <row r="202" ht="10.5" customHeight="1" s="67">
      <c r="A202" s="0" t="inlineStr">
        <is>
          <t>WT_DC_DC_POS_THRESHOLD_LONG</t>
        </is>
      </c>
      <c r="B202" s="0" t="n">
        <v>0.4</v>
      </c>
    </row>
    <row r="203" ht="10.5" customHeight="1" s="67">
      <c r="A203" s="0" t="inlineStr">
        <is>
          <t>WT_DC_DC_POS_THRESHOLD_LONG</t>
        </is>
      </c>
      <c r="B203" s="0" t="n">
        <v>0.6</v>
      </c>
    </row>
    <row r="204" ht="10.5" customHeight="1" s="67">
      <c r="A204" s="0" t="inlineStr">
        <is>
          <t>WT_DC_DC_POS_THRESHOLD_LONG</t>
        </is>
      </c>
      <c r="B204" s="0" t="n">
        <v>0.7</v>
      </c>
    </row>
    <row r="205" ht="10.5" customHeight="1" s="67">
      <c r="A205" s="0" t="inlineStr">
        <is>
          <t>WT_DC_DC_POS_THRESHOLD_SHORT</t>
        </is>
      </c>
      <c r="B205" s="0" t="n">
        <v>0.5</v>
      </c>
    </row>
    <row r="206" ht="10.5" customHeight="1" s="67">
      <c r="A206" s="0" t="inlineStr">
        <is>
          <t>WT_DC_DC_POS_THRESHOLD_SHORT</t>
        </is>
      </c>
      <c r="B206" s="0" t="n">
        <v>0.3</v>
      </c>
    </row>
    <row r="207" ht="10.5" customHeight="1" s="67">
      <c r="A207" s="0" t="inlineStr">
        <is>
          <t>WT_DC_DC_POS_THRESHOLD_SHORT</t>
        </is>
      </c>
      <c r="B207" s="0" t="n">
        <v>0.4</v>
      </c>
    </row>
    <row r="208" ht="10.5" customHeight="1" s="67">
      <c r="A208" s="0" t="inlineStr">
        <is>
          <t>WT_DC_DC_POS_THRESHOLD_SHORT</t>
        </is>
      </c>
      <c r="B208" s="0" t="n">
        <v>0.6</v>
      </c>
    </row>
    <row r="209" ht="10.5" customHeight="1" s="67">
      <c r="A209" s="0" t="inlineStr">
        <is>
          <t>WT_DC_DC_POS_THRESHOLD_SHORT</t>
        </is>
      </c>
      <c r="B209" s="0" t="n">
        <v>0.7</v>
      </c>
    </row>
    <row r="210" ht="10.5" customHeight="1" s="67">
      <c r="A210" s="0" t="inlineStr">
        <is>
          <t>WT_DC_STOCH_THRESHOLD_LONG</t>
        </is>
      </c>
      <c r="B210" s="0" t="n">
        <v>40</v>
      </c>
    </row>
    <row r="211" ht="10.5" customHeight="1" s="67">
      <c r="A211" s="0" t="inlineStr">
        <is>
          <t>WT_DC_STOCH_THRESHOLD_LONG</t>
        </is>
      </c>
      <c r="B211" s="0" t="n">
        <v>30</v>
      </c>
    </row>
    <row r="212" ht="10.5" customHeight="1" s="67">
      <c r="A212" s="0" t="inlineStr">
        <is>
          <t>WT_DC_STOCH_THRESHOLD_LONG</t>
        </is>
      </c>
      <c r="B212" s="0" t="n">
        <v>50</v>
      </c>
    </row>
    <row r="213" ht="15.75" customHeight="1" s="67">
      <c r="A213" s="0" t="inlineStr">
        <is>
          <t>WT_DC_STOCH_THRESHOLD_SHORT</t>
        </is>
      </c>
      <c r="B213" s="0" t="n">
        <v>60</v>
      </c>
    </row>
    <row r="214" ht="15.75" customHeight="1" s="67">
      <c r="A214" s="0" t="inlineStr">
        <is>
          <t>WT_DC_STOCH_THRESHOLD_SHORT</t>
        </is>
      </c>
      <c r="B214" s="0" t="n">
        <v>50</v>
      </c>
    </row>
    <row r="215" ht="15.75" customHeight="1" s="67">
      <c r="A215" s="0" t="inlineStr">
        <is>
          <t>WT_DC_STOCH_THRESHOLD_SHORT</t>
        </is>
      </c>
      <c r="B215" s="0" t="n">
        <v>70</v>
      </c>
    </row>
    <row r="216" ht="15.75" customHeight="1" s="67">
      <c r="A216" s="0" t="inlineStr">
        <is>
          <t>WT_DC_HTF_GATE_MODE</t>
        </is>
      </c>
      <c r="B216" s="0" t="inlineStr">
        <is>
          <t>AND</t>
        </is>
      </c>
    </row>
    <row r="217" ht="15.75" customHeight="1" s="67">
      <c r="A217" s="0" t="inlineStr">
        <is>
          <t>WT_DC_HTF_GATE_MODE</t>
        </is>
      </c>
      <c r="B217" s="0" t="inlineStr">
        <is>
          <t>OR</t>
        </is>
      </c>
    </row>
    <row r="218" ht="15.75" customHeight="1" s="67">
      <c r="A218" s="0" t="inlineStr">
        <is>
          <t>WT_DC_TF_COMBO</t>
        </is>
      </c>
      <c r="B218" s="0" t="inlineStr">
        <is>
          <t>1h_4h_D</t>
        </is>
      </c>
    </row>
    <row r="219" ht="15.75" customHeight="1" s="67">
      <c r="A219" s="0" t="inlineStr">
        <is>
          <t>WT_DC_TF_COMBO</t>
        </is>
      </c>
      <c r="B219" s="0" t="inlineStr">
        <is>
          <t>15m_1h_4h</t>
        </is>
      </c>
    </row>
    <row r="220" ht="15.75" customHeight="1" s="67">
      <c r="A220" s="0" t="inlineStr">
        <is>
          <t>WT_DC_TF_COMBO</t>
        </is>
      </c>
      <c r="B220" s="0" t="inlineStr">
        <is>
          <t>15m_1h_4h_D</t>
        </is>
      </c>
    </row>
    <row r="221" ht="15.75" customHeight="1" s="67">
      <c r="A221" s="0" t="inlineStr">
        <is>
          <t>WT_DC_TF_COMBO</t>
        </is>
      </c>
      <c r="B221" s="0" t="inlineStr">
        <is>
          <t>1h_4h</t>
        </is>
      </c>
    </row>
    <row r="222" ht="15.75" customHeight="1" s="67">
      <c r="A222" s="0" t="inlineStr">
        <is>
          <t>WT_DC_TF_COMBO</t>
        </is>
      </c>
      <c r="B222" s="0" t="inlineStr">
        <is>
          <t>4h_D</t>
        </is>
      </c>
    </row>
    <row r="223" ht="15.75" customHeight="1" s="67">
      <c r="A223" s="0" t="inlineStr">
        <is>
          <t>WT_DC_DIRECT_TF_ENTRY</t>
        </is>
      </c>
      <c r="B223" s="0" t="inlineStr">
        <is>
          <t>1h</t>
        </is>
      </c>
    </row>
    <row r="224" ht="15.75" customHeight="1" s="67">
      <c r="A224" s="0" t="inlineStr">
        <is>
          <t>WT_DC_DIRECT_TF_ENTRY</t>
        </is>
      </c>
      <c r="B224" s="0" t="inlineStr">
        <is>
          <t>15m</t>
        </is>
      </c>
    </row>
    <row r="225" ht="15.75" customHeight="1" s="67">
      <c r="A225" s="0" t="inlineStr">
        <is>
          <t>WT_DC_DIRECT_TF_ENTRY</t>
        </is>
      </c>
      <c r="B225" s="0" t="inlineStr">
        <is>
          <t>4h</t>
        </is>
      </c>
    </row>
    <row r="226" ht="15.75" customHeight="1" s="67">
      <c r="A226" s="0" t="inlineStr">
        <is>
          <t>WT_DC_DIRECT_DC_TF</t>
        </is>
      </c>
      <c r="B226" s="0" t="inlineStr">
        <is>
          <t>1h</t>
        </is>
      </c>
    </row>
    <row r="227" ht="15.75" customHeight="1" s="67">
      <c r="A227" s="0" t="inlineStr">
        <is>
          <t>WT_DC_DIRECT_DC_TF</t>
        </is>
      </c>
      <c r="B227" s="0" t="inlineStr">
        <is>
          <t>15m</t>
        </is>
      </c>
    </row>
    <row r="228" ht="15.75" customHeight="1" s="67">
      <c r="A228" s="0" t="inlineStr">
        <is>
          <t>WT_DC_DIRECT_DC_TF</t>
        </is>
      </c>
      <c r="B228" s="0" t="inlineStr">
        <is>
          <t>4h</t>
        </is>
      </c>
    </row>
    <row r="229" ht="15.75" customHeight="1" s="67">
      <c r="A229" s="0" t="inlineStr">
        <is>
          <t>WT_DC_DIRECT_DC_TF</t>
        </is>
      </c>
      <c r="B229" s="0" t="inlineStr">
        <is>
          <t>D</t>
        </is>
      </c>
    </row>
    <row r="230" ht="15.75" customHeight="1" s="67">
      <c r="A230" s="0" t="inlineStr">
        <is>
          <t>DC_BREAKOUT_TF_EXPANDED</t>
        </is>
      </c>
      <c r="B230" s="0" t="inlineStr">
        <is>
          <t>1h</t>
        </is>
      </c>
    </row>
    <row r="231" ht="15.75" customHeight="1" s="67">
      <c r="A231" s="0" t="inlineStr">
        <is>
          <t>DC_BREAKOUT_TF_EXPANDED</t>
        </is>
      </c>
      <c r="B231" s="0" t="inlineStr">
        <is>
          <t>15m</t>
        </is>
      </c>
    </row>
    <row r="232" ht="15.75" customHeight="1" s="67">
      <c r="A232" s="0" t="inlineStr">
        <is>
          <t>DC_BREAKOUT_TF_EXPANDED</t>
        </is>
      </c>
      <c r="B232" s="0" t="inlineStr">
        <is>
          <t>4h</t>
        </is>
      </c>
    </row>
    <row r="233" ht="15.75" customHeight="1" s="67">
      <c r="A233" s="0" t="inlineStr">
        <is>
          <t>DC_BREAKOUT_TF_EXPANDED</t>
        </is>
      </c>
      <c r="B233" s="0" t="inlineStr">
        <is>
          <t>D</t>
        </is>
      </c>
    </row>
    <row r="234" ht="15.75" customHeight="1" s="67">
      <c r="A234" s="0" t="inlineStr">
        <is>
          <t>DC_BREAKOUT_TF_EXPANDED</t>
        </is>
      </c>
      <c r="B234" s="0" t="inlineStr">
        <is>
          <t>W</t>
        </is>
      </c>
    </row>
    <row r="235" ht="15.75" customHeight="1" s="67">
      <c r="A235" s="0" t="inlineStr">
        <is>
          <t>BB_BREAKOUT_SCORE</t>
        </is>
      </c>
      <c r="B235" s="0" t="inlineStr">
        <is>
          <t>10</t>
        </is>
      </c>
      <c r="G235" s="0">
        <f>IFERROR(VLOOKUP($A235&amp;"_"&amp;$B235,Results_Deltas!$A$2:$P$15000,5,FALSE),"")</f>
        <v/>
      </c>
      <c r="H235" s="0">
        <f>IFERROR(VLOOKUP($A235,Results_30d_Deltas!$A$2:$H$5000,7,FALSE)-E12,"")</f>
        <v/>
      </c>
      <c r="I235" s="0">
        <f>IFERROR(VLOOKUP($A235,Results_30d_Deltas!$A$2:$H$5000,6,FALSE),"")</f>
        <v/>
      </c>
      <c r="L235" s="0" t="inlineStr">
        <is>
          <t>NO</t>
        </is>
      </c>
    </row>
    <row r="236" ht="15.75" customHeight="1" s="67">
      <c r="A236" s="0" t="inlineStr">
        <is>
          <t>BB_BREAKOUT_SCORE</t>
        </is>
      </c>
      <c r="B236" s="0" t="inlineStr">
        <is>
          <t>15</t>
        </is>
      </c>
      <c r="G236" s="0">
        <f>IFERROR(VLOOKUP($A236&amp;"_"&amp;$B236,Results_Deltas!$A$2:$P$15000,5,FALSE),"")</f>
        <v/>
      </c>
      <c r="H236" s="0">
        <f>IFERROR(VLOOKUP($A236,Results_30d_Deltas!$A$2:$H$5000,7,FALSE)-E13,"")</f>
        <v/>
      </c>
      <c r="I236" s="0">
        <f>IFERROR(VLOOKUP($A236,Results_30d_Deltas!$A$2:$H$5000,6,FALSE),"")</f>
        <v/>
      </c>
      <c r="L236" s="0" t="inlineStr">
        <is>
          <t>NO</t>
        </is>
      </c>
    </row>
    <row r="237" ht="15.75" customHeight="1" s="67">
      <c r="A237" s="0" t="inlineStr">
        <is>
          <t>BB_BREAKOUT_SCORE</t>
        </is>
      </c>
      <c r="B237" s="0" t="inlineStr">
        <is>
          <t>20</t>
        </is>
      </c>
      <c r="G237" s="0">
        <f>IFERROR(VLOOKUP($A237&amp;"_"&amp;$B237,Results_Deltas!$A$2:$P$15000,5,FALSE),"")</f>
        <v/>
      </c>
      <c r="H237" s="0">
        <f>IFERROR(VLOOKUP($A237,Results_30d_Deltas!$A$2:$H$5000,7,FALSE)-E14,"")</f>
        <v/>
      </c>
      <c r="I237" s="0">
        <f>IFERROR(VLOOKUP($A237,Results_30d_Deltas!$A$2:$H$5000,6,FALSE),"")</f>
        <v/>
      </c>
      <c r="L237" s="0" t="inlineStr">
        <is>
          <t>YES</t>
        </is>
      </c>
    </row>
    <row r="238" ht="15.75" customHeight="1" s="67">
      <c r="A238" s="0" t="inlineStr">
        <is>
          <t>BB_BREAKOUT_SCORE</t>
        </is>
      </c>
      <c r="B238" s="0" t="inlineStr">
        <is>
          <t>25</t>
        </is>
      </c>
      <c r="G238" s="0">
        <f>IFERROR(VLOOKUP($A238&amp;"_"&amp;$B238,Results_Deltas!$A$2:$P$15000,5,FALSE),"")</f>
        <v/>
      </c>
      <c r="H238" s="0">
        <f>IFERROR(VLOOKUP($A238,Results_30d_Deltas!$A$2:$H$5000,7,FALSE)-E15,"")</f>
        <v/>
      </c>
      <c r="I238" s="0">
        <f>IFERROR(VLOOKUP($A238,Results_30d_Deltas!$A$2:$H$5000,6,FALSE),"")</f>
        <v/>
      </c>
      <c r="L238" s="0" t="inlineStr">
        <is>
          <t>NO</t>
        </is>
      </c>
    </row>
    <row r="239" ht="15.75" customHeight="1" s="67">
      <c r="A239" s="0" t="inlineStr">
        <is>
          <t>BB_BREAKOUT_SCORE</t>
        </is>
      </c>
      <c r="B239" s="0" t="inlineStr">
        <is>
          <t>30</t>
        </is>
      </c>
      <c r="G239" s="0">
        <f>IFERROR(VLOOKUP($A239&amp;"_"&amp;$B239,Results_Deltas!$A$2:$P$15000,5,FALSE),"")</f>
        <v/>
      </c>
      <c r="H239" s="0">
        <f>IFERROR(VLOOKUP($A239,Results_30d_Deltas!$A$2:$H$5000,7,FALSE)-E16,"")</f>
        <v/>
      </c>
      <c r="I239" s="0">
        <f>IFERROR(VLOOKUP($A239,Results_30d_Deltas!$A$2:$H$5000,6,FALSE),"")</f>
        <v/>
      </c>
      <c r="L239" s="0" t="inlineStr">
        <is>
          <t>NO</t>
        </is>
      </c>
    </row>
    <row r="240" ht="15.75" customHeight="1" s="67">
      <c r="A240" s="0" t="inlineStr">
        <is>
          <t>RZ_BOT_BB_THRESHOLD</t>
        </is>
      </c>
      <c r="B240" s="0" t="inlineStr">
        <is>
          <t>0.075</t>
        </is>
      </c>
      <c r="G240" s="0">
        <f>IFERROR(VLOOKUP($A240&amp;"_"&amp;$B240,Results_Deltas!$A$2:$P$15000,5,FALSE),"")</f>
        <v/>
      </c>
      <c r="H240" s="0">
        <f>IFERROR(VLOOKUP($A240,Results_30d_Deltas!$A$2:$H$5000,7,FALSE)-E116,"")</f>
        <v/>
      </c>
      <c r="I240" s="0">
        <f>IFERROR(VLOOKUP($A240,Results_30d_Deltas!$A$2:$H$5000,6,FALSE),"")</f>
        <v/>
      </c>
      <c r="L240" s="0" t="inlineStr">
        <is>
          <t>NO</t>
        </is>
      </c>
    </row>
    <row r="241" ht="15.75" customHeight="1" s="67">
      <c r="A241" s="0" t="inlineStr">
        <is>
          <t>RZ_BOT_BB_THRESHOLD</t>
        </is>
      </c>
      <c r="B241" s="0" t="inlineStr">
        <is>
          <t>0.1125</t>
        </is>
      </c>
      <c r="G241" s="0">
        <f>IFERROR(VLOOKUP($A241&amp;"_"&amp;$B241,Results_Deltas!$A$2:$P$15000,5,FALSE),"")</f>
        <v/>
      </c>
      <c r="H241" s="0">
        <f>IFERROR(VLOOKUP($A241,Results_30d_Deltas!$A$2:$H$5000,7,FALSE)-E117,"")</f>
        <v/>
      </c>
      <c r="I241" s="0">
        <f>IFERROR(VLOOKUP($A241,Results_30d_Deltas!$A$2:$H$5000,6,FALSE),"")</f>
        <v/>
      </c>
      <c r="L241" s="0" t="inlineStr">
        <is>
          <t>NO</t>
        </is>
      </c>
    </row>
    <row r="242" ht="15.75" customHeight="1" s="67">
      <c r="A242" s="0" t="inlineStr">
        <is>
          <t>RZ_BOT_BB_THRESHOLD</t>
        </is>
      </c>
      <c r="B242" s="0" t="n">
        <v>0.375</v>
      </c>
      <c r="G242" s="0">
        <f>IFERROR(VLOOKUP($A242&amp;"_"&amp;$B242,Results_Deltas!$A$2:$P$15000,5,FALSE),"")</f>
        <v/>
      </c>
      <c r="H242" s="0">
        <f>IFERROR(VLOOKUP($A242,Results_30d_Deltas!$A$2:$H$5000,7,FALSE)-E118,"")</f>
        <v/>
      </c>
      <c r="I242" s="0">
        <f>IFERROR(VLOOKUP($A242,Results_30d_Deltas!$A$2:$H$5000,6,FALSE),"")</f>
        <v/>
      </c>
      <c r="L242" s="0" t="inlineStr">
        <is>
          <t>NO</t>
        </is>
      </c>
    </row>
    <row r="243" ht="15.75" customHeight="1" s="67">
      <c r="A243" s="0" t="inlineStr">
        <is>
          <t>RZ_BOT_BB_THRESHOLD</t>
        </is>
      </c>
      <c r="B243" s="0" t="inlineStr">
        <is>
          <t>0.1875</t>
        </is>
      </c>
      <c r="G243" s="0">
        <f>IFERROR(VLOOKUP($A243&amp;"_"&amp;$B243,Results_Deltas!$A$2:$P$15000,5,FALSE),"")</f>
        <v/>
      </c>
      <c r="H243" s="0">
        <f>IFERROR(VLOOKUP($A243,Results_30d_Deltas!$A$2:$H$5000,7,FALSE)-E119,"")</f>
        <v/>
      </c>
      <c r="I243" s="0">
        <f>IFERROR(VLOOKUP($A243,Results_30d_Deltas!$A$2:$H$5000,6,FALSE),"")</f>
        <v/>
      </c>
      <c r="L243" s="0" t="inlineStr">
        <is>
          <t>NO</t>
        </is>
      </c>
    </row>
    <row r="244" ht="15.75" customHeight="1" s="67">
      <c r="A244" s="0" t="inlineStr">
        <is>
          <t>RZ_BOT_BB_THRESHOLD</t>
        </is>
      </c>
      <c r="B244" s="0" t="inlineStr">
        <is>
          <t>0.225</t>
        </is>
      </c>
      <c r="G244" s="0">
        <f>IFERROR(VLOOKUP($A244&amp;"_"&amp;$B244,Results_Deltas!$A$2:$P$15000,5,FALSE),"")</f>
        <v/>
      </c>
      <c r="H244" s="0">
        <f>IFERROR(VLOOKUP($A244,Results_30d_Deltas!$A$2:$H$5000,7,FALSE)-E120,"")</f>
        <v/>
      </c>
      <c r="I244" s="0">
        <f>IFERROR(VLOOKUP($A244,Results_30d_Deltas!$A$2:$H$5000,6,FALSE),"")</f>
        <v/>
      </c>
      <c r="L244" s="0" t="inlineStr">
        <is>
          <t>NO</t>
        </is>
      </c>
    </row>
    <row r="245" ht="15.75" customHeight="1" s="67">
      <c r="A245" s="0" t="inlineStr">
        <is>
          <t>BB_BREAKOUT_ENTRY_TF</t>
        </is>
      </c>
      <c r="B245" s="0" t="inlineStr">
        <is>
          <t>OFF</t>
        </is>
      </c>
      <c r="D245" s="0" t="inlineStr">
        <is>
          <t>BREAKOUT_BB</t>
        </is>
      </c>
      <c r="L245" s="0" t="inlineStr">
        <is>
          <t>YES</t>
        </is>
      </c>
    </row>
    <row r="246" ht="15.75" customHeight="1" s="67">
      <c r="A246" s="0" t="inlineStr">
        <is>
          <t>BB_BREAKOUT_ENTRY_TF</t>
        </is>
      </c>
      <c r="B246" s="0" t="inlineStr">
        <is>
          <t>15m</t>
        </is>
      </c>
      <c r="D246" s="0" t="inlineStr">
        <is>
          <t>BREAKOUT_BB</t>
        </is>
      </c>
      <c r="L246" s="0" t="inlineStr">
        <is>
          <t>NO</t>
        </is>
      </c>
    </row>
    <row r="247" ht="15.75" customHeight="1" s="67">
      <c r="A247" s="0" t="inlineStr">
        <is>
          <t>BB_BREAKOUT_ENTRY_TF</t>
        </is>
      </c>
      <c r="B247" s="0" t="inlineStr">
        <is>
          <t>1h</t>
        </is>
      </c>
      <c r="D247" s="0" t="inlineStr">
        <is>
          <t>BREAKOUT_BB</t>
        </is>
      </c>
      <c r="L247" s="0" t="inlineStr">
        <is>
          <t>NO</t>
        </is>
      </c>
    </row>
    <row r="248" ht="15.75" customHeight="1" s="67">
      <c r="A248" s="0" t="inlineStr">
        <is>
          <t>BB_BREAKOUT_ENTRY_TF</t>
        </is>
      </c>
      <c r="B248" s="0" t="inlineStr">
        <is>
          <t>4h</t>
        </is>
      </c>
      <c r="D248" s="0" t="inlineStr">
        <is>
          <t>BREAKOUT_BB</t>
        </is>
      </c>
      <c r="L248" s="0" t="inlineStr">
        <is>
          <t>NO</t>
        </is>
      </c>
    </row>
    <row r="249" ht="15.75" customHeight="1" s="67">
      <c r="A249" s="0" t="inlineStr">
        <is>
          <t>BB_BREAKOUT_ENTRY_TF</t>
        </is>
      </c>
      <c r="B249" s="0" t="inlineStr">
        <is>
          <t>D</t>
        </is>
      </c>
      <c r="D249" s="0" t="inlineStr">
        <is>
          <t>BREAKOUT_BB</t>
        </is>
      </c>
      <c r="L249" s="0" t="inlineStr">
        <is>
          <t>NO</t>
        </is>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row>
    <row r="179" ht="15.75" customHeight="1" s="67">
      <c r="A179" s="0" t="inlineStr">
        <is>
          <t>BB_EXIT_AT_LOSS_TF</t>
        </is>
      </c>
      <c r="B179" s="0" t="inlineStr">
        <is>
          <t>15m</t>
        </is>
      </c>
      <c r="D179" s="0" t="inlineStr">
        <is>
          <t>EXIT_BB</t>
        </is>
      </c>
      <c r="G179" s="0">
        <f>IFERROR(VLOOKUP($A179&amp;"_"&amp;$B179,Results_Deltas!$A$2:$P$15000,5,FALSE),"")</f>
        <v/>
      </c>
      <c r="L179" s="0" t="inlineStr">
        <is>
          <t>NO</t>
        </is>
      </c>
    </row>
    <row r="180" ht="15.75" customHeight="1" s="67">
      <c r="A180" s="0" t="inlineStr">
        <is>
          <t>BB_EXIT_AT_LOSS_TF</t>
        </is>
      </c>
      <c r="B180" s="0" t="inlineStr">
        <is>
          <t>1h</t>
        </is>
      </c>
      <c r="D180" s="0" t="inlineStr">
        <is>
          <t>EXIT_BB</t>
        </is>
      </c>
      <c r="G180" s="0">
        <f>IFERROR(VLOOKUP($A180&amp;"_"&amp;$B180,Results_Deltas!$A$2:$P$15000,5,FALSE),"")</f>
        <v/>
      </c>
      <c r="L180" s="0" t="inlineStr">
        <is>
          <t>NO</t>
        </is>
      </c>
    </row>
    <row r="181" ht="15.75" customHeight="1" s="67">
      <c r="A181" s="0" t="inlineStr">
        <is>
          <t>BB_EXIT_AT_LOSS_TF</t>
        </is>
      </c>
      <c r="B181" s="0" t="inlineStr">
        <is>
          <t>4h</t>
        </is>
      </c>
      <c r="D181" s="0" t="inlineStr">
        <is>
          <t>EXIT_BB</t>
        </is>
      </c>
      <c r="G181" s="0">
        <f>IFERROR(VLOOKUP($A181&amp;"_"&amp;$B181,Results_Deltas!$A$2:$P$15000,5,FALSE),"")</f>
        <v/>
      </c>
      <c r="L181" s="0" t="inlineStr">
        <is>
          <t>NO</t>
        </is>
      </c>
    </row>
    <row r="182" ht="15.75" customHeight="1" s="67">
      <c r="A182" s="0" t="inlineStr">
        <is>
          <t>BB_EXIT_AT_LOSS_TF</t>
        </is>
      </c>
      <c r="B182" s="0" t="inlineStr">
        <is>
          <t>D</t>
        </is>
      </c>
      <c r="D182" s="0" t="inlineStr">
        <is>
          <t>EXIT_BB</t>
        </is>
      </c>
      <c r="G182" s="0">
        <f>IFERROR(VLOOKUP($A182&amp;"_"&amp;$B182,Results_Deltas!$A$2:$P$15000,5,FALSE),"")</f>
        <v/>
      </c>
      <c r="L182" s="0" t="inlineStr">
        <is>
          <t>NO</t>
        </is>
      </c>
    </row>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IFERROR(VLOOKUP($A60&amp;"_"&amp;$B60,Results_Deltas!$A$2:$P$15000,5,FALSE),"")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IFERROR(VLOOKUP($A61&amp;"_"&amp;$B61,Results_Deltas!$A$2:$P$15000,5,FALSE),"")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IFERROR(VLOOKUP($A62&amp;"_"&amp;$B62,Results_Deltas!$A$2:$P$15000,5,FALSE),"")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-0.9564960772650978</v>
      </c>
      <c r="N3" s="71"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0.02702630097734527</v>
      </c>
      <c r="N4" s="71" t="inlineStr">
        <is>
          <t>4/21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0.02702630097734527</v>
      </c>
      <c r="N5" s="71" t="inlineStr">
        <is>
          <t>4/21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ADX_RANGING_THRESHOLD</t>
        </is>
      </c>
      <c r="B6" s="38" t="inlineStr">
        <is>
          <t>20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IFERROR(VLOOKUP($A46&amp;"_"&amp;$B46,Results_Deltas!$A$2:$P$15000,5,FALSE),"")</f>
        <v/>
      </c>
      <c r="H8" s="38" t="inlineStr">
        <is>
          <t>Blanket (page end)</t>
        </is>
      </c>
      <c r="I8" s="26" t="n"/>
      <c r="J8" s="26" t="n"/>
      <c r="K8" s="26" t="n"/>
      <c r="L8" s="26" t="inlineStr">
        <is>
          <t>YES</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IFERROR(VLOOKUP($A49&amp;"_"&amp;$B49,Results_Deltas!$A$2:$P$15000,5,FALSE),"")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IFERROR(VLOOKUP($A51&amp;"_"&amp;$B51,Results_Deltas!$A$2:$P$15000,5,FALSE),"")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D</t>
        </is>
      </c>
      <c r="C17" s="38" t="n"/>
      <c r="D17" s="38" t="inlineStr">
        <is>
          <t>GLOBAL_CHECK</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COOLDOWN_LOCKS_FILTER_TF</t>
        </is>
      </c>
      <c r="B20" s="40" t="inlineStr">
        <is>
          <t>15m</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CRYPTO_SPIKE_FADE_THRESHOLD_PCT</t>
        </is>
      </c>
      <c r="B21" s="40" t="inlineStr">
        <is>
          <t>10</t>
        </is>
      </c>
      <c r="C21" s="38" t="n"/>
      <c r="D21" s="38" t="inlineStr">
        <is>
          <t>GLOBAL_CHECK, STOCKS_EXIT</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t="n"/>
      <c r="F23" s="26" t="n"/>
      <c r="G23" s="38">
        <f>IFERROR(VLOOKUP($A61&amp;"_"&amp;$B61,Results_Deltas!$A$2:$P$15000,5,FALSE),"")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t="n"/>
      <c r="F25" s="26" t="n"/>
      <c r="G25" s="38">
        <f>IFERROR(VLOOKUP($A63&amp;"_"&amp;$B63,Results_Deltas!$A$2:$P$15000,5,FALSE),"")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30</t>
        </is>
      </c>
      <c r="C27" s="38" t="n"/>
      <c r="D27" s="38" t="inlineStr">
        <is>
          <t>ENTRY, 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20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4h_ALT</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DELTA_REENTRY_FILTER_ENABLED</t>
        </is>
      </c>
      <c r="B32" s="38" t="inlineStr">
        <is>
          <t>True</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OFF</t>
        </is>
      </c>
      <c r="C33" s="38" t="n"/>
      <c r="D33" s="38" t="inlineStr">
        <is>
          <t>GLOBAL_CHECK</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IFERROR(VLOOKUP($A72&amp;"_"&amp;$B72,Results_Deltas!$A$2:$P$15000,5,FALSE),"")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4h</t>
        </is>
      </c>
      <c r="C35" s="38" t="n"/>
      <c r="D35" s="38" t="inlineStr">
        <is>
          <t>GLOBAL_CHECK</t>
        </is>
      </c>
      <c r="E35" s="38" t="n"/>
      <c r="F35" s="26" t="n"/>
      <c r="G35" s="38">
        <f>IFERROR(VLOOKUP($A73&amp;"_"&amp;$B73,Results_Deltas!$A$2:$P$15000,5,FALSE),"")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1h</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DUP_GUARD_FILTER_TF</t>
        </is>
      </c>
      <c r="B37" s="40" t="inlineStr">
        <is>
          <t>15m</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0</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2</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IFERROR(VLOOKUP($A88&amp;"_"&amp;$B88,Results_Deltas!$A$2:$P$15000,5,FALSE),"")</f>
        <v/>
      </c>
      <c r="H50" s="38" t="inlineStr">
        <is>
          <t>Blanket (page end)</t>
        </is>
      </c>
      <c r="I50" s="26" t="n"/>
      <c r="J50" s="26" t="n"/>
      <c r="K50" s="26" t="n"/>
      <c r="L50" s="26" t="inlineStr">
        <is>
          <t>NO</t>
        </is>
      </c>
      <c r="M50" s="0"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6"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4" t="n"/>
      <c r="N174" s="71" t="inlineStr">
        <is>
          <t>UNTESTED</t>
        </is>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2026-09-19T20:44:07Z</dcterms:modified>
</cp:coreProperties>
</file>