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esktop\ADS_simulation\Output Analysis\"/>
    </mc:Choice>
  </mc:AlternateContent>
  <bookViews>
    <workbookView xWindow="0" yWindow="0" windowWidth="17232" windowHeight="7320"/>
  </bookViews>
  <sheets>
    <sheet name="Blad1" sheetId="1" r:id="rId1"/>
    <sheet name="Blad2" sheetId="2" r:id="rId2"/>
    <sheet name="Blad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" i="3" l="1"/>
  <c r="H104" i="3"/>
  <c r="G104" i="3"/>
  <c r="F104" i="3"/>
  <c r="E104" i="3"/>
  <c r="D104" i="3"/>
  <c r="C104" i="3"/>
  <c r="B104" i="3"/>
  <c r="I103" i="3"/>
  <c r="H103" i="3"/>
  <c r="G103" i="3"/>
  <c r="F103" i="3"/>
  <c r="E103" i="3"/>
  <c r="D103" i="3"/>
  <c r="C103" i="3"/>
  <c r="B103" i="3"/>
  <c r="I102" i="3"/>
  <c r="I106" i="3" s="1"/>
  <c r="H102" i="3"/>
  <c r="H106" i="3" s="1"/>
  <c r="G102" i="3"/>
  <c r="G106" i="3" s="1"/>
  <c r="F102" i="3"/>
  <c r="F106" i="3" s="1"/>
  <c r="E102" i="3"/>
  <c r="E106" i="3" s="1"/>
  <c r="D102" i="3"/>
  <c r="D106" i="3" s="1"/>
  <c r="C102" i="3"/>
  <c r="C106" i="3" s="1"/>
  <c r="B102" i="3"/>
  <c r="B106" i="3" s="1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I106" i="2" s="1"/>
  <c r="H102" i="2"/>
  <c r="H106" i="2" s="1"/>
  <c r="G102" i="2"/>
  <c r="G106" i="2" s="1"/>
  <c r="F102" i="2"/>
  <c r="F106" i="2" s="1"/>
  <c r="E102" i="2"/>
  <c r="E106" i="2" s="1"/>
  <c r="D102" i="2"/>
  <c r="D106" i="2" s="1"/>
  <c r="C102" i="2"/>
  <c r="C106" i="2" s="1"/>
  <c r="B102" i="2"/>
  <c r="B106" i="2" s="1"/>
  <c r="C105" i="3" l="1"/>
  <c r="G105" i="3"/>
  <c r="F105" i="3"/>
  <c r="D105" i="3"/>
  <c r="H105" i="3"/>
  <c r="B105" i="3"/>
  <c r="E105" i="3"/>
  <c r="I105" i="3"/>
  <c r="B105" i="2"/>
  <c r="C105" i="2"/>
  <c r="G105" i="2"/>
  <c r="D105" i="2"/>
  <c r="H105" i="2"/>
  <c r="F105" i="2"/>
  <c r="E105" i="2"/>
  <c r="I105" i="2"/>
</calcChain>
</file>

<file path=xl/sharedStrings.xml><?xml version="1.0" encoding="utf-8"?>
<sst xmlns="http://schemas.openxmlformats.org/spreadsheetml/2006/main" count="75" uniqueCount="15">
  <si>
    <t>Avg.Wtime</t>
  </si>
  <si>
    <t>Max.Wtime</t>
  </si>
  <si>
    <t>AvgDDC</t>
  </si>
  <si>
    <t>MaxDDC</t>
  </si>
  <si>
    <t>CritC</t>
  </si>
  <si>
    <t>AvgDDU</t>
  </si>
  <si>
    <t>MaxDDU</t>
  </si>
  <si>
    <t>CritU</t>
  </si>
  <si>
    <t>Mean</t>
  </si>
  <si>
    <t>Variance</t>
  </si>
  <si>
    <t>S. Tab. Val.</t>
  </si>
  <si>
    <t>Confidence min</t>
  </si>
  <si>
    <t>Confidence max</t>
  </si>
  <si>
    <t>rates 2</t>
  </si>
  <si>
    <t>rates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</si>
</sst>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Double</a:t>
            </a:r>
            <a:r>
              <a:rPr lang="nl-NL" baseline="0"/>
              <a:t> Passengers and Trams</a:t>
            </a:r>
          </a:p>
        </c:rich>
      </c:tx>
      <c:layout>
        <c:manualLayout>
          <c:xMode val="edge"/>
          <c:yMode val="edge"/>
          <c:x val="9.1430446194225717E-2"/>
          <c:y val="1.1791919965979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2.5428331875182269E-2"/>
          <c:w val="0.87753018372703417"/>
          <c:h val="0.81956876855834648"/>
        </c:manualLayout>
      </c:layout>
      <c:barChart>
        <c:barDir val="col"/>
        <c:grouping val="clustered"/>
        <c:varyColors val="0"/>
        <c:ser>
          <c:idx val="0"/>
          <c:order val="0"/>
          <c:tx>
            <c:v>Schedule 4 Rates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(Blad1!$D$14,Blad1!$F$14,Blad1!$G$14,Blad1!$I$14)</c:f>
              <c:strCache>
                <c:ptCount val="4"/>
                <c:pt idx="0">
                  <c:v>AvgDDC</c:v>
                </c:pt>
                <c:pt idx="1">
                  <c:v>CritC</c:v>
                </c:pt>
                <c:pt idx="2">
                  <c:v>AvgDDU</c:v>
                </c:pt>
                <c:pt idx="3">
                  <c:v>CritU</c:v>
                </c:pt>
              </c:strCache>
            </c:strRef>
          </c:cat>
          <c:val>
            <c:numRef>
              <c:f>(Blad1!$D$9,Blad1!$F$9,Blad1!$G$9,Blad1!$I$9)</c:f>
              <c:numCache>
                <c:formatCode>General</c:formatCode>
                <c:ptCount val="4"/>
                <c:pt idx="0">
                  <c:v>23.593428470089993</c:v>
                </c:pt>
                <c:pt idx="1">
                  <c:v>5.9003115264797508</c:v>
                </c:pt>
                <c:pt idx="2">
                  <c:v>41.840097049448083</c:v>
                </c:pt>
                <c:pt idx="3">
                  <c:v>6.4299065420560764</c:v>
                </c:pt>
              </c:numCache>
            </c:numRef>
          </c:val>
        </c:ser>
        <c:ser>
          <c:idx val="1"/>
          <c:order val="1"/>
          <c:tx>
            <c:v>Schedule 1 Rates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(Blad1!$D$14,Blad1!$F$14,Blad1!$G$14,Blad1!$I$14)</c:f>
              <c:strCache>
                <c:ptCount val="4"/>
                <c:pt idx="0">
                  <c:v>AvgDDC</c:v>
                </c:pt>
                <c:pt idx="1">
                  <c:v>CritC</c:v>
                </c:pt>
                <c:pt idx="2">
                  <c:v>AvgDDU</c:v>
                </c:pt>
                <c:pt idx="3">
                  <c:v>CritU</c:v>
                </c:pt>
              </c:strCache>
            </c:strRef>
          </c:cat>
          <c:val>
            <c:numRef>
              <c:f>(Blad1!$D$15,Blad1!$F$15,Blad1!$G$15,Blad1!$I$15)</c:f>
              <c:numCache>
                <c:formatCode>General</c:formatCode>
                <c:ptCount val="4"/>
                <c:pt idx="0">
                  <c:v>8.0539616173923054</c:v>
                </c:pt>
                <c:pt idx="1">
                  <c:v>3.3313253012048225</c:v>
                </c:pt>
                <c:pt idx="2">
                  <c:v>13.302291771891705</c:v>
                </c:pt>
                <c:pt idx="3">
                  <c:v>1.2195121951219512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5956800"/>
        <c:axId val="1455953536"/>
      </c:barChart>
      <c:catAx>
        <c:axId val="14559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5953536"/>
        <c:crosses val="autoZero"/>
        <c:auto val="0"/>
        <c:lblAlgn val="ctr"/>
        <c:lblOffset val="100"/>
        <c:tickLblSkip val="1"/>
        <c:noMultiLvlLbl val="0"/>
      </c:catAx>
      <c:valAx>
        <c:axId val="14559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59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Double</a:t>
            </a:r>
            <a:r>
              <a:rPr lang="nl-NL" baseline="0"/>
              <a:t> Passengers and Trams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Schedule 4 Rates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(Blad1!$B$14,Blad1!$C$14,Blad1!$E$14,Blad1!$H$14)</c:f>
              <c:strCache>
                <c:ptCount val="4"/>
                <c:pt idx="0">
                  <c:v>Avg.Wtime</c:v>
                </c:pt>
                <c:pt idx="1">
                  <c:v>Max.Wtime</c:v>
                </c:pt>
                <c:pt idx="2">
                  <c:v>MaxDDC</c:v>
                </c:pt>
                <c:pt idx="3">
                  <c:v>MaxDDU</c:v>
                </c:pt>
              </c:strCache>
            </c:strRef>
          </c:cat>
          <c:val>
            <c:numRef>
              <c:f>(Blad1!$B$9,Blad1!$C$9,Blad1!$E$9,Blad1!$H$9)</c:f>
              <c:numCache>
                <c:formatCode>General</c:formatCode>
                <c:ptCount val="4"/>
                <c:pt idx="0">
                  <c:v>105.67061212182043</c:v>
                </c:pt>
                <c:pt idx="1">
                  <c:v>2276.5349999999999</c:v>
                </c:pt>
                <c:pt idx="2">
                  <c:v>459.92</c:v>
                </c:pt>
                <c:pt idx="3">
                  <c:v>384.37</c:v>
                </c:pt>
              </c:numCache>
            </c:numRef>
          </c:val>
        </c:ser>
        <c:ser>
          <c:idx val="1"/>
          <c:order val="1"/>
          <c:tx>
            <c:v>Schedule 1 rates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(Blad1!$B$14,Blad1!$C$14,Blad1!$E$14,Blad1!$H$14)</c:f>
              <c:strCache>
                <c:ptCount val="4"/>
                <c:pt idx="0">
                  <c:v>Avg.Wtime</c:v>
                </c:pt>
                <c:pt idx="1">
                  <c:v>Max.Wtime</c:v>
                </c:pt>
                <c:pt idx="2">
                  <c:v>MaxDDC</c:v>
                </c:pt>
                <c:pt idx="3">
                  <c:v>MaxDDU</c:v>
                </c:pt>
              </c:strCache>
            </c:strRef>
          </c:cat>
          <c:val>
            <c:numRef>
              <c:f>(Blad1!$B$15,Blad1!$C$15,Blad1!$E$15,Blad1!$H$15)</c:f>
              <c:numCache>
                <c:formatCode>General</c:formatCode>
                <c:ptCount val="4"/>
                <c:pt idx="0">
                  <c:v>179.90921859776557</c:v>
                </c:pt>
                <c:pt idx="1">
                  <c:v>2247.7750000000001</c:v>
                </c:pt>
                <c:pt idx="2">
                  <c:v>277.08</c:v>
                </c:pt>
                <c:pt idx="3">
                  <c:v>148.75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031424"/>
        <c:axId val="1569032512"/>
      </c:barChart>
      <c:catAx>
        <c:axId val="15690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9032512"/>
        <c:crosses val="autoZero"/>
        <c:auto val="1"/>
        <c:lblAlgn val="ctr"/>
        <c:lblOffset val="100"/>
        <c:noMultiLvlLbl val="0"/>
      </c:catAx>
      <c:valAx>
        <c:axId val="1569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90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241852</xdr:colOff>
      <xdr:row>0</xdr:row>
      <xdr:rowOff>112809</xdr:rowOff>
    </xdr:from>
    <xdr:to>
      <xdr:col>16</xdr:col>
      <xdr:colOff>546652</xdr:colOff>
      <xdr:row>18</xdr:row>
      <xdr:rowOff>116541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295835</xdr:colOff>
      <xdr:row>20</xdr:row>
      <xdr:rowOff>94129</xdr:rowOff>
    </xdr:from>
    <xdr:to>
      <xdr:col>16</xdr:col>
      <xdr:colOff>600635</xdr:colOff>
      <xdr:row>35</xdr:row>
      <xdr:rowOff>147917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R18" sqref="R18"/>
    </sheetView>
  </sheetViews>
  <sheetFormatPr defaultRowHeight="14.4" x14ac:dyDescent="0.3"/>
  <sheetData>
    <row r="1" spans="1:9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82.324139981255016</v>
      </c>
      <c r="C2">
        <v>1683.5</v>
      </c>
      <c r="D2">
        <v>12.044265551595583</v>
      </c>
      <c r="E2">
        <v>143.54</v>
      </c>
      <c r="F2">
        <v>1.514018691588783</v>
      </c>
      <c r="G2">
        <v>37.787626928822839</v>
      </c>
      <c r="H2">
        <v>168.6</v>
      </c>
      <c r="I2">
        <v>5.1277258566978228</v>
      </c>
    </row>
    <row r="3" spans="1:9" x14ac:dyDescent="0.3">
      <c r="A3" t="s">
        <v>9</v>
      </c>
      <c r="B3">
        <v>1.2015390943585096</v>
      </c>
      <c r="C3">
        <v>812.87878787878788</v>
      </c>
      <c r="D3">
        <v>11.785962514772955</v>
      </c>
      <c r="E3">
        <v>2494.2913131313139</v>
      </c>
      <c r="F3">
        <v>0.34902258677261166</v>
      </c>
      <c r="G3">
        <v>22.672756443548927</v>
      </c>
      <c r="H3">
        <v>1569.7373737373737</v>
      </c>
      <c r="I3">
        <v>0.4223483071707988</v>
      </c>
    </row>
    <row r="4" spans="1:9" x14ac:dyDescent="0.3">
      <c r="A4" t="s">
        <v>10</v>
      </c>
      <c r="B4">
        <v>1.9842169515864165</v>
      </c>
      <c r="C4">
        <v>1.9842169515864165</v>
      </c>
      <c r="D4">
        <v>1.9842169515864165</v>
      </c>
      <c r="E4">
        <v>1.9842169515864165</v>
      </c>
      <c r="F4">
        <v>1.9842169515864165</v>
      </c>
      <c r="G4">
        <v>1.9842169515864165</v>
      </c>
      <c r="H4">
        <v>1.9842169515864165</v>
      </c>
      <c r="I4">
        <v>1.9842169515864165</v>
      </c>
    </row>
    <row r="5" spans="1:9" x14ac:dyDescent="0.3">
      <c r="A5" t="s">
        <v>11</v>
      </c>
      <c r="B5">
        <v>82.106640558552755</v>
      </c>
      <c r="C5">
        <v>1677.8427932490313</v>
      </c>
      <c r="D5">
        <v>11.36307018806991</v>
      </c>
      <c r="E5">
        <v>133.63024898910314</v>
      </c>
      <c r="F5">
        <v>1.3967948574640427</v>
      </c>
      <c r="G5">
        <v>36.842823812760876</v>
      </c>
      <c r="H5">
        <v>160.73855003201578</v>
      </c>
      <c r="I5">
        <v>4.9987749101142978</v>
      </c>
    </row>
    <row r="6" spans="1:9" x14ac:dyDescent="0.3">
      <c r="A6" t="s">
        <v>12</v>
      </c>
      <c r="B6">
        <v>82.541639403957276</v>
      </c>
      <c r="C6">
        <v>1689.1572067509687</v>
      </c>
      <c r="D6">
        <v>12.725460915121255</v>
      </c>
      <c r="E6">
        <v>153.44975101089685</v>
      </c>
      <c r="F6">
        <v>1.6312425257135232</v>
      </c>
      <c r="G6">
        <v>38.732430044884801</v>
      </c>
      <c r="H6">
        <v>176.46144996798421</v>
      </c>
      <c r="I6">
        <v>5.2566768032813478</v>
      </c>
    </row>
    <row r="8" spans="1:9" x14ac:dyDescent="0.3">
      <c r="A8" t="s">
        <v>13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</row>
    <row r="9" spans="1:9" x14ac:dyDescent="0.3">
      <c r="A9" t="s">
        <v>8</v>
      </c>
      <c r="B9">
        <v>105.67061212182043</v>
      </c>
      <c r="C9">
        <v>2276.5349999999999</v>
      </c>
      <c r="D9">
        <v>23.593428470089993</v>
      </c>
      <c r="E9">
        <v>459.92</v>
      </c>
      <c r="F9">
        <v>5.9003115264797508</v>
      </c>
      <c r="G9">
        <v>41.840097049448083</v>
      </c>
      <c r="H9">
        <v>384.37</v>
      </c>
      <c r="I9">
        <v>6.4299065420560764</v>
      </c>
    </row>
    <row r="10" spans="1:9" x14ac:dyDescent="0.3">
      <c r="A10" t="s">
        <v>9</v>
      </c>
      <c r="B10">
        <v>24.712675930366547</v>
      </c>
      <c r="C10">
        <v>18292.006338383839</v>
      </c>
      <c r="D10">
        <v>21.645695894100964</v>
      </c>
      <c r="E10">
        <v>20505.185454545448</v>
      </c>
      <c r="F10">
        <v>1.4543980188723391</v>
      </c>
      <c r="G10">
        <v>28.694987442799505</v>
      </c>
      <c r="H10">
        <v>20419.690000000006</v>
      </c>
      <c r="I10">
        <v>0.96170407405737601</v>
      </c>
    </row>
    <row r="11" spans="1:9" x14ac:dyDescent="0.3">
      <c r="A11" t="s">
        <v>11</v>
      </c>
      <c r="B11">
        <v>104.68422125446311</v>
      </c>
      <c r="C11">
        <v>2249.6988736978878</v>
      </c>
      <c r="D11">
        <v>22.670272820406662</v>
      </c>
      <c r="E11">
        <v>431.50674386566703</v>
      </c>
      <c r="F11">
        <v>5.6610180866329127</v>
      </c>
      <c r="G11">
        <v>40.777197617136096</v>
      </c>
      <c r="H11">
        <v>356.01603963894638</v>
      </c>
      <c r="I11">
        <v>6.2353213069195634</v>
      </c>
    </row>
    <row r="12" spans="1:9" x14ac:dyDescent="0.3">
      <c r="A12" t="s">
        <v>12</v>
      </c>
      <c r="B12">
        <v>106.65700298917774</v>
      </c>
      <c r="C12">
        <v>2303.3711263021119</v>
      </c>
      <c r="D12">
        <v>24.516584119773324</v>
      </c>
      <c r="E12">
        <v>488.333256134333</v>
      </c>
      <c r="F12">
        <v>6.1396049663265888</v>
      </c>
      <c r="G12">
        <v>42.90299648176007</v>
      </c>
      <c r="H12">
        <v>412.72396036105363</v>
      </c>
      <c r="I12">
        <v>6.6244917771925893</v>
      </c>
    </row>
    <row r="14" spans="1:9" x14ac:dyDescent="0.3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</row>
    <row r="15" spans="1:9" x14ac:dyDescent="0.3">
      <c r="A15" s="2" t="s">
        <v>8</v>
      </c>
      <c r="B15" s="2">
        <v>179.90921859776557</v>
      </c>
      <c r="C15" s="2">
        <v>2247.7750000000001</v>
      </c>
      <c r="D15" s="2">
        <v>8.0539616173923054</v>
      </c>
      <c r="E15" s="2">
        <v>277.08</v>
      </c>
      <c r="F15" s="2">
        <v>3.3313253012048225</v>
      </c>
      <c r="G15" s="2">
        <v>13.302291771891705</v>
      </c>
      <c r="H15" s="2">
        <v>148.75</v>
      </c>
      <c r="I15" s="2">
        <v>1.2195121951219512</v>
      </c>
    </row>
    <row r="16" spans="1:9" x14ac:dyDescent="0.3">
      <c r="A16" s="2" t="s">
        <v>9</v>
      </c>
      <c r="B16" s="2">
        <v>33.685036139463783</v>
      </c>
      <c r="C16" s="2">
        <v>12370.572601010099</v>
      </c>
      <c r="D16" s="2">
        <v>15.594774529453067</v>
      </c>
      <c r="E16" s="2">
        <v>15339.549090909095</v>
      </c>
      <c r="F16" s="2">
        <v>1.2789749725443953</v>
      </c>
      <c r="G16" s="2">
        <v>18.562990028190555</v>
      </c>
      <c r="H16" s="2">
        <v>15548.068181818182</v>
      </c>
      <c r="I16" s="2">
        <v>0.56333711895877436</v>
      </c>
    </row>
    <row r="17" spans="1:9" x14ac:dyDescent="0.3">
      <c r="A17" s="2" t="s">
        <v>11</v>
      </c>
      <c r="B17" s="2">
        <v>178.75760266599372</v>
      </c>
      <c r="C17" s="2">
        <v>2225.7059287495531</v>
      </c>
      <c r="D17" s="2">
        <v>7.2703899836372097</v>
      </c>
      <c r="E17" s="2">
        <v>252.50489102112388</v>
      </c>
      <c r="F17" s="2">
        <v>3.1069266828244313</v>
      </c>
      <c r="G17" s="2">
        <v>12.447396094291072</v>
      </c>
      <c r="H17" s="2">
        <v>124.0084232168925</v>
      </c>
      <c r="I17" s="2">
        <v>1.0705852298797325</v>
      </c>
    </row>
    <row r="18" spans="1:9" x14ac:dyDescent="0.3">
      <c r="A18" s="2" t="s">
        <v>12</v>
      </c>
      <c r="B18" s="2">
        <v>181.06083452953743</v>
      </c>
      <c r="C18" s="2">
        <v>2269.8440712504471</v>
      </c>
      <c r="D18" s="2">
        <v>8.8375332511474021</v>
      </c>
      <c r="E18" s="2">
        <v>301.65510897887606</v>
      </c>
      <c r="F18" s="2">
        <v>3.5557239195852137</v>
      </c>
      <c r="G18" s="2">
        <v>14.157187449492337</v>
      </c>
      <c r="H18" s="2">
        <v>173.49157678310752</v>
      </c>
      <c r="I18" s="2">
        <v>1.3684391603641699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E108" sqref="E108"/>
    </sheetView>
  </sheetViews>
  <sheetFormatPr defaultRowHeight="14.4" x14ac:dyDescent="0.3"/>
  <sheetData>
    <row r="1" spans="2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 x14ac:dyDescent="0.3">
      <c r="B2">
        <v>103.67882730229501</v>
      </c>
      <c r="C2">
        <v>2376</v>
      </c>
      <c r="D2">
        <v>18.694261434571199</v>
      </c>
      <c r="E2">
        <v>400</v>
      </c>
      <c r="F2">
        <v>4.9844236760124598</v>
      </c>
      <c r="G2">
        <v>36.294340108305001</v>
      </c>
      <c r="H2">
        <v>400</v>
      </c>
      <c r="I2">
        <v>6.2305295950155797</v>
      </c>
    </row>
    <row r="3" spans="2:9" x14ac:dyDescent="0.3">
      <c r="B3">
        <v>103.50999088075</v>
      </c>
      <c r="C3">
        <v>2390.5</v>
      </c>
      <c r="D3">
        <v>19.3893280777339</v>
      </c>
      <c r="E3">
        <v>430</v>
      </c>
      <c r="F3">
        <v>5.29595015576324</v>
      </c>
      <c r="G3">
        <v>45.519824772250701</v>
      </c>
      <c r="H3">
        <v>340</v>
      </c>
      <c r="I3">
        <v>6.8535825545171303</v>
      </c>
    </row>
    <row r="4" spans="2:9" x14ac:dyDescent="0.3">
      <c r="B4">
        <v>103.185825166692</v>
      </c>
      <c r="C4">
        <v>2252</v>
      </c>
      <c r="D4">
        <v>24.5063883017527</v>
      </c>
      <c r="E4">
        <v>400</v>
      </c>
      <c r="F4">
        <v>6.8535825545171303</v>
      </c>
      <c r="G4">
        <v>46.332938131659297</v>
      </c>
      <c r="H4">
        <v>310</v>
      </c>
      <c r="I4">
        <v>7.4766355140186898</v>
      </c>
    </row>
    <row r="5" spans="2:9" x14ac:dyDescent="0.3">
      <c r="B5">
        <v>110.468912536277</v>
      </c>
      <c r="C5">
        <v>2362</v>
      </c>
      <c r="D5">
        <v>26.992623992554201</v>
      </c>
      <c r="E5">
        <v>850</v>
      </c>
      <c r="F5">
        <v>6.8535825545171303</v>
      </c>
      <c r="G5">
        <v>37.976990525083799</v>
      </c>
      <c r="H5">
        <v>850</v>
      </c>
      <c r="I5">
        <v>6.2305295950155797</v>
      </c>
    </row>
    <row r="6" spans="2:9" x14ac:dyDescent="0.3">
      <c r="B6">
        <v>99.254733775691804</v>
      </c>
      <c r="C6">
        <v>2070</v>
      </c>
      <c r="D6">
        <v>17.753309670101999</v>
      </c>
      <c r="E6">
        <v>400</v>
      </c>
      <c r="F6">
        <v>4.0498442367601202</v>
      </c>
      <c r="G6">
        <v>32.229969156983799</v>
      </c>
      <c r="H6">
        <v>220</v>
      </c>
      <c r="I6">
        <v>4.3613707165109004</v>
      </c>
    </row>
    <row r="7" spans="2:9" x14ac:dyDescent="0.3">
      <c r="B7">
        <v>103.161484597046</v>
      </c>
      <c r="C7">
        <v>2336</v>
      </c>
      <c r="D7">
        <v>24.913048546053599</v>
      </c>
      <c r="E7">
        <v>400</v>
      </c>
      <c r="F7">
        <v>6.2305295950155797</v>
      </c>
      <c r="G7">
        <v>46.476973019058498</v>
      </c>
      <c r="H7">
        <v>310</v>
      </c>
      <c r="I7">
        <v>7.1651090342679096</v>
      </c>
    </row>
    <row r="8" spans="2:9" x14ac:dyDescent="0.3">
      <c r="B8">
        <v>114.488980215909</v>
      </c>
      <c r="C8">
        <v>2016.5</v>
      </c>
      <c r="D8">
        <v>33.374433963038697</v>
      </c>
      <c r="E8">
        <v>580</v>
      </c>
      <c r="F8">
        <v>6.5420560747663501</v>
      </c>
      <c r="G8">
        <v>50.453077539341798</v>
      </c>
      <c r="H8">
        <v>580</v>
      </c>
      <c r="I8">
        <v>7.4766355140186898</v>
      </c>
    </row>
    <row r="9" spans="2:9" x14ac:dyDescent="0.3">
      <c r="B9">
        <v>104.15610901837999</v>
      </c>
      <c r="C9">
        <v>2219.5</v>
      </c>
      <c r="D9">
        <v>19.959984057852498</v>
      </c>
      <c r="E9">
        <v>490</v>
      </c>
      <c r="F9">
        <v>5.29595015576324</v>
      </c>
      <c r="G9">
        <v>44.009461283917503</v>
      </c>
      <c r="H9">
        <v>310</v>
      </c>
      <c r="I9">
        <v>5.9190031152648004</v>
      </c>
    </row>
    <row r="10" spans="2:9" x14ac:dyDescent="0.3">
      <c r="B10">
        <v>104.380148668895</v>
      </c>
      <c r="C10">
        <v>2345.5</v>
      </c>
      <c r="D10">
        <v>22.8477666838122</v>
      </c>
      <c r="E10">
        <v>670</v>
      </c>
      <c r="F10">
        <v>4.9844236760124598</v>
      </c>
      <c r="G10">
        <v>33.530230166377002</v>
      </c>
      <c r="H10">
        <v>580</v>
      </c>
      <c r="I10">
        <v>4.0498442367601202</v>
      </c>
    </row>
    <row r="11" spans="2:9" x14ac:dyDescent="0.3">
      <c r="B11">
        <v>101.944586647894</v>
      </c>
      <c r="C11">
        <v>2228.5</v>
      </c>
      <c r="D11">
        <v>24.135826254093999</v>
      </c>
      <c r="E11">
        <v>550</v>
      </c>
      <c r="F11">
        <v>4.9844236760124598</v>
      </c>
      <c r="G11">
        <v>45.312073500907701</v>
      </c>
      <c r="H11">
        <v>550</v>
      </c>
      <c r="I11">
        <v>7.1651090342679096</v>
      </c>
    </row>
    <row r="12" spans="2:9" x14ac:dyDescent="0.3">
      <c r="B12">
        <v>96.950116552780301</v>
      </c>
      <c r="C12">
        <v>2108</v>
      </c>
      <c r="D12">
        <v>17.407414322770201</v>
      </c>
      <c r="E12">
        <v>320</v>
      </c>
      <c r="F12">
        <v>5.29595015576324</v>
      </c>
      <c r="G12">
        <v>34.223712439769898</v>
      </c>
      <c r="H12">
        <v>310</v>
      </c>
      <c r="I12">
        <v>5.29595015576324</v>
      </c>
    </row>
    <row r="13" spans="2:9" x14ac:dyDescent="0.3">
      <c r="B13">
        <v>111.566207012167</v>
      </c>
      <c r="C13">
        <v>2437</v>
      </c>
      <c r="D13">
        <v>31.049828708530502</v>
      </c>
      <c r="E13">
        <v>650</v>
      </c>
      <c r="F13">
        <v>5.29595015576324</v>
      </c>
      <c r="G13">
        <v>41.3816181873581</v>
      </c>
      <c r="H13">
        <v>451</v>
      </c>
      <c r="I13">
        <v>6.2305295950155797</v>
      </c>
    </row>
    <row r="14" spans="2:9" x14ac:dyDescent="0.3">
      <c r="B14">
        <v>109.556479065017</v>
      </c>
      <c r="C14">
        <v>2296</v>
      </c>
      <c r="D14">
        <v>22.6488304581862</v>
      </c>
      <c r="E14">
        <v>310</v>
      </c>
      <c r="F14">
        <v>6.2305295950155797</v>
      </c>
      <c r="G14">
        <v>46.148475993817598</v>
      </c>
      <c r="H14">
        <v>173</v>
      </c>
      <c r="I14">
        <v>7.1651090342679096</v>
      </c>
    </row>
    <row r="15" spans="2:9" x14ac:dyDescent="0.3">
      <c r="B15">
        <v>104.034297805892</v>
      </c>
      <c r="C15">
        <v>2415.5</v>
      </c>
      <c r="D15">
        <v>13.7890319731747</v>
      </c>
      <c r="E15">
        <v>233</v>
      </c>
      <c r="F15">
        <v>4.3613707165109004</v>
      </c>
      <c r="G15">
        <v>31.2431246099136</v>
      </c>
      <c r="H15">
        <v>160</v>
      </c>
      <c r="I15">
        <v>4.3613707165109004</v>
      </c>
    </row>
    <row r="16" spans="2:9" x14ac:dyDescent="0.3">
      <c r="B16">
        <v>105.221435867393</v>
      </c>
      <c r="C16">
        <v>2169</v>
      </c>
      <c r="D16">
        <v>23.873632090805302</v>
      </c>
      <c r="E16">
        <v>220</v>
      </c>
      <c r="F16">
        <v>6.2305295950155797</v>
      </c>
      <c r="G16">
        <v>45.697120198050797</v>
      </c>
      <c r="H16">
        <v>160</v>
      </c>
      <c r="I16">
        <v>6.8535825545171303</v>
      </c>
    </row>
    <row r="17" spans="2:9" x14ac:dyDescent="0.3">
      <c r="B17">
        <v>107.48362672832199</v>
      </c>
      <c r="C17">
        <v>2265</v>
      </c>
      <c r="D17">
        <v>26.8965561727954</v>
      </c>
      <c r="E17">
        <v>400</v>
      </c>
      <c r="F17">
        <v>6.2305295950155797</v>
      </c>
      <c r="G17">
        <v>36.013642371830798</v>
      </c>
      <c r="H17">
        <v>400</v>
      </c>
      <c r="I17">
        <v>6.2305295950155797</v>
      </c>
    </row>
    <row r="18" spans="2:9" x14ac:dyDescent="0.3">
      <c r="B18">
        <v>104.6326376502</v>
      </c>
      <c r="C18">
        <v>2165</v>
      </c>
      <c r="D18">
        <v>23.111032341165</v>
      </c>
      <c r="E18">
        <v>400</v>
      </c>
      <c r="F18">
        <v>6.8535825545171303</v>
      </c>
      <c r="G18">
        <v>40.601915520960802</v>
      </c>
      <c r="H18">
        <v>280</v>
      </c>
      <c r="I18">
        <v>5.9190031152648004</v>
      </c>
    </row>
    <row r="19" spans="2:9" x14ac:dyDescent="0.3">
      <c r="B19">
        <v>103.802723844855</v>
      </c>
      <c r="C19">
        <v>2169</v>
      </c>
      <c r="D19">
        <v>33.189479195133899</v>
      </c>
      <c r="E19">
        <v>530</v>
      </c>
      <c r="F19">
        <v>8.4112149532710294</v>
      </c>
      <c r="G19">
        <v>47.4569098667167</v>
      </c>
      <c r="H19">
        <v>400</v>
      </c>
      <c r="I19">
        <v>8.0996884735202492</v>
      </c>
    </row>
    <row r="20" spans="2:9" x14ac:dyDescent="0.3">
      <c r="B20">
        <v>111.539433388644</v>
      </c>
      <c r="C20">
        <v>2335.5</v>
      </c>
      <c r="D20">
        <v>21.7431616304447</v>
      </c>
      <c r="E20">
        <v>484</v>
      </c>
      <c r="F20">
        <v>5.29595015576324</v>
      </c>
      <c r="G20">
        <v>35.467661386634397</v>
      </c>
      <c r="H20">
        <v>400</v>
      </c>
      <c r="I20">
        <v>6.2305295950155797</v>
      </c>
    </row>
    <row r="21" spans="2:9" x14ac:dyDescent="0.3">
      <c r="B21">
        <v>105.29266350294201</v>
      </c>
      <c r="C21">
        <v>2396.5</v>
      </c>
      <c r="D21">
        <v>27.1120678134216</v>
      </c>
      <c r="E21">
        <v>400</v>
      </c>
      <c r="F21">
        <v>5.9190031152648004</v>
      </c>
      <c r="G21">
        <v>44.125645412893398</v>
      </c>
      <c r="H21">
        <v>310</v>
      </c>
      <c r="I21">
        <v>6.5420560747663501</v>
      </c>
    </row>
    <row r="22" spans="2:9" x14ac:dyDescent="0.3">
      <c r="B22">
        <v>110.236752972198</v>
      </c>
      <c r="C22">
        <v>2292</v>
      </c>
      <c r="D22">
        <v>19.320172962810499</v>
      </c>
      <c r="E22">
        <v>310</v>
      </c>
      <c r="F22">
        <v>5.9190031152648004</v>
      </c>
      <c r="G22">
        <v>45.802285065163097</v>
      </c>
      <c r="H22">
        <v>310</v>
      </c>
      <c r="I22">
        <v>6.5420560747663501</v>
      </c>
    </row>
    <row r="23" spans="2:9" x14ac:dyDescent="0.3">
      <c r="B23">
        <v>103.435045941469</v>
      </c>
      <c r="C23">
        <v>2223.5</v>
      </c>
      <c r="D23">
        <v>19.4690025273588</v>
      </c>
      <c r="E23">
        <v>423</v>
      </c>
      <c r="F23">
        <v>4.0498442367601202</v>
      </c>
      <c r="G23">
        <v>40.285249862208403</v>
      </c>
      <c r="H23">
        <v>340</v>
      </c>
      <c r="I23">
        <v>6.8535825545171303</v>
      </c>
    </row>
    <row r="24" spans="2:9" x14ac:dyDescent="0.3">
      <c r="B24">
        <v>109.38241595732001</v>
      </c>
      <c r="C24">
        <v>2291</v>
      </c>
      <c r="D24">
        <v>22.845090896520698</v>
      </c>
      <c r="E24">
        <v>443</v>
      </c>
      <c r="F24">
        <v>6.2305295950155797</v>
      </c>
      <c r="G24">
        <v>33.689656016001898</v>
      </c>
      <c r="H24">
        <v>400</v>
      </c>
      <c r="I24">
        <v>4.6728971962616797</v>
      </c>
    </row>
    <row r="25" spans="2:9" x14ac:dyDescent="0.3">
      <c r="B25">
        <v>105.41650414152301</v>
      </c>
      <c r="C25">
        <v>2403.5</v>
      </c>
      <c r="D25">
        <v>26.814302861827599</v>
      </c>
      <c r="E25">
        <v>490</v>
      </c>
      <c r="F25">
        <v>6.8535825545171303</v>
      </c>
      <c r="G25">
        <v>40.035734153522903</v>
      </c>
      <c r="H25">
        <v>280</v>
      </c>
      <c r="I25">
        <v>6.2305295950155797</v>
      </c>
    </row>
    <row r="26" spans="2:9" x14ac:dyDescent="0.3">
      <c r="B26">
        <v>110.145456956169</v>
      </c>
      <c r="C26">
        <v>2204.5</v>
      </c>
      <c r="D26">
        <v>31.522824614433699</v>
      </c>
      <c r="E26">
        <v>820</v>
      </c>
      <c r="F26">
        <v>6.2305295950155797</v>
      </c>
      <c r="G26">
        <v>40.5534364185622</v>
      </c>
      <c r="H26">
        <v>760</v>
      </c>
      <c r="I26">
        <v>6.2305295950155797</v>
      </c>
    </row>
    <row r="27" spans="2:9" x14ac:dyDescent="0.3">
      <c r="B27">
        <v>112.69309849996699</v>
      </c>
      <c r="C27">
        <v>2309</v>
      </c>
      <c r="D27">
        <v>24.912495956878299</v>
      </c>
      <c r="E27">
        <v>490</v>
      </c>
      <c r="F27">
        <v>5.9190031152648004</v>
      </c>
      <c r="G27">
        <v>46.510473212172897</v>
      </c>
      <c r="H27">
        <v>400</v>
      </c>
      <c r="I27">
        <v>7.1651090342679096</v>
      </c>
    </row>
    <row r="28" spans="2:9" x14ac:dyDescent="0.3">
      <c r="B28">
        <v>110.977008903415</v>
      </c>
      <c r="C28">
        <v>2440</v>
      </c>
      <c r="D28">
        <v>22.631525200329602</v>
      </c>
      <c r="E28">
        <v>310</v>
      </c>
      <c r="F28">
        <v>5.9190031152648004</v>
      </c>
      <c r="G28">
        <v>43.789239952849002</v>
      </c>
      <c r="H28">
        <v>310</v>
      </c>
      <c r="I28">
        <v>7.1651090342679096</v>
      </c>
    </row>
    <row r="29" spans="2:9" x14ac:dyDescent="0.3">
      <c r="B29">
        <v>105.630480803526</v>
      </c>
      <c r="C29">
        <v>2262.5</v>
      </c>
      <c r="D29">
        <v>19.972014431743698</v>
      </c>
      <c r="E29">
        <v>820</v>
      </c>
      <c r="F29">
        <v>5.29595015576324</v>
      </c>
      <c r="G29">
        <v>35.824508070480697</v>
      </c>
      <c r="H29">
        <v>760</v>
      </c>
      <c r="I29">
        <v>6.2305295950155797</v>
      </c>
    </row>
    <row r="30" spans="2:9" x14ac:dyDescent="0.3">
      <c r="B30">
        <v>118.794180289796</v>
      </c>
      <c r="C30">
        <v>2987</v>
      </c>
      <c r="D30">
        <v>22.468376466778199</v>
      </c>
      <c r="E30">
        <v>513</v>
      </c>
      <c r="F30">
        <v>6.2305295950155797</v>
      </c>
      <c r="G30">
        <v>43.793701839794601</v>
      </c>
      <c r="H30">
        <v>310</v>
      </c>
      <c r="I30">
        <v>6.5420560747663501</v>
      </c>
    </row>
    <row r="31" spans="2:9" x14ac:dyDescent="0.3">
      <c r="B31">
        <v>101.869491891156</v>
      </c>
      <c r="C31">
        <v>2284.5</v>
      </c>
      <c r="D31">
        <v>30.333035669329899</v>
      </c>
      <c r="E31">
        <v>434</v>
      </c>
      <c r="F31">
        <v>8.7227414330218096</v>
      </c>
      <c r="G31">
        <v>45.240503953339903</v>
      </c>
      <c r="H31">
        <v>400</v>
      </c>
      <c r="I31">
        <v>7.7881619937694699</v>
      </c>
    </row>
    <row r="32" spans="2:9" x14ac:dyDescent="0.3">
      <c r="B32">
        <v>108.95240886981099</v>
      </c>
      <c r="C32">
        <v>2277</v>
      </c>
      <c r="D32">
        <v>27.2164516865001</v>
      </c>
      <c r="E32">
        <v>430</v>
      </c>
      <c r="F32">
        <v>6.5420560747663501</v>
      </c>
      <c r="G32">
        <v>45.690626924082501</v>
      </c>
      <c r="H32">
        <v>310</v>
      </c>
      <c r="I32">
        <v>6.8535825545171303</v>
      </c>
    </row>
    <row r="33" spans="2:9" x14ac:dyDescent="0.3">
      <c r="B33">
        <v>105.243523465538</v>
      </c>
      <c r="C33">
        <v>2450</v>
      </c>
      <c r="D33">
        <v>21.61677218845</v>
      </c>
      <c r="E33">
        <v>430</v>
      </c>
      <c r="F33">
        <v>5.6074766355140202</v>
      </c>
      <c r="G33">
        <v>44.296290977844201</v>
      </c>
      <c r="H33">
        <v>340</v>
      </c>
      <c r="I33">
        <v>6.5420560747663501</v>
      </c>
    </row>
    <row r="34" spans="2:9" x14ac:dyDescent="0.3">
      <c r="B34">
        <v>97.554104196380194</v>
      </c>
      <c r="C34">
        <v>2237.5</v>
      </c>
      <c r="D34">
        <v>19.322953666215898</v>
      </c>
      <c r="E34">
        <v>310</v>
      </c>
      <c r="F34">
        <v>4.0498442367601202</v>
      </c>
      <c r="G34">
        <v>44.254125862274996</v>
      </c>
      <c r="H34">
        <v>160</v>
      </c>
      <c r="I34">
        <v>6.8535825545171303</v>
      </c>
    </row>
    <row r="35" spans="2:9" x14ac:dyDescent="0.3">
      <c r="B35">
        <v>102.435742241028</v>
      </c>
      <c r="C35">
        <v>2244</v>
      </c>
      <c r="D35">
        <v>24.142674926272701</v>
      </c>
      <c r="E35">
        <v>367</v>
      </c>
      <c r="F35">
        <v>4.6728971962616797</v>
      </c>
      <c r="G35">
        <v>44.737479815938897</v>
      </c>
      <c r="H35">
        <v>310</v>
      </c>
      <c r="I35">
        <v>6.8535825545171303</v>
      </c>
    </row>
    <row r="36" spans="2:9" x14ac:dyDescent="0.3">
      <c r="B36">
        <v>101.97722045651599</v>
      </c>
      <c r="C36">
        <v>2378.5</v>
      </c>
      <c r="D36">
        <v>24.184290671622801</v>
      </c>
      <c r="E36">
        <v>602</v>
      </c>
      <c r="F36">
        <v>5.29595015576324</v>
      </c>
      <c r="G36">
        <v>48.025760033195603</v>
      </c>
      <c r="H36">
        <v>490</v>
      </c>
      <c r="I36">
        <v>7.1651090342679096</v>
      </c>
    </row>
    <row r="37" spans="2:9" x14ac:dyDescent="0.3">
      <c r="B37">
        <v>107.21317936185601</v>
      </c>
      <c r="C37">
        <v>2243.5</v>
      </c>
      <c r="D37">
        <v>21.863594283592199</v>
      </c>
      <c r="E37">
        <v>381</v>
      </c>
      <c r="F37">
        <v>7.1651090342679096</v>
      </c>
      <c r="G37">
        <v>35.557890607123802</v>
      </c>
      <c r="H37">
        <v>170</v>
      </c>
      <c r="I37">
        <v>4.6728971962616797</v>
      </c>
    </row>
    <row r="38" spans="2:9" x14ac:dyDescent="0.3">
      <c r="B38">
        <v>118.646059046587</v>
      </c>
      <c r="C38">
        <v>2356</v>
      </c>
      <c r="D38">
        <v>24.053947585285901</v>
      </c>
      <c r="E38">
        <v>610</v>
      </c>
      <c r="F38">
        <v>5.29595015576324</v>
      </c>
      <c r="G38">
        <v>37.5973616853435</v>
      </c>
      <c r="H38">
        <v>430</v>
      </c>
      <c r="I38">
        <v>6.5420560747663501</v>
      </c>
    </row>
    <row r="39" spans="2:9" x14ac:dyDescent="0.3">
      <c r="B39">
        <v>109.632049011519</v>
      </c>
      <c r="C39">
        <v>2227.5</v>
      </c>
      <c r="D39">
        <v>22.767096178129499</v>
      </c>
      <c r="E39">
        <v>400</v>
      </c>
      <c r="F39">
        <v>6.2305295950155797</v>
      </c>
      <c r="G39">
        <v>40.439373387948201</v>
      </c>
      <c r="H39">
        <v>400</v>
      </c>
      <c r="I39">
        <v>5.9190031152648004</v>
      </c>
    </row>
    <row r="40" spans="2:9" x14ac:dyDescent="0.3">
      <c r="B40">
        <v>102.409432977737</v>
      </c>
      <c r="C40">
        <v>2333.5</v>
      </c>
      <c r="D40">
        <v>18.274873747292698</v>
      </c>
      <c r="E40">
        <v>220</v>
      </c>
      <c r="F40">
        <v>3.7383177570093502</v>
      </c>
      <c r="G40">
        <v>43.333279570526201</v>
      </c>
      <c r="H40">
        <v>160</v>
      </c>
      <c r="I40">
        <v>5.9190031152648004</v>
      </c>
    </row>
    <row r="41" spans="2:9" x14ac:dyDescent="0.3">
      <c r="B41">
        <v>104.322508207186</v>
      </c>
      <c r="C41">
        <v>2314.5</v>
      </c>
      <c r="D41">
        <v>27.840494268526498</v>
      </c>
      <c r="E41">
        <v>486</v>
      </c>
      <c r="F41">
        <v>6.8535825545171303</v>
      </c>
      <c r="G41">
        <v>46.651181683872899</v>
      </c>
      <c r="H41">
        <v>400</v>
      </c>
      <c r="I41">
        <v>8.0996884735202492</v>
      </c>
    </row>
    <row r="42" spans="2:9" x14ac:dyDescent="0.3">
      <c r="B42">
        <v>107.02722119734</v>
      </c>
      <c r="C42">
        <v>2409.5</v>
      </c>
      <c r="D42">
        <v>28.806210940446601</v>
      </c>
      <c r="E42">
        <v>255</v>
      </c>
      <c r="F42">
        <v>7.7881619937694699</v>
      </c>
      <c r="G42">
        <v>43.559183443419698</v>
      </c>
      <c r="H42">
        <v>160</v>
      </c>
      <c r="I42">
        <v>6.8535825545171303</v>
      </c>
    </row>
    <row r="43" spans="2:9" x14ac:dyDescent="0.3">
      <c r="B43">
        <v>103.09528408176401</v>
      </c>
      <c r="C43">
        <v>2313.5</v>
      </c>
      <c r="D43">
        <v>23.4792606498876</v>
      </c>
      <c r="E43">
        <v>400</v>
      </c>
      <c r="F43">
        <v>4.6728971962616797</v>
      </c>
      <c r="G43">
        <v>47.383546459738298</v>
      </c>
      <c r="H43">
        <v>340</v>
      </c>
      <c r="I43">
        <v>7.1651090342679096</v>
      </c>
    </row>
    <row r="44" spans="2:9" x14ac:dyDescent="0.3">
      <c r="B44">
        <v>103.07895171302999</v>
      </c>
      <c r="C44">
        <v>2147</v>
      </c>
      <c r="D44">
        <v>24.3191982208075</v>
      </c>
      <c r="E44">
        <v>400</v>
      </c>
      <c r="F44">
        <v>6.8535825545171303</v>
      </c>
      <c r="G44">
        <v>43.5559375875591</v>
      </c>
      <c r="H44">
        <v>400</v>
      </c>
      <c r="I44">
        <v>5.6074766355140202</v>
      </c>
    </row>
    <row r="45" spans="2:9" x14ac:dyDescent="0.3">
      <c r="B45">
        <v>102.62524252896</v>
      </c>
      <c r="C45">
        <v>1984.5</v>
      </c>
      <c r="D45">
        <v>31.093287921862299</v>
      </c>
      <c r="E45">
        <v>670</v>
      </c>
      <c r="F45">
        <v>6.5420560747663501</v>
      </c>
      <c r="G45">
        <v>47.628015056688902</v>
      </c>
      <c r="H45">
        <v>670</v>
      </c>
      <c r="I45">
        <v>7.1651090342679096</v>
      </c>
    </row>
    <row r="46" spans="2:9" x14ac:dyDescent="0.3">
      <c r="B46">
        <v>102.229614955485</v>
      </c>
      <c r="C46">
        <v>2156.5</v>
      </c>
      <c r="D46">
        <v>26.984745991760899</v>
      </c>
      <c r="E46">
        <v>625</v>
      </c>
      <c r="F46">
        <v>6.5420560747663501</v>
      </c>
      <c r="G46">
        <v>47.949225432191398</v>
      </c>
      <c r="H46">
        <v>580</v>
      </c>
      <c r="I46">
        <v>7.4766355140186898</v>
      </c>
    </row>
    <row r="47" spans="2:9" x14ac:dyDescent="0.3">
      <c r="B47">
        <v>125.35389503546099</v>
      </c>
      <c r="C47">
        <v>2498.5</v>
      </c>
      <c r="D47">
        <v>25.4960961694898</v>
      </c>
      <c r="E47">
        <v>400</v>
      </c>
      <c r="F47">
        <v>6.2305295950155797</v>
      </c>
      <c r="G47">
        <v>43.965596606315898</v>
      </c>
      <c r="H47">
        <v>220</v>
      </c>
      <c r="I47">
        <v>6.2305295950155797</v>
      </c>
    </row>
    <row r="48" spans="2:9" x14ac:dyDescent="0.3">
      <c r="B48">
        <v>103.38775080859899</v>
      </c>
      <c r="C48">
        <v>2315</v>
      </c>
      <c r="D48">
        <v>22.946566796634499</v>
      </c>
      <c r="E48">
        <v>317</v>
      </c>
      <c r="F48">
        <v>5.6074766355140202</v>
      </c>
      <c r="G48">
        <v>45.3085436040407</v>
      </c>
      <c r="H48">
        <v>310</v>
      </c>
      <c r="I48">
        <v>7.4766355140186898</v>
      </c>
    </row>
    <row r="49" spans="2:9" x14ac:dyDescent="0.3">
      <c r="B49">
        <v>104.85542868093</v>
      </c>
      <c r="C49">
        <v>2405</v>
      </c>
      <c r="D49">
        <v>30.704819734223101</v>
      </c>
      <c r="E49">
        <v>490</v>
      </c>
      <c r="F49">
        <v>8.7227414330218096</v>
      </c>
      <c r="G49">
        <v>50.8044629153706</v>
      </c>
      <c r="H49">
        <v>340</v>
      </c>
      <c r="I49">
        <v>7.4766355140186898</v>
      </c>
    </row>
    <row r="50" spans="2:9" x14ac:dyDescent="0.3">
      <c r="B50">
        <v>109.475655409339</v>
      </c>
      <c r="C50">
        <v>2269</v>
      </c>
      <c r="D50">
        <v>27.682199544517601</v>
      </c>
      <c r="E50">
        <v>670</v>
      </c>
      <c r="F50">
        <v>7.7881619937694699</v>
      </c>
      <c r="G50">
        <v>48.216162471634902</v>
      </c>
      <c r="H50">
        <v>580</v>
      </c>
      <c r="I50">
        <v>7.7881619937694699</v>
      </c>
    </row>
    <row r="51" spans="2:9" x14ac:dyDescent="0.3">
      <c r="B51">
        <v>107.549386126111</v>
      </c>
      <c r="C51">
        <v>2250</v>
      </c>
      <c r="D51">
        <v>19.035118049575502</v>
      </c>
      <c r="E51">
        <v>400</v>
      </c>
      <c r="F51">
        <v>5.6074766355140202</v>
      </c>
      <c r="G51">
        <v>33.552613062700402</v>
      </c>
      <c r="H51">
        <v>220</v>
      </c>
      <c r="I51">
        <v>5.9190031152648004</v>
      </c>
    </row>
    <row r="52" spans="2:9" x14ac:dyDescent="0.3">
      <c r="B52">
        <v>100.581963962914</v>
      </c>
      <c r="C52">
        <v>2226.5</v>
      </c>
      <c r="D52">
        <v>19.229704579754699</v>
      </c>
      <c r="E52">
        <v>310</v>
      </c>
      <c r="F52">
        <v>4.9844236760124598</v>
      </c>
      <c r="G52">
        <v>43.969348673487097</v>
      </c>
      <c r="H52">
        <v>310</v>
      </c>
      <c r="I52">
        <v>5.9190031152648004</v>
      </c>
    </row>
    <row r="53" spans="2:9" x14ac:dyDescent="0.3">
      <c r="B53">
        <v>103.22766349577</v>
      </c>
      <c r="C53">
        <v>2327.5</v>
      </c>
      <c r="D53">
        <v>21.702701338746699</v>
      </c>
      <c r="E53">
        <v>310</v>
      </c>
      <c r="F53">
        <v>4.3613707165109004</v>
      </c>
      <c r="G53">
        <v>41.838593343420698</v>
      </c>
      <c r="H53">
        <v>310</v>
      </c>
      <c r="I53">
        <v>6.2305295950155797</v>
      </c>
    </row>
    <row r="54" spans="2:9" x14ac:dyDescent="0.3">
      <c r="B54">
        <v>103.637420779281</v>
      </c>
      <c r="C54">
        <v>2201</v>
      </c>
      <c r="D54">
        <v>26.384476546875099</v>
      </c>
      <c r="E54">
        <v>430</v>
      </c>
      <c r="F54">
        <v>5.9190031152648004</v>
      </c>
      <c r="G54">
        <v>46.621175820226298</v>
      </c>
      <c r="H54">
        <v>400</v>
      </c>
      <c r="I54">
        <v>7.1651090342679096</v>
      </c>
    </row>
    <row r="55" spans="2:9" x14ac:dyDescent="0.3">
      <c r="B55">
        <v>103.49809449495601</v>
      </c>
      <c r="C55">
        <v>2040</v>
      </c>
      <c r="D55">
        <v>25.6541813326286</v>
      </c>
      <c r="E55">
        <v>670</v>
      </c>
      <c r="F55">
        <v>4.9844236760124598</v>
      </c>
      <c r="G55">
        <v>40.8597235659497</v>
      </c>
      <c r="H55">
        <v>310</v>
      </c>
      <c r="I55">
        <v>6.2305295950155797</v>
      </c>
    </row>
    <row r="56" spans="2:9" x14ac:dyDescent="0.3">
      <c r="B56">
        <v>101.395908640895</v>
      </c>
      <c r="C56">
        <v>2179</v>
      </c>
      <c r="D56">
        <v>15.2915757802279</v>
      </c>
      <c r="E56">
        <v>160</v>
      </c>
      <c r="F56">
        <v>3.7383177570093502</v>
      </c>
      <c r="G56">
        <v>36.616937458488202</v>
      </c>
      <c r="H56">
        <v>160</v>
      </c>
      <c r="I56">
        <v>4.9844236760124598</v>
      </c>
    </row>
    <row r="57" spans="2:9" x14ac:dyDescent="0.3">
      <c r="B57">
        <v>117.399746235641</v>
      </c>
      <c r="C57">
        <v>2223.5</v>
      </c>
      <c r="D57">
        <v>21.552131044581699</v>
      </c>
      <c r="E57">
        <v>513</v>
      </c>
      <c r="F57">
        <v>5.9190031152648004</v>
      </c>
      <c r="G57">
        <v>45.228328247290101</v>
      </c>
      <c r="H57">
        <v>310</v>
      </c>
      <c r="I57">
        <v>6.8535825545171303</v>
      </c>
    </row>
    <row r="58" spans="2:9" x14ac:dyDescent="0.3">
      <c r="B58">
        <v>106.61838635459701</v>
      </c>
      <c r="C58">
        <v>2356.5</v>
      </c>
      <c r="D58">
        <v>22.291890203220401</v>
      </c>
      <c r="E58">
        <v>400</v>
      </c>
      <c r="F58">
        <v>5.9190031152648004</v>
      </c>
      <c r="G58">
        <v>39.054940006489801</v>
      </c>
      <c r="H58">
        <v>400</v>
      </c>
      <c r="I58">
        <v>5.6074766355140202</v>
      </c>
    </row>
    <row r="59" spans="2:9" x14ac:dyDescent="0.3">
      <c r="B59">
        <v>105.636785076059</v>
      </c>
      <c r="C59">
        <v>2245</v>
      </c>
      <c r="D59">
        <v>23.4353918223288</v>
      </c>
      <c r="E59">
        <v>405</v>
      </c>
      <c r="F59">
        <v>5.29595015576324</v>
      </c>
      <c r="G59">
        <v>44.367199618060198</v>
      </c>
      <c r="H59">
        <v>310</v>
      </c>
      <c r="I59">
        <v>6.2305295950155797</v>
      </c>
    </row>
    <row r="60" spans="2:9" x14ac:dyDescent="0.3">
      <c r="B60">
        <v>102.87730761728901</v>
      </c>
      <c r="C60">
        <v>2389</v>
      </c>
      <c r="D60">
        <v>23.367088527488502</v>
      </c>
      <c r="E60">
        <v>490</v>
      </c>
      <c r="F60">
        <v>7.1651090342679096</v>
      </c>
      <c r="G60">
        <v>37.631993701948602</v>
      </c>
      <c r="H60">
        <v>490</v>
      </c>
      <c r="I60">
        <v>5.6074766355140202</v>
      </c>
    </row>
    <row r="61" spans="2:9" x14ac:dyDescent="0.3">
      <c r="B61">
        <v>100.861763659525</v>
      </c>
      <c r="C61">
        <v>2270</v>
      </c>
      <c r="D61">
        <v>20.832760891208899</v>
      </c>
      <c r="E61">
        <v>580</v>
      </c>
      <c r="F61">
        <v>4.9844236760124598</v>
      </c>
      <c r="G61">
        <v>36.411963606976002</v>
      </c>
      <c r="H61">
        <v>400</v>
      </c>
      <c r="I61">
        <v>6.2305295950155797</v>
      </c>
    </row>
    <row r="62" spans="2:9" x14ac:dyDescent="0.3">
      <c r="B62">
        <v>100.385388040943</v>
      </c>
      <c r="C62">
        <v>2217.5</v>
      </c>
      <c r="D62">
        <v>22.074616632038602</v>
      </c>
      <c r="E62">
        <v>620</v>
      </c>
      <c r="F62">
        <v>5.29595015576324</v>
      </c>
      <c r="G62">
        <v>46.911942743305097</v>
      </c>
      <c r="H62">
        <v>620</v>
      </c>
      <c r="I62">
        <v>7.1651090342679096</v>
      </c>
    </row>
    <row r="63" spans="2:9" x14ac:dyDescent="0.3">
      <c r="B63">
        <v>104.764487612613</v>
      </c>
      <c r="C63">
        <v>2119</v>
      </c>
      <c r="D63">
        <v>19.847711052173398</v>
      </c>
      <c r="E63">
        <v>361</v>
      </c>
      <c r="F63">
        <v>4.3613707165109004</v>
      </c>
      <c r="G63">
        <v>41.901929697660997</v>
      </c>
      <c r="H63">
        <v>310</v>
      </c>
      <c r="I63">
        <v>6.2305295950155797</v>
      </c>
    </row>
    <row r="64" spans="2:9" x14ac:dyDescent="0.3">
      <c r="B64">
        <v>109.372108244747</v>
      </c>
      <c r="C64">
        <v>2297.5</v>
      </c>
      <c r="D64">
        <v>24.6398139413281</v>
      </c>
      <c r="E64">
        <v>400</v>
      </c>
      <c r="F64">
        <v>5.9190031152648004</v>
      </c>
      <c r="G64">
        <v>42.809695496074802</v>
      </c>
      <c r="H64">
        <v>400</v>
      </c>
      <c r="I64">
        <v>7.1651090342679096</v>
      </c>
    </row>
    <row r="65" spans="2:9" x14ac:dyDescent="0.3">
      <c r="B65">
        <v>100.90874570309499</v>
      </c>
      <c r="C65">
        <v>2267</v>
      </c>
      <c r="D65">
        <v>16.087892609300201</v>
      </c>
      <c r="E65">
        <v>490</v>
      </c>
      <c r="F65">
        <v>4.3613707165109004</v>
      </c>
      <c r="G65">
        <v>40.055909351830202</v>
      </c>
      <c r="H65">
        <v>400</v>
      </c>
      <c r="I65">
        <v>5.6074766355140202</v>
      </c>
    </row>
    <row r="66" spans="2:9" x14ac:dyDescent="0.3">
      <c r="B66">
        <v>104.864331282146</v>
      </c>
      <c r="C66">
        <v>2266.5</v>
      </c>
      <c r="D66">
        <v>28.6148279597362</v>
      </c>
      <c r="E66">
        <v>490</v>
      </c>
      <c r="F66">
        <v>7.1651090342679096</v>
      </c>
      <c r="G66">
        <v>44.658786231232902</v>
      </c>
      <c r="H66">
        <v>400</v>
      </c>
      <c r="I66">
        <v>6.2305295950155797</v>
      </c>
    </row>
    <row r="67" spans="2:9" x14ac:dyDescent="0.3">
      <c r="B67">
        <v>107.162754312502</v>
      </c>
      <c r="C67">
        <v>2259</v>
      </c>
      <c r="D67">
        <v>22.667070896666601</v>
      </c>
      <c r="E67">
        <v>400</v>
      </c>
      <c r="F67">
        <v>6.8535825545171303</v>
      </c>
      <c r="G67">
        <v>40.888696430656303</v>
      </c>
      <c r="H67">
        <v>400</v>
      </c>
      <c r="I67">
        <v>6.2305295950155797</v>
      </c>
    </row>
    <row r="68" spans="2:9" x14ac:dyDescent="0.3">
      <c r="B68">
        <v>103.315529416823</v>
      </c>
      <c r="C68">
        <v>2196.5</v>
      </c>
      <c r="D68">
        <v>15.0115410047511</v>
      </c>
      <c r="E68">
        <v>490</v>
      </c>
      <c r="F68">
        <v>3.42679127725857</v>
      </c>
      <c r="G68">
        <v>36.7926315816621</v>
      </c>
      <c r="H68">
        <v>280</v>
      </c>
      <c r="I68">
        <v>5.6074766355140202</v>
      </c>
    </row>
    <row r="69" spans="2:9" x14ac:dyDescent="0.3">
      <c r="B69">
        <v>102.415986808843</v>
      </c>
      <c r="C69">
        <v>2292</v>
      </c>
      <c r="D69">
        <v>18.129492857007399</v>
      </c>
      <c r="E69">
        <v>250</v>
      </c>
      <c r="F69">
        <v>5.6074766355140202</v>
      </c>
      <c r="G69">
        <v>42.433467561023903</v>
      </c>
      <c r="H69">
        <v>160</v>
      </c>
      <c r="I69">
        <v>5.6074766355140202</v>
      </c>
    </row>
    <row r="70" spans="2:9" x14ac:dyDescent="0.3">
      <c r="B70">
        <v>99.836925698079696</v>
      </c>
      <c r="C70">
        <v>2067</v>
      </c>
      <c r="D70">
        <v>15.1406719833293</v>
      </c>
      <c r="E70">
        <v>310</v>
      </c>
      <c r="F70">
        <v>3.7383177570093502</v>
      </c>
      <c r="G70">
        <v>28.6289221262554</v>
      </c>
      <c r="H70">
        <v>310</v>
      </c>
      <c r="I70">
        <v>4.6728971962616797</v>
      </c>
    </row>
    <row r="71" spans="2:9" x14ac:dyDescent="0.3">
      <c r="B71">
        <v>107.928877838969</v>
      </c>
      <c r="C71">
        <v>2117.5</v>
      </c>
      <c r="D71">
        <v>28.9359251614847</v>
      </c>
      <c r="E71">
        <v>365</v>
      </c>
      <c r="F71">
        <v>7.4766355140186898</v>
      </c>
      <c r="G71">
        <v>42.328763540197102</v>
      </c>
      <c r="H71">
        <v>310</v>
      </c>
      <c r="I71">
        <v>7.4766355140186898</v>
      </c>
    </row>
    <row r="72" spans="2:9" x14ac:dyDescent="0.3">
      <c r="B72">
        <v>106.52647677201399</v>
      </c>
      <c r="C72">
        <v>2381.5</v>
      </c>
      <c r="D72">
        <v>30.1541734778598</v>
      </c>
      <c r="E72">
        <v>759</v>
      </c>
      <c r="F72">
        <v>7.1651090342679096</v>
      </c>
      <c r="G72">
        <v>44.718120463900902</v>
      </c>
      <c r="H72">
        <v>670</v>
      </c>
      <c r="I72">
        <v>7.7881619937694699</v>
      </c>
    </row>
    <row r="73" spans="2:9" x14ac:dyDescent="0.3">
      <c r="B73">
        <v>102.175898551217</v>
      </c>
      <c r="C73">
        <v>2065.5</v>
      </c>
      <c r="D73">
        <v>25.099177907522201</v>
      </c>
      <c r="E73">
        <v>580</v>
      </c>
      <c r="F73">
        <v>5.9190031152648004</v>
      </c>
      <c r="G73">
        <v>45.401015754433999</v>
      </c>
      <c r="H73">
        <v>400</v>
      </c>
      <c r="I73">
        <v>6.2305295950155797</v>
      </c>
    </row>
    <row r="74" spans="2:9" x14ac:dyDescent="0.3">
      <c r="B74">
        <v>108.736197012697</v>
      </c>
      <c r="C74">
        <v>2162.5</v>
      </c>
      <c r="D74">
        <v>25.557944701125798</v>
      </c>
      <c r="E74">
        <v>700</v>
      </c>
      <c r="F74">
        <v>6.2305295950155797</v>
      </c>
      <c r="G74">
        <v>44.818546354186601</v>
      </c>
      <c r="H74">
        <v>520</v>
      </c>
      <c r="I74">
        <v>7.4766355140186898</v>
      </c>
    </row>
    <row r="75" spans="2:9" x14ac:dyDescent="0.3">
      <c r="B75">
        <v>111.13868814134599</v>
      </c>
      <c r="C75">
        <v>2242.5</v>
      </c>
      <c r="D75">
        <v>30.603178275079902</v>
      </c>
      <c r="E75">
        <v>850</v>
      </c>
      <c r="F75">
        <v>8.0996884735202492</v>
      </c>
      <c r="G75">
        <v>49.877181569589602</v>
      </c>
      <c r="H75">
        <v>760</v>
      </c>
      <c r="I75">
        <v>8.7227414330218096</v>
      </c>
    </row>
    <row r="76" spans="2:9" x14ac:dyDescent="0.3">
      <c r="B76">
        <v>105.45951619125501</v>
      </c>
      <c r="C76">
        <v>2614.5</v>
      </c>
      <c r="D76">
        <v>20.6739872363035</v>
      </c>
      <c r="E76">
        <v>490</v>
      </c>
      <c r="F76">
        <v>6.2305295950155797</v>
      </c>
      <c r="G76">
        <v>43.023573121993103</v>
      </c>
      <c r="H76">
        <v>400</v>
      </c>
      <c r="I76">
        <v>5.9190031152648004</v>
      </c>
    </row>
    <row r="77" spans="2:9" x14ac:dyDescent="0.3">
      <c r="B77">
        <v>102.129474528952</v>
      </c>
      <c r="C77">
        <v>2238</v>
      </c>
      <c r="D77">
        <v>25.522574911878799</v>
      </c>
      <c r="E77">
        <v>580</v>
      </c>
      <c r="F77">
        <v>6.5420560747663501</v>
      </c>
      <c r="G77">
        <v>46.473648960820398</v>
      </c>
      <c r="H77">
        <v>490</v>
      </c>
      <c r="I77">
        <v>6.8535825545171303</v>
      </c>
    </row>
    <row r="78" spans="2:9" x14ac:dyDescent="0.3">
      <c r="B78">
        <v>111.42304802668301</v>
      </c>
      <c r="C78">
        <v>2560</v>
      </c>
      <c r="D78">
        <v>20.843878129892602</v>
      </c>
      <c r="E78">
        <v>370</v>
      </c>
      <c r="F78">
        <v>5.29595015576324</v>
      </c>
      <c r="G78">
        <v>43.984211173622597</v>
      </c>
      <c r="H78">
        <v>193</v>
      </c>
      <c r="I78">
        <v>6.5420560747663501</v>
      </c>
    </row>
    <row r="79" spans="2:9" x14ac:dyDescent="0.3">
      <c r="B79">
        <v>107.225564671325</v>
      </c>
      <c r="C79">
        <v>2345.5</v>
      </c>
      <c r="D79">
        <v>25.706006171622199</v>
      </c>
      <c r="E79">
        <v>580</v>
      </c>
      <c r="F79">
        <v>6.5420560747663501</v>
      </c>
      <c r="G79">
        <v>44.884457950807302</v>
      </c>
      <c r="H79">
        <v>280</v>
      </c>
      <c r="I79">
        <v>6.8535825545171303</v>
      </c>
    </row>
    <row r="80" spans="2:9" x14ac:dyDescent="0.3">
      <c r="B80">
        <v>107.08744987291701</v>
      </c>
      <c r="C80">
        <v>2282</v>
      </c>
      <c r="D80">
        <v>27.729835240689901</v>
      </c>
      <c r="E80">
        <v>520</v>
      </c>
      <c r="F80">
        <v>6.8535825545171303</v>
      </c>
      <c r="G80">
        <v>36.055429387951897</v>
      </c>
      <c r="H80">
        <v>520</v>
      </c>
      <c r="I80">
        <v>6.5420560747663501</v>
      </c>
    </row>
    <row r="81" spans="2:9" x14ac:dyDescent="0.3">
      <c r="B81">
        <v>105.10333852395399</v>
      </c>
      <c r="C81">
        <v>2219</v>
      </c>
      <c r="D81">
        <v>22.7096598502098</v>
      </c>
      <c r="E81">
        <v>404</v>
      </c>
      <c r="F81">
        <v>7.4766355140186898</v>
      </c>
      <c r="G81">
        <v>30.780253439150901</v>
      </c>
      <c r="H81">
        <v>400</v>
      </c>
      <c r="I81">
        <v>5.9190031152648004</v>
      </c>
    </row>
    <row r="82" spans="2:9" x14ac:dyDescent="0.3">
      <c r="B82">
        <v>108.911355469916</v>
      </c>
      <c r="C82">
        <v>2270.5</v>
      </c>
      <c r="D82">
        <v>20.509320404707601</v>
      </c>
      <c r="E82">
        <v>310</v>
      </c>
      <c r="F82">
        <v>4.6728971962616797</v>
      </c>
      <c r="G82">
        <v>44.380941799158201</v>
      </c>
      <c r="H82">
        <v>310</v>
      </c>
      <c r="I82">
        <v>6.5420560747663501</v>
      </c>
    </row>
    <row r="83" spans="2:9" x14ac:dyDescent="0.3">
      <c r="B83">
        <v>98.807120511531593</v>
      </c>
      <c r="C83">
        <v>2179</v>
      </c>
      <c r="D83">
        <v>18.294192503737801</v>
      </c>
      <c r="E83">
        <v>400</v>
      </c>
      <c r="F83">
        <v>5.29595015576324</v>
      </c>
      <c r="G83">
        <v>28.580752693689799</v>
      </c>
      <c r="H83">
        <v>340</v>
      </c>
      <c r="I83">
        <v>4.0498442367601202</v>
      </c>
    </row>
    <row r="84" spans="2:9" x14ac:dyDescent="0.3">
      <c r="B84">
        <v>104.335468512812</v>
      </c>
      <c r="C84">
        <v>2292</v>
      </c>
      <c r="D84">
        <v>25.1323575267607</v>
      </c>
      <c r="E84">
        <v>430</v>
      </c>
      <c r="F84">
        <v>6.5420560747663501</v>
      </c>
      <c r="G84">
        <v>40.5584236801852</v>
      </c>
      <c r="H84">
        <v>340</v>
      </c>
      <c r="I84">
        <v>6.5420560747663501</v>
      </c>
    </row>
    <row r="85" spans="2:9" x14ac:dyDescent="0.3">
      <c r="B85">
        <v>97.440316679871501</v>
      </c>
      <c r="C85">
        <v>2048.5</v>
      </c>
      <c r="D85">
        <v>23.3208532850194</v>
      </c>
      <c r="E85">
        <v>490</v>
      </c>
      <c r="F85">
        <v>7.7881619937694699</v>
      </c>
      <c r="G85">
        <v>46.3274336053206</v>
      </c>
      <c r="H85">
        <v>310</v>
      </c>
      <c r="I85">
        <v>6.8535825545171303</v>
      </c>
    </row>
    <row r="86" spans="2:9" x14ac:dyDescent="0.3">
      <c r="B86">
        <v>99.864468080181098</v>
      </c>
      <c r="C86">
        <v>2316.5</v>
      </c>
      <c r="D86">
        <v>23.8070071489337</v>
      </c>
      <c r="E86">
        <v>310</v>
      </c>
      <c r="F86">
        <v>5.6074766355140202</v>
      </c>
      <c r="G86">
        <v>37.5468546839327</v>
      </c>
      <c r="H86">
        <v>340</v>
      </c>
      <c r="I86">
        <v>5.29595015576324</v>
      </c>
    </row>
    <row r="87" spans="2:9" x14ac:dyDescent="0.3">
      <c r="B87">
        <v>102.775497230044</v>
      </c>
      <c r="C87">
        <v>2207</v>
      </c>
      <c r="D87">
        <v>14.787272515442901</v>
      </c>
      <c r="E87">
        <v>400</v>
      </c>
      <c r="F87">
        <v>4.3613707165109004</v>
      </c>
      <c r="G87">
        <v>29.843322443286802</v>
      </c>
      <c r="H87">
        <v>490</v>
      </c>
      <c r="I87">
        <v>4.6728971962616797</v>
      </c>
    </row>
    <row r="88" spans="2:9" x14ac:dyDescent="0.3">
      <c r="B88">
        <v>104.45000849521401</v>
      </c>
      <c r="C88">
        <v>2286.5</v>
      </c>
      <c r="D88">
        <v>21.139105809087301</v>
      </c>
      <c r="E88">
        <v>400</v>
      </c>
      <c r="F88">
        <v>4.6728971962616797</v>
      </c>
      <c r="G88">
        <v>42.966574988001803</v>
      </c>
      <c r="H88">
        <v>400</v>
      </c>
      <c r="I88">
        <v>6.8535825545171303</v>
      </c>
    </row>
    <row r="89" spans="2:9" x14ac:dyDescent="0.3">
      <c r="B89">
        <v>103.499753922926</v>
      </c>
      <c r="C89">
        <v>2443</v>
      </c>
      <c r="D89">
        <v>17.373345638547601</v>
      </c>
      <c r="E89">
        <v>310</v>
      </c>
      <c r="F89">
        <v>4.3613707165109004</v>
      </c>
      <c r="G89">
        <v>32.3314979905957</v>
      </c>
      <c r="H89">
        <v>310</v>
      </c>
      <c r="I89">
        <v>4.3613707165109004</v>
      </c>
    </row>
    <row r="90" spans="2:9" x14ac:dyDescent="0.3">
      <c r="B90">
        <v>119.649691340608</v>
      </c>
      <c r="C90">
        <v>2425.5</v>
      </c>
      <c r="D90">
        <v>38.087765021559399</v>
      </c>
      <c r="E90">
        <v>610</v>
      </c>
      <c r="F90">
        <v>9.0342679127725791</v>
      </c>
      <c r="G90">
        <v>51.686785975095702</v>
      </c>
      <c r="H90">
        <v>430</v>
      </c>
      <c r="I90">
        <v>8.4112149532710294</v>
      </c>
    </row>
    <row r="91" spans="2:9" x14ac:dyDescent="0.3">
      <c r="B91">
        <v>109.51362434783699</v>
      </c>
      <c r="C91">
        <v>2239.5</v>
      </c>
      <c r="D91">
        <v>31.498484223074101</v>
      </c>
      <c r="E91">
        <v>530</v>
      </c>
      <c r="F91">
        <v>7.4766355140186898</v>
      </c>
      <c r="G91">
        <v>47.869825701877097</v>
      </c>
      <c r="H91">
        <v>430</v>
      </c>
      <c r="I91">
        <v>7.4766355140186898</v>
      </c>
    </row>
    <row r="92" spans="2:9" x14ac:dyDescent="0.3">
      <c r="B92">
        <v>114.31246104153701</v>
      </c>
      <c r="C92">
        <v>2475</v>
      </c>
      <c r="D92">
        <v>28.459545431944999</v>
      </c>
      <c r="E92">
        <v>580</v>
      </c>
      <c r="F92">
        <v>7.1651090342679096</v>
      </c>
      <c r="G92">
        <v>47.707583506252597</v>
      </c>
      <c r="H92">
        <v>580</v>
      </c>
      <c r="I92">
        <v>6.8535825545171303</v>
      </c>
    </row>
    <row r="93" spans="2:9" x14ac:dyDescent="0.3">
      <c r="B93">
        <v>103.373889423349</v>
      </c>
      <c r="C93">
        <v>2249</v>
      </c>
      <c r="D93">
        <v>26.161647459346799</v>
      </c>
      <c r="E93">
        <v>400</v>
      </c>
      <c r="F93">
        <v>6.5420560747663501</v>
      </c>
      <c r="G93">
        <v>40.790369929997397</v>
      </c>
      <c r="H93">
        <v>310</v>
      </c>
      <c r="I93">
        <v>6.8535825545171303</v>
      </c>
    </row>
    <row r="94" spans="2:9" x14ac:dyDescent="0.3">
      <c r="B94">
        <v>103.113776433661</v>
      </c>
      <c r="C94">
        <v>2240</v>
      </c>
      <c r="D94">
        <v>23.4228711396274</v>
      </c>
      <c r="E94">
        <v>310</v>
      </c>
      <c r="F94">
        <v>4.9844236760124598</v>
      </c>
      <c r="G94">
        <v>45.2404267981765</v>
      </c>
      <c r="H94">
        <v>400</v>
      </c>
      <c r="I94">
        <v>5.9190031152648004</v>
      </c>
    </row>
    <row r="95" spans="2:9" x14ac:dyDescent="0.3">
      <c r="B95">
        <v>101.62089232085999</v>
      </c>
      <c r="C95">
        <v>2227.5</v>
      </c>
      <c r="D95">
        <v>16.581729330703599</v>
      </c>
      <c r="E95">
        <v>254</v>
      </c>
      <c r="F95">
        <v>4.6728971962616797</v>
      </c>
      <c r="G95">
        <v>31.278807511672401</v>
      </c>
      <c r="H95">
        <v>310</v>
      </c>
      <c r="I95">
        <v>4.0498442367601202</v>
      </c>
    </row>
    <row r="96" spans="2:9" x14ac:dyDescent="0.3">
      <c r="B96">
        <v>99.988155189539995</v>
      </c>
      <c r="C96">
        <v>2156.5</v>
      </c>
      <c r="D96">
        <v>23.7902349802884</v>
      </c>
      <c r="E96">
        <v>580</v>
      </c>
      <c r="F96">
        <v>5.6074766355140202</v>
      </c>
      <c r="G96">
        <v>42.339425612242501</v>
      </c>
      <c r="H96">
        <v>580</v>
      </c>
      <c r="I96">
        <v>6.5420560747663501</v>
      </c>
    </row>
    <row r="97" spans="1:11" x14ac:dyDescent="0.3">
      <c r="B97">
        <v>102.741005104135</v>
      </c>
      <c r="C97">
        <v>2161</v>
      </c>
      <c r="D97">
        <v>19.241531704492999</v>
      </c>
      <c r="E97">
        <v>400</v>
      </c>
      <c r="F97">
        <v>4.6728971962616797</v>
      </c>
      <c r="G97">
        <v>40.500374789241199</v>
      </c>
      <c r="H97">
        <v>310</v>
      </c>
      <c r="I97">
        <v>6.8535825545171303</v>
      </c>
    </row>
    <row r="98" spans="1:11" x14ac:dyDescent="0.3">
      <c r="B98">
        <v>105.880502025778</v>
      </c>
      <c r="C98">
        <v>2124.5</v>
      </c>
      <c r="D98">
        <v>20.7384446496782</v>
      </c>
      <c r="E98">
        <v>400</v>
      </c>
      <c r="F98">
        <v>5.29595015576324</v>
      </c>
      <c r="G98">
        <v>35.834723798722699</v>
      </c>
      <c r="H98">
        <v>400</v>
      </c>
      <c r="I98">
        <v>5.9190031152648004</v>
      </c>
    </row>
    <row r="99" spans="1:11" x14ac:dyDescent="0.3">
      <c r="B99">
        <v>100.213363182366</v>
      </c>
      <c r="C99">
        <v>2195.5</v>
      </c>
      <c r="D99">
        <v>24.207273905938401</v>
      </c>
      <c r="E99">
        <v>408</v>
      </c>
      <c r="F99">
        <v>6.5420560747663501</v>
      </c>
      <c r="G99">
        <v>39.7146426345384</v>
      </c>
      <c r="H99">
        <v>400</v>
      </c>
      <c r="I99">
        <v>7.4766355140186898</v>
      </c>
    </row>
    <row r="100" spans="1:11" x14ac:dyDescent="0.3">
      <c r="B100">
        <v>106.284536337749</v>
      </c>
      <c r="C100">
        <v>2366</v>
      </c>
      <c r="D100">
        <v>32.003740842526099</v>
      </c>
      <c r="E100">
        <v>670</v>
      </c>
      <c r="F100">
        <v>7.1651090342679096</v>
      </c>
      <c r="G100">
        <v>50.688591510437398</v>
      </c>
      <c r="H100">
        <v>580</v>
      </c>
      <c r="I100">
        <v>7.7881619937694699</v>
      </c>
    </row>
    <row r="101" spans="1:11" x14ac:dyDescent="0.3">
      <c r="B101">
        <v>102.63518400832</v>
      </c>
      <c r="C101">
        <v>2221</v>
      </c>
      <c r="D101">
        <v>19.786740923422499</v>
      </c>
      <c r="E101">
        <v>490</v>
      </c>
      <c r="F101">
        <v>4.3613707165109004</v>
      </c>
      <c r="G101">
        <v>39.267808389954403</v>
      </c>
      <c r="H101">
        <v>490</v>
      </c>
      <c r="I101">
        <v>5.9190031152648004</v>
      </c>
      <c r="K101" t="s">
        <v>13</v>
      </c>
    </row>
    <row r="102" spans="1:11" x14ac:dyDescent="0.3">
      <c r="A102" s="1" t="s">
        <v>8</v>
      </c>
      <c r="B102" s="1">
        <f>AVERAGE(B1:B101)</f>
        <v>105.67061212182043</v>
      </c>
      <c r="C102" s="1">
        <f t="shared" ref="C102:I102" si="0">AVERAGE(C1:C101)</f>
        <v>2276.5349999999999</v>
      </c>
      <c r="D102" s="1">
        <f t="shared" si="0"/>
        <v>23.593428470089993</v>
      </c>
      <c r="E102" s="1">
        <f t="shared" si="0"/>
        <v>459.92</v>
      </c>
      <c r="F102" s="1">
        <f t="shared" si="0"/>
        <v>5.9003115264797508</v>
      </c>
      <c r="G102" s="1">
        <f t="shared" si="0"/>
        <v>41.840097049448083</v>
      </c>
      <c r="H102" s="1">
        <f t="shared" si="0"/>
        <v>384.37</v>
      </c>
      <c r="I102" s="1">
        <f t="shared" si="0"/>
        <v>6.4299065420560764</v>
      </c>
    </row>
    <row r="103" spans="1:11" x14ac:dyDescent="0.3">
      <c r="A103" s="1" t="s">
        <v>9</v>
      </c>
      <c r="B103" s="1">
        <f>VAR(B1:B101)</f>
        <v>24.712675930366547</v>
      </c>
      <c r="C103" s="1">
        <f t="shared" ref="C103:I103" si="1">VAR(C1:C101)</f>
        <v>18292.006338383839</v>
      </c>
      <c r="D103" s="1">
        <f t="shared" si="1"/>
        <v>21.645695894100964</v>
      </c>
      <c r="E103" s="1">
        <f t="shared" si="1"/>
        <v>20505.185454545448</v>
      </c>
      <c r="F103" s="1">
        <f t="shared" si="1"/>
        <v>1.4543980188723391</v>
      </c>
      <c r="G103" s="1">
        <f t="shared" si="1"/>
        <v>28.694987442799505</v>
      </c>
      <c r="H103" s="1">
        <f t="shared" si="1"/>
        <v>20419.690000000006</v>
      </c>
      <c r="I103" s="1">
        <f t="shared" si="1"/>
        <v>0.96170407405737601</v>
      </c>
    </row>
    <row r="104" spans="1:11" x14ac:dyDescent="0.3">
      <c r="A104" s="1" t="s">
        <v>10</v>
      </c>
      <c r="B104" s="1">
        <f>TINV(0.05,99)</f>
        <v>1.9842169515864165</v>
      </c>
      <c r="C104" s="1">
        <f t="shared" ref="C104:I104" si="2">TINV(0.05,99)</f>
        <v>1.9842169515864165</v>
      </c>
      <c r="D104" s="1">
        <f>TINV(0.05,99)</f>
        <v>1.9842169515864165</v>
      </c>
      <c r="E104" s="1">
        <f t="shared" si="2"/>
        <v>1.9842169515864165</v>
      </c>
      <c r="F104" s="1">
        <f t="shared" si="2"/>
        <v>1.9842169515864165</v>
      </c>
      <c r="G104" s="1">
        <f t="shared" si="2"/>
        <v>1.9842169515864165</v>
      </c>
      <c r="H104" s="1">
        <f t="shared" si="2"/>
        <v>1.9842169515864165</v>
      </c>
      <c r="I104" s="1">
        <f t="shared" si="2"/>
        <v>1.9842169515864165</v>
      </c>
    </row>
    <row r="105" spans="1:11" x14ac:dyDescent="0.3">
      <c r="A105" s="1" t="s">
        <v>11</v>
      </c>
      <c r="B105" s="1">
        <f>B102-B104*SQRT(B103/100)</f>
        <v>104.68422125446311</v>
      </c>
      <c r="C105" s="1">
        <f t="shared" ref="C105:I105" si="3">C102-C104*SQRT(C103/100)</f>
        <v>2249.6988736978878</v>
      </c>
      <c r="D105" s="1">
        <f t="shared" si="3"/>
        <v>22.670272820406662</v>
      </c>
      <c r="E105" s="1">
        <f t="shared" si="3"/>
        <v>431.50674386566703</v>
      </c>
      <c r="F105" s="1">
        <f t="shared" si="3"/>
        <v>5.6610180866329127</v>
      </c>
      <c r="G105" s="1">
        <f t="shared" si="3"/>
        <v>40.777197617136096</v>
      </c>
      <c r="H105" s="1">
        <f t="shared" si="3"/>
        <v>356.01603963894638</v>
      </c>
      <c r="I105" s="1">
        <f t="shared" si="3"/>
        <v>6.2353213069195634</v>
      </c>
    </row>
    <row r="106" spans="1:11" x14ac:dyDescent="0.3">
      <c r="A106" s="1" t="s">
        <v>12</v>
      </c>
      <c r="B106" s="1">
        <f>B102+B104*SQRT(B103/100)</f>
        <v>106.65700298917774</v>
      </c>
      <c r="C106" s="1">
        <f t="shared" ref="C106:I106" si="4">C102+C104*SQRT(C103/100)</f>
        <v>2303.3711263021119</v>
      </c>
      <c r="D106" s="1">
        <f t="shared" si="4"/>
        <v>24.516584119773324</v>
      </c>
      <c r="E106" s="1">
        <f t="shared" si="4"/>
        <v>488.333256134333</v>
      </c>
      <c r="F106" s="1">
        <f t="shared" si="4"/>
        <v>6.1396049663265888</v>
      </c>
      <c r="G106" s="1">
        <f t="shared" si="4"/>
        <v>42.90299648176007</v>
      </c>
      <c r="H106" s="1">
        <f t="shared" si="4"/>
        <v>412.72396036105363</v>
      </c>
      <c r="I106" s="1">
        <f t="shared" si="4"/>
        <v>6.6244917771925893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L4" sqref="L4:L11"/>
    </sheetView>
  </sheetViews>
  <sheetFormatPr defaultRowHeight="14.4" x14ac:dyDescent="0.3"/>
  <sheetData>
    <row r="1" spans="2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12" x14ac:dyDescent="0.3">
      <c r="B2">
        <v>83.560584133667504</v>
      </c>
      <c r="C2">
        <v>1686</v>
      </c>
      <c r="D2">
        <v>17.034751116751099</v>
      </c>
      <c r="E2">
        <v>222</v>
      </c>
      <c r="F2">
        <v>2.1806853582554502</v>
      </c>
      <c r="G2">
        <v>44.034552564893403</v>
      </c>
      <c r="H2">
        <v>160</v>
      </c>
      <c r="I2">
        <v>6.2305295950155797</v>
      </c>
    </row>
    <row r="3" spans="2:12" x14ac:dyDescent="0.3">
      <c r="B3">
        <v>82.527781988263797</v>
      </c>
      <c r="C3">
        <v>1689</v>
      </c>
      <c r="D3">
        <v>10.845575503991</v>
      </c>
      <c r="E3">
        <v>130</v>
      </c>
      <c r="F3">
        <v>2.1806853582554502</v>
      </c>
      <c r="G3">
        <v>38.729997529607203</v>
      </c>
      <c r="H3">
        <v>160</v>
      </c>
      <c r="I3">
        <v>5.29595015576324</v>
      </c>
    </row>
    <row r="4" spans="2:12" x14ac:dyDescent="0.3">
      <c r="B4">
        <v>83.782797681154904</v>
      </c>
      <c r="C4">
        <v>1659</v>
      </c>
      <c r="D4">
        <v>12.9046896544364</v>
      </c>
      <c r="E4">
        <v>130</v>
      </c>
      <c r="F4">
        <v>1.86915887850467</v>
      </c>
      <c r="G4">
        <v>37.430593782499699</v>
      </c>
      <c r="H4">
        <v>160</v>
      </c>
      <c r="I4">
        <v>5.29595015576324</v>
      </c>
      <c r="L4" t="s">
        <v>0</v>
      </c>
    </row>
    <row r="5" spans="2:12" x14ac:dyDescent="0.3">
      <c r="B5">
        <v>81.616467000652605</v>
      </c>
      <c r="C5">
        <v>1721</v>
      </c>
      <c r="D5">
        <v>9.27050132901417</v>
      </c>
      <c r="E5">
        <v>80</v>
      </c>
      <c r="F5">
        <v>0.934579439252336</v>
      </c>
      <c r="G5">
        <v>37.548574986621801</v>
      </c>
      <c r="H5">
        <v>160</v>
      </c>
      <c r="I5">
        <v>5.29595015576324</v>
      </c>
      <c r="L5" t="s">
        <v>1</v>
      </c>
    </row>
    <row r="6" spans="2:12" x14ac:dyDescent="0.3">
      <c r="B6">
        <v>81.429882808206003</v>
      </c>
      <c r="C6">
        <v>1660</v>
      </c>
      <c r="D6">
        <v>5.3093697286706201</v>
      </c>
      <c r="E6">
        <v>130</v>
      </c>
      <c r="F6">
        <v>0.934579439252336</v>
      </c>
      <c r="G6">
        <v>28.107274819298102</v>
      </c>
      <c r="H6">
        <v>160</v>
      </c>
      <c r="I6">
        <v>4.0498442367601202</v>
      </c>
      <c r="L6" t="s">
        <v>2</v>
      </c>
    </row>
    <row r="7" spans="2:12" x14ac:dyDescent="0.3">
      <c r="B7">
        <v>83.972684855161901</v>
      </c>
      <c r="C7">
        <v>1649</v>
      </c>
      <c r="D7">
        <v>19.670021068201201</v>
      </c>
      <c r="E7">
        <v>130</v>
      </c>
      <c r="F7">
        <v>3.1152647975077898</v>
      </c>
      <c r="G7">
        <v>43.984214080734503</v>
      </c>
      <c r="H7">
        <v>160</v>
      </c>
      <c r="I7">
        <v>6.2305295950155797</v>
      </c>
      <c r="L7" t="s">
        <v>3</v>
      </c>
    </row>
    <row r="8" spans="2:12" x14ac:dyDescent="0.3">
      <c r="B8">
        <v>81.402253899710104</v>
      </c>
      <c r="C8">
        <v>1666</v>
      </c>
      <c r="D8">
        <v>15.148225824451099</v>
      </c>
      <c r="E8">
        <v>130</v>
      </c>
      <c r="F8">
        <v>2.4922118380062299</v>
      </c>
      <c r="G8">
        <v>36.900342201368098</v>
      </c>
      <c r="H8">
        <v>160</v>
      </c>
      <c r="I8">
        <v>4.9844236760124598</v>
      </c>
      <c r="L8" t="s">
        <v>4</v>
      </c>
    </row>
    <row r="9" spans="2:12" x14ac:dyDescent="0.3">
      <c r="B9">
        <v>81.734614963303201</v>
      </c>
      <c r="C9">
        <v>1637</v>
      </c>
      <c r="D9">
        <v>16.184064131278401</v>
      </c>
      <c r="E9">
        <v>130</v>
      </c>
      <c r="F9">
        <v>1.2461059190031201</v>
      </c>
      <c r="G9">
        <v>41.503735687870602</v>
      </c>
      <c r="H9">
        <v>160</v>
      </c>
      <c r="I9">
        <v>5.29595015576324</v>
      </c>
      <c r="L9" t="s">
        <v>5</v>
      </c>
    </row>
    <row r="10" spans="2:12" x14ac:dyDescent="0.3">
      <c r="B10">
        <v>82.626693634327495</v>
      </c>
      <c r="C10">
        <v>1675</v>
      </c>
      <c r="D10">
        <v>7.8133972775007097</v>
      </c>
      <c r="E10">
        <v>130</v>
      </c>
      <c r="F10">
        <v>0.62305295950155803</v>
      </c>
      <c r="G10">
        <v>36.192043288332002</v>
      </c>
      <c r="H10">
        <v>160</v>
      </c>
      <c r="I10">
        <v>4.3613707165109004</v>
      </c>
      <c r="L10" t="s">
        <v>6</v>
      </c>
    </row>
    <row r="11" spans="2:12" x14ac:dyDescent="0.3">
      <c r="B11">
        <v>83.464407409025796</v>
      </c>
      <c r="C11">
        <v>1700</v>
      </c>
      <c r="D11">
        <v>10.777296734837799</v>
      </c>
      <c r="E11">
        <v>130</v>
      </c>
      <c r="F11">
        <v>0.934579439252336</v>
      </c>
      <c r="G11">
        <v>42.935118083367897</v>
      </c>
      <c r="H11">
        <v>160</v>
      </c>
      <c r="I11">
        <v>5.6074766355140202</v>
      </c>
      <c r="L11" t="s">
        <v>7</v>
      </c>
    </row>
    <row r="12" spans="2:12" x14ac:dyDescent="0.3">
      <c r="B12">
        <v>81.324159650223706</v>
      </c>
      <c r="C12">
        <v>1666</v>
      </c>
      <c r="D12">
        <v>6.6627496287985997</v>
      </c>
      <c r="E12">
        <v>130</v>
      </c>
      <c r="F12">
        <v>1.2461059190031201</v>
      </c>
      <c r="G12">
        <v>31.706209184711799</v>
      </c>
      <c r="H12">
        <v>160</v>
      </c>
      <c r="I12">
        <v>4.6728971962616797</v>
      </c>
    </row>
    <row r="13" spans="2:12" x14ac:dyDescent="0.3">
      <c r="B13">
        <v>82.2301620319694</v>
      </c>
      <c r="C13">
        <v>1719</v>
      </c>
      <c r="D13">
        <v>10.6829734244234</v>
      </c>
      <c r="E13">
        <v>130</v>
      </c>
      <c r="F13">
        <v>1.2461059190031201</v>
      </c>
      <c r="G13">
        <v>38.265590288806997</v>
      </c>
      <c r="H13">
        <v>160</v>
      </c>
      <c r="I13">
        <v>5.29595015576324</v>
      </c>
    </row>
    <row r="14" spans="2:12" x14ac:dyDescent="0.3">
      <c r="B14">
        <v>80.124677200507506</v>
      </c>
      <c r="C14">
        <v>1674</v>
      </c>
      <c r="D14">
        <v>4.7962735093259301</v>
      </c>
      <c r="E14">
        <v>160</v>
      </c>
      <c r="F14">
        <v>0.934579439252336</v>
      </c>
      <c r="G14">
        <v>27.613348942811101</v>
      </c>
      <c r="H14">
        <v>160</v>
      </c>
      <c r="I14">
        <v>3.7383177570093502</v>
      </c>
    </row>
    <row r="15" spans="2:12" x14ac:dyDescent="0.3">
      <c r="B15">
        <v>81.859215737193395</v>
      </c>
      <c r="C15">
        <v>1716</v>
      </c>
      <c r="D15">
        <v>10.185248142834901</v>
      </c>
      <c r="E15">
        <v>130</v>
      </c>
      <c r="F15">
        <v>1.55763239875389</v>
      </c>
      <c r="G15">
        <v>38.834846559576</v>
      </c>
      <c r="H15">
        <v>160</v>
      </c>
      <c r="I15">
        <v>5.6074766355140202</v>
      </c>
    </row>
    <row r="16" spans="2:12" x14ac:dyDescent="0.3">
      <c r="B16">
        <v>83.756138975965996</v>
      </c>
      <c r="C16">
        <v>1710</v>
      </c>
      <c r="D16">
        <v>10.265026620360199</v>
      </c>
      <c r="E16">
        <v>160</v>
      </c>
      <c r="F16">
        <v>1.55763239875389</v>
      </c>
      <c r="G16">
        <v>38.371784365112198</v>
      </c>
      <c r="H16">
        <v>160</v>
      </c>
      <c r="I16">
        <v>4.9844236760124598</v>
      </c>
    </row>
    <row r="17" spans="2:9" x14ac:dyDescent="0.3">
      <c r="B17">
        <v>82.243994706076506</v>
      </c>
      <c r="C17">
        <v>1639</v>
      </c>
      <c r="D17">
        <v>11.507521648589799</v>
      </c>
      <c r="E17">
        <v>160</v>
      </c>
      <c r="F17">
        <v>1.55763239875389</v>
      </c>
      <c r="G17">
        <v>33.739723403171801</v>
      </c>
      <c r="H17">
        <v>160</v>
      </c>
      <c r="I17">
        <v>4.3613707165109004</v>
      </c>
    </row>
    <row r="18" spans="2:9" x14ac:dyDescent="0.3">
      <c r="B18">
        <v>81.599930263473297</v>
      </c>
      <c r="C18">
        <v>1712</v>
      </c>
      <c r="D18">
        <v>10.185460016391399</v>
      </c>
      <c r="E18">
        <v>120</v>
      </c>
      <c r="F18">
        <v>0.62305295950155803</v>
      </c>
      <c r="G18">
        <v>32.223723166645897</v>
      </c>
      <c r="H18">
        <v>160</v>
      </c>
      <c r="I18">
        <v>4.0498442367601202</v>
      </c>
    </row>
    <row r="19" spans="2:9" x14ac:dyDescent="0.3">
      <c r="B19">
        <v>87.393060634407902</v>
      </c>
      <c r="C19">
        <v>1662</v>
      </c>
      <c r="D19">
        <v>13.7746606075924</v>
      </c>
      <c r="E19">
        <v>132</v>
      </c>
      <c r="F19">
        <v>2.4922118380062299</v>
      </c>
      <c r="G19">
        <v>41.384597484972502</v>
      </c>
      <c r="H19">
        <v>160</v>
      </c>
      <c r="I19">
        <v>5.6074766355140202</v>
      </c>
    </row>
    <row r="20" spans="2:9" x14ac:dyDescent="0.3">
      <c r="B20">
        <v>83.406603650869002</v>
      </c>
      <c r="C20">
        <v>1665</v>
      </c>
      <c r="D20">
        <v>14.2855287099806</v>
      </c>
      <c r="E20">
        <v>130</v>
      </c>
      <c r="F20">
        <v>1.55763239875389</v>
      </c>
      <c r="G20">
        <v>31.1064933111216</v>
      </c>
      <c r="H20">
        <v>130</v>
      </c>
      <c r="I20">
        <v>3.7383177570093502</v>
      </c>
    </row>
    <row r="21" spans="2:9" x14ac:dyDescent="0.3">
      <c r="B21">
        <v>81.423475066785201</v>
      </c>
      <c r="C21">
        <v>1721</v>
      </c>
      <c r="D21">
        <v>14.0540893596926</v>
      </c>
      <c r="E21">
        <v>130</v>
      </c>
      <c r="F21">
        <v>1.55763239875389</v>
      </c>
      <c r="G21">
        <v>36.327648981827899</v>
      </c>
      <c r="H21">
        <v>130</v>
      </c>
      <c r="I21">
        <v>4.6728971962616797</v>
      </c>
    </row>
    <row r="22" spans="2:9" x14ac:dyDescent="0.3">
      <c r="B22">
        <v>83.107658816544301</v>
      </c>
      <c r="C22">
        <v>1709</v>
      </c>
      <c r="D22">
        <v>11.6502558994626</v>
      </c>
      <c r="E22">
        <v>130</v>
      </c>
      <c r="F22">
        <v>1.2461059190031201</v>
      </c>
      <c r="G22">
        <v>36.606882660661</v>
      </c>
      <c r="H22">
        <v>160</v>
      </c>
      <c r="I22">
        <v>4.6728971962616797</v>
      </c>
    </row>
    <row r="23" spans="2:9" x14ac:dyDescent="0.3">
      <c r="B23">
        <v>82.879599763018305</v>
      </c>
      <c r="C23">
        <v>1659</v>
      </c>
      <c r="D23">
        <v>12.8439576229314</v>
      </c>
      <c r="E23">
        <v>130</v>
      </c>
      <c r="F23">
        <v>1.55763239875389</v>
      </c>
      <c r="G23">
        <v>40.143327467710698</v>
      </c>
      <c r="H23">
        <v>160</v>
      </c>
      <c r="I23">
        <v>4.9844236760124598</v>
      </c>
    </row>
    <row r="24" spans="2:9" x14ac:dyDescent="0.3">
      <c r="B24">
        <v>81.100490141964897</v>
      </c>
      <c r="C24">
        <v>1644</v>
      </c>
      <c r="D24">
        <v>11.6613249585813</v>
      </c>
      <c r="E24">
        <v>130</v>
      </c>
      <c r="F24">
        <v>1.86915887850467</v>
      </c>
      <c r="G24">
        <v>38.365242968071001</v>
      </c>
      <c r="H24">
        <v>160</v>
      </c>
      <c r="I24">
        <v>4.9844236760124598</v>
      </c>
    </row>
    <row r="25" spans="2:9" x14ac:dyDescent="0.3">
      <c r="B25">
        <v>82.0827117012673</v>
      </c>
      <c r="C25">
        <v>1718</v>
      </c>
      <c r="D25">
        <v>12.646354240213499</v>
      </c>
      <c r="E25">
        <v>160</v>
      </c>
      <c r="F25">
        <v>1.86915887850467</v>
      </c>
      <c r="G25">
        <v>33.315900915067999</v>
      </c>
      <c r="H25">
        <v>160</v>
      </c>
      <c r="I25">
        <v>5.6074766355140202</v>
      </c>
    </row>
    <row r="26" spans="2:9" x14ac:dyDescent="0.3">
      <c r="B26">
        <v>81.310520226165494</v>
      </c>
      <c r="C26">
        <v>1673</v>
      </c>
      <c r="D26">
        <v>8.3080161816559492</v>
      </c>
      <c r="E26">
        <v>120</v>
      </c>
      <c r="F26">
        <v>0.62305295950155803</v>
      </c>
      <c r="G26">
        <v>33.179055236211603</v>
      </c>
      <c r="H26">
        <v>160</v>
      </c>
      <c r="I26">
        <v>4.0498442367601202</v>
      </c>
    </row>
    <row r="27" spans="2:9" x14ac:dyDescent="0.3">
      <c r="B27">
        <v>82.275196529628403</v>
      </c>
      <c r="C27">
        <v>1691</v>
      </c>
      <c r="D27">
        <v>13.440286528546901</v>
      </c>
      <c r="E27">
        <v>130</v>
      </c>
      <c r="F27">
        <v>1.2461059190031201</v>
      </c>
      <c r="G27">
        <v>43.567470513414101</v>
      </c>
      <c r="H27">
        <v>160</v>
      </c>
      <c r="I27">
        <v>5.9190031152648004</v>
      </c>
    </row>
    <row r="28" spans="2:9" x14ac:dyDescent="0.3">
      <c r="B28">
        <v>81.829115578107903</v>
      </c>
      <c r="C28">
        <v>1689</v>
      </c>
      <c r="D28">
        <v>6.6229819113528299</v>
      </c>
      <c r="E28">
        <v>130</v>
      </c>
      <c r="F28">
        <v>0.62305295950155803</v>
      </c>
      <c r="G28">
        <v>26.291289128835501</v>
      </c>
      <c r="H28">
        <v>160</v>
      </c>
      <c r="I28">
        <v>3.42679127725857</v>
      </c>
    </row>
    <row r="29" spans="2:9" x14ac:dyDescent="0.3">
      <c r="B29">
        <v>83.003546333619795</v>
      </c>
      <c r="C29">
        <v>1695</v>
      </c>
      <c r="D29">
        <v>13.2328496404227</v>
      </c>
      <c r="E29">
        <v>170</v>
      </c>
      <c r="F29">
        <v>2.1806853582554502</v>
      </c>
      <c r="G29">
        <v>32.297141259477698</v>
      </c>
      <c r="H29">
        <v>160</v>
      </c>
      <c r="I29">
        <v>4.6728971962616797</v>
      </c>
    </row>
    <row r="30" spans="2:9" x14ac:dyDescent="0.3">
      <c r="B30">
        <v>82.520526235807395</v>
      </c>
      <c r="C30">
        <v>1707</v>
      </c>
      <c r="D30">
        <v>7.4708028608716504</v>
      </c>
      <c r="E30">
        <v>130</v>
      </c>
      <c r="F30">
        <v>0.934579439252336</v>
      </c>
      <c r="G30">
        <v>38.243899307554202</v>
      </c>
      <c r="H30">
        <v>160</v>
      </c>
      <c r="I30">
        <v>4.9844236760124598</v>
      </c>
    </row>
    <row r="31" spans="2:9" x14ac:dyDescent="0.3">
      <c r="B31">
        <v>80.567918028831002</v>
      </c>
      <c r="C31">
        <v>1656</v>
      </c>
      <c r="D31">
        <v>8.7059858624880206</v>
      </c>
      <c r="E31">
        <v>130</v>
      </c>
      <c r="F31">
        <v>0.62305295950155803</v>
      </c>
      <c r="G31">
        <v>39.0368460054029</v>
      </c>
      <c r="H31">
        <v>160</v>
      </c>
      <c r="I31">
        <v>5.29595015576324</v>
      </c>
    </row>
    <row r="32" spans="2:9" x14ac:dyDescent="0.3">
      <c r="B32">
        <v>83.004499204740796</v>
      </c>
      <c r="C32">
        <v>1717</v>
      </c>
      <c r="D32">
        <v>14.7021978323606</v>
      </c>
      <c r="E32">
        <v>130</v>
      </c>
      <c r="F32">
        <v>1.55763239875389</v>
      </c>
      <c r="G32">
        <v>34.738955369530203</v>
      </c>
      <c r="H32">
        <v>160</v>
      </c>
      <c r="I32">
        <v>5.29595015576324</v>
      </c>
    </row>
    <row r="33" spans="2:9" x14ac:dyDescent="0.3">
      <c r="B33">
        <v>82.230980609418395</v>
      </c>
      <c r="C33">
        <v>1701</v>
      </c>
      <c r="D33">
        <v>11.9875877364362</v>
      </c>
      <c r="E33">
        <v>170</v>
      </c>
      <c r="F33">
        <v>1.55763239875389</v>
      </c>
      <c r="G33">
        <v>31.520289958583302</v>
      </c>
      <c r="H33">
        <v>170</v>
      </c>
      <c r="I33">
        <v>4.3613707165109004</v>
      </c>
    </row>
    <row r="34" spans="2:9" x14ac:dyDescent="0.3">
      <c r="B34">
        <v>81.586227295633194</v>
      </c>
      <c r="C34">
        <v>1698</v>
      </c>
      <c r="D34">
        <v>7.3387345662730299</v>
      </c>
      <c r="E34">
        <v>130</v>
      </c>
      <c r="F34">
        <v>1.2461059190031201</v>
      </c>
      <c r="G34">
        <v>29.3590966415201</v>
      </c>
      <c r="H34">
        <v>160</v>
      </c>
      <c r="I34">
        <v>4.0498442367601202</v>
      </c>
    </row>
    <row r="35" spans="2:9" x14ac:dyDescent="0.3">
      <c r="B35">
        <v>82.118441797319306</v>
      </c>
      <c r="C35">
        <v>1662</v>
      </c>
      <c r="D35">
        <v>10.2767952606289</v>
      </c>
      <c r="E35">
        <v>100</v>
      </c>
      <c r="F35">
        <v>1.2461059190031201</v>
      </c>
      <c r="G35">
        <v>42.678590234070001</v>
      </c>
      <c r="H35">
        <v>160</v>
      </c>
      <c r="I35">
        <v>5.6074766355140202</v>
      </c>
    </row>
    <row r="36" spans="2:9" x14ac:dyDescent="0.3">
      <c r="B36">
        <v>81.405155545784893</v>
      </c>
      <c r="C36">
        <v>1685</v>
      </c>
      <c r="D36">
        <v>10.332195169989699</v>
      </c>
      <c r="E36">
        <v>130</v>
      </c>
      <c r="F36">
        <v>1.55763239875389</v>
      </c>
      <c r="G36">
        <v>36.9857532372367</v>
      </c>
      <c r="H36">
        <v>160</v>
      </c>
      <c r="I36">
        <v>5.29595015576324</v>
      </c>
    </row>
    <row r="37" spans="2:9" x14ac:dyDescent="0.3">
      <c r="B37">
        <v>81.669649969023794</v>
      </c>
      <c r="C37">
        <v>1587</v>
      </c>
      <c r="D37">
        <v>13.8247648693795</v>
      </c>
      <c r="E37">
        <v>130</v>
      </c>
      <c r="F37">
        <v>1.86915887850467</v>
      </c>
      <c r="G37">
        <v>36.940271181186198</v>
      </c>
      <c r="H37">
        <v>160</v>
      </c>
      <c r="I37">
        <v>4.9844236760124598</v>
      </c>
    </row>
    <row r="38" spans="2:9" x14ac:dyDescent="0.3">
      <c r="B38">
        <v>82.924604902259503</v>
      </c>
      <c r="C38">
        <v>1704</v>
      </c>
      <c r="D38">
        <v>15.2030140961764</v>
      </c>
      <c r="E38">
        <v>130</v>
      </c>
      <c r="F38">
        <v>2.4922118380062299</v>
      </c>
      <c r="G38">
        <v>43.134050888273997</v>
      </c>
      <c r="H38">
        <v>160</v>
      </c>
      <c r="I38">
        <v>5.6074766355140202</v>
      </c>
    </row>
    <row r="39" spans="2:9" x14ac:dyDescent="0.3">
      <c r="B39">
        <v>80.860411797440193</v>
      </c>
      <c r="C39">
        <v>1714</v>
      </c>
      <c r="D39">
        <v>11.848001123278101</v>
      </c>
      <c r="E39">
        <v>130</v>
      </c>
      <c r="F39">
        <v>1.55763239875389</v>
      </c>
      <c r="G39">
        <v>36.479763681903101</v>
      </c>
      <c r="H39">
        <v>170</v>
      </c>
      <c r="I39">
        <v>4.6728971962616797</v>
      </c>
    </row>
    <row r="40" spans="2:9" x14ac:dyDescent="0.3">
      <c r="B40">
        <v>84.090548045461503</v>
      </c>
      <c r="C40">
        <v>1693</v>
      </c>
      <c r="D40">
        <v>10.657833475649101</v>
      </c>
      <c r="E40">
        <v>400</v>
      </c>
      <c r="F40">
        <v>2.1806853582554502</v>
      </c>
      <c r="G40">
        <v>39.041796440938498</v>
      </c>
      <c r="H40">
        <v>400</v>
      </c>
      <c r="I40">
        <v>5.9190031152648004</v>
      </c>
    </row>
    <row r="41" spans="2:9" x14ac:dyDescent="0.3">
      <c r="B41">
        <v>82.192680067729199</v>
      </c>
      <c r="C41">
        <v>1680</v>
      </c>
      <c r="D41">
        <v>10.469936688419001</v>
      </c>
      <c r="E41">
        <v>120</v>
      </c>
      <c r="F41">
        <v>0.62305295950155803</v>
      </c>
      <c r="G41">
        <v>36.758718817248898</v>
      </c>
      <c r="H41">
        <v>160</v>
      </c>
      <c r="I41">
        <v>4.6728971962616797</v>
      </c>
    </row>
    <row r="42" spans="2:9" x14ac:dyDescent="0.3">
      <c r="B42">
        <v>82.106339918166597</v>
      </c>
      <c r="C42">
        <v>1667</v>
      </c>
      <c r="D42">
        <v>7.9214971181976903</v>
      </c>
      <c r="E42">
        <v>130</v>
      </c>
      <c r="F42">
        <v>1.55763239875389</v>
      </c>
      <c r="G42">
        <v>43.425563208713598</v>
      </c>
      <c r="H42">
        <v>160</v>
      </c>
      <c r="I42">
        <v>6.2305295950155797</v>
      </c>
    </row>
    <row r="43" spans="2:9" x14ac:dyDescent="0.3">
      <c r="B43">
        <v>83.528511668868603</v>
      </c>
      <c r="C43">
        <v>1643</v>
      </c>
      <c r="D43">
        <v>10.765286630978199</v>
      </c>
      <c r="E43">
        <v>130</v>
      </c>
      <c r="F43">
        <v>2.4922118380062299</v>
      </c>
      <c r="G43">
        <v>43.558897054106502</v>
      </c>
      <c r="H43">
        <v>160</v>
      </c>
      <c r="I43">
        <v>6.2305295950155797</v>
      </c>
    </row>
    <row r="44" spans="2:9" x14ac:dyDescent="0.3">
      <c r="B44">
        <v>83.211055221669994</v>
      </c>
      <c r="C44">
        <v>1655</v>
      </c>
      <c r="D44">
        <v>16.516217950147599</v>
      </c>
      <c r="E44">
        <v>160</v>
      </c>
      <c r="F44">
        <v>1.86915887850467</v>
      </c>
      <c r="G44">
        <v>43.116707974294499</v>
      </c>
      <c r="H44">
        <v>160</v>
      </c>
      <c r="I44">
        <v>5.6074766355140202</v>
      </c>
    </row>
    <row r="45" spans="2:9" x14ac:dyDescent="0.3">
      <c r="B45">
        <v>84.422210358878999</v>
      </c>
      <c r="C45">
        <v>1657</v>
      </c>
      <c r="D45">
        <v>13.4704395897874</v>
      </c>
      <c r="E45">
        <v>130</v>
      </c>
      <c r="F45">
        <v>1.55763239875389</v>
      </c>
      <c r="G45">
        <v>38.719219232014503</v>
      </c>
      <c r="H45">
        <v>160</v>
      </c>
      <c r="I45">
        <v>5.29595015576324</v>
      </c>
    </row>
    <row r="46" spans="2:9" x14ac:dyDescent="0.3">
      <c r="B46">
        <v>80.769971019622304</v>
      </c>
      <c r="C46">
        <v>1669</v>
      </c>
      <c r="D46">
        <v>7.2347492924716503</v>
      </c>
      <c r="E46">
        <v>130</v>
      </c>
      <c r="F46">
        <v>0.31152647975077902</v>
      </c>
      <c r="G46">
        <v>40.063711363167101</v>
      </c>
      <c r="H46">
        <v>160</v>
      </c>
      <c r="I46">
        <v>5.29595015576324</v>
      </c>
    </row>
    <row r="47" spans="2:9" x14ac:dyDescent="0.3">
      <c r="B47">
        <v>81.501875164488496</v>
      </c>
      <c r="C47">
        <v>1651</v>
      </c>
      <c r="D47">
        <v>6.0160525821808397</v>
      </c>
      <c r="E47">
        <v>80</v>
      </c>
      <c r="F47">
        <v>0.31152647975077902</v>
      </c>
      <c r="G47">
        <v>32.260007683892802</v>
      </c>
      <c r="H47">
        <v>160</v>
      </c>
      <c r="I47">
        <v>4.6728971962616797</v>
      </c>
    </row>
    <row r="48" spans="2:9" x14ac:dyDescent="0.3">
      <c r="B48">
        <v>81.611585379303193</v>
      </c>
      <c r="C48">
        <v>1668</v>
      </c>
      <c r="D48">
        <v>9.4044436802644906</v>
      </c>
      <c r="E48">
        <v>160</v>
      </c>
      <c r="F48">
        <v>1.2461059190031201</v>
      </c>
      <c r="G48">
        <v>37.634892611016703</v>
      </c>
      <c r="H48">
        <v>160</v>
      </c>
      <c r="I48">
        <v>5.29595015576324</v>
      </c>
    </row>
    <row r="49" spans="2:9" x14ac:dyDescent="0.3">
      <c r="B49">
        <v>81.681965800636405</v>
      </c>
      <c r="C49">
        <v>1694</v>
      </c>
      <c r="D49">
        <v>10.7962182153901</v>
      </c>
      <c r="E49">
        <v>130</v>
      </c>
      <c r="F49">
        <v>1.2461059190031201</v>
      </c>
      <c r="G49">
        <v>42.720883880812501</v>
      </c>
      <c r="H49">
        <v>160</v>
      </c>
      <c r="I49">
        <v>5.6074766355140202</v>
      </c>
    </row>
    <row r="50" spans="2:9" x14ac:dyDescent="0.3">
      <c r="B50">
        <v>82.967522707965401</v>
      </c>
      <c r="C50">
        <v>1659</v>
      </c>
      <c r="D50">
        <v>19.452669499934299</v>
      </c>
      <c r="E50">
        <v>160</v>
      </c>
      <c r="F50">
        <v>2.4922118380062299</v>
      </c>
      <c r="G50">
        <v>42.469124917748303</v>
      </c>
      <c r="H50">
        <v>160</v>
      </c>
      <c r="I50">
        <v>5.29595015576324</v>
      </c>
    </row>
    <row r="51" spans="2:9" x14ac:dyDescent="0.3">
      <c r="B51">
        <v>83.818572271644499</v>
      </c>
      <c r="C51">
        <v>1717</v>
      </c>
      <c r="D51">
        <v>16.591436378867201</v>
      </c>
      <c r="E51">
        <v>310</v>
      </c>
      <c r="F51">
        <v>2.1806853582554502</v>
      </c>
      <c r="G51">
        <v>39.569989431006803</v>
      </c>
      <c r="H51">
        <v>310</v>
      </c>
      <c r="I51">
        <v>5.6074766355140202</v>
      </c>
    </row>
    <row r="52" spans="2:9" x14ac:dyDescent="0.3">
      <c r="B52">
        <v>82.933000088667598</v>
      </c>
      <c r="C52">
        <v>1688</v>
      </c>
      <c r="D52">
        <v>14.582144544697</v>
      </c>
      <c r="E52">
        <v>130</v>
      </c>
      <c r="F52">
        <v>2.4922118380062299</v>
      </c>
      <c r="G52">
        <v>37.115501008807598</v>
      </c>
      <c r="H52">
        <v>160</v>
      </c>
      <c r="I52">
        <v>5.29595015576324</v>
      </c>
    </row>
    <row r="53" spans="2:9" x14ac:dyDescent="0.3">
      <c r="B53">
        <v>83.346334361827502</v>
      </c>
      <c r="C53">
        <v>1692</v>
      </c>
      <c r="D53">
        <v>16.555133506148501</v>
      </c>
      <c r="E53">
        <v>130</v>
      </c>
      <c r="F53">
        <v>1.86915887850467</v>
      </c>
      <c r="G53">
        <v>43.1667154605341</v>
      </c>
      <c r="H53">
        <v>160</v>
      </c>
      <c r="I53">
        <v>5.6074766355140202</v>
      </c>
    </row>
    <row r="54" spans="2:9" x14ac:dyDescent="0.3">
      <c r="B54">
        <v>82.4198444006134</v>
      </c>
      <c r="C54">
        <v>1651</v>
      </c>
      <c r="D54">
        <v>17.8852536536847</v>
      </c>
      <c r="E54">
        <v>130</v>
      </c>
      <c r="F54">
        <v>2.1806853582554502</v>
      </c>
      <c r="G54">
        <v>42.5112723133632</v>
      </c>
      <c r="H54">
        <v>160</v>
      </c>
      <c r="I54">
        <v>5.6074766355140202</v>
      </c>
    </row>
    <row r="55" spans="2:9" x14ac:dyDescent="0.3">
      <c r="B55">
        <v>81.120514466605798</v>
      </c>
      <c r="C55">
        <v>1697</v>
      </c>
      <c r="D55">
        <v>11.8895472141942</v>
      </c>
      <c r="E55">
        <v>130</v>
      </c>
      <c r="F55">
        <v>1.86915887850467</v>
      </c>
      <c r="G55">
        <v>37.223156702508398</v>
      </c>
      <c r="H55">
        <v>160</v>
      </c>
      <c r="I55">
        <v>5.29595015576324</v>
      </c>
    </row>
    <row r="56" spans="2:9" x14ac:dyDescent="0.3">
      <c r="B56">
        <v>81.960232751818694</v>
      </c>
      <c r="C56">
        <v>1690</v>
      </c>
      <c r="D56">
        <v>16.542279879309699</v>
      </c>
      <c r="E56">
        <v>120</v>
      </c>
      <c r="F56">
        <v>0.934579439252336</v>
      </c>
      <c r="G56">
        <v>30.345515445547701</v>
      </c>
      <c r="H56">
        <v>160</v>
      </c>
      <c r="I56">
        <v>3.7383177570093502</v>
      </c>
    </row>
    <row r="57" spans="2:9" x14ac:dyDescent="0.3">
      <c r="B57">
        <v>82.228904612158999</v>
      </c>
      <c r="C57">
        <v>1695</v>
      </c>
      <c r="D57">
        <v>6.9560222344042604</v>
      </c>
      <c r="E57">
        <v>130</v>
      </c>
      <c r="F57">
        <v>0.934579439252336</v>
      </c>
      <c r="G57">
        <v>26.411936461019899</v>
      </c>
      <c r="H57">
        <v>160</v>
      </c>
      <c r="I57">
        <v>3.7383177570093502</v>
      </c>
    </row>
    <row r="58" spans="2:9" x14ac:dyDescent="0.3">
      <c r="B58">
        <v>82.817005340483405</v>
      </c>
      <c r="C58">
        <v>1682</v>
      </c>
      <c r="D58">
        <v>14.582557311273399</v>
      </c>
      <c r="E58">
        <v>130</v>
      </c>
      <c r="F58">
        <v>1.55763239875389</v>
      </c>
      <c r="G58">
        <v>36.626570562389297</v>
      </c>
      <c r="H58">
        <v>160</v>
      </c>
      <c r="I58">
        <v>4.6728971962616797</v>
      </c>
    </row>
    <row r="59" spans="2:9" x14ac:dyDescent="0.3">
      <c r="B59">
        <v>81.814809899807699</v>
      </c>
      <c r="C59">
        <v>1739</v>
      </c>
      <c r="D59">
        <v>10.0313216430508</v>
      </c>
      <c r="E59">
        <v>130</v>
      </c>
      <c r="F59">
        <v>1.55763239875389</v>
      </c>
      <c r="G59">
        <v>37.166812014984501</v>
      </c>
      <c r="H59">
        <v>160</v>
      </c>
      <c r="I59">
        <v>5.29595015576324</v>
      </c>
    </row>
    <row r="60" spans="2:9" x14ac:dyDescent="0.3">
      <c r="B60">
        <v>82.505820937904105</v>
      </c>
      <c r="C60">
        <v>1662</v>
      </c>
      <c r="D60">
        <v>14.1681580883269</v>
      </c>
      <c r="E60">
        <v>130</v>
      </c>
      <c r="F60">
        <v>2.1806853582554502</v>
      </c>
      <c r="G60">
        <v>37.3220300373521</v>
      </c>
      <c r="H60">
        <v>170</v>
      </c>
      <c r="I60">
        <v>4.9844236760124598</v>
      </c>
    </row>
    <row r="61" spans="2:9" x14ac:dyDescent="0.3">
      <c r="B61">
        <v>82.235336924882105</v>
      </c>
      <c r="C61">
        <v>1722</v>
      </c>
      <c r="D61">
        <v>14.714514336081701</v>
      </c>
      <c r="E61">
        <v>130</v>
      </c>
      <c r="F61">
        <v>1.55763239875389</v>
      </c>
      <c r="G61">
        <v>39.107174098354001</v>
      </c>
      <c r="H61">
        <v>160</v>
      </c>
      <c r="I61">
        <v>5.29595015576324</v>
      </c>
    </row>
    <row r="62" spans="2:9" x14ac:dyDescent="0.3">
      <c r="B62">
        <v>80.631883229650001</v>
      </c>
      <c r="C62">
        <v>1681</v>
      </c>
      <c r="D62">
        <v>8.1194516878891498</v>
      </c>
      <c r="E62">
        <v>130</v>
      </c>
      <c r="F62">
        <v>1.2461059190031201</v>
      </c>
      <c r="G62">
        <v>31.642945535831601</v>
      </c>
      <c r="H62">
        <v>160</v>
      </c>
      <c r="I62">
        <v>4.3613707165109004</v>
      </c>
    </row>
    <row r="63" spans="2:9" x14ac:dyDescent="0.3">
      <c r="B63">
        <v>81.923181419806696</v>
      </c>
      <c r="C63">
        <v>1717</v>
      </c>
      <c r="D63">
        <v>13.344187448318401</v>
      </c>
      <c r="E63">
        <v>130</v>
      </c>
      <c r="F63">
        <v>1.55763239875389</v>
      </c>
      <c r="G63">
        <v>38.292485220515402</v>
      </c>
      <c r="H63">
        <v>160</v>
      </c>
      <c r="I63">
        <v>4.9844236760124598</v>
      </c>
    </row>
    <row r="64" spans="2:9" x14ac:dyDescent="0.3">
      <c r="B64">
        <v>81.739437693278802</v>
      </c>
      <c r="C64">
        <v>1672</v>
      </c>
      <c r="D64">
        <v>9.7809510408226394</v>
      </c>
      <c r="E64">
        <v>160</v>
      </c>
      <c r="F64">
        <v>1.2461059190031201</v>
      </c>
      <c r="G64">
        <v>42.670815034800398</v>
      </c>
      <c r="H64">
        <v>160</v>
      </c>
      <c r="I64">
        <v>5.6074766355140202</v>
      </c>
    </row>
    <row r="65" spans="2:9" x14ac:dyDescent="0.3">
      <c r="B65">
        <v>84.275715685207302</v>
      </c>
      <c r="C65">
        <v>1662</v>
      </c>
      <c r="D65">
        <v>14.8236918832048</v>
      </c>
      <c r="E65">
        <v>160</v>
      </c>
      <c r="F65">
        <v>1.55763239875389</v>
      </c>
      <c r="G65">
        <v>42.639775337829697</v>
      </c>
      <c r="H65">
        <v>160</v>
      </c>
      <c r="I65">
        <v>5.29595015576324</v>
      </c>
    </row>
    <row r="66" spans="2:9" x14ac:dyDescent="0.3">
      <c r="B66">
        <v>81.703707399278102</v>
      </c>
      <c r="C66">
        <v>1691</v>
      </c>
      <c r="D66">
        <v>11.025374403513901</v>
      </c>
      <c r="E66">
        <v>130</v>
      </c>
      <c r="F66">
        <v>1.2461059190031201</v>
      </c>
      <c r="G66">
        <v>36.600983508788801</v>
      </c>
      <c r="H66">
        <v>160</v>
      </c>
      <c r="I66">
        <v>4.6728971962616797</v>
      </c>
    </row>
    <row r="67" spans="2:9" x14ac:dyDescent="0.3">
      <c r="B67">
        <v>81.835837599449704</v>
      </c>
      <c r="C67">
        <v>1695</v>
      </c>
      <c r="D67">
        <v>13.154910422114201</v>
      </c>
      <c r="E67">
        <v>130</v>
      </c>
      <c r="F67">
        <v>1.86915887850467</v>
      </c>
      <c r="G67">
        <v>37.096495088052002</v>
      </c>
      <c r="H67">
        <v>160</v>
      </c>
      <c r="I67">
        <v>5.29595015576324</v>
      </c>
    </row>
    <row r="68" spans="2:9" x14ac:dyDescent="0.3">
      <c r="B68">
        <v>82.493038688410493</v>
      </c>
      <c r="C68">
        <v>1752</v>
      </c>
      <c r="D68">
        <v>15.0961918666582</v>
      </c>
      <c r="E68">
        <v>160</v>
      </c>
      <c r="F68">
        <v>1.55763239875389</v>
      </c>
      <c r="G68">
        <v>44.620244315835102</v>
      </c>
      <c r="H68">
        <v>160</v>
      </c>
      <c r="I68">
        <v>6.5420560747663501</v>
      </c>
    </row>
    <row r="69" spans="2:9" x14ac:dyDescent="0.3">
      <c r="B69">
        <v>82.262521570319507</v>
      </c>
      <c r="C69">
        <v>1706</v>
      </c>
      <c r="D69">
        <v>10.4684092153186</v>
      </c>
      <c r="E69">
        <v>130</v>
      </c>
      <c r="F69">
        <v>1.2461059190031201</v>
      </c>
      <c r="G69">
        <v>38.418462115694901</v>
      </c>
      <c r="H69">
        <v>160</v>
      </c>
      <c r="I69">
        <v>4.9844236760124598</v>
      </c>
    </row>
    <row r="70" spans="2:9" x14ac:dyDescent="0.3">
      <c r="B70">
        <v>81.965537691091399</v>
      </c>
      <c r="C70">
        <v>1648</v>
      </c>
      <c r="D70">
        <v>12.1999445245423</v>
      </c>
      <c r="E70">
        <v>130</v>
      </c>
      <c r="F70">
        <v>1.2461059190031201</v>
      </c>
      <c r="G70">
        <v>36.517481139478001</v>
      </c>
      <c r="H70">
        <v>130</v>
      </c>
      <c r="I70">
        <v>4.9844236760124598</v>
      </c>
    </row>
    <row r="71" spans="2:9" x14ac:dyDescent="0.3">
      <c r="B71">
        <v>81.016840461104394</v>
      </c>
      <c r="C71">
        <v>1758</v>
      </c>
      <c r="D71">
        <v>8.7800448093848207</v>
      </c>
      <c r="E71">
        <v>170</v>
      </c>
      <c r="F71">
        <v>1.55763239875389</v>
      </c>
      <c r="G71">
        <v>37.307778919220098</v>
      </c>
      <c r="H71">
        <v>170</v>
      </c>
      <c r="I71">
        <v>5.29595015576324</v>
      </c>
    </row>
    <row r="72" spans="2:9" x14ac:dyDescent="0.3">
      <c r="B72">
        <v>81.323084388372095</v>
      </c>
      <c r="C72">
        <v>1651</v>
      </c>
      <c r="D72">
        <v>10.9456738299591</v>
      </c>
      <c r="E72">
        <v>130</v>
      </c>
      <c r="F72">
        <v>1.55763239875389</v>
      </c>
      <c r="G72">
        <v>43.4520955003754</v>
      </c>
      <c r="H72">
        <v>160</v>
      </c>
      <c r="I72">
        <v>5.9190031152648004</v>
      </c>
    </row>
    <row r="73" spans="2:9" x14ac:dyDescent="0.3">
      <c r="B73">
        <v>82.638685415305503</v>
      </c>
      <c r="C73">
        <v>1667</v>
      </c>
      <c r="D73">
        <v>14.078978259124201</v>
      </c>
      <c r="E73">
        <v>160</v>
      </c>
      <c r="F73">
        <v>1.86915887850467</v>
      </c>
      <c r="G73">
        <v>36.877279325697799</v>
      </c>
      <c r="H73">
        <v>160</v>
      </c>
      <c r="I73">
        <v>5.29595015576324</v>
      </c>
    </row>
    <row r="74" spans="2:9" x14ac:dyDescent="0.3">
      <c r="B74">
        <v>82.394645012619804</v>
      </c>
      <c r="C74">
        <v>1681</v>
      </c>
      <c r="D74">
        <v>21.019059404832699</v>
      </c>
      <c r="E74">
        <v>160</v>
      </c>
      <c r="F74">
        <v>2.4922118380062299</v>
      </c>
      <c r="G74">
        <v>44.689888442728602</v>
      </c>
      <c r="H74">
        <v>160</v>
      </c>
      <c r="I74">
        <v>6.5420560747663501</v>
      </c>
    </row>
    <row r="75" spans="2:9" x14ac:dyDescent="0.3">
      <c r="B75">
        <v>82.163739646543405</v>
      </c>
      <c r="C75">
        <v>1633</v>
      </c>
      <c r="D75">
        <v>12.8161828201085</v>
      </c>
      <c r="E75">
        <v>160</v>
      </c>
      <c r="F75">
        <v>2.1806853582554502</v>
      </c>
      <c r="G75">
        <v>43.022143116547802</v>
      </c>
      <c r="H75">
        <v>160</v>
      </c>
      <c r="I75">
        <v>5.6074766355140202</v>
      </c>
    </row>
    <row r="76" spans="2:9" x14ac:dyDescent="0.3">
      <c r="B76">
        <v>81.328802503993899</v>
      </c>
      <c r="C76">
        <v>1639</v>
      </c>
      <c r="D76">
        <v>11.0378168976462</v>
      </c>
      <c r="E76">
        <v>130</v>
      </c>
      <c r="F76">
        <v>1.86915887850467</v>
      </c>
      <c r="G76">
        <v>33.4443555205509</v>
      </c>
      <c r="H76">
        <v>160</v>
      </c>
      <c r="I76">
        <v>5.29595015576324</v>
      </c>
    </row>
    <row r="77" spans="2:9" x14ac:dyDescent="0.3">
      <c r="B77">
        <v>83.6210957947998</v>
      </c>
      <c r="C77">
        <v>1712</v>
      </c>
      <c r="D77">
        <v>17.547770791531502</v>
      </c>
      <c r="E77">
        <v>400</v>
      </c>
      <c r="F77">
        <v>2.4922118380062299</v>
      </c>
      <c r="G77">
        <v>43.756454508476999</v>
      </c>
      <c r="H77">
        <v>280</v>
      </c>
      <c r="I77">
        <v>5.9190031152648004</v>
      </c>
    </row>
    <row r="78" spans="2:9" x14ac:dyDescent="0.3">
      <c r="B78">
        <v>82.436387793775395</v>
      </c>
      <c r="C78">
        <v>1664</v>
      </c>
      <c r="D78">
        <v>11.834528045418701</v>
      </c>
      <c r="E78">
        <v>120</v>
      </c>
      <c r="F78">
        <v>0.934579439252336</v>
      </c>
      <c r="G78">
        <v>39.090649377189102</v>
      </c>
      <c r="H78">
        <v>160</v>
      </c>
      <c r="I78">
        <v>5.29595015576324</v>
      </c>
    </row>
    <row r="79" spans="2:9" x14ac:dyDescent="0.3">
      <c r="B79">
        <v>82.400101475811297</v>
      </c>
      <c r="C79">
        <v>1670</v>
      </c>
      <c r="D79">
        <v>14.7864827602783</v>
      </c>
      <c r="E79">
        <v>340</v>
      </c>
      <c r="F79">
        <v>2.1806853582554502</v>
      </c>
      <c r="G79">
        <v>44.369111838800002</v>
      </c>
      <c r="H79">
        <v>340</v>
      </c>
      <c r="I79">
        <v>5.9190031152648004</v>
      </c>
    </row>
    <row r="80" spans="2:9" x14ac:dyDescent="0.3">
      <c r="B80">
        <v>82.638926615552705</v>
      </c>
      <c r="C80">
        <v>1682</v>
      </c>
      <c r="D80">
        <v>16.140047182657501</v>
      </c>
      <c r="E80">
        <v>130</v>
      </c>
      <c r="F80">
        <v>1.86915887850467</v>
      </c>
      <c r="G80">
        <v>42.933846785722103</v>
      </c>
      <c r="H80">
        <v>160</v>
      </c>
      <c r="I80">
        <v>5.6074766355140202</v>
      </c>
    </row>
    <row r="81" spans="2:9" x14ac:dyDescent="0.3">
      <c r="B81">
        <v>84.485287044729006</v>
      </c>
      <c r="C81">
        <v>1682</v>
      </c>
      <c r="D81">
        <v>15.6353827526081</v>
      </c>
      <c r="E81">
        <v>130</v>
      </c>
      <c r="F81">
        <v>1.86915887850467</v>
      </c>
      <c r="G81">
        <v>41.472416375819698</v>
      </c>
      <c r="H81">
        <v>160</v>
      </c>
      <c r="I81">
        <v>5.29595015576324</v>
      </c>
    </row>
    <row r="82" spans="2:9" x14ac:dyDescent="0.3">
      <c r="B82">
        <v>82.761602089681702</v>
      </c>
      <c r="C82">
        <v>1690</v>
      </c>
      <c r="D82">
        <v>11.500883142594899</v>
      </c>
      <c r="E82">
        <v>130</v>
      </c>
      <c r="F82">
        <v>0.934579439252336</v>
      </c>
      <c r="G82">
        <v>42.953255861290501</v>
      </c>
      <c r="H82">
        <v>160</v>
      </c>
      <c r="I82">
        <v>5.6074766355140202</v>
      </c>
    </row>
    <row r="83" spans="2:9" x14ac:dyDescent="0.3">
      <c r="B83">
        <v>83.676732448064897</v>
      </c>
      <c r="C83">
        <v>1683</v>
      </c>
      <c r="D83">
        <v>12.1664947163904</v>
      </c>
      <c r="E83">
        <v>130</v>
      </c>
      <c r="F83">
        <v>1.55763239875389</v>
      </c>
      <c r="G83">
        <v>42.780206037566899</v>
      </c>
      <c r="H83">
        <v>160</v>
      </c>
      <c r="I83">
        <v>5.6074766355140202</v>
      </c>
    </row>
    <row r="84" spans="2:9" x14ac:dyDescent="0.3">
      <c r="B84">
        <v>83.694496299387396</v>
      </c>
      <c r="C84">
        <v>1666</v>
      </c>
      <c r="D84">
        <v>14.1132447415616</v>
      </c>
      <c r="E84">
        <v>130</v>
      </c>
      <c r="F84">
        <v>1.55763239875389</v>
      </c>
      <c r="G84">
        <v>38.256917111927699</v>
      </c>
      <c r="H84">
        <v>160</v>
      </c>
      <c r="I84">
        <v>4.9844236760124598</v>
      </c>
    </row>
    <row r="85" spans="2:9" x14ac:dyDescent="0.3">
      <c r="B85">
        <v>81.249200052598795</v>
      </c>
      <c r="C85">
        <v>1743</v>
      </c>
      <c r="D85">
        <v>7.2404195422365296</v>
      </c>
      <c r="E85">
        <v>90</v>
      </c>
      <c r="F85">
        <v>0.31152647975077902</v>
      </c>
      <c r="G85">
        <v>31.379866685465199</v>
      </c>
      <c r="H85">
        <v>160</v>
      </c>
      <c r="I85">
        <v>4.0498442367601202</v>
      </c>
    </row>
    <row r="86" spans="2:9" x14ac:dyDescent="0.3">
      <c r="B86">
        <v>83.934366768859206</v>
      </c>
      <c r="C86">
        <v>1662</v>
      </c>
      <c r="D86">
        <v>8.2342219274262298</v>
      </c>
      <c r="E86">
        <v>80</v>
      </c>
      <c r="F86">
        <v>0.62305295950155803</v>
      </c>
      <c r="G86">
        <v>32.1781377984844</v>
      </c>
      <c r="H86">
        <v>160</v>
      </c>
      <c r="I86">
        <v>4.3613707165109004</v>
      </c>
    </row>
    <row r="87" spans="2:9" x14ac:dyDescent="0.3">
      <c r="B87">
        <v>82.029516405323207</v>
      </c>
      <c r="C87">
        <v>1696</v>
      </c>
      <c r="D87">
        <v>14.746752263596001</v>
      </c>
      <c r="E87">
        <v>130</v>
      </c>
      <c r="F87">
        <v>1.86915887850467</v>
      </c>
      <c r="G87">
        <v>36.966334109975001</v>
      </c>
      <c r="H87">
        <v>160</v>
      </c>
      <c r="I87">
        <v>4.9844236760124598</v>
      </c>
    </row>
    <row r="88" spans="2:9" x14ac:dyDescent="0.3">
      <c r="B88">
        <v>81.2568849109404</v>
      </c>
      <c r="C88">
        <v>1718</v>
      </c>
      <c r="D88">
        <v>9.4053988110734998</v>
      </c>
      <c r="E88">
        <v>160</v>
      </c>
      <c r="F88">
        <v>2.1806853582554502</v>
      </c>
      <c r="G88">
        <v>35.927863231859099</v>
      </c>
      <c r="H88">
        <v>340</v>
      </c>
      <c r="I88">
        <v>4.9844236760124598</v>
      </c>
    </row>
    <row r="89" spans="2:9" x14ac:dyDescent="0.3">
      <c r="B89">
        <v>81.232392828284702</v>
      </c>
      <c r="C89">
        <v>1693</v>
      </c>
      <c r="D89">
        <v>8.7472030383305892</v>
      </c>
      <c r="E89">
        <v>80</v>
      </c>
      <c r="F89">
        <v>0.62305295950155803</v>
      </c>
      <c r="G89">
        <v>42.9839078201964</v>
      </c>
      <c r="H89">
        <v>160</v>
      </c>
      <c r="I89">
        <v>5.6074766355140202</v>
      </c>
    </row>
    <row r="90" spans="2:9" x14ac:dyDescent="0.3">
      <c r="B90">
        <v>81.0155440987741</v>
      </c>
      <c r="C90">
        <v>1703</v>
      </c>
      <c r="D90">
        <v>10.873540536357501</v>
      </c>
      <c r="E90">
        <v>130</v>
      </c>
      <c r="F90">
        <v>1.86915887850467</v>
      </c>
      <c r="G90">
        <v>38.597196171981601</v>
      </c>
      <c r="H90">
        <v>160</v>
      </c>
      <c r="I90">
        <v>5.29595015576324</v>
      </c>
    </row>
    <row r="91" spans="2:9" x14ac:dyDescent="0.3">
      <c r="B91">
        <v>82.360386750065601</v>
      </c>
      <c r="C91">
        <v>1729</v>
      </c>
      <c r="D91">
        <v>13.7366924745451</v>
      </c>
      <c r="E91">
        <v>130</v>
      </c>
      <c r="F91">
        <v>0.934579439252336</v>
      </c>
      <c r="G91">
        <v>31.901287229981701</v>
      </c>
      <c r="H91">
        <v>170</v>
      </c>
      <c r="I91">
        <v>4.3613707165109004</v>
      </c>
    </row>
    <row r="92" spans="2:9" x14ac:dyDescent="0.3">
      <c r="B92">
        <v>84.415651127302496</v>
      </c>
      <c r="C92">
        <v>1669</v>
      </c>
      <c r="D92">
        <v>15.330899351228201</v>
      </c>
      <c r="E92">
        <v>170</v>
      </c>
      <c r="F92">
        <v>1.86915887850467</v>
      </c>
      <c r="G92">
        <v>38.233333525585998</v>
      </c>
      <c r="H92">
        <v>170</v>
      </c>
      <c r="I92">
        <v>5.29595015576324</v>
      </c>
    </row>
    <row r="93" spans="2:9" x14ac:dyDescent="0.3">
      <c r="B93">
        <v>82.1256618504882</v>
      </c>
      <c r="C93">
        <v>1723</v>
      </c>
      <c r="D93">
        <v>14.087622976410501</v>
      </c>
      <c r="E93">
        <v>170</v>
      </c>
      <c r="F93">
        <v>1.86915887850467</v>
      </c>
      <c r="G93">
        <v>42.317708976028797</v>
      </c>
      <c r="H93">
        <v>170</v>
      </c>
      <c r="I93">
        <v>5.6074766355140202</v>
      </c>
    </row>
    <row r="94" spans="2:9" x14ac:dyDescent="0.3">
      <c r="B94">
        <v>82.137637041209501</v>
      </c>
      <c r="C94">
        <v>1653</v>
      </c>
      <c r="D94">
        <v>9.7563675647057195</v>
      </c>
      <c r="E94">
        <v>130</v>
      </c>
      <c r="F94">
        <v>0.934579439252336</v>
      </c>
      <c r="G94">
        <v>37.160961574485299</v>
      </c>
      <c r="H94">
        <v>160</v>
      </c>
      <c r="I94">
        <v>5.29595015576324</v>
      </c>
    </row>
    <row r="95" spans="2:9" x14ac:dyDescent="0.3">
      <c r="B95">
        <v>81.220420876533495</v>
      </c>
      <c r="C95">
        <v>1659</v>
      </c>
      <c r="D95">
        <v>16.547578481127498</v>
      </c>
      <c r="E95">
        <v>130</v>
      </c>
      <c r="F95">
        <v>0.934579439252336</v>
      </c>
      <c r="G95">
        <v>27.4744910521663</v>
      </c>
      <c r="H95">
        <v>160</v>
      </c>
      <c r="I95">
        <v>4.0498442367601202</v>
      </c>
    </row>
    <row r="96" spans="2:9" x14ac:dyDescent="0.3">
      <c r="B96">
        <v>81.178933674368594</v>
      </c>
      <c r="C96">
        <v>1691</v>
      </c>
      <c r="D96">
        <v>6.84276712839746</v>
      </c>
      <c r="E96">
        <v>130</v>
      </c>
      <c r="F96">
        <v>0.934579439252336</v>
      </c>
      <c r="G96">
        <v>37.137382522161197</v>
      </c>
      <c r="H96">
        <v>160</v>
      </c>
      <c r="I96">
        <v>5.29595015576324</v>
      </c>
    </row>
    <row r="97" spans="1:11" x14ac:dyDescent="0.3">
      <c r="B97">
        <v>80.822251452372697</v>
      </c>
      <c r="C97">
        <v>1659</v>
      </c>
      <c r="D97">
        <v>7.5408227529106204</v>
      </c>
      <c r="E97">
        <v>130</v>
      </c>
      <c r="F97">
        <v>0.62305295950155803</v>
      </c>
      <c r="G97">
        <v>43.161285628077501</v>
      </c>
      <c r="H97">
        <v>160</v>
      </c>
      <c r="I97">
        <v>5.6074766355140202</v>
      </c>
    </row>
    <row r="98" spans="1:11" x14ac:dyDescent="0.3">
      <c r="B98">
        <v>81.654118459678799</v>
      </c>
      <c r="C98">
        <v>1681</v>
      </c>
      <c r="D98">
        <v>10.6853682283051</v>
      </c>
      <c r="E98">
        <v>130</v>
      </c>
      <c r="F98">
        <v>1.2461059190031201</v>
      </c>
      <c r="G98">
        <v>32.3121540861382</v>
      </c>
      <c r="H98">
        <v>160</v>
      </c>
      <c r="I98">
        <v>4.9844236760124598</v>
      </c>
    </row>
    <row r="99" spans="1:11" x14ac:dyDescent="0.3">
      <c r="B99">
        <v>82.454544458805103</v>
      </c>
      <c r="C99">
        <v>1700</v>
      </c>
      <c r="D99">
        <v>14.8041293515808</v>
      </c>
      <c r="E99">
        <v>130</v>
      </c>
      <c r="F99">
        <v>1.86915887850467</v>
      </c>
      <c r="G99">
        <v>42.255907953906302</v>
      </c>
      <c r="H99">
        <v>170</v>
      </c>
      <c r="I99">
        <v>5.29595015576324</v>
      </c>
    </row>
    <row r="100" spans="1:11" x14ac:dyDescent="0.3">
      <c r="B100">
        <v>81.904677128664403</v>
      </c>
      <c r="C100">
        <v>1680</v>
      </c>
      <c r="D100">
        <v>17.453285890993499</v>
      </c>
      <c r="E100">
        <v>160</v>
      </c>
      <c r="F100">
        <v>2.1806853582554502</v>
      </c>
      <c r="G100">
        <v>43.1370839972315</v>
      </c>
      <c r="H100">
        <v>160</v>
      </c>
      <c r="I100">
        <v>5.6074766355140202</v>
      </c>
    </row>
    <row r="101" spans="1:11" x14ac:dyDescent="0.3">
      <c r="B101">
        <v>82.769040098271105</v>
      </c>
      <c r="C101">
        <v>1683</v>
      </c>
      <c r="D101">
        <v>7.3205382822243203</v>
      </c>
      <c r="E101">
        <v>130</v>
      </c>
      <c r="F101">
        <v>0.934579439252336</v>
      </c>
      <c r="G101">
        <v>26.5712684119366</v>
      </c>
      <c r="H101">
        <v>160</v>
      </c>
      <c r="I101">
        <v>4.0498442367601202</v>
      </c>
    </row>
    <row r="102" spans="1:11" x14ac:dyDescent="0.3">
      <c r="A102" s="1" t="s">
        <v>8</v>
      </c>
      <c r="B102" s="1">
        <f>AVERAGE(B1:B101)</f>
        <v>82.324139981255016</v>
      </c>
      <c r="C102" s="1">
        <f t="shared" ref="C102:I102" si="0">AVERAGE(C1:C101)</f>
        <v>1683.5</v>
      </c>
      <c r="D102" s="1">
        <f t="shared" si="0"/>
        <v>12.044265551595583</v>
      </c>
      <c r="E102" s="1">
        <f t="shared" si="0"/>
        <v>143.54</v>
      </c>
      <c r="F102" s="1">
        <f t="shared" si="0"/>
        <v>1.514018691588783</v>
      </c>
      <c r="G102" s="1">
        <f t="shared" si="0"/>
        <v>37.787626928822839</v>
      </c>
      <c r="H102" s="1">
        <f t="shared" si="0"/>
        <v>168.6</v>
      </c>
      <c r="I102" s="1">
        <f t="shared" si="0"/>
        <v>5.1277258566978228</v>
      </c>
    </row>
    <row r="103" spans="1:11" x14ac:dyDescent="0.3">
      <c r="A103" s="1" t="s">
        <v>9</v>
      </c>
      <c r="B103" s="1">
        <f>VAR(B1:B101)</f>
        <v>1.2015390943585096</v>
      </c>
      <c r="C103" s="1">
        <f t="shared" ref="C103:I103" si="1">VAR(C1:C101)</f>
        <v>812.87878787878788</v>
      </c>
      <c r="D103" s="1">
        <f t="shared" si="1"/>
        <v>11.785962514772955</v>
      </c>
      <c r="E103" s="1">
        <f t="shared" si="1"/>
        <v>2494.2913131313139</v>
      </c>
      <c r="F103" s="1">
        <f t="shared" si="1"/>
        <v>0.34902258677261166</v>
      </c>
      <c r="G103" s="1">
        <f t="shared" si="1"/>
        <v>22.672756443548927</v>
      </c>
      <c r="H103" s="1">
        <f t="shared" si="1"/>
        <v>1569.7373737373737</v>
      </c>
      <c r="I103" s="1">
        <f t="shared" si="1"/>
        <v>0.4223483071707988</v>
      </c>
    </row>
    <row r="104" spans="1:11" x14ac:dyDescent="0.3">
      <c r="A104" s="1" t="s">
        <v>10</v>
      </c>
      <c r="B104" s="1">
        <f>TINV(0.05,99)</f>
        <v>1.9842169515864165</v>
      </c>
      <c r="C104" s="1">
        <f t="shared" ref="C104:I104" si="2">TINV(0.05,99)</f>
        <v>1.9842169515864165</v>
      </c>
      <c r="D104" s="1">
        <f>TINV(0.05,99)</f>
        <v>1.9842169515864165</v>
      </c>
      <c r="E104" s="1">
        <f t="shared" si="2"/>
        <v>1.9842169515864165</v>
      </c>
      <c r="F104" s="1">
        <f t="shared" si="2"/>
        <v>1.9842169515864165</v>
      </c>
      <c r="G104" s="1">
        <f t="shared" si="2"/>
        <v>1.9842169515864165</v>
      </c>
      <c r="H104" s="1">
        <f t="shared" si="2"/>
        <v>1.9842169515864165</v>
      </c>
      <c r="I104" s="1">
        <f t="shared" si="2"/>
        <v>1.9842169515864165</v>
      </c>
    </row>
    <row r="105" spans="1:11" x14ac:dyDescent="0.3">
      <c r="A105" s="1" t="s">
        <v>11</v>
      </c>
      <c r="B105" s="1">
        <f>B102-B104*SQRT(B103/100)</f>
        <v>82.106640558552755</v>
      </c>
      <c r="C105" s="1">
        <f t="shared" ref="C105:I105" si="3">C102-C104*SQRT(C103/100)</f>
        <v>1677.8427932490313</v>
      </c>
      <c r="D105" s="1">
        <f t="shared" si="3"/>
        <v>11.36307018806991</v>
      </c>
      <c r="E105" s="1">
        <f t="shared" si="3"/>
        <v>133.63024898910314</v>
      </c>
      <c r="F105" s="1">
        <f t="shared" si="3"/>
        <v>1.3967948574640427</v>
      </c>
      <c r="G105" s="1">
        <f t="shared" si="3"/>
        <v>36.842823812760876</v>
      </c>
      <c r="H105" s="1">
        <f t="shared" si="3"/>
        <v>160.73855003201578</v>
      </c>
      <c r="I105" s="1">
        <f t="shared" si="3"/>
        <v>4.9987749101142978</v>
      </c>
      <c r="K105" t="s">
        <v>14</v>
      </c>
    </row>
    <row r="106" spans="1:11" x14ac:dyDescent="0.3">
      <c r="A106" s="1" t="s">
        <v>12</v>
      </c>
      <c r="B106" s="1">
        <f>B102+B104*SQRT(B103/100)</f>
        <v>82.541639403957276</v>
      </c>
      <c r="C106" s="1">
        <f t="shared" ref="C106:I106" si="4">C102+C104*SQRT(C103/100)</f>
        <v>1689.1572067509687</v>
      </c>
      <c r="D106" s="1">
        <f t="shared" si="4"/>
        <v>12.725460915121255</v>
      </c>
      <c r="E106" s="1">
        <f t="shared" si="4"/>
        <v>153.44975101089685</v>
      </c>
      <c r="F106" s="1">
        <f t="shared" si="4"/>
        <v>1.6312425257135232</v>
      </c>
      <c r="G106" s="1">
        <f t="shared" si="4"/>
        <v>38.732430044884801</v>
      </c>
      <c r="H106" s="1">
        <f t="shared" si="4"/>
        <v>176.46144996798421</v>
      </c>
      <c r="I106" s="1">
        <f t="shared" si="4"/>
        <v>5.2566768032813478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.</dc:creator>
  <cp:lastModifiedBy>niels .</cp:lastModifiedBy>
  <dcterms:created xsi:type="dcterms:W3CDTF">2017-10-23T10:51:38Z</dcterms:created>
  <dcterms:modified xsi:type="dcterms:W3CDTF">2017-10-24T16:44:58Z</dcterms:modified>
</cp:coreProperties>
</file>