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7" i="1" l="1"/>
  <c r="R27" i="1" l="1"/>
  <c r="N27" i="1"/>
  <c r="M27" i="1"/>
  <c r="Q27" i="1" l="1"/>
  <c r="I27" i="1" l="1"/>
  <c r="F27" i="1"/>
  <c r="E2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2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7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27" i="1"/>
  <c r="O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B27" i="1"/>
  <c r="D27" i="1" l="1"/>
  <c r="H27" i="1"/>
  <c r="P27" i="1"/>
  <c r="L27" i="1"/>
</calcChain>
</file>

<file path=xl/sharedStrings.xml><?xml version="1.0" encoding="utf-8"?>
<sst xmlns="http://schemas.openxmlformats.org/spreadsheetml/2006/main" count="44" uniqueCount="44">
  <si>
    <t>Chromosome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</si>
  <si>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</si>
  <si>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</si>
  <si>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</si>
  <si>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</si>
  <si>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</si>
  <si>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</si>
  <si>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</si>
  <si>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</si>
  <si>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</si>
  <si>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</si>
  <si>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</si>
  <si>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</si>
  <si>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</si>
  <si>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</si>
  <si>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</si>
  <si>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</si>
  <si>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</si>
  <si>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</si>
  <si>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</si>
  <si>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</si>
  <si>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</si>
  <si>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</si>
  <si>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</si>
  <si>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chrY</t>
  </si>
  <si>
    <t>chrM</t>
  </si>
  <si>
    <t>TOTAL</t>
  </si>
  <si>
    <t>HuffSplit %</t>
  </si>
  <si>
    <t>Gzip %</t>
  </si>
  <si>
    <t>2-Bit %</t>
  </si>
  <si>
    <t>Vitter %</t>
  </si>
  <si>
    <t>2-Bit compress (ms)</t>
  </si>
  <si>
    <t>2-Bit decompress (ms)</t>
  </si>
  <si>
    <t>Vitter compress (ms)</t>
  </si>
  <si>
    <t>HuffSplit compress (ms)</t>
  </si>
  <si>
    <t>Gzip compress (ms)</t>
  </si>
  <si>
    <t>Gzip decompress (ms)</t>
  </si>
  <si>
    <t>HuffSplit decompress (ms)</t>
  </si>
  <si>
    <t>Vitter decompress (ms)</t>
  </si>
  <si>
    <t>Original (bytes)</t>
  </si>
  <si>
    <t>2-Bit (bytes)</t>
  </si>
  <si>
    <t>Vitter (bytes)</t>
  </si>
  <si>
    <t>Gzip (bytes)</t>
  </si>
  <si>
    <t>HuffSplit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</si>
</sst>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10" fontId="1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/>
  </sheetViews>
  <sheetFormatPr defaultRowHeight="15" x14ac:dyDescent="0.25"/>
  <cols>
    <col min="1" max="1" width="12.85546875" bestFit="1" customWidth="1"/>
    <col min="2" max="2" width="14.85546875" bestFit="1" customWidth="1"/>
    <col min="3" max="3" width="11.85546875" bestFit="1" customWidth="1"/>
    <col min="4" max="4" width="10" customWidth="1"/>
    <col min="5" max="5" width="18.7109375" bestFit="1" customWidth="1"/>
    <col min="6" max="6" width="21" bestFit="1" customWidth="1"/>
    <col min="7" max="7" width="12.85546875" bestFit="1" customWidth="1"/>
    <col min="9" max="9" width="19.7109375" bestFit="1" customWidth="1"/>
    <col min="10" max="10" width="22.140625" bestFit="1" customWidth="1"/>
    <col min="11" max="11" width="11.7109375" bestFit="1" customWidth="1"/>
    <col min="13" max="13" width="18.5703125" bestFit="1" customWidth="1"/>
    <col min="14" max="14" width="20.85546875" bestFit="1" customWidth="1"/>
    <col min="15" max="15" width="15.7109375" bestFit="1" customWidth="1"/>
    <col min="16" max="16" width="10.85546875" bestFit="1" customWidth="1"/>
    <col min="17" max="17" width="22.5703125" bestFit="1" customWidth="1"/>
    <col min="18" max="18" width="24.85546875" bestFit="1" customWidth="1"/>
  </cols>
  <sheetData>
    <row r="1" spans="1:18" s="2" customFormat="1" x14ac:dyDescent="0.25">
      <c r="A1" s="2" t="s">
        <v>0</v>
      </c>
      <c r="B1" s="2" t="s">
        <v>39</v>
      </c>
      <c r="C1" s="2" t="s">
        <v>40</v>
      </c>
      <c r="D1" s="2" t="s">
        <v>29</v>
      </c>
      <c r="E1" s="2" t="s">
        <v>31</v>
      </c>
      <c r="F1" s="2" t="s">
        <v>32</v>
      </c>
      <c r="G1" s="2" t="s">
        <v>41</v>
      </c>
      <c r="H1" s="2" t="s">
        <v>30</v>
      </c>
      <c r="I1" s="2" t="s">
        <v>33</v>
      </c>
      <c r="J1" s="2" t="s">
        <v>38</v>
      </c>
      <c r="K1" s="2" t="s">
        <v>42</v>
      </c>
      <c r="L1" s="2" t="s">
        <v>28</v>
      </c>
      <c r="M1" s="2" t="s">
        <v>35</v>
      </c>
      <c r="N1" s="2" t="s">
        <v>36</v>
      </c>
      <c r="O1" s="2" t="s">
        <v>43</v>
      </c>
      <c r="P1" s="2" t="s">
        <v>27</v>
      </c>
      <c r="Q1" s="2" t="s">
        <v>34</v>
      </c>
      <c r="R1" s="2" t="s">
        <v>37</v>
      </c>
    </row>
    <row r="2" spans="1:18" x14ac:dyDescent="0.25">
      <c r="A2" t="s">
        <v>1</v>
      </c>
      <c r="B2">
        <v>249250621</v>
      </c>
      <c r="C2" s="5">
        <v>62313006</v>
      </c>
      <c r="D2" s="6">
        <f>C2/B2</f>
        <v>0.25000140721815894</v>
      </c>
      <c r="E2" s="8">
        <v>4575</v>
      </c>
      <c r="F2" s="8">
        <v>1239</v>
      </c>
      <c r="G2" s="8">
        <v>74182388</v>
      </c>
      <c r="H2" s="3">
        <f>G2/B2</f>
        <v>0.29762167774097542</v>
      </c>
      <c r="I2" s="8">
        <v>1598320</v>
      </c>
      <c r="J2" s="8">
        <v>1489236</v>
      </c>
      <c r="K2">
        <v>63325872</v>
      </c>
      <c r="L2" s="3">
        <f>K2/B2</f>
        <v>0.25406505205858643</v>
      </c>
      <c r="M2" s="10">
        <v>38431</v>
      </c>
      <c r="N2" s="10">
        <v>2660</v>
      </c>
      <c r="O2">
        <v>56049143</v>
      </c>
      <c r="P2" s="3">
        <f>O2/B2</f>
        <v>0.22487062529725854</v>
      </c>
      <c r="Q2">
        <v>1426486</v>
      </c>
      <c r="R2">
        <v>9831</v>
      </c>
    </row>
    <row r="3" spans="1:18" x14ac:dyDescent="0.25">
      <c r="A3" t="s">
        <v>2</v>
      </c>
      <c r="B3">
        <v>243199373</v>
      </c>
      <c r="C3" s="5">
        <v>60800074</v>
      </c>
      <c r="D3" s="6">
        <f t="shared" ref="D3:D27" si="0">C3/B3</f>
        <v>0.25000094881001195</v>
      </c>
      <c r="E3" s="8">
        <v>4425</v>
      </c>
      <c r="F3" s="8">
        <v>1257</v>
      </c>
      <c r="G3" s="8">
        <v>68038029</v>
      </c>
      <c r="H3" s="3">
        <f>G3/B3</f>
        <v>0.27976235366363383</v>
      </c>
      <c r="I3" s="8">
        <v>1488528</v>
      </c>
      <c r="J3" s="8">
        <v>1325415</v>
      </c>
      <c r="K3">
        <v>67281938</v>
      </c>
      <c r="L3" s="3">
        <f>K3/B3</f>
        <v>0.27665341883920069</v>
      </c>
      <c r="M3" s="10">
        <v>39016</v>
      </c>
      <c r="N3" s="10">
        <v>2530</v>
      </c>
      <c r="O3">
        <v>59207497</v>
      </c>
      <c r="P3" s="3">
        <f>O3/B3</f>
        <v>0.24345250676283611</v>
      </c>
      <c r="Q3">
        <v>1402371</v>
      </c>
      <c r="R3">
        <v>9949</v>
      </c>
    </row>
    <row r="4" spans="1:18" x14ac:dyDescent="0.25">
      <c r="A4" t="s">
        <v>3</v>
      </c>
      <c r="B4">
        <v>198022430</v>
      </c>
      <c r="C4" s="5">
        <v>49505718</v>
      </c>
      <c r="D4" s="6">
        <f t="shared" si="0"/>
        <v>0.25000055801759424</v>
      </c>
      <c r="E4" s="8">
        <v>3865</v>
      </c>
      <c r="F4" s="8">
        <v>1030</v>
      </c>
      <c r="G4" s="8">
        <v>55143759</v>
      </c>
      <c r="H4" s="3">
        <f>G4/B4</f>
        <v>0.27847228720504036</v>
      </c>
      <c r="I4" s="8">
        <v>1157732</v>
      </c>
      <c r="J4" s="8">
        <v>1080250</v>
      </c>
      <c r="K4">
        <v>55052725</v>
      </c>
      <c r="L4" s="3">
        <f>K4/B4</f>
        <v>0.27801257160615594</v>
      </c>
      <c r="M4" s="10">
        <v>31423</v>
      </c>
      <c r="N4" s="10">
        <v>1932</v>
      </c>
      <c r="O4">
        <v>48413304</v>
      </c>
      <c r="P4" s="3">
        <f>O4/B4</f>
        <v>0.24448394053138323</v>
      </c>
      <c r="Q4">
        <v>1139167</v>
      </c>
      <c r="R4">
        <v>7958</v>
      </c>
    </row>
    <row r="5" spans="1:18" x14ac:dyDescent="0.25">
      <c r="A5" t="s">
        <v>4</v>
      </c>
      <c r="B5">
        <v>191154276</v>
      </c>
      <c r="C5" s="5">
        <v>47788703</v>
      </c>
      <c r="D5" s="6">
        <f t="shared" si="0"/>
        <v>0.25000070100445987</v>
      </c>
      <c r="E5" s="8">
        <v>3680</v>
      </c>
      <c r="F5" s="8">
        <v>1014</v>
      </c>
      <c r="G5" s="8">
        <v>53147621</v>
      </c>
      <c r="H5" s="3">
        <f>G5/B5</f>
        <v>0.27803521904997824</v>
      </c>
      <c r="I5" s="8">
        <v>1128537</v>
      </c>
      <c r="J5" s="8">
        <v>1041400</v>
      </c>
      <c r="K5">
        <v>53049532</v>
      </c>
      <c r="L5" s="3">
        <f>K5/B5</f>
        <v>0.27752207855397387</v>
      </c>
      <c r="M5" s="10">
        <v>30396</v>
      </c>
      <c r="N5" s="10">
        <v>2196</v>
      </c>
      <c r="O5">
        <v>46547920</v>
      </c>
      <c r="P5" s="3">
        <f>O5/B5</f>
        <v>0.2435096978944902</v>
      </c>
      <c r="Q5">
        <v>1137308</v>
      </c>
      <c r="R5">
        <v>7912</v>
      </c>
    </row>
    <row r="6" spans="1:18" x14ac:dyDescent="0.25">
      <c r="A6" t="s">
        <v>5</v>
      </c>
      <c r="B6">
        <v>180915260</v>
      </c>
      <c r="C6" s="5">
        <v>45228909</v>
      </c>
      <c r="D6" s="6">
        <f t="shared" si="0"/>
        <v>0.25000051958027197</v>
      </c>
      <c r="E6" s="8">
        <v>3418</v>
      </c>
      <c r="F6" s="8">
        <v>925</v>
      </c>
      <c r="G6" s="8">
        <v>50420293</v>
      </c>
      <c r="H6" s="3">
        <f>G6/B6</f>
        <v>0.27869563352477839</v>
      </c>
      <c r="I6" s="8">
        <v>1076635</v>
      </c>
      <c r="J6" s="8">
        <v>999974</v>
      </c>
      <c r="K6">
        <v>50184382</v>
      </c>
      <c r="L6" s="3">
        <f>K6/B6</f>
        <v>0.27739164733809629</v>
      </c>
      <c r="M6" s="10">
        <v>29315</v>
      </c>
      <c r="N6" s="10">
        <v>1972</v>
      </c>
      <c r="O6">
        <v>44141611</v>
      </c>
      <c r="P6" s="3">
        <f>O6/B6</f>
        <v>0.24399053457403205</v>
      </c>
      <c r="Q6">
        <v>1099469</v>
      </c>
      <c r="R6">
        <v>7453</v>
      </c>
    </row>
    <row r="7" spans="1:18" x14ac:dyDescent="0.25">
      <c r="A7" t="s">
        <v>6</v>
      </c>
      <c r="B7">
        <v>171115067</v>
      </c>
      <c r="C7" s="5">
        <v>42778893</v>
      </c>
      <c r="D7" s="6">
        <f t="shared" si="0"/>
        <v>0.25000073780761806</v>
      </c>
      <c r="E7" s="8">
        <v>3168</v>
      </c>
      <c r="F7" s="8">
        <v>854</v>
      </c>
      <c r="G7" s="8">
        <v>47851730</v>
      </c>
      <c r="H7" s="3">
        <f>G7/B7</f>
        <v>0.27964650243219086</v>
      </c>
      <c r="I7" s="8">
        <v>1009536</v>
      </c>
      <c r="J7" s="8">
        <v>930830</v>
      </c>
      <c r="K7">
        <v>47307696</v>
      </c>
      <c r="L7" s="3">
        <f>K7/B7</f>
        <v>0.27646715645443426</v>
      </c>
      <c r="M7" s="10">
        <v>27700</v>
      </c>
      <c r="N7" s="10">
        <v>1870</v>
      </c>
      <c r="O7">
        <v>41596235</v>
      </c>
      <c r="P7" s="3">
        <f>O7/B7</f>
        <v>0.24308925993057057</v>
      </c>
      <c r="Q7">
        <v>1024022</v>
      </c>
      <c r="R7">
        <v>7390</v>
      </c>
    </row>
    <row r="8" spans="1:18" x14ac:dyDescent="0.25">
      <c r="A8" t="s">
        <v>7</v>
      </c>
      <c r="B8">
        <v>159138663</v>
      </c>
      <c r="C8" s="5">
        <v>39784840</v>
      </c>
      <c r="D8" s="6">
        <f t="shared" si="0"/>
        <v>0.25000109495704387</v>
      </c>
      <c r="E8" s="8">
        <v>2970</v>
      </c>
      <c r="F8" s="8">
        <v>817</v>
      </c>
      <c r="G8" s="8">
        <v>44685597</v>
      </c>
      <c r="H8" s="3">
        <f>G8/B8</f>
        <v>0.28079660943236656</v>
      </c>
      <c r="I8" s="8">
        <v>939261</v>
      </c>
      <c r="J8" s="8">
        <v>869098</v>
      </c>
      <c r="K8">
        <v>43537248</v>
      </c>
      <c r="L8" s="3">
        <f>K8/B8</f>
        <v>0.2735805817345594</v>
      </c>
      <c r="M8" s="10">
        <v>25344</v>
      </c>
      <c r="N8" s="10">
        <v>1903</v>
      </c>
      <c r="O8">
        <v>38616269</v>
      </c>
      <c r="P8" s="3">
        <f>O8/B8</f>
        <v>0.24265799568769783</v>
      </c>
      <c r="Q8">
        <v>960723</v>
      </c>
      <c r="R8">
        <v>6882</v>
      </c>
    </row>
    <row r="9" spans="1:18" x14ac:dyDescent="0.25">
      <c r="A9" t="s">
        <v>8</v>
      </c>
      <c r="B9">
        <v>146364022</v>
      </c>
      <c r="C9" s="5">
        <v>36591116</v>
      </c>
      <c r="D9" s="6">
        <f t="shared" si="0"/>
        <v>0.25000075496695495</v>
      </c>
      <c r="E9" s="8">
        <v>2704</v>
      </c>
      <c r="F9" s="8">
        <v>805</v>
      </c>
      <c r="G9" s="8">
        <v>41047722</v>
      </c>
      <c r="H9" s="3">
        <f>G9/B9</f>
        <v>0.28044953561060243</v>
      </c>
      <c r="I9" s="8">
        <v>871613</v>
      </c>
      <c r="J9" s="8">
        <v>799668</v>
      </c>
      <c r="K9">
        <v>40286272</v>
      </c>
      <c r="L9" s="3">
        <f>K9/B9</f>
        <v>0.27524709590175106</v>
      </c>
      <c r="M9" s="10">
        <v>23337</v>
      </c>
      <c r="N9" s="10">
        <v>1567</v>
      </c>
      <c r="O9">
        <v>35518458</v>
      </c>
      <c r="P9" s="3">
        <f>O9/B9</f>
        <v>0.2426720550218277</v>
      </c>
      <c r="Q9">
        <v>866212</v>
      </c>
      <c r="R9">
        <v>6354</v>
      </c>
    </row>
    <row r="10" spans="1:18" x14ac:dyDescent="0.25">
      <c r="A10" t="s">
        <v>9</v>
      </c>
      <c r="B10">
        <v>141213431</v>
      </c>
      <c r="C10" s="5">
        <v>35303716</v>
      </c>
      <c r="D10" s="6">
        <f t="shared" si="0"/>
        <v>0.25000253693998836</v>
      </c>
      <c r="E10" s="8">
        <v>2679</v>
      </c>
      <c r="F10" s="8">
        <v>707</v>
      </c>
      <c r="G10" s="8">
        <v>43672533</v>
      </c>
      <c r="H10" s="3">
        <f>G10/B10</f>
        <v>0.30926614197200547</v>
      </c>
      <c r="I10" s="8">
        <v>942697</v>
      </c>
      <c r="J10" s="8">
        <v>869838</v>
      </c>
      <c r="K10">
        <v>33876004</v>
      </c>
      <c r="L10" s="3">
        <f>K10/B10</f>
        <v>0.23989222384944389</v>
      </c>
      <c r="M10" s="10">
        <v>19739</v>
      </c>
      <c r="N10" s="10">
        <v>1504</v>
      </c>
      <c r="O10">
        <v>29881859</v>
      </c>
      <c r="P10" s="3">
        <f>O10/B10</f>
        <v>0.21160776838571396</v>
      </c>
      <c r="Q10">
        <v>801992</v>
      </c>
      <c r="R10">
        <v>6190</v>
      </c>
    </row>
    <row r="11" spans="1:18" x14ac:dyDescent="0.25">
      <c r="A11" t="s">
        <v>10</v>
      </c>
      <c r="B11">
        <v>135534747</v>
      </c>
      <c r="C11" s="5">
        <v>33883926</v>
      </c>
      <c r="D11" s="6">
        <f t="shared" si="0"/>
        <v>0.25000176522998935</v>
      </c>
      <c r="E11" s="8">
        <v>2581</v>
      </c>
      <c r="F11" s="8">
        <v>696</v>
      </c>
      <c r="G11" s="8">
        <v>38351044</v>
      </c>
      <c r="H11" s="3">
        <f>G11/B11</f>
        <v>0.28296097383794871</v>
      </c>
      <c r="I11" s="8">
        <v>827959</v>
      </c>
      <c r="J11" s="8">
        <v>771321</v>
      </c>
      <c r="K11">
        <v>36996484</v>
      </c>
      <c r="L11" s="3">
        <f>K11/B11</f>
        <v>0.27296678393474993</v>
      </c>
      <c r="M11" s="10">
        <v>21006</v>
      </c>
      <c r="N11" s="10">
        <v>1730</v>
      </c>
      <c r="O11">
        <v>32671149</v>
      </c>
      <c r="P11" s="3">
        <f>O11/B11</f>
        <v>0.24105367607319178</v>
      </c>
      <c r="Q11">
        <v>807979</v>
      </c>
      <c r="R11">
        <v>5952</v>
      </c>
    </row>
    <row r="12" spans="1:18" x14ac:dyDescent="0.25">
      <c r="A12" t="s">
        <v>11</v>
      </c>
      <c r="B12">
        <v>135006516</v>
      </c>
      <c r="C12" s="5">
        <v>33751740</v>
      </c>
      <c r="D12" s="6">
        <f t="shared" si="0"/>
        <v>0.25000082218253822</v>
      </c>
      <c r="E12" s="8">
        <v>2596</v>
      </c>
      <c r="F12" s="8">
        <v>678</v>
      </c>
      <c r="G12" s="8">
        <v>38125643</v>
      </c>
      <c r="H12" s="3">
        <f>G12/B12</f>
        <v>0.28239853993417624</v>
      </c>
      <c r="I12" s="8">
        <v>807996</v>
      </c>
      <c r="J12" s="8">
        <v>753829</v>
      </c>
      <c r="K12">
        <v>36936230</v>
      </c>
      <c r="L12" s="3">
        <f>K12/B12</f>
        <v>0.27358849849884281</v>
      </c>
      <c r="M12" s="10">
        <v>21237</v>
      </c>
      <c r="N12" s="10">
        <v>1442</v>
      </c>
      <c r="O12">
        <v>32617583</v>
      </c>
      <c r="P12" s="3">
        <f>O12/B12</f>
        <v>0.2416000646961366</v>
      </c>
      <c r="Q12">
        <v>808784</v>
      </c>
      <c r="R12">
        <v>6100</v>
      </c>
    </row>
    <row r="13" spans="1:18" x14ac:dyDescent="0.25">
      <c r="A13" t="s">
        <v>12</v>
      </c>
      <c r="B13">
        <v>133851895</v>
      </c>
      <c r="C13" s="5">
        <v>33463117</v>
      </c>
      <c r="D13" s="6">
        <f t="shared" si="0"/>
        <v>0.25000107021271534</v>
      </c>
      <c r="E13" s="8">
        <v>2455</v>
      </c>
      <c r="F13" s="8">
        <v>727</v>
      </c>
      <c r="G13" s="8">
        <v>37632839</v>
      </c>
      <c r="H13" s="3">
        <f>G13/B13</f>
        <v>0.2811528294014814</v>
      </c>
      <c r="I13" s="8">
        <v>789306</v>
      </c>
      <c r="J13" s="8">
        <v>742340</v>
      </c>
      <c r="K13">
        <v>36630908</v>
      </c>
      <c r="L13" s="3">
        <f>K13/B13</f>
        <v>0.27366745909723578</v>
      </c>
      <c r="M13" s="10">
        <v>21451</v>
      </c>
      <c r="N13" s="10">
        <v>1441</v>
      </c>
      <c r="O13">
        <v>32452219</v>
      </c>
      <c r="P13" s="3">
        <f>O13/B13</f>
        <v>0.24244870795441484</v>
      </c>
      <c r="Q13">
        <v>817770</v>
      </c>
      <c r="R13">
        <v>6410</v>
      </c>
    </row>
    <row r="14" spans="1:18" x14ac:dyDescent="0.25">
      <c r="A14" t="s">
        <v>13</v>
      </c>
      <c r="B14">
        <v>115169878</v>
      </c>
      <c r="C14" s="5">
        <v>28792557</v>
      </c>
      <c r="D14" s="6">
        <f t="shared" si="0"/>
        <v>0.25000075974726654</v>
      </c>
      <c r="E14" s="8">
        <v>2267</v>
      </c>
      <c r="F14" s="8">
        <v>656</v>
      </c>
      <c r="G14" s="8">
        <v>35697594</v>
      </c>
      <c r="H14" s="3">
        <f>G14/B14</f>
        <v>0.30995599387541245</v>
      </c>
      <c r="I14" s="8">
        <v>713954</v>
      </c>
      <c r="J14" s="8">
        <v>671065</v>
      </c>
      <c r="K14">
        <v>27080117</v>
      </c>
      <c r="L14" s="3">
        <f>K14/B14</f>
        <v>0.23513194135709686</v>
      </c>
      <c r="M14" s="10">
        <v>17061</v>
      </c>
      <c r="N14" s="10">
        <v>1344</v>
      </c>
      <c r="O14">
        <v>23713513</v>
      </c>
      <c r="P14" s="3">
        <f>O14/B14</f>
        <v>0.20590030493910916</v>
      </c>
      <c r="Q14">
        <v>659388</v>
      </c>
      <c r="R14">
        <v>5189</v>
      </c>
    </row>
    <row r="15" spans="1:18" x14ac:dyDescent="0.25">
      <c r="A15" t="s">
        <v>14</v>
      </c>
      <c r="B15">
        <v>107349540</v>
      </c>
      <c r="C15" s="5">
        <v>26837440</v>
      </c>
      <c r="D15" s="6">
        <f t="shared" si="0"/>
        <v>0.25000051234499931</v>
      </c>
      <c r="E15" s="8">
        <v>1979</v>
      </c>
      <c r="F15" s="8">
        <v>560</v>
      </c>
      <c r="G15" s="8">
        <v>33603224</v>
      </c>
      <c r="H15" s="3">
        <f>G15/B15</f>
        <v>0.31302625050838595</v>
      </c>
      <c r="I15" s="8">
        <v>665906</v>
      </c>
      <c r="J15" s="8">
        <v>622578</v>
      </c>
      <c r="K15">
        <v>24883954</v>
      </c>
      <c r="L15" s="3">
        <f>K15/B15</f>
        <v>0.23180307992004437</v>
      </c>
      <c r="M15" s="10">
        <v>14782</v>
      </c>
      <c r="N15" s="10">
        <v>1140</v>
      </c>
      <c r="O15">
        <v>21952890</v>
      </c>
      <c r="P15" s="3">
        <f>O15/B15</f>
        <v>0.20449915295398563</v>
      </c>
      <c r="Q15">
        <v>596934</v>
      </c>
      <c r="R15">
        <v>4650</v>
      </c>
    </row>
    <row r="16" spans="1:18" x14ac:dyDescent="0.25">
      <c r="A16" t="s">
        <v>15</v>
      </c>
      <c r="B16">
        <v>102531392</v>
      </c>
      <c r="C16" s="5">
        <v>25632983</v>
      </c>
      <c r="D16" s="6">
        <f t="shared" si="0"/>
        <v>0.25000131666992292</v>
      </c>
      <c r="E16" s="8">
        <v>1916</v>
      </c>
      <c r="F16" s="8">
        <v>528</v>
      </c>
      <c r="G16" s="8">
        <v>32095963</v>
      </c>
      <c r="H16" s="3">
        <f>G16/B16</f>
        <v>0.31303547502797974</v>
      </c>
      <c r="I16" s="8">
        <v>622714</v>
      </c>
      <c r="J16" s="8">
        <v>588630</v>
      </c>
      <c r="K16">
        <v>23036699</v>
      </c>
      <c r="L16" s="3">
        <f>K16/B16</f>
        <v>0.22467947182459008</v>
      </c>
      <c r="M16" s="10">
        <v>13505</v>
      </c>
      <c r="N16" s="10">
        <v>1040</v>
      </c>
      <c r="O16">
        <v>20339499</v>
      </c>
      <c r="P16" s="3">
        <f>O16/B16</f>
        <v>0.19837338207599872</v>
      </c>
      <c r="Q16">
        <v>557773</v>
      </c>
      <c r="R16">
        <v>4622</v>
      </c>
    </row>
    <row r="17" spans="1:18" x14ac:dyDescent="0.25">
      <c r="A17" t="s">
        <v>16</v>
      </c>
      <c r="B17">
        <v>90354753</v>
      </c>
      <c r="C17" s="5">
        <v>22588776</v>
      </c>
      <c r="D17" s="6">
        <f t="shared" si="0"/>
        <v>0.2500009711719316</v>
      </c>
      <c r="E17" s="8">
        <v>1687</v>
      </c>
      <c r="F17" s="8">
        <v>457</v>
      </c>
      <c r="G17" s="8">
        <v>27659958</v>
      </c>
      <c r="H17" s="3">
        <f>G17/B17</f>
        <v>0.30612620898869591</v>
      </c>
      <c r="I17" s="8">
        <v>588433</v>
      </c>
      <c r="J17" s="8">
        <v>557968</v>
      </c>
      <c r="K17">
        <v>22018685</v>
      </c>
      <c r="L17" s="3">
        <f>K17/B17</f>
        <v>0.24369149678268723</v>
      </c>
      <c r="M17" s="10">
        <v>13301</v>
      </c>
      <c r="N17" s="10">
        <v>926</v>
      </c>
      <c r="O17">
        <v>19660763</v>
      </c>
      <c r="P17" s="3">
        <f>O17/B17</f>
        <v>0.21759522711550106</v>
      </c>
      <c r="Q17">
        <v>495419</v>
      </c>
      <c r="R17">
        <v>3865</v>
      </c>
    </row>
    <row r="18" spans="1:18" x14ac:dyDescent="0.25">
      <c r="A18" t="s">
        <v>17</v>
      </c>
      <c r="B18">
        <v>81195210</v>
      </c>
      <c r="C18" s="5">
        <v>20298898</v>
      </c>
      <c r="D18" s="6">
        <f t="shared" si="0"/>
        <v>0.2500011761777573</v>
      </c>
      <c r="E18" s="8">
        <v>1502</v>
      </c>
      <c r="F18" s="8">
        <v>412</v>
      </c>
      <c r="G18" s="8">
        <v>23361365</v>
      </c>
      <c r="H18" s="3">
        <f>G18/B18</f>
        <v>0.28771851196640785</v>
      </c>
      <c r="I18" s="8">
        <v>525259</v>
      </c>
      <c r="J18" s="8">
        <v>474725</v>
      </c>
      <c r="K18">
        <v>21608652</v>
      </c>
      <c r="L18" s="3">
        <f>K18/B18</f>
        <v>0.26613210311297919</v>
      </c>
      <c r="M18" s="10">
        <v>12391</v>
      </c>
      <c r="N18" s="10">
        <v>1314</v>
      </c>
      <c r="O18">
        <v>19398664</v>
      </c>
      <c r="P18" s="3">
        <f>O18/B18</f>
        <v>0.23891389652172831</v>
      </c>
      <c r="Q18">
        <v>453500</v>
      </c>
      <c r="R18">
        <v>3599</v>
      </c>
    </row>
    <row r="19" spans="1:18" x14ac:dyDescent="0.25">
      <c r="A19" t="s">
        <v>18</v>
      </c>
      <c r="B19">
        <v>78077248</v>
      </c>
      <c r="C19" s="5">
        <v>19519511</v>
      </c>
      <c r="D19" s="6">
        <f t="shared" si="0"/>
        <v>0.25000254875786604</v>
      </c>
      <c r="E19" s="8">
        <v>1490</v>
      </c>
      <c r="F19" s="8">
        <v>397</v>
      </c>
      <c r="G19" s="8">
        <v>22229174</v>
      </c>
      <c r="H19" s="3">
        <f>G19/B19</f>
        <v>0.28470744768053302</v>
      </c>
      <c r="I19" s="8">
        <v>467749</v>
      </c>
      <c r="J19" s="8">
        <v>437267</v>
      </c>
      <c r="K19">
        <v>21128282</v>
      </c>
      <c r="L19" s="3">
        <f>K19/B19</f>
        <v>0.2706074117776282</v>
      </c>
      <c r="M19" s="10">
        <v>12164</v>
      </c>
      <c r="N19" s="10">
        <v>856</v>
      </c>
      <c r="O19">
        <v>18553882</v>
      </c>
      <c r="P19" s="3">
        <f>O19/B19</f>
        <v>0.23763493815765638</v>
      </c>
      <c r="Q19">
        <v>457444</v>
      </c>
      <c r="R19">
        <v>3425</v>
      </c>
    </row>
    <row r="20" spans="1:18" x14ac:dyDescent="0.25">
      <c r="A20" t="s">
        <v>19</v>
      </c>
      <c r="B20">
        <v>59128983</v>
      </c>
      <c r="C20" s="5">
        <v>14782333</v>
      </c>
      <c r="D20" s="6">
        <f t="shared" si="0"/>
        <v>0.25000147558769953</v>
      </c>
      <c r="E20" s="8">
        <v>1069</v>
      </c>
      <c r="F20" s="8">
        <v>300</v>
      </c>
      <c r="G20" s="8">
        <v>17297066</v>
      </c>
      <c r="H20" s="3">
        <f>G20/B20</f>
        <v>0.29253109257772958</v>
      </c>
      <c r="I20" s="8">
        <v>385829</v>
      </c>
      <c r="J20" s="8">
        <v>348633</v>
      </c>
      <c r="K20">
        <v>15075324</v>
      </c>
      <c r="L20" s="3">
        <f>K20/B20</f>
        <v>0.25495659209968147</v>
      </c>
      <c r="M20" s="10">
        <v>8548</v>
      </c>
      <c r="N20" s="10">
        <v>616</v>
      </c>
      <c r="O20">
        <v>13906984</v>
      </c>
      <c r="P20" s="3">
        <f>O20/B20</f>
        <v>0.23519741579184611</v>
      </c>
      <c r="Q20">
        <v>336892</v>
      </c>
      <c r="R20">
        <v>2697</v>
      </c>
    </row>
    <row r="21" spans="1:18" x14ac:dyDescent="0.25">
      <c r="A21" t="s">
        <v>20</v>
      </c>
      <c r="B21">
        <v>63025520</v>
      </c>
      <c r="C21" s="5">
        <v>15756475</v>
      </c>
      <c r="D21" s="6">
        <f t="shared" si="0"/>
        <v>0.2500015073259213</v>
      </c>
      <c r="E21" s="8">
        <v>1180</v>
      </c>
      <c r="F21" s="8">
        <v>364</v>
      </c>
      <c r="G21" s="8">
        <v>18274908</v>
      </c>
      <c r="H21" s="3">
        <f>G21/B21</f>
        <v>0.28996044776782487</v>
      </c>
      <c r="I21" s="8">
        <v>405826</v>
      </c>
      <c r="J21" s="8">
        <v>361438</v>
      </c>
      <c r="K21">
        <v>16736437</v>
      </c>
      <c r="L21" s="3">
        <f>K21/B21</f>
        <v>0.26555016126800701</v>
      </c>
      <c r="M21" s="10">
        <v>10056</v>
      </c>
      <c r="N21" s="10">
        <v>687</v>
      </c>
      <c r="O21">
        <v>14829787</v>
      </c>
      <c r="P21" s="3">
        <f>O21/B21</f>
        <v>0.23529813002732861</v>
      </c>
      <c r="Q21">
        <v>358970</v>
      </c>
      <c r="R21">
        <v>2605</v>
      </c>
    </row>
    <row r="22" spans="1:18" x14ac:dyDescent="0.25">
      <c r="A22" t="s">
        <v>21</v>
      </c>
      <c r="B22">
        <v>48129895</v>
      </c>
      <c r="C22" s="5">
        <v>12032649</v>
      </c>
      <c r="D22" s="6">
        <f t="shared" si="0"/>
        <v>0.25000364118808072</v>
      </c>
      <c r="E22" s="8">
        <v>907</v>
      </c>
      <c r="F22" s="8">
        <v>280</v>
      </c>
      <c r="G22" s="8">
        <v>14719430</v>
      </c>
      <c r="H22" s="3">
        <f>G22/B22</f>
        <v>0.30582717872125009</v>
      </c>
      <c r="I22" s="8">
        <v>279283</v>
      </c>
      <c r="J22" s="8">
        <v>264014</v>
      </c>
      <c r="K22">
        <v>9915915</v>
      </c>
      <c r="L22" s="3">
        <f>K22/B22</f>
        <v>0.20602403142579057</v>
      </c>
      <c r="M22" s="10">
        <v>6157</v>
      </c>
      <c r="N22" s="10">
        <v>487</v>
      </c>
      <c r="O22">
        <v>8720410</v>
      </c>
      <c r="P22" s="3">
        <f>O22/B22</f>
        <v>0.18118489558308823</v>
      </c>
      <c r="Q22">
        <v>259725</v>
      </c>
      <c r="R22">
        <v>2405</v>
      </c>
    </row>
    <row r="23" spans="1:18" x14ac:dyDescent="0.25">
      <c r="A23" t="s">
        <v>22</v>
      </c>
      <c r="B23">
        <v>51304566</v>
      </c>
      <c r="C23" s="5">
        <v>12826365</v>
      </c>
      <c r="D23" s="6">
        <f t="shared" si="0"/>
        <v>0.2500043563374067</v>
      </c>
      <c r="E23" s="8">
        <v>1001</v>
      </c>
      <c r="F23" s="8">
        <v>304</v>
      </c>
      <c r="G23" s="8">
        <v>15965472</v>
      </c>
      <c r="H23" s="3">
        <f>G23/B23</f>
        <v>0.3111900800408291</v>
      </c>
      <c r="I23" s="8">
        <v>285138</v>
      </c>
      <c r="J23" s="8">
        <v>264904</v>
      </c>
      <c r="K23">
        <v>9704918</v>
      </c>
      <c r="L23" s="3">
        <f>K23/B23</f>
        <v>0.18916285150916198</v>
      </c>
      <c r="M23" s="10">
        <v>5791</v>
      </c>
      <c r="N23" s="10">
        <v>473</v>
      </c>
      <c r="O23">
        <v>8701476</v>
      </c>
      <c r="P23" s="3">
        <f>O23/B23</f>
        <v>0.16960431942841112</v>
      </c>
      <c r="Q23">
        <v>263862</v>
      </c>
      <c r="R23">
        <v>2170</v>
      </c>
    </row>
    <row r="24" spans="1:18" x14ac:dyDescent="0.25">
      <c r="A24" t="s">
        <v>23</v>
      </c>
      <c r="B24">
        <v>155270560</v>
      </c>
      <c r="C24" s="5">
        <v>38817862</v>
      </c>
      <c r="D24" s="6">
        <f t="shared" si="0"/>
        <v>0.25000142976234518</v>
      </c>
      <c r="E24" s="8">
        <v>2895</v>
      </c>
      <c r="F24" s="8">
        <v>799</v>
      </c>
      <c r="G24" s="8">
        <v>43586823</v>
      </c>
      <c r="H24" s="3">
        <f>G24/B24</f>
        <v>0.28071530752513546</v>
      </c>
      <c r="I24" s="8">
        <v>937703</v>
      </c>
      <c r="J24" s="8">
        <v>847057</v>
      </c>
      <c r="K24">
        <v>42443500</v>
      </c>
      <c r="L24" s="3">
        <f>K24/B24</f>
        <v>0.2733518833190271</v>
      </c>
      <c r="M24" s="10">
        <v>25522</v>
      </c>
      <c r="N24" s="10">
        <v>1699</v>
      </c>
      <c r="O24">
        <v>37474257</v>
      </c>
      <c r="P24" s="3">
        <f>O24/B24</f>
        <v>0.24134811518680682</v>
      </c>
      <c r="Q24">
        <v>913399</v>
      </c>
      <c r="R24">
        <v>6643</v>
      </c>
    </row>
    <row r="25" spans="1:18" x14ac:dyDescent="0.25">
      <c r="A25" t="s">
        <v>24</v>
      </c>
      <c r="B25">
        <v>59373566</v>
      </c>
      <c r="C25" s="5">
        <v>14843574</v>
      </c>
      <c r="D25" s="6">
        <f t="shared" si="0"/>
        <v>0.25000307375844666</v>
      </c>
      <c r="E25" s="8">
        <v>1085</v>
      </c>
      <c r="F25" s="8">
        <v>442</v>
      </c>
      <c r="G25" s="8">
        <v>14472500</v>
      </c>
      <c r="H25" s="3">
        <f>G25/B25</f>
        <v>0.24375325544704524</v>
      </c>
      <c r="I25" s="8">
        <v>339996</v>
      </c>
      <c r="J25" s="8">
        <v>304588</v>
      </c>
      <c r="K25">
        <v>7014427</v>
      </c>
      <c r="L25" s="3">
        <f>K25/B25</f>
        <v>0.11814057117606849</v>
      </c>
      <c r="M25" s="10">
        <v>4560</v>
      </c>
      <c r="N25" s="10">
        <v>551</v>
      </c>
      <c r="O25">
        <v>6356089</v>
      </c>
      <c r="P25" s="3">
        <f>O25/B25</f>
        <v>0.10705250548703778</v>
      </c>
      <c r="Q25">
        <v>289222</v>
      </c>
      <c r="R25">
        <v>2267</v>
      </c>
    </row>
    <row r="26" spans="1:18" x14ac:dyDescent="0.25">
      <c r="A26" t="s">
        <v>25</v>
      </c>
      <c r="B26">
        <v>16571</v>
      </c>
      <c r="C26" s="5">
        <v>4181</v>
      </c>
      <c r="D26" s="6">
        <f t="shared" si="0"/>
        <v>0.25230824935127633</v>
      </c>
      <c r="E26" s="8">
        <v>131</v>
      </c>
      <c r="F26" s="8">
        <v>3</v>
      </c>
      <c r="G26" s="8">
        <v>4422</v>
      </c>
      <c r="H26" s="3">
        <f>G26/B26</f>
        <v>0.26685172892402392</v>
      </c>
      <c r="I26" s="8">
        <v>186</v>
      </c>
      <c r="J26" s="8">
        <v>102</v>
      </c>
      <c r="K26">
        <v>5005</v>
      </c>
      <c r="L26" s="3">
        <f>K26/B26</f>
        <v>0.30203367328465391</v>
      </c>
      <c r="M26" s="10">
        <v>29</v>
      </c>
      <c r="N26" s="10">
        <v>5</v>
      </c>
      <c r="O26">
        <v>4148</v>
      </c>
      <c r="P26" s="3">
        <f>O26/B26</f>
        <v>0.25031681853841048</v>
      </c>
      <c r="Q26">
        <v>314</v>
      </c>
      <c r="R26">
        <v>127</v>
      </c>
    </row>
    <row r="27" spans="1:18" s="1" customFormat="1" x14ac:dyDescent="0.25">
      <c r="A27" s="1" t="s">
        <v>26</v>
      </c>
      <c r="B27" s="1">
        <f>SUM(B2:B26)</f>
        <v>3095693983</v>
      </c>
      <c r="C27" s="1">
        <f>SUM(C2:C26)</f>
        <v>773927362</v>
      </c>
      <c r="D27" s="7">
        <f t="shared" si="0"/>
        <v>0.25000124891220554</v>
      </c>
      <c r="E27" s="9">
        <f>SUM(E2:E26)</f>
        <v>58225</v>
      </c>
      <c r="F27" s="9">
        <f>SUM(F2:F26)</f>
        <v>16251</v>
      </c>
      <c r="G27" s="9">
        <f>SUM(G2:G26)</f>
        <v>891267097</v>
      </c>
      <c r="H27" s="4">
        <f>G27/B27</f>
        <v>0.2879054266650361</v>
      </c>
      <c r="I27" s="9">
        <f>SUM(I2:I26)</f>
        <v>18856096</v>
      </c>
      <c r="J27" s="9">
        <f>SUM(J2:J26)</f>
        <v>17416168</v>
      </c>
      <c r="K27" s="1">
        <f>SUM(K2:K26)</f>
        <v>805117206</v>
      </c>
      <c r="L27" s="4">
        <f>K27/B27</f>
        <v>0.26007648379371484</v>
      </c>
      <c r="M27" s="11">
        <f>SUM(M2:M26)</f>
        <v>472262</v>
      </c>
      <c r="N27" s="11">
        <f>SUM(N2:N26)</f>
        <v>33885</v>
      </c>
      <c r="O27" s="1">
        <f>SUM(O2:O26)</f>
        <v>711325609</v>
      </c>
      <c r="P27" s="4">
        <f>O27/B27</f>
        <v>0.22977904563766438</v>
      </c>
      <c r="Q27" s="1">
        <f>SUM(Q2:Q26)</f>
        <v>17935125</v>
      </c>
      <c r="R27" s="1">
        <f>SUM(R2:R26)</f>
        <v>132645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2016-05-09T19:20:30Z</dcterms:modified>
</cp:coreProperties>
</file>