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301D7A0370655F78/Tài liệu/"/>
    </mc:Choice>
  </mc:AlternateContent>
  <xr:revisionPtr revIDLastSave="486" documentId="8_{DF9AD541-6B55-4683-9113-69DA446A2D42}" xr6:coauthVersionLast="47" xr6:coauthVersionMax="47" xr10:uidLastSave="{AFB34021-CB79-49AA-BDB1-A59985C7DD05}"/>
  <bookViews>
    <workbookView minimized="1" xWindow="3624" yWindow="3360" windowWidth="18948" windowHeight="8880" xr2:uid="{00000000-000D-0000-FFFF-FFFF00000000}"/>
  </bookViews>
  <sheets>
    <sheet name="Worksheet 1" sheetId="1" r:id="rId1"/>
    <sheet name="Worksheet 2" sheetId="2" r:id="rId2"/>
    <sheet name="Worksheet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 a="1"/>
  <c r="E2" i="1" s="1"/>
  <c r="J2" i="2" a="1"/>
  <c r="J2" i="2" s="1"/>
  <c r="H2" i="2" a="1"/>
  <c r="H2" i="2"/>
  <c r="H16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<sst xmlns="http://schemas.openxmlformats.org/spreadsheetml/2006/main" count="106" uniqueCount="58">
  <si>
    <t>MSSV</t>
  </si>
  <si>
    <t>Lê Huỳnh Như</t>
  </si>
  <si>
    <t>DI11Y9A2</t>
  </si>
  <si>
    <t>Sơn Sony</t>
  </si>
  <si>
    <t>DI11Y9A1</t>
  </si>
  <si>
    <t>A1200014</t>
  </si>
  <si>
    <t>Võ Đông Triều</t>
  </si>
  <si>
    <t>CP1296C1</t>
  </si>
  <si>
    <t>A1200028</t>
  </si>
  <si>
    <t>Lê Phong Cảnh</t>
  </si>
  <si>
    <t>A1200137</t>
  </si>
  <si>
    <t>Trần Tấn Quốc</t>
  </si>
  <si>
    <t>B1204052</t>
  </si>
  <si>
    <t>Nguyễn Thanh Phong</t>
  </si>
  <si>
    <t>DI1296A2</t>
  </si>
  <si>
    <t>B1204121</t>
  </si>
  <si>
    <t>Nguyễn Thanh Thiện</t>
  </si>
  <si>
    <t>DI1295A1</t>
  </si>
  <si>
    <t>B1208601</t>
  </si>
  <si>
    <t>Hồ Thị Huế Chi</t>
  </si>
  <si>
    <t>DI12Z6A2</t>
  </si>
  <si>
    <t>B1209103</t>
  </si>
  <si>
    <t>Nguyễn Hoài Nam</t>
  </si>
  <si>
    <t>TC12Z5A1</t>
  </si>
  <si>
    <t>B1209107</t>
  </si>
  <si>
    <t>Cao Tuấn Nguyên</t>
  </si>
  <si>
    <t>B1209144</t>
  </si>
  <si>
    <t>Huỳnh Nhựt Thương</t>
  </si>
  <si>
    <t>TC12Z5A2</t>
  </si>
  <si>
    <t>B1302016</t>
  </si>
  <si>
    <t>Nguyễn Phước Toàn</t>
  </si>
  <si>
    <t>XH13W9A1</t>
  </si>
  <si>
    <t>B1304488</t>
  </si>
  <si>
    <t>Hồng Duy Hiệu</t>
  </si>
  <si>
    <t>DI13Z6A1</t>
  </si>
  <si>
    <t>B1304494</t>
  </si>
  <si>
    <t>Kim 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</si>
  <si>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</si>
  <si>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</si>
  <si>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</si>
  <si>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</si>
  <si>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</si>
  <si>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</si>
  <si>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</si>
  <si>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</si>
  <si>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</si>
  <si>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</si>
  <si>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</si>
  <si>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</si>
  <si>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</si>
  <si>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</si>
  <si>
    <t>Họ và Tên</t>
  </si>
  <si>
    <t>Lớp</t>
  </si>
  <si>
    <t>Danh sách sinh viên học lớp DI1296A1 và DI1296A2</t>
  </si>
  <si>
    <t>Sinh viên chọn  CT178</t>
  </si>
  <si>
    <r>
      <t xml:space="preserve"> S</t>
    </r>
    <r>
      <rPr>
        <b/>
        <sz val="11"/>
        <color theme="1"/>
        <rFont val="Arial"/>
        <family val="2"/>
        <scheme val="minor"/>
      </rPr>
      <t>inh viên lớp CP1296C1 học môn CT178</t>
    </r>
  </si>
  <si>
    <t>Họ Và Tên</t>
  </si>
  <si>
    <t>Sinh viên lớp CP1296C1 học môn CT178 có kết quả học tập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</si>
</sst>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color theme="1"/>
      <name val="Arial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alignment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6BBE08-2115-415A-875C-B0F2700F94DD}" name="Table3" displayName="Table3" ref="A1:C15" headerRowDxfId="7" dataDxfId="5" totalsRowDxfId="4" headerRowBorderDxfId="6">
  <tableColumns count="3">
    <tableColumn id="1" xr3:uid="{87F2069D-CDEA-4ADA-AAF8-C74505144BC1}" name="MSSV" totalsRowLabel="Total" dataDxfId="3"/>
    <tableColumn id="2" xr3:uid="{7C6EBE30-9A76-4C9A-8A93-201428A42F51}" name="Họ và Tên" dataDxfId="2"/>
    <tableColumn id="3" xr3:uid="{82DD4FFF-B20E-4D88-8424-254A70E57ACF}" name="Lớp" totalsRowFunction="count" dataDxfId="1" totalsRow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6" sqref="G16"/>
    </sheetView>
  </sheetViews>
  <sheetFormatPr defaultRowHeight="13.8" x14ac:dyDescent="0.25"/>
  <cols>
    <col min="1" max="1" width="13.3984375" customWidth="1"/>
    <col min="2" max="2" width="19.796875" customWidth="1"/>
    <col min="3" max="3" width="15.3984375" customWidth="1"/>
    <col min="5" max="5" width="9.09765625" customWidth="1"/>
    <col min="6" max="6" width="25.19921875" customWidth="1"/>
    <col min="7" max="7" width="14" customWidth="1"/>
  </cols>
  <sheetData>
    <row r="1" spans="1:7" x14ac:dyDescent="0.25">
      <c r="A1" s="9" t="s">
        <v>0</v>
      </c>
      <c r="B1" s="1" t="s">
        <v>51</v>
      </c>
      <c r="C1" s="10" t="s">
        <v>52</v>
      </c>
      <c r="E1" s="22" t="s">
        <v>53</v>
      </c>
      <c r="F1" s="23"/>
      <c r="G1" s="23"/>
    </row>
    <row r="2" spans="1:7" x14ac:dyDescent="0.25">
      <c r="A2" s="11">
        <v>1111434</v>
      </c>
      <c r="B2" t="s">
        <v>1</v>
      </c>
      <c r="C2" s="11" t="s">
        <v>2</v>
      </c>
      <c r="E2" s="12" t="str" cm="1">
        <f t="array" ref="E2:G2">_xlfn._xlws.FILTER(Table3[[#This Row],[MSSV]]:C101, ((Table3[[#This Row],[Lớp]]:C101="DI1296A1")+(Table3[[#This Row],[Lớp]]:C101="DI1296A2")))</f>
        <v>B1204052</v>
      </c>
      <c r="F2" s="13" t="str">
        <v>Nguyễn Thanh Phong</v>
      </c>
      <c r="G2" s="12" t="str">
        <v>DI1296A2</v>
      </c>
    </row>
    <row r="3" spans="1:7" x14ac:dyDescent="0.25">
      <c r="A3" s="11">
        <v>1111450</v>
      </c>
      <c r="B3" t="s">
        <v>3</v>
      </c>
      <c r="C3" s="11" t="s">
        <v>4</v>
      </c>
    </row>
    <row r="4" spans="1:7" x14ac:dyDescent="0.25">
      <c r="A4" t="s">
        <v>5</v>
      </c>
      <c r="B4" t="s">
        <v>6</v>
      </c>
      <c r="C4" s="11" t="s">
        <v>7</v>
      </c>
    </row>
    <row r="5" spans="1:7" x14ac:dyDescent="0.25">
      <c r="A5" t="s">
        <v>8</v>
      </c>
      <c r="B5" t="s">
        <v>9</v>
      </c>
      <c r="C5" s="11" t="s">
        <v>7</v>
      </c>
    </row>
    <row r="6" spans="1:7" x14ac:dyDescent="0.25">
      <c r="A6" t="s">
        <v>10</v>
      </c>
      <c r="B6" t="s">
        <v>11</v>
      </c>
      <c r="C6" s="11" t="s">
        <v>7</v>
      </c>
    </row>
    <row r="7" spans="1:7" x14ac:dyDescent="0.25">
      <c r="A7" t="s">
        <v>12</v>
      </c>
      <c r="B7" t="s">
        <v>13</v>
      </c>
      <c r="C7" s="11" t="s">
        <v>14</v>
      </c>
    </row>
    <row r="8" spans="1:7" x14ac:dyDescent="0.25">
      <c r="A8" t="s">
        <v>15</v>
      </c>
      <c r="B8" t="s">
        <v>16</v>
      </c>
      <c r="C8" s="11" t="s">
        <v>17</v>
      </c>
    </row>
    <row r="9" spans="1:7" x14ac:dyDescent="0.25">
      <c r="A9" t="s">
        <v>18</v>
      </c>
      <c r="B9" t="s">
        <v>19</v>
      </c>
      <c r="C9" s="11" t="s">
        <v>20</v>
      </c>
    </row>
    <row r="10" spans="1:7" x14ac:dyDescent="0.25">
      <c r="A10" t="s">
        <v>21</v>
      </c>
      <c r="B10" t="s">
        <v>22</v>
      </c>
      <c r="C10" s="11" t="s">
        <v>23</v>
      </c>
    </row>
    <row r="11" spans="1:7" x14ac:dyDescent="0.25">
      <c r="A11" t="s">
        <v>24</v>
      </c>
      <c r="B11" t="s">
        <v>25</v>
      </c>
      <c r="C11" s="11" t="s">
        <v>23</v>
      </c>
    </row>
    <row r="12" spans="1:7" x14ac:dyDescent="0.25">
      <c r="A12" t="s">
        <v>26</v>
      </c>
      <c r="B12" t="s">
        <v>27</v>
      </c>
      <c r="C12" s="11" t="s">
        <v>28</v>
      </c>
    </row>
    <row r="13" spans="1:7" x14ac:dyDescent="0.25">
      <c r="A13" t="s">
        <v>29</v>
      </c>
      <c r="B13" t="s">
        <v>30</v>
      </c>
      <c r="C13" s="11" t="s">
        <v>31</v>
      </c>
    </row>
    <row r="14" spans="1:7" x14ac:dyDescent="0.25">
      <c r="A14" t="s">
        <v>32</v>
      </c>
      <c r="B14" t="s">
        <v>33</v>
      </c>
      <c r="C14" s="11" t="s">
        <v>34</v>
      </c>
    </row>
    <row r="15" spans="1:7" x14ac:dyDescent="0.25">
      <c r="A15" t="s">
        <v>35</v>
      </c>
      <c r="B15" t="s">
        <v>36</v>
      </c>
      <c r="C15" s="11" t="s">
        <v>34</v>
      </c>
    </row>
  </sheetData>
  <mergeCells count="1">
    <mergeCell ref="E1:G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6"/>
  <sheetViews>
    <sheetView workbookViewId="0">
      <selection activeCell="B27" sqref="B27"/>
    </sheetView>
  </sheetViews>
  <sheetFormatPr defaultRowHeight="13.8" x14ac:dyDescent="0.25"/>
  <cols>
    <col min="1" max="1" width="11.19921875" customWidth="1"/>
    <col min="2" max="2" width="13.5" customWidth="1"/>
    <col min="5" max="5" width="20.796875" customWidth="1"/>
    <col min="6" max="6" width="10.09765625" bestFit="1" customWidth="1"/>
    <col min="8" max="8" width="36.59765625" bestFit="1" customWidth="1"/>
    <col min="9" max="9" width="2.796875" customWidth="1"/>
    <col min="10" max="10" width="12.59765625" customWidth="1"/>
    <col min="11" max="11" width="11.19921875" customWidth="1"/>
    <col min="12" max="12" width="6.59765625" customWidth="1"/>
    <col min="13" max="13" width="1.8984375" hidden="1" customWidth="1"/>
    <col min="14" max="14" width="13.796875" customWidth="1"/>
    <col min="15" max="15" width="13.19921875" customWidth="1"/>
  </cols>
  <sheetData>
    <row r="1" spans="1:15" ht="14.4" thickBot="1" x14ac:dyDescent="0.3">
      <c r="A1" s="16" t="s">
        <v>0</v>
      </c>
      <c r="B1" s="17" t="s">
        <v>37</v>
      </c>
      <c r="C1" s="17" t="s">
        <v>38</v>
      </c>
      <c r="E1" s="21" t="s">
        <v>54</v>
      </c>
      <c r="F1" s="15" t="s">
        <v>52</v>
      </c>
      <c r="H1" s="12" t="s">
        <v>55</v>
      </c>
      <c r="I1" s="24"/>
      <c r="J1" s="20" t="s">
        <v>0</v>
      </c>
      <c r="K1" s="20" t="s">
        <v>37</v>
      </c>
      <c r="L1" s="20" t="s">
        <v>38</v>
      </c>
      <c r="M1" s="20"/>
      <c r="N1" s="20" t="s">
        <v>56</v>
      </c>
      <c r="O1" s="20" t="s">
        <v>52</v>
      </c>
    </row>
    <row r="2" spans="1:15" ht="14.4" thickBot="1" x14ac:dyDescent="0.3">
      <c r="A2" s="7">
        <v>1111434</v>
      </c>
      <c r="B2" s="5" t="s">
        <v>39</v>
      </c>
      <c r="C2" s="6" t="s">
        <v>40</v>
      </c>
      <c r="E2" s="14" t="str">
        <f>IF(B2="CT178", VLOOKUP(A2, 'Worksheet 1'!A:C, 2, FALSE), "")</f>
        <v/>
      </c>
      <c r="F2" s="14" t="str">
        <f>IF(B2="CT178", VLOOKUP(A2, 'Worksheet 1'!A:C, 3, FALSE), "")</f>
        <v/>
      </c>
      <c r="H2" s="19" t="str" cm="1">
        <f t="array" ref="H2">_xlfn._xlws.FILTER(E2:E100, (F2:F100="CP1296C1")*(B2:B100="CT178"))</f>
        <v>Võ Đông Triều</v>
      </c>
      <c r="I2" s="24"/>
      <c r="J2" s="14" t="str" cm="1">
        <f t="array" ref="J2:O2">_xlfn._xlws.FILTER(A2:F100, (F2:F100="CP1296C1")*(B2:B100="CT178")*(C2:C100="C"))</f>
        <v>A1200014</v>
      </c>
      <c r="K2" s="14" t="str">
        <v>CT178</v>
      </c>
      <c r="L2" s="14" t="str">
        <v>C</v>
      </c>
      <c r="M2" s="14">
        <v>0</v>
      </c>
      <c r="N2" s="14" t="str">
        <v>Võ Đông Triều</v>
      </c>
      <c r="O2" s="14" t="str">
        <v>CP1296C1</v>
      </c>
    </row>
    <row r="3" spans="1:15" ht="14.4" thickBot="1" x14ac:dyDescent="0.3">
      <c r="A3" s="7">
        <v>1111450</v>
      </c>
      <c r="B3" s="5" t="s">
        <v>41</v>
      </c>
      <c r="C3" s="6" t="s">
        <v>40</v>
      </c>
      <c r="E3" s="14" t="str">
        <f>IF(B3="CT178", VLOOKUP(A3, 'Worksheet 1'!A:C, 2, FALSE), "")</f>
        <v/>
      </c>
      <c r="F3" s="14" t="str">
        <f>IF(B3="CT178", VLOOKUP(A3, 'Worksheet 1'!A:C, 3, FALSE), "")</f>
        <v/>
      </c>
      <c r="J3" s="25" t="s">
        <v>57</v>
      </c>
      <c r="K3" s="25"/>
      <c r="L3" s="25"/>
      <c r="M3" s="25"/>
      <c r="N3" s="25"/>
      <c r="O3" s="25"/>
    </row>
    <row r="4" spans="1:15" ht="14.4" thickBot="1" x14ac:dyDescent="0.3">
      <c r="A4" s="4" t="s">
        <v>5</v>
      </c>
      <c r="B4" s="5" t="s">
        <v>42</v>
      </c>
      <c r="C4" s="6" t="s">
        <v>43</v>
      </c>
      <c r="E4" s="14" t="str">
        <f>IF(B4="CT178", VLOOKUP(A4, 'Worksheet 1'!A:C, 2, FALSE), "")</f>
        <v>Võ Đông Triều</v>
      </c>
      <c r="F4" s="14" t="str">
        <f>IF(B4="CT178", VLOOKUP(A4, 'Worksheet 1'!A:C, 3, FALSE), "")</f>
        <v>CP1296C1</v>
      </c>
    </row>
    <row r="5" spans="1:15" ht="14.4" thickBot="1" x14ac:dyDescent="0.3">
      <c r="A5" s="4" t="s">
        <v>8</v>
      </c>
      <c r="B5" s="5" t="s">
        <v>39</v>
      </c>
      <c r="C5" s="6" t="s">
        <v>44</v>
      </c>
      <c r="E5" s="14" t="str">
        <f>IF(B5="CT178", VLOOKUP(A5, 'Worksheet 1'!A:C, 2, FALSE), "")</f>
        <v/>
      </c>
      <c r="F5" s="14" t="str">
        <f>IF(B5="CT178", VLOOKUP(A5, 'Worksheet 1'!A:C, 3, FALSE), "")</f>
        <v/>
      </c>
      <c r="H5" s="18"/>
    </row>
    <row r="6" spans="1:15" ht="14.4" thickBot="1" x14ac:dyDescent="0.3">
      <c r="A6" s="4" t="s">
        <v>10</v>
      </c>
      <c r="B6" s="5" t="s">
        <v>41</v>
      </c>
      <c r="C6" s="6" t="s">
        <v>45</v>
      </c>
      <c r="E6" s="14" t="str">
        <f>IF(B6="CT178", VLOOKUP(A6, 'Worksheet 1'!A:C, 2, FALSE), "")</f>
        <v/>
      </c>
      <c r="F6" s="14" t="str">
        <f>IF(B6="CT178", VLOOKUP(A6, 'Worksheet 1'!A:C, 3, FALSE), "")</f>
        <v/>
      </c>
      <c r="H6" s="18"/>
    </row>
    <row r="7" spans="1:15" ht="14.4" thickBot="1" x14ac:dyDescent="0.3">
      <c r="A7" s="4" t="s">
        <v>12</v>
      </c>
      <c r="B7" s="5" t="s">
        <v>42</v>
      </c>
      <c r="C7" s="6" t="s">
        <v>40</v>
      </c>
      <c r="E7" s="14" t="str">
        <f>IF(B7="CT178", VLOOKUP(A7, 'Worksheet 1'!A:C, 2, FALSE), "")</f>
        <v>Nguyễn Thanh Phong</v>
      </c>
      <c r="F7" s="14" t="str">
        <f>IF(B7="CT178", VLOOKUP(A7, 'Worksheet 1'!A:C, 3, FALSE), "")</f>
        <v>DI1296A2</v>
      </c>
      <c r="H7" s="18"/>
    </row>
    <row r="8" spans="1:15" ht="14.4" thickBot="1" x14ac:dyDescent="0.3">
      <c r="A8" s="4" t="s">
        <v>15</v>
      </c>
      <c r="B8" s="5" t="s">
        <v>39</v>
      </c>
      <c r="C8" s="6" t="s">
        <v>40</v>
      </c>
      <c r="E8" s="14" t="str">
        <f>IF(B8="CT178", VLOOKUP(A8, 'Worksheet 1'!A:C, 2, FALSE), "")</f>
        <v/>
      </c>
      <c r="F8" s="14" t="str">
        <f>IF(B8="CT178", VLOOKUP(A8, 'Worksheet 1'!A:C, 3, FALSE), "")</f>
        <v/>
      </c>
      <c r="H8" s="18"/>
    </row>
    <row r="9" spans="1:15" ht="14.4" thickBot="1" x14ac:dyDescent="0.3">
      <c r="A9" s="4" t="s">
        <v>18</v>
      </c>
      <c r="B9" s="5" t="s">
        <v>41</v>
      </c>
      <c r="C9" s="6" t="s">
        <v>43</v>
      </c>
      <c r="E9" s="14" t="str">
        <f>IF(B9="CT178", VLOOKUP(A9, 'Worksheet 1'!A:C, 2, FALSE), "")</f>
        <v/>
      </c>
      <c r="F9" s="14" t="str">
        <f>IF(B9="CT178", VLOOKUP(A9, 'Worksheet 1'!A:C, 3, FALSE), "")</f>
        <v/>
      </c>
      <c r="H9" s="18"/>
    </row>
    <row r="10" spans="1:15" ht="14.4" thickBot="1" x14ac:dyDescent="0.3">
      <c r="A10" s="4" t="s">
        <v>21</v>
      </c>
      <c r="B10" s="5" t="s">
        <v>42</v>
      </c>
      <c r="C10" s="6" t="s">
        <v>44</v>
      </c>
      <c r="E10" s="14" t="str">
        <f>IF(B10="CT178", VLOOKUP(A10, 'Worksheet 1'!A:C, 2, FALSE), "")</f>
        <v>Nguyễn Hoài Nam</v>
      </c>
      <c r="F10" s="14" t="str">
        <f>IF(B10="CT178", VLOOKUP(A10, 'Worksheet 1'!A:C, 3, FALSE), "")</f>
        <v>TC12Z5A1</v>
      </c>
      <c r="H10" s="18"/>
    </row>
    <row r="11" spans="1:15" ht="14.4" thickBot="1" x14ac:dyDescent="0.3">
      <c r="A11" s="4" t="s">
        <v>24</v>
      </c>
      <c r="B11" s="5" t="s">
        <v>39</v>
      </c>
      <c r="C11" s="6" t="s">
        <v>45</v>
      </c>
      <c r="E11" s="14" t="str">
        <f>IF(B11="CT178", VLOOKUP(A11, 'Worksheet 1'!A:C, 2, FALSE), "")</f>
        <v/>
      </c>
      <c r="F11" s="14" t="str">
        <f>IF(B11="CT178", VLOOKUP(A11, 'Worksheet 1'!A:C, 3, FALSE), "")</f>
        <v/>
      </c>
      <c r="H11" s="18"/>
    </row>
    <row r="12" spans="1:15" ht="14.4" thickBot="1" x14ac:dyDescent="0.3">
      <c r="A12" s="4" t="s">
        <v>26</v>
      </c>
      <c r="B12" s="5" t="s">
        <v>41</v>
      </c>
      <c r="C12" s="6" t="s">
        <v>40</v>
      </c>
      <c r="E12" s="14" t="str">
        <f>IF(B12="CT178", VLOOKUP(A12, 'Worksheet 1'!A:C, 2, FALSE), "")</f>
        <v/>
      </c>
      <c r="F12" s="14" t="str">
        <f>IF(B12="CT178", VLOOKUP(A12, 'Worksheet 1'!A:C, 3, FALSE), "")</f>
        <v/>
      </c>
      <c r="H12" s="18"/>
    </row>
    <row r="13" spans="1:15" ht="14.4" thickBot="1" x14ac:dyDescent="0.3">
      <c r="A13" s="4" t="s">
        <v>29</v>
      </c>
      <c r="B13" s="5" t="s">
        <v>42</v>
      </c>
      <c r="C13" s="6" t="s">
        <v>40</v>
      </c>
      <c r="E13" s="14" t="str">
        <f>IF(B13="CT178", VLOOKUP(A13, 'Worksheet 1'!A:C, 2, FALSE), "")</f>
        <v>Nguyễn Phước Toàn</v>
      </c>
      <c r="F13" s="14" t="str">
        <f>IF(B13="CT178", VLOOKUP(A13, 'Worksheet 1'!A:C, 3, FALSE), "")</f>
        <v>XH13W9A1</v>
      </c>
      <c r="H13" s="18"/>
    </row>
    <row r="14" spans="1:15" ht="14.4" thickBot="1" x14ac:dyDescent="0.3">
      <c r="A14" s="4" t="s">
        <v>32</v>
      </c>
      <c r="B14" s="5" t="s">
        <v>39</v>
      </c>
      <c r="C14" s="6" t="s">
        <v>43</v>
      </c>
      <c r="E14" s="14" t="str">
        <f>IF(B14="CT178", VLOOKUP(A14, 'Worksheet 1'!A:C, 2, FALSE), "")</f>
        <v/>
      </c>
      <c r="F14" s="14" t="str">
        <f>IF(B14="CT178", VLOOKUP(A14, 'Worksheet 1'!A:C, 3, FALSE), "")</f>
        <v/>
      </c>
      <c r="H14" s="18"/>
    </row>
    <row r="15" spans="1:15" ht="14.4" thickBot="1" x14ac:dyDescent="0.3">
      <c r="A15" s="4" t="s">
        <v>35</v>
      </c>
      <c r="B15" s="5" t="s">
        <v>41</v>
      </c>
      <c r="C15" s="6" t="s">
        <v>44</v>
      </c>
      <c r="E15" s="14" t="str">
        <f>IF(B15="CT178", VLOOKUP(A15, 'Worksheet 1'!A:C, 2, FALSE), "")</f>
        <v/>
      </c>
      <c r="F15" s="14" t="str">
        <f>IF(B15="CT178", VLOOKUP(A15, 'Worksheet 1'!A:C, 3, FALSE), "")</f>
        <v/>
      </c>
      <c r="H15" s="18"/>
    </row>
    <row r="16" spans="1:15" ht="14.4" thickBot="1" x14ac:dyDescent="0.3">
      <c r="A16" s="4"/>
      <c r="B16" s="5"/>
      <c r="C16" s="6" t="s">
        <v>45</v>
      </c>
      <c r="E16" t="str">
        <f>IF(B16="CT178", VLOOKUP(A16, 'Worksheet 1'!A:C, 2, FALSE), "")</f>
        <v/>
      </c>
      <c r="H16" s="18" t="str">
        <f t="shared" ref="H16" si="0">IF(AND(B16="CT178", E16="CP1296C1"), "Có", "")</f>
        <v/>
      </c>
    </row>
  </sheetData>
  <mergeCells count="2">
    <mergeCell ref="I1:I2"/>
    <mergeCell ref="J3:O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F11" sqref="F11"/>
    </sheetView>
  </sheetViews>
  <sheetFormatPr defaultRowHeight="13.8" x14ac:dyDescent="0.25"/>
  <cols>
    <col min="1" max="1" width="10.3984375" customWidth="1"/>
    <col min="2" max="2" width="18.3984375" customWidth="1"/>
    <col min="3" max="3" width="6.8984375" customWidth="1"/>
  </cols>
  <sheetData>
    <row r="1" spans="1:3" ht="14.4" thickBot="1" x14ac:dyDescent="0.3">
      <c r="A1" s="2" t="s">
        <v>37</v>
      </c>
      <c r="B1" s="3" t="s">
        <v>46</v>
      </c>
      <c r="C1" s="3" t="s">
        <v>47</v>
      </c>
    </row>
    <row r="2" spans="1:3" ht="14.4" thickBot="1" x14ac:dyDescent="0.3">
      <c r="A2" s="8" t="s">
        <v>39</v>
      </c>
      <c r="B2" s="6" t="s">
        <v>48</v>
      </c>
      <c r="C2" s="6">
        <v>3</v>
      </c>
    </row>
    <row r="3" spans="1:3" ht="14.4" thickBot="1" x14ac:dyDescent="0.3">
      <c r="A3" s="8" t="s">
        <v>41</v>
      </c>
      <c r="B3" s="6" t="s">
        <v>49</v>
      </c>
      <c r="C3" s="6">
        <v>3</v>
      </c>
    </row>
    <row r="4" spans="1:3" ht="14.4" thickBot="1" x14ac:dyDescent="0.3">
      <c r="A4" s="2" t="s">
        <v>42</v>
      </c>
      <c r="B4" s="3" t="s">
        <v>50</v>
      </c>
      <c r="C4" s="3">
        <v>3</v>
      </c>
    </row>
    <row r="5" spans="1:3" x14ac:dyDescent="0.25">
      <c r="A5" s="26"/>
      <c r="B5" s="26"/>
      <c r="C5" s="26"/>
    </row>
    <row r="6" spans="1:3" x14ac:dyDescent="0.25">
      <c r="A6" s="26"/>
      <c r="B6" s="26"/>
      <c r="C6" s="26"/>
    </row>
    <row r="7" spans="1:3" x14ac:dyDescent="0.25">
      <c r="A7" s="26"/>
      <c r="B7" s="26"/>
      <c r="C7" s="26"/>
    </row>
    <row r="8" spans="1:3" x14ac:dyDescent="0.25">
      <c r="A8" s="26"/>
      <c r="B8" s="26"/>
      <c r="C8" s="26"/>
    </row>
    <row r="9" spans="1:3" x14ac:dyDescent="0.25">
      <c r="A9" s="26"/>
      <c r="B9" s="26"/>
      <c r="C9" s="26"/>
    </row>
    <row r="10" spans="1:3" x14ac:dyDescent="0.25">
      <c r="A10" s="26"/>
      <c r="B10" s="26"/>
      <c r="C10" s="26"/>
    </row>
    <row r="11" spans="1:3" x14ac:dyDescent="0.25">
      <c r="A11" s="26"/>
      <c r="B11" s="26"/>
      <c r="C11" s="26"/>
    </row>
    <row r="12" spans="1:3" x14ac:dyDescent="0.25">
      <c r="A12" s="26"/>
      <c r="B12" s="26"/>
      <c r="C12" s="26"/>
    </row>
    <row r="13" spans="1:3" x14ac:dyDescent="0.25">
      <c r="A13" s="26"/>
      <c r="B13" s="26"/>
      <c r="C13" s="26"/>
    </row>
    <row r="14" spans="1:3" x14ac:dyDescent="0.25">
      <c r="A14" s="26"/>
      <c r="B14" s="26"/>
      <c r="C14" s="26"/>
    </row>
    <row r="15" spans="1:3" x14ac:dyDescent="0.25">
      <c r="A15" s="26"/>
      <c r="B15" s="26"/>
      <c r="C15" s="26"/>
    </row>
    <row r="16" spans="1:3" x14ac:dyDescent="0.25">
      <c r="A16" s="26"/>
      <c r="B16" s="26"/>
      <c r="C16" s="2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 1</vt:lpstr>
      <vt:lpstr>Worksheet 2</vt:lpstr>
      <vt:lpstr>Worksheet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NIÊN VƯU</cp:lastModifiedBy>
  <dcterms:created xsi:type="dcterms:W3CDTF">2025-10-22T08:30:15Z</dcterms:created>
  <dcterms:modified xsi:type="dcterms:W3CDTF">2025-10-22T11:32:03Z</dcterms:modified>
</cp:coreProperties>
</file>