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lla\Downloads\"/>
    </mc:Choice>
  </mc:AlternateContent>
  <xr:revisionPtr revIDLastSave="0" documentId="13_ncr:1_{9C03C41D-A93A-4143-A742-F6A7238D790B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Dashboard" sheetId="2" r:id="rId1"/>
    <sheet name="Requirement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B29" i="2"/>
  <c r="C29" i="2" s="1"/>
  <c r="B30" i="2"/>
  <c r="C30" i="2" s="1"/>
  <c r="B31" i="2"/>
  <c r="C31" i="2" s="1"/>
  <c r="B28" i="2"/>
  <c r="B33" i="2" l="1"/>
  <c r="B40" i="2" l="1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C33" i="2"/>
  <c r="B27" i="2"/>
  <c r="C28" i="2"/>
  <c r="B21" i="2"/>
  <c r="C21" i="2" s="1"/>
  <c r="B22" i="2"/>
  <c r="C22" i="2" s="1"/>
  <c r="B23" i="2"/>
  <c r="B24" i="2"/>
  <c r="C24" i="2" s="1"/>
  <c r="B25" i="2"/>
  <c r="C25" i="2" s="1"/>
  <c r="B26" i="2"/>
  <c r="C26" i="2" s="1"/>
  <c r="B20" i="2"/>
  <c r="C20" i="2" s="1"/>
  <c r="D7" i="2"/>
  <c r="D8" i="2"/>
  <c r="D9" i="2"/>
  <c r="D11" i="2"/>
  <c r="D12" i="2"/>
  <c r="D6" i="2"/>
  <c r="C27" i="2"/>
  <c r="C23" i="2"/>
</calcChain>
</file>

<file path=xl/sharedStrings.xml><?xml version="1.0" encoding="utf-8"?>
<sst xmlns="http://schemas.openxmlformats.org/spreadsheetml/2006/main" count="317" uniqueCount="158">
  <si>
    <t>1.0</t>
  </si>
  <si>
    <t>ID</t>
  </si>
  <si>
    <t>Stakeholder</t>
  </si>
  <si>
    <t>Código del proyecto:</t>
  </si>
  <si>
    <t>Nombre del proyecto:</t>
  </si>
  <si>
    <t>Versión del documento:</t>
  </si>
  <si>
    <t>Participantes:</t>
  </si>
  <si>
    <t>Firmado por:</t>
  </si>
  <si>
    <t>Fecha de la firma:</t>
  </si>
  <si>
    <t>Firma:</t>
  </si>
  <si>
    <t>por OVERTI</t>
  </si>
  <si>
    <t>Título</t>
  </si>
  <si>
    <t>Tipo</t>
  </si>
  <si>
    <t>Descripción</t>
  </si>
  <si>
    <t>Creado por</t>
  </si>
  <si>
    <t>Fuente</t>
  </si>
  <si>
    <t>Requisitos relacionados</t>
  </si>
  <si>
    <t>Estado</t>
  </si>
  <si>
    <t>Impacto en el negocio</t>
  </si>
  <si>
    <t>Número de requisitos:</t>
  </si>
  <si>
    <t>Requisitos por tipo:</t>
  </si>
  <si>
    <t>Tipos</t>
  </si>
  <si>
    <t>Nuevo</t>
  </si>
  <si>
    <t>Verificado</t>
  </si>
  <si>
    <t>Rechazado</t>
  </si>
  <si>
    <t>En desarrollo</t>
  </si>
  <si>
    <t>Completado</t>
  </si>
  <si>
    <t>Testeado</t>
  </si>
  <si>
    <t>Funcional</t>
  </si>
  <si>
    <t>Rendimiento</t>
  </si>
  <si>
    <t>Usabilidad</t>
  </si>
  <si>
    <t>Interfaz</t>
  </si>
  <si>
    <t>Operativo</t>
  </si>
  <si>
    <t>Estados y modos</t>
  </si>
  <si>
    <t>Adaptabilidad</t>
  </si>
  <si>
    <t>Negocio</t>
  </si>
  <si>
    <t>Transición</t>
  </si>
  <si>
    <t>Muy alta</t>
  </si>
  <si>
    <t>Alta</t>
  </si>
  <si>
    <t>Media</t>
  </si>
  <si>
    <t>Baja</t>
  </si>
  <si>
    <t>Muy baja</t>
  </si>
  <si>
    <t>Breve resumen del alcance:</t>
  </si>
  <si>
    <t>Limitaciones:</t>
  </si>
  <si>
    <t>Restricción</t>
  </si>
  <si>
    <t>Entorno</t>
  </si>
  <si>
    <t>Entorno:</t>
  </si>
  <si>
    <t>Dependencias:</t>
  </si>
  <si>
    <t>Aplazado</t>
  </si>
  <si>
    <t>Complejidad</t>
  </si>
  <si>
    <t>Razón</t>
  </si>
  <si>
    <t>Asignación</t>
  </si>
  <si>
    <t>Requisitos por estado:</t>
  </si>
  <si>
    <t>Aprobado</t>
  </si>
  <si>
    <t>facilitar la búsqueda en internet de ofertas de viajes y lugares turísticos</t>
  </si>
  <si>
    <t>tiempo y recursos</t>
  </si>
  <si>
    <t>Navegadores web (Opera GX, Chrome, Edge)</t>
  </si>
  <si>
    <t>Alvaro Aparicio</t>
  </si>
  <si>
    <t>Carlos Velasco</t>
  </si>
  <si>
    <t>Jose Julian Saavedra</t>
  </si>
  <si>
    <t>R-001</t>
  </si>
  <si>
    <t>R-002</t>
  </si>
  <si>
    <t>R-003</t>
  </si>
  <si>
    <t>Nombre de usuario</t>
  </si>
  <si>
    <t>Evitar duplicidad de usuarios en la base de datos</t>
  </si>
  <si>
    <t>José Julián Saavedra</t>
  </si>
  <si>
    <t>insidencia con la base de datos</t>
  </si>
  <si>
    <t>Contraseña</t>
  </si>
  <si>
    <t>Privacidad y seguridad para el usuario</t>
  </si>
  <si>
    <t>La contraseña debe tener una longitud minima de 8 caracteres, maxima de 14 y contener una mayuscula una minuscula y un carácter especial</t>
  </si>
  <si>
    <t>Email</t>
  </si>
  <si>
    <t>El nombre de usuario debe ser unico tener una longitud minima de 3 caracteres y no contener simbolos especiales</t>
  </si>
  <si>
    <t>El correo electronico debe ser unico y solo se permiten dominios de @gmail.com</t>
  </si>
  <si>
    <t>Evitar duplicidad de correos en la base de datos y simplificar la confirmacion de correos</t>
  </si>
  <si>
    <t>R-004</t>
  </si>
  <si>
    <t>Validar Email</t>
  </si>
  <si>
    <t>El correo electronico sera validado mediante el envio de tokens</t>
  </si>
  <si>
    <t>Simplificar la gestion de correos al registrar nuevos usuarios</t>
  </si>
  <si>
    <t>R-005</t>
  </si>
  <si>
    <t>Inicio de sesion</t>
  </si>
  <si>
    <t>Formulario de inicio de sesion</t>
  </si>
  <si>
    <t xml:space="preserve">Gestionar usuarios </t>
  </si>
  <si>
    <t>R-006</t>
  </si>
  <si>
    <t>Registro de usuario</t>
  </si>
  <si>
    <t>Formulario de registro</t>
  </si>
  <si>
    <t>R-007</t>
  </si>
  <si>
    <t>GDV</t>
  </si>
  <si>
    <t>GGWPEZ15</t>
  </si>
  <si>
    <t>R-008</t>
  </si>
  <si>
    <t>Cambiar nombre de usuario</t>
  </si>
  <si>
    <t>El usuario tiene la opcion de cambiar su nombre de usuario</t>
  </si>
  <si>
    <t>Cambiar contraseña de usuario</t>
  </si>
  <si>
    <t>El usuario tiene la opcion de cambiar su contraseña</t>
  </si>
  <si>
    <t>R-009</t>
  </si>
  <si>
    <t>Cambiar email de usuario</t>
  </si>
  <si>
    <t>El usuario tiene la opción de cambiar su email</t>
  </si>
  <si>
    <t>R-010</t>
  </si>
  <si>
    <t>Activar/Desactivar modo oscuro</t>
  </si>
  <si>
    <t>El usuario tiene la opcion de activar o desactivar un modo oscuro</t>
  </si>
  <si>
    <t>R-011</t>
  </si>
  <si>
    <t>Ver historial de viajes realizados</t>
  </si>
  <si>
    <t>El usuario podra visualizar un historial de viajes realizados</t>
  </si>
  <si>
    <t>R-012</t>
  </si>
  <si>
    <t>Ver ultima conexión del usuario</t>
  </si>
  <si>
    <t xml:space="preserve">El usuario podra ver cuando fue su ultima conexión </t>
  </si>
  <si>
    <t>R-113</t>
  </si>
  <si>
    <t xml:space="preserve">Eliminar viajes </t>
  </si>
  <si>
    <t>El usuario podra eliminar viajes</t>
  </si>
  <si>
    <t>R-114</t>
  </si>
  <si>
    <t>Notificaciones por email</t>
  </si>
  <si>
    <t>El usuario recibira emails de avisos importantes</t>
  </si>
  <si>
    <t>R-115</t>
  </si>
  <si>
    <t>Vista Principal</t>
  </si>
  <si>
    <t>Visualizacion principal de la pagina web</t>
  </si>
  <si>
    <t>Vista Registro</t>
  </si>
  <si>
    <t>Visualizacion formulario de registro</t>
  </si>
  <si>
    <t>R-116</t>
  </si>
  <si>
    <t>R-117</t>
  </si>
  <si>
    <t xml:space="preserve">Vista Inicio de sesion </t>
  </si>
  <si>
    <t>Visualizacion formulario de inicio de sesion</t>
  </si>
  <si>
    <t>Vista Perfil Usuario</t>
  </si>
  <si>
    <t>Visualizacion perfil de usuario</t>
  </si>
  <si>
    <t>R-118</t>
  </si>
  <si>
    <t>R-119</t>
  </si>
  <si>
    <t>Vista Configuracion Usuario</t>
  </si>
  <si>
    <t>Visualizacion configuracion de usuario</t>
  </si>
  <si>
    <t>Conexión API Amadeus</t>
  </si>
  <si>
    <t>Conectar con la API Amadeus y sacar datos</t>
  </si>
  <si>
    <t>R-120</t>
  </si>
  <si>
    <t>R-121</t>
  </si>
  <si>
    <t>Cookies</t>
  </si>
  <si>
    <t>Conservar informacion de inicio de sesion</t>
  </si>
  <si>
    <t>R-122</t>
  </si>
  <si>
    <t>Creacion de viajes</t>
  </si>
  <si>
    <t>Crear viajes según las preferencias del usuario</t>
  </si>
  <si>
    <t>Crear itinerarios</t>
  </si>
  <si>
    <t>Crear itinerario de viaje según el viaje creado por el usuario</t>
  </si>
  <si>
    <t>R-123</t>
  </si>
  <si>
    <t>R-124</t>
  </si>
  <si>
    <t>Destinos</t>
  </si>
  <si>
    <t>R-125</t>
  </si>
  <si>
    <t>Fechas entrada y salida</t>
  </si>
  <si>
    <t>Panel de selección de fechas</t>
  </si>
  <si>
    <t>R-126</t>
  </si>
  <si>
    <t>Numero de personas</t>
  </si>
  <si>
    <t>Selección de numero de acompañantes</t>
  </si>
  <si>
    <t>R-127</t>
  </si>
  <si>
    <t>Rango de precios</t>
  </si>
  <si>
    <t>El rango de precios que establece el usuario para la busqueda de ofertas, no debe contener rangos negativos</t>
  </si>
  <si>
    <t>R-128</t>
  </si>
  <si>
    <t>Mapa interactivo</t>
  </si>
  <si>
    <t xml:space="preserve">Mapa interactivo de los lugares y actividades turisticas mas importante asi como restaurantes </t>
  </si>
  <si>
    <t>R-129</t>
  </si>
  <si>
    <t>Vista Creacion Viajes</t>
  </si>
  <si>
    <t>Formulario de creacion de viajes</t>
  </si>
  <si>
    <t>R-130</t>
  </si>
  <si>
    <t>Manual de usuario</t>
  </si>
  <si>
    <t xml:space="preserve">Manual de usuario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</si>
</sst>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Protection="1">
      <protection locked="0"/>
    </xf>
    <xf numFmtId="0" fontId="0" fillId="0" borderId="0" xfId="0" applyFont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0" fillId="0" borderId="0" xfId="0" applyProtection="1"/>
    <xf numFmtId="0" fontId="1" fillId="0" borderId="0" xfId="0" applyFont="1" applyAlignment="1" applyProtection="1">
      <alignment vertical="top"/>
    </xf>
    <xf numFmtId="0" fontId="0" fillId="0" borderId="0" xfId="0" applyAlignment="1" applyProtection="1">
      <alignment vertical="top" wrapText="1"/>
      <protection locked="0"/>
    </xf>
    <xf numFmtId="15" fontId="0" fillId="0" borderId="0" xfId="0" applyNumberFormat="1" applyAlignment="1" applyProtection="1">
      <alignment horizontal="left"/>
      <protection locked="0"/>
    </xf>
    <xf numFmtId="15" fontId="0" fillId="0" borderId="0" xfId="0" applyNumberForma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 applyProtection="1">
      <alignment vertical="top" wrapText="1"/>
      <protection locked="0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Sage Pivot Table Style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Requisitos por tipo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4E-4A44-AE2A-1B10462817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4E-4A44-AE2A-1B10462817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4E-4A44-AE2A-1B10462817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E4E-4A44-AE2A-1B10462817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E4E-4A44-AE2A-1B10462817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E4E-4A44-AE2A-1B10462817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E4E-4A44-AE2A-1B10462817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E4E-4A44-AE2A-1B104628175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E4E-4A44-AE2A-1B104628175F}"/>
              </c:ext>
            </c:extLst>
          </c:dPt>
          <c:cat>
            <c:strRef>
              <c:f>Dashboard!$B$20:$B$31</c:f>
              <c:strCache>
                <c:ptCount val="12"/>
                <c:pt idx="0">
                  <c:v>Funcional</c:v>
                </c:pt>
                <c:pt idx="1">
                  <c:v>Rendimiento</c:v>
                </c:pt>
                <c:pt idx="2">
                  <c:v>Usabilidad</c:v>
                </c:pt>
                <c:pt idx="3">
                  <c:v>Interfaz</c:v>
                </c:pt>
                <c:pt idx="4">
                  <c:v>Operativo</c:v>
                </c:pt>
                <c:pt idx="5">
                  <c:v>Estados y modos</c:v>
                </c:pt>
                <c:pt idx="6">
                  <c:v>Entorno</c:v>
                </c:pt>
                <c:pt idx="7">
                  <c:v>Adaptabilidad</c:v>
                </c:pt>
                <c:pt idx="8">
                  <c:v>Restricción</c:v>
                </c:pt>
                <c:pt idx="9">
                  <c:v>Negocio</c:v>
                </c:pt>
                <c:pt idx="10">
                  <c:v>Stakeholder</c:v>
                </c:pt>
                <c:pt idx="11">
                  <c:v>Transición</c:v>
                </c:pt>
              </c:strCache>
            </c:strRef>
          </c:cat>
          <c:val>
            <c:numRef>
              <c:f>Dashboard!$C$20:$C$31</c:f>
              <c:numCache>
                <c:formatCode>General</c:formatCode>
                <c:ptCount val="12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4E-4A44-AE2A-1B1046281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Requisitos por estado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571-4750-95F7-770639FB0F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571-4750-95F7-770639FB0F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571-4750-95F7-770639FB0F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571-4750-95F7-770639FB0F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571-4750-95F7-770639FB0F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571-4750-95F7-770639FB0F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571-4750-95F7-770639FB0F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571-4750-95F7-770639FB0F04}"/>
              </c:ext>
            </c:extLst>
          </c:dPt>
          <c:cat>
            <c:strRef>
              <c:f>Dashboard!$B$33:$B$40</c:f>
              <c:strCache>
                <c:ptCount val="8"/>
                <c:pt idx="0">
                  <c:v>Nuevo</c:v>
                </c:pt>
                <c:pt idx="1">
                  <c:v>Verificado</c:v>
                </c:pt>
                <c:pt idx="2">
                  <c:v>Aprobado</c:v>
                </c:pt>
                <c:pt idx="3">
                  <c:v>Rechazado</c:v>
                </c:pt>
                <c:pt idx="4">
                  <c:v>Aplazado</c:v>
                </c:pt>
                <c:pt idx="5">
                  <c:v>En desarrollo</c:v>
                </c:pt>
                <c:pt idx="6">
                  <c:v>Completado</c:v>
                </c:pt>
                <c:pt idx="7">
                  <c:v>Testeado</c:v>
                </c:pt>
              </c:strCache>
            </c:strRef>
          </c:cat>
          <c:val>
            <c:numRef>
              <c:f>Dashboard!$C$33:$C$40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571-4750-95F7-770639FB0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1114425</xdr:colOff>
      <xdr:row>14</xdr:row>
      <xdr:rowOff>114300</xdr:rowOff>
    </xdr:from>
    <xdr:to>
      <xdr:col>5</xdr:col>
      <xdr:colOff>647700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1114425</xdr:colOff>
      <xdr:row>30</xdr:row>
      <xdr:rowOff>66675</xdr:rowOff>
    </xdr:from>
    <xdr:to>
      <xdr:col>5</xdr:col>
      <xdr:colOff>247649</xdr:colOff>
      <xdr:row>45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17</xdr:row>
      <xdr:rowOff>25213</xdr:rowOff>
    </xdr:from>
    <xdr:to>
      <xdr:col>3</xdr:col>
      <xdr:colOff>878541</xdr:colOff>
      <xdr:row>18</xdr:row>
      <xdr:rowOff>412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FC3EFB1-854D-4D8B-88F1-CF6583D39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3368488"/>
          <a:ext cx="840441" cy="5752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2:L54" totalsRowShown="0" headerRowDxfId="13" dataDxfId="12">
  <autoFilter ref="A22:L54" xr:uid="{00000000-0009-0000-0100-000001000000}"/>
  <tableColumns count="12">
    <tableColumn id="1" xr3:uid="{00000000-0010-0000-0000-000001000000}" name="ID" dataDxfId="11"/>
    <tableColumn id="2" xr3:uid="{00000000-0010-0000-0000-000002000000}" name="Título" dataDxfId="10"/>
    <tableColumn id="12" xr3:uid="{00000000-0010-0000-0000-00000C000000}" name="Tipo" dataDxfId="9"/>
    <tableColumn id="3" xr3:uid="{00000000-0010-0000-0000-000003000000}" name="Descripción" dataDxfId="8"/>
    <tableColumn id="4" xr3:uid="{00000000-0010-0000-0000-000004000000}" name="Razón" dataDxfId="7"/>
    <tableColumn id="5" xr3:uid="{00000000-0010-0000-0000-000005000000}" name="Creado por" dataDxfId="6"/>
    <tableColumn id="6" xr3:uid="{00000000-0010-0000-0000-000006000000}" name="Fuente" dataDxfId="5"/>
    <tableColumn id="7" xr3:uid="{00000000-0010-0000-0000-000007000000}" name="Asignación" dataDxfId="4"/>
    <tableColumn id="8" xr3:uid="{00000000-0010-0000-0000-000008000000}" name="Requisitos relacionados" dataDxfId="3"/>
    <tableColumn id="11" xr3:uid="{00000000-0010-0000-0000-00000B000000}" name="Estado" dataDxfId="2"/>
    <tableColumn id="9" xr3:uid="{00000000-0010-0000-0000-000009000000}" name="Complejidad" dataDxfId="1"/>
    <tableColumn id="10" xr3:uid="{00000000-0010-0000-0000-00000A000000}" name="Impacto en el negocio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6:D40"/>
  <sheetViews>
    <sheetView workbookViewId="0">
      <selection activeCell="C18" sqref="C18"/>
    </sheetView>
  </sheetViews>
  <sheetFormatPr baseColWidth="10" defaultColWidth="11.42578125" defaultRowHeight="15" x14ac:dyDescent="0.25"/>
  <cols>
    <col min="1" max="1" width="15.7109375" customWidth="1"/>
    <col min="2" max="2" width="18.42578125" customWidth="1"/>
    <col min="4" max="4" width="69.5703125" customWidth="1"/>
  </cols>
  <sheetData>
    <row r="6" spans="1:4" x14ac:dyDescent="0.25">
      <c r="A6" s="5" t="s">
        <v>4</v>
      </c>
      <c r="D6" t="str">
        <f>Requirements!D6</f>
        <v>GDV</v>
      </c>
    </row>
    <row r="7" spans="1:4" x14ac:dyDescent="0.25">
      <c r="A7" s="5" t="s">
        <v>3</v>
      </c>
      <c r="D7" t="str">
        <f>Requirements!D7</f>
        <v>GGWPEZ15</v>
      </c>
    </row>
    <row r="8" spans="1:4" x14ac:dyDescent="0.25">
      <c r="A8" s="5" t="s">
        <v>5</v>
      </c>
      <c r="D8" t="str">
        <f>Requirements!D8</f>
        <v>1.0</v>
      </c>
    </row>
    <row r="9" spans="1:4" x14ac:dyDescent="0.25">
      <c r="A9" s="5" t="s">
        <v>42</v>
      </c>
      <c r="D9" s="4" t="str">
        <f>Requirements!D9</f>
        <v>facilitar la búsqueda en internet de ofertas de viajes y lugares turísticos</v>
      </c>
    </row>
    <row r="10" spans="1:4" x14ac:dyDescent="0.25">
      <c r="A10" s="5"/>
      <c r="D10" s="4"/>
    </row>
    <row r="11" spans="1:4" x14ac:dyDescent="0.25">
      <c r="A11" s="5" t="s">
        <v>7</v>
      </c>
      <c r="D11" t="str">
        <f>Requirements!D16</f>
        <v>Jose Julian Saavedra</v>
      </c>
    </row>
    <row r="12" spans="1:4" x14ac:dyDescent="0.25">
      <c r="A12" s="5" t="s">
        <v>8</v>
      </c>
      <c r="D12" s="13">
        <f>Requirements!D17</f>
        <v>45393</v>
      </c>
    </row>
    <row r="13" spans="1:4" x14ac:dyDescent="0.25">
      <c r="A13" s="5" t="s">
        <v>9</v>
      </c>
    </row>
    <row r="14" spans="1:4" x14ac:dyDescent="0.25">
      <c r="A14" s="5"/>
    </row>
    <row r="15" spans="1:4" x14ac:dyDescent="0.25">
      <c r="A15" s="5" t="s">
        <v>10</v>
      </c>
    </row>
    <row r="18" spans="1:4" x14ac:dyDescent="0.25">
      <c r="A18" s="1" t="s">
        <v>19</v>
      </c>
      <c r="C18">
        <f>COUNTA(Tabla1[ID])</f>
        <v>30</v>
      </c>
    </row>
    <row r="19" spans="1:4" x14ac:dyDescent="0.25">
      <c r="A19" s="1" t="s">
        <v>20</v>
      </c>
    </row>
    <row r="20" spans="1:4" x14ac:dyDescent="0.25">
      <c r="B20" t="str">
        <f>Requirements!Q2</f>
        <v>Funcional</v>
      </c>
      <c r="C20">
        <f>COUNTIF(Requirements!$C$23:$C$54,Dashboard!B20)</f>
        <v>19</v>
      </c>
      <c r="D20" s="6"/>
    </row>
    <row r="21" spans="1:4" x14ac:dyDescent="0.25">
      <c r="B21" t="str">
        <f>Requirements!Q3</f>
        <v>Rendimiento</v>
      </c>
      <c r="C21">
        <f>COUNTIF(Requirements!$C$23:$C$54,Dashboard!B21)</f>
        <v>0</v>
      </c>
      <c r="D21" s="6"/>
    </row>
    <row r="22" spans="1:4" x14ac:dyDescent="0.25">
      <c r="B22" t="str">
        <f>Requirements!Q4</f>
        <v>Usabilidad</v>
      </c>
      <c r="C22">
        <f>COUNTIF(Requirements!$C$23:$C$54,Dashboard!B22)</f>
        <v>0</v>
      </c>
      <c r="D22" s="6"/>
    </row>
    <row r="23" spans="1:4" x14ac:dyDescent="0.25">
      <c r="B23" t="str">
        <f>Requirements!Q5</f>
        <v>Interfaz</v>
      </c>
      <c r="C23">
        <f>COUNTIF(Requirements!$C$23:$C$54,Dashboard!B23)</f>
        <v>10</v>
      </c>
    </row>
    <row r="24" spans="1:4" x14ac:dyDescent="0.25">
      <c r="B24" t="str">
        <f>Requirements!Q6</f>
        <v>Operativo</v>
      </c>
      <c r="C24">
        <f>COUNTIF(Requirements!$C$23:$C$54,Dashboard!B24)</f>
        <v>1</v>
      </c>
    </row>
    <row r="25" spans="1:4" x14ac:dyDescent="0.25">
      <c r="B25" t="str">
        <f>Requirements!Q7</f>
        <v>Estados y modos</v>
      </c>
      <c r="C25">
        <f>COUNTIF(Requirements!$C$23:$C$54,Dashboard!B25)</f>
        <v>0</v>
      </c>
    </row>
    <row r="26" spans="1:4" x14ac:dyDescent="0.25">
      <c r="B26" t="str">
        <f>Requirements!Q8</f>
        <v>Entorno</v>
      </c>
      <c r="C26">
        <f>COUNTIF(Requirements!$C$23:$C$54,Dashboard!B26)</f>
        <v>0</v>
      </c>
    </row>
    <row r="27" spans="1:4" x14ac:dyDescent="0.25">
      <c r="B27" t="str">
        <f>Requirements!Q9</f>
        <v>Adaptabilidad</v>
      </c>
      <c r="C27">
        <f>COUNTIF(Requirements!$C$23:$C$54,Dashboard!B27)</f>
        <v>0</v>
      </c>
    </row>
    <row r="28" spans="1:4" x14ac:dyDescent="0.25">
      <c r="B28" t="str">
        <f>Requirements!Q10</f>
        <v>Restricción</v>
      </c>
      <c r="C28">
        <f>COUNTIF(Requirements!$C$23:$C$54,Dashboard!B28)</f>
        <v>0</v>
      </c>
    </row>
    <row r="29" spans="1:4" x14ac:dyDescent="0.25">
      <c r="B29" t="str">
        <f>Requirements!Q11</f>
        <v>Negocio</v>
      </c>
      <c r="C29">
        <f>COUNTIF(Requirements!$C$23:$C$54,Dashboard!B29)</f>
        <v>0</v>
      </c>
    </row>
    <row r="30" spans="1:4" x14ac:dyDescent="0.25">
      <c r="B30" t="str">
        <f>Requirements!Q12</f>
        <v>Stakeholder</v>
      </c>
      <c r="C30">
        <f>COUNTIF(Requirements!$C$23:$C$54,Dashboard!B30)</f>
        <v>0</v>
      </c>
    </row>
    <row r="31" spans="1:4" x14ac:dyDescent="0.25">
      <c r="B31" t="str">
        <f>Requirements!Q13</f>
        <v>Transición</v>
      </c>
      <c r="C31">
        <f>COUNTIF(Requirements!$C$23:$C$54,Dashboard!B31)</f>
        <v>0</v>
      </c>
    </row>
    <row r="32" spans="1:4" x14ac:dyDescent="0.25">
      <c r="A32" s="1" t="s">
        <v>52</v>
      </c>
    </row>
    <row r="33" spans="2:3" x14ac:dyDescent="0.25">
      <c r="B33" t="str">
        <f>Requirements!P2</f>
        <v>Nuevo</v>
      </c>
      <c r="C33">
        <f>COUNTIF(Requirements!$J$23:$J$54,Dashboard!B33)</f>
        <v>0</v>
      </c>
    </row>
    <row r="34" spans="2:3" x14ac:dyDescent="0.25">
      <c r="B34" t="str">
        <f>Requirements!P3</f>
        <v>Verificado</v>
      </c>
      <c r="C34">
        <f>COUNTIF(Requirements!$J$23:$J$54,Dashboard!B34)</f>
        <v>0</v>
      </c>
    </row>
    <row r="35" spans="2:3" x14ac:dyDescent="0.25">
      <c r="B35" t="str">
        <f>Requirements!P4</f>
        <v>Aprobado</v>
      </c>
      <c r="C35">
        <f>COUNTIF(Requirements!$J$23:$J$54,Dashboard!B35)</f>
        <v>0</v>
      </c>
    </row>
    <row r="36" spans="2:3" x14ac:dyDescent="0.25">
      <c r="B36" t="str">
        <f>Requirements!P5</f>
        <v>Rechazado</v>
      </c>
      <c r="C36">
        <f>COUNTIF(Requirements!$J$23:$J$54,Dashboard!B36)</f>
        <v>0</v>
      </c>
    </row>
    <row r="37" spans="2:3" x14ac:dyDescent="0.25">
      <c r="B37" t="str">
        <f>Requirements!P6</f>
        <v>Aplazado</v>
      </c>
      <c r="C37">
        <f>COUNTIF(Requirements!$J$23:$J$54,Dashboard!B37)</f>
        <v>4</v>
      </c>
    </row>
    <row r="38" spans="2:3" x14ac:dyDescent="0.25">
      <c r="B38" t="str">
        <f>Requirements!P7</f>
        <v>En desarrollo</v>
      </c>
      <c r="C38">
        <f>COUNTIF(Requirements!$J$23:$J$54,Dashboard!B38)</f>
        <v>0</v>
      </c>
    </row>
    <row r="39" spans="2:3" x14ac:dyDescent="0.25">
      <c r="B39" t="str">
        <f>Requirements!P8</f>
        <v>Completado</v>
      </c>
      <c r="C39">
        <f>COUNTIF(Requirements!$J$23:$J$54,Dashboard!B39)</f>
        <v>26</v>
      </c>
    </row>
    <row r="40" spans="2:3" x14ac:dyDescent="0.25">
      <c r="B40" t="str">
        <f>Requirements!P9</f>
        <v>Testeado</v>
      </c>
      <c r="C40">
        <f>COUNTIF(Requirements!$J$23:$J$54,Dashboard!B40)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Q58"/>
  <sheetViews>
    <sheetView tabSelected="1" topLeftCell="B27" zoomScale="70" zoomScaleNormal="70" workbookViewId="0">
      <selection activeCell="L52" sqref="L52"/>
    </sheetView>
  </sheetViews>
  <sheetFormatPr baseColWidth="10" defaultColWidth="11.42578125" defaultRowHeight="15" x14ac:dyDescent="0.25"/>
  <cols>
    <col min="1" max="1" width="31" style="3" customWidth="1"/>
    <col min="2" max="3" width="31.85546875" style="3" customWidth="1"/>
    <col min="4" max="4" width="78.140625" style="3" customWidth="1"/>
    <col min="5" max="5" width="39" style="3" customWidth="1"/>
    <col min="6" max="6" width="25" style="3" customWidth="1"/>
    <col min="7" max="7" width="23.85546875" style="3" customWidth="1"/>
    <col min="8" max="8" width="29" style="3" customWidth="1"/>
    <col min="9" max="10" width="22.5703125" style="3" customWidth="1"/>
    <col min="11" max="11" width="23.140625" style="3" customWidth="1"/>
    <col min="12" max="12" width="22.85546875" style="3" customWidth="1"/>
    <col min="13" max="13" width="11.42578125" style="2"/>
    <col min="14" max="14" width="11.42578125" style="2" customWidth="1"/>
    <col min="15" max="17" width="11.42578125" style="2" hidden="1" customWidth="1"/>
    <col min="18" max="18" width="11.42578125" style="2" customWidth="1"/>
    <col min="19" max="16384" width="11.42578125" style="2"/>
  </cols>
  <sheetData>
    <row r="1" spans="1:17" s="6" customFormat="1" x14ac:dyDescent="0.25">
      <c r="A1" s="9"/>
      <c r="B1" s="9"/>
      <c r="L1" s="7"/>
      <c r="O1" s="8" t="s">
        <v>49</v>
      </c>
      <c r="P1" s="8" t="s">
        <v>17</v>
      </c>
      <c r="Q1" s="8" t="s">
        <v>21</v>
      </c>
    </row>
    <row r="2" spans="1:17" s="6" customFormat="1" x14ac:dyDescent="0.25">
      <c r="A2" s="9"/>
      <c r="B2" s="9"/>
      <c r="L2" s="7"/>
      <c r="O2" s="6" t="s">
        <v>37</v>
      </c>
      <c r="P2" s="6" t="s">
        <v>22</v>
      </c>
      <c r="Q2" s="6" t="s">
        <v>28</v>
      </c>
    </row>
    <row r="3" spans="1:17" s="6" customFormat="1" x14ac:dyDescent="0.25">
      <c r="A3" s="9"/>
      <c r="B3" s="9"/>
      <c r="L3" s="7"/>
      <c r="O3" s="6" t="s">
        <v>38</v>
      </c>
      <c r="P3" s="6" t="s">
        <v>23</v>
      </c>
      <c r="Q3" s="6" t="s">
        <v>29</v>
      </c>
    </row>
    <row r="4" spans="1:17" s="6" customFormat="1" x14ac:dyDescent="0.25">
      <c r="A4" s="9"/>
      <c r="B4" s="9"/>
      <c r="L4" s="7"/>
      <c r="O4" s="6" t="s">
        <v>39</v>
      </c>
      <c r="P4" s="6" t="s">
        <v>53</v>
      </c>
      <c r="Q4" s="6" t="s">
        <v>30</v>
      </c>
    </row>
    <row r="5" spans="1:17" customFormat="1" x14ac:dyDescent="0.25">
      <c r="A5" s="9"/>
      <c r="B5" s="9"/>
      <c r="L5" s="3"/>
      <c r="O5" t="s">
        <v>40</v>
      </c>
      <c r="P5" t="s">
        <v>24</v>
      </c>
      <c r="Q5" t="s">
        <v>31</v>
      </c>
    </row>
    <row r="6" spans="1:17" customFormat="1" x14ac:dyDescent="0.25">
      <c r="A6" s="5" t="s">
        <v>4</v>
      </c>
      <c r="D6" s="6" t="s">
        <v>86</v>
      </c>
      <c r="L6" s="3"/>
      <c r="O6" t="s">
        <v>41</v>
      </c>
      <c r="P6" t="s">
        <v>48</v>
      </c>
      <c r="Q6" t="s">
        <v>32</v>
      </c>
    </row>
    <row r="7" spans="1:17" customFormat="1" x14ac:dyDescent="0.25">
      <c r="A7" s="5" t="s">
        <v>3</v>
      </c>
      <c r="D7" s="6" t="s">
        <v>87</v>
      </c>
      <c r="P7" s="2" t="s">
        <v>25</v>
      </c>
      <c r="Q7" t="s">
        <v>33</v>
      </c>
    </row>
    <row r="8" spans="1:17" customFormat="1" x14ac:dyDescent="0.25">
      <c r="A8" s="5" t="s">
        <v>5</v>
      </c>
      <c r="D8" s="6" t="s">
        <v>0</v>
      </c>
      <c r="P8" t="s">
        <v>26</v>
      </c>
      <c r="Q8" t="s">
        <v>45</v>
      </c>
    </row>
    <row r="9" spans="1:17" customFormat="1" x14ac:dyDescent="0.25">
      <c r="A9" s="5" t="s">
        <v>42</v>
      </c>
      <c r="D9" s="11" t="s">
        <v>54</v>
      </c>
      <c r="P9" t="s">
        <v>27</v>
      </c>
      <c r="Q9" t="s">
        <v>34</v>
      </c>
    </row>
    <row r="10" spans="1:17" customFormat="1" x14ac:dyDescent="0.25">
      <c r="A10" s="5" t="s">
        <v>43</v>
      </c>
      <c r="D10" s="11" t="s">
        <v>55</v>
      </c>
      <c r="Q10" t="s">
        <v>44</v>
      </c>
    </row>
    <row r="11" spans="1:17" customFormat="1" x14ac:dyDescent="0.25">
      <c r="A11" s="5" t="s">
        <v>47</v>
      </c>
      <c r="D11" s="11"/>
      <c r="Q11" t="s">
        <v>35</v>
      </c>
    </row>
    <row r="12" spans="1:17" customFormat="1" x14ac:dyDescent="0.25">
      <c r="A12" s="5" t="s">
        <v>46</v>
      </c>
      <c r="D12" s="11" t="s">
        <v>56</v>
      </c>
      <c r="Q12" t="s">
        <v>2</v>
      </c>
    </row>
    <row r="13" spans="1:17" customFormat="1" x14ac:dyDescent="0.25">
      <c r="A13" s="5" t="s">
        <v>6</v>
      </c>
      <c r="D13" s="6" t="s">
        <v>57</v>
      </c>
      <c r="Q13" t="s">
        <v>36</v>
      </c>
    </row>
    <row r="14" spans="1:17" customFormat="1" x14ac:dyDescent="0.25">
      <c r="A14" s="5"/>
      <c r="D14" s="6" t="s">
        <v>58</v>
      </c>
    </row>
    <row r="15" spans="1:17" customFormat="1" x14ac:dyDescent="0.25">
      <c r="A15" s="5"/>
      <c r="D15" s="6" t="s">
        <v>59</v>
      </c>
    </row>
    <row r="16" spans="1:17" customFormat="1" x14ac:dyDescent="0.25">
      <c r="A16" s="5" t="s">
        <v>7</v>
      </c>
      <c r="D16" s="6" t="s">
        <v>59</v>
      </c>
    </row>
    <row r="17" spans="1:12" customFormat="1" ht="23.25" customHeight="1" x14ac:dyDescent="0.25">
      <c r="A17" s="5" t="s">
        <v>8</v>
      </c>
      <c r="D17" s="12">
        <v>45393</v>
      </c>
    </row>
    <row r="18" spans="1:12" customFormat="1" ht="47.25" customHeight="1" x14ac:dyDescent="0.25">
      <c r="A18" s="5" t="s">
        <v>9</v>
      </c>
    </row>
    <row r="19" spans="1:12" customFormat="1" x14ac:dyDescent="0.25">
      <c r="A19" s="5"/>
    </row>
    <row r="20" spans="1:12" customFormat="1" x14ac:dyDescent="0.25">
      <c r="A20" s="10"/>
    </row>
    <row r="21" spans="1:12" customFormat="1" x14ac:dyDescent="0.25"/>
    <row r="22" spans="1:12" s="1" customFormat="1" x14ac:dyDescent="0.25">
      <c r="A22" s="1" t="s">
        <v>1</v>
      </c>
      <c r="B22" s="1" t="s">
        <v>11</v>
      </c>
      <c r="C22" s="1" t="s">
        <v>12</v>
      </c>
      <c r="D22" s="1" t="s">
        <v>13</v>
      </c>
      <c r="E22" s="1" t="s">
        <v>50</v>
      </c>
      <c r="F22" s="1" t="s">
        <v>14</v>
      </c>
      <c r="G22" s="1" t="s">
        <v>15</v>
      </c>
      <c r="H22" s="1" t="s">
        <v>51</v>
      </c>
      <c r="I22" s="1" t="s">
        <v>16</v>
      </c>
      <c r="J22" s="1" t="s">
        <v>17</v>
      </c>
      <c r="K22" s="1" t="s">
        <v>49</v>
      </c>
      <c r="L22" s="1" t="s">
        <v>18</v>
      </c>
    </row>
    <row r="23" spans="1:12" ht="33" customHeight="1" x14ac:dyDescent="0.25">
      <c r="A23" s="7" t="s">
        <v>60</v>
      </c>
      <c r="B23" s="7" t="s">
        <v>63</v>
      </c>
      <c r="C23" s="7" t="s">
        <v>28</v>
      </c>
      <c r="D23" s="7" t="s">
        <v>71</v>
      </c>
      <c r="E23" s="7" t="s">
        <v>64</v>
      </c>
      <c r="F23" s="7" t="s">
        <v>65</v>
      </c>
      <c r="G23" s="7" t="s">
        <v>66</v>
      </c>
      <c r="H23" s="7"/>
      <c r="I23" s="7"/>
      <c r="J23" s="7" t="s">
        <v>26</v>
      </c>
      <c r="K23" s="7" t="s">
        <v>40</v>
      </c>
      <c r="L23" s="7" t="s">
        <v>39</v>
      </c>
    </row>
    <row r="24" spans="1:12" ht="30" x14ac:dyDescent="0.25">
      <c r="A24" s="7" t="s">
        <v>61</v>
      </c>
      <c r="B24" s="7" t="s">
        <v>67</v>
      </c>
      <c r="C24" s="7" t="s">
        <v>28</v>
      </c>
      <c r="D24" s="7" t="s">
        <v>69</v>
      </c>
      <c r="E24" s="7" t="s">
        <v>68</v>
      </c>
      <c r="F24" s="7" t="s">
        <v>65</v>
      </c>
      <c r="G24" s="7"/>
      <c r="H24" s="7"/>
      <c r="I24" s="7"/>
      <c r="J24" s="7" t="s">
        <v>26</v>
      </c>
      <c r="K24" s="7" t="s">
        <v>40</v>
      </c>
      <c r="L24" s="7" t="s">
        <v>40</v>
      </c>
    </row>
    <row r="25" spans="1:12" ht="45" x14ac:dyDescent="0.25">
      <c r="A25" s="7" t="s">
        <v>62</v>
      </c>
      <c r="B25" s="7" t="s">
        <v>70</v>
      </c>
      <c r="C25" s="7" t="s">
        <v>28</v>
      </c>
      <c r="D25" s="7" t="s">
        <v>72</v>
      </c>
      <c r="E25" s="7" t="s">
        <v>73</v>
      </c>
      <c r="F25" s="7" t="s">
        <v>65</v>
      </c>
      <c r="G25" s="7" t="s">
        <v>66</v>
      </c>
      <c r="H25" s="7"/>
      <c r="I25" s="7"/>
      <c r="J25" s="7" t="s">
        <v>26</v>
      </c>
      <c r="K25" s="7" t="s">
        <v>40</v>
      </c>
      <c r="L25" s="7" t="s">
        <v>38</v>
      </c>
    </row>
    <row r="26" spans="1:12" ht="30" x14ac:dyDescent="0.25">
      <c r="A26" s="7" t="s">
        <v>74</v>
      </c>
      <c r="B26" s="7" t="s">
        <v>75</v>
      </c>
      <c r="C26" s="7" t="s">
        <v>28</v>
      </c>
      <c r="D26" s="7" t="s">
        <v>76</v>
      </c>
      <c r="E26" s="7" t="s">
        <v>77</v>
      </c>
      <c r="F26" s="7" t="s">
        <v>65</v>
      </c>
      <c r="G26" s="7"/>
      <c r="H26" s="7"/>
      <c r="I26" s="7"/>
      <c r="J26" s="7" t="s">
        <v>26</v>
      </c>
      <c r="K26" s="7" t="s">
        <v>38</v>
      </c>
      <c r="L26" s="7" t="s">
        <v>39</v>
      </c>
    </row>
    <row r="27" spans="1:12" x14ac:dyDescent="0.25">
      <c r="A27" s="7" t="s">
        <v>78</v>
      </c>
      <c r="B27" s="7" t="s">
        <v>79</v>
      </c>
      <c r="C27" s="7" t="s">
        <v>28</v>
      </c>
      <c r="D27" s="7" t="s">
        <v>80</v>
      </c>
      <c r="E27" s="7" t="s">
        <v>81</v>
      </c>
      <c r="F27" s="7" t="s">
        <v>65</v>
      </c>
      <c r="G27" s="7"/>
      <c r="H27" s="7"/>
      <c r="I27" s="7"/>
      <c r="J27" s="7" t="s">
        <v>26</v>
      </c>
      <c r="K27" s="7" t="s">
        <v>39</v>
      </c>
      <c r="L27" s="7" t="s">
        <v>37</v>
      </c>
    </row>
    <row r="28" spans="1:12" x14ac:dyDescent="0.25">
      <c r="A28" s="7" t="s">
        <v>82</v>
      </c>
      <c r="B28" s="7" t="s">
        <v>83</v>
      </c>
      <c r="C28" s="7" t="s">
        <v>28</v>
      </c>
      <c r="D28" s="7" t="s">
        <v>84</v>
      </c>
      <c r="E28" s="7" t="s">
        <v>81</v>
      </c>
      <c r="F28" s="7" t="s">
        <v>65</v>
      </c>
      <c r="G28" s="7"/>
      <c r="H28" s="7"/>
      <c r="I28" s="7"/>
      <c r="J28" s="7" t="s">
        <v>26</v>
      </c>
      <c r="K28" s="7" t="s">
        <v>39</v>
      </c>
      <c r="L28" s="7" t="s">
        <v>37</v>
      </c>
    </row>
    <row r="29" spans="1:12" x14ac:dyDescent="0.25">
      <c r="A29" s="7" t="s">
        <v>85</v>
      </c>
      <c r="B29" s="7" t="s">
        <v>89</v>
      </c>
      <c r="C29" s="7" t="s">
        <v>28</v>
      </c>
      <c r="D29" s="7" t="s">
        <v>90</v>
      </c>
      <c r="E29" s="7"/>
      <c r="F29" s="7" t="s">
        <v>65</v>
      </c>
      <c r="G29" s="7"/>
      <c r="H29" s="7"/>
      <c r="I29" s="7"/>
      <c r="J29" s="7" t="s">
        <v>26</v>
      </c>
      <c r="K29" s="7" t="s">
        <v>40</v>
      </c>
      <c r="L29" s="7" t="s">
        <v>40</v>
      </c>
    </row>
    <row r="30" spans="1:12" x14ac:dyDescent="0.25">
      <c r="A30" s="7" t="s">
        <v>88</v>
      </c>
      <c r="B30" s="7" t="s">
        <v>91</v>
      </c>
      <c r="C30" s="7" t="s">
        <v>28</v>
      </c>
      <c r="D30" s="7" t="s">
        <v>92</v>
      </c>
      <c r="E30" s="7"/>
      <c r="F30" s="7" t="s">
        <v>65</v>
      </c>
      <c r="G30" s="7"/>
      <c r="H30" s="7"/>
      <c r="I30" s="7"/>
      <c r="J30" s="7" t="s">
        <v>26</v>
      </c>
      <c r="K30" s="7" t="s">
        <v>40</v>
      </c>
      <c r="L30" s="7" t="s">
        <v>40</v>
      </c>
    </row>
    <row r="31" spans="1:12" x14ac:dyDescent="0.25">
      <c r="A31" s="7" t="s">
        <v>93</v>
      </c>
      <c r="B31" s="7" t="s">
        <v>94</v>
      </c>
      <c r="C31" s="7" t="s">
        <v>28</v>
      </c>
      <c r="D31" s="7" t="s">
        <v>95</v>
      </c>
      <c r="E31" s="7"/>
      <c r="F31" s="7" t="s">
        <v>65</v>
      </c>
      <c r="G31" s="7"/>
      <c r="H31" s="7"/>
      <c r="I31" s="7"/>
      <c r="J31" s="7" t="s">
        <v>26</v>
      </c>
      <c r="K31" s="7" t="s">
        <v>40</v>
      </c>
      <c r="L31" s="7" t="s">
        <v>40</v>
      </c>
    </row>
    <row r="32" spans="1:12" x14ac:dyDescent="0.25">
      <c r="A32" s="7" t="s">
        <v>96</v>
      </c>
      <c r="B32" s="7" t="s">
        <v>97</v>
      </c>
      <c r="C32" s="7" t="s">
        <v>28</v>
      </c>
      <c r="D32" s="7" t="s">
        <v>98</v>
      </c>
      <c r="E32" s="7"/>
      <c r="F32" s="7" t="s">
        <v>65</v>
      </c>
      <c r="G32" s="7"/>
      <c r="H32" s="7"/>
      <c r="I32" s="7"/>
      <c r="J32" s="7" t="s">
        <v>26</v>
      </c>
      <c r="K32" s="7" t="s">
        <v>39</v>
      </c>
      <c r="L32" s="7" t="s">
        <v>40</v>
      </c>
    </row>
    <row r="33" spans="1:12" x14ac:dyDescent="0.25">
      <c r="A33" s="7" t="s">
        <v>99</v>
      </c>
      <c r="B33" s="11" t="s">
        <v>100</v>
      </c>
      <c r="C33" s="7" t="s">
        <v>28</v>
      </c>
      <c r="D33" s="7" t="s">
        <v>101</v>
      </c>
      <c r="E33" s="7"/>
      <c r="F33" s="7" t="s">
        <v>65</v>
      </c>
      <c r="G33" s="7"/>
      <c r="H33" s="7"/>
      <c r="I33" s="7"/>
      <c r="J33" s="7" t="s">
        <v>48</v>
      </c>
      <c r="K33" s="7" t="s">
        <v>40</v>
      </c>
      <c r="L33" s="7" t="s">
        <v>40</v>
      </c>
    </row>
    <row r="34" spans="1:12" x14ac:dyDescent="0.25">
      <c r="A34" s="7" t="s">
        <v>102</v>
      </c>
      <c r="B34" s="7" t="s">
        <v>103</v>
      </c>
      <c r="C34" s="7" t="s">
        <v>28</v>
      </c>
      <c r="D34" s="7" t="s">
        <v>104</v>
      </c>
      <c r="E34" s="7"/>
      <c r="F34" s="7" t="s">
        <v>65</v>
      </c>
      <c r="G34" s="7"/>
      <c r="H34" s="7"/>
      <c r="I34" s="7"/>
      <c r="J34" s="7" t="s">
        <v>26</v>
      </c>
      <c r="K34" s="7" t="s">
        <v>40</v>
      </c>
      <c r="L34" s="7" t="s">
        <v>40</v>
      </c>
    </row>
    <row r="35" spans="1:12" x14ac:dyDescent="0.25">
      <c r="A35" s="7" t="s">
        <v>105</v>
      </c>
      <c r="B35" s="11" t="s">
        <v>106</v>
      </c>
      <c r="C35" s="7" t="s">
        <v>28</v>
      </c>
      <c r="D35" s="7" t="s">
        <v>107</v>
      </c>
      <c r="E35" s="7"/>
      <c r="F35" s="7" t="s">
        <v>65</v>
      </c>
      <c r="G35" s="7"/>
      <c r="H35" s="7"/>
      <c r="I35" s="7"/>
      <c r="J35" s="7" t="s">
        <v>26</v>
      </c>
      <c r="K35" s="7" t="s">
        <v>40</v>
      </c>
      <c r="L35" s="7" t="s">
        <v>40</v>
      </c>
    </row>
    <row r="36" spans="1:12" x14ac:dyDescent="0.25">
      <c r="A36" s="7" t="s">
        <v>108</v>
      </c>
      <c r="B36" s="7" t="s">
        <v>109</v>
      </c>
      <c r="C36" s="7" t="s">
        <v>28</v>
      </c>
      <c r="D36" s="7" t="s">
        <v>110</v>
      </c>
      <c r="E36" s="7"/>
      <c r="F36" s="7" t="s">
        <v>65</v>
      </c>
      <c r="G36" s="7"/>
      <c r="H36" s="7"/>
      <c r="I36" s="7"/>
      <c r="J36" s="7" t="s">
        <v>48</v>
      </c>
      <c r="K36" s="7" t="s">
        <v>39</v>
      </c>
      <c r="L36" s="7" t="s">
        <v>40</v>
      </c>
    </row>
    <row r="37" spans="1:12" x14ac:dyDescent="0.25">
      <c r="A37" s="7" t="s">
        <v>111</v>
      </c>
      <c r="B37" s="7" t="s">
        <v>112</v>
      </c>
      <c r="C37" s="7" t="s">
        <v>31</v>
      </c>
      <c r="D37" s="7" t="s">
        <v>113</v>
      </c>
      <c r="E37" s="7"/>
      <c r="F37" s="7" t="s">
        <v>65</v>
      </c>
      <c r="G37" s="7"/>
      <c r="H37" s="7"/>
      <c r="I37" s="7"/>
      <c r="J37" s="7" t="s">
        <v>26</v>
      </c>
      <c r="K37" s="7" t="s">
        <v>39</v>
      </c>
      <c r="L37" s="7" t="s">
        <v>38</v>
      </c>
    </row>
    <row r="38" spans="1:12" x14ac:dyDescent="0.25">
      <c r="A38" s="7" t="s">
        <v>116</v>
      </c>
      <c r="B38" s="11" t="s">
        <v>114</v>
      </c>
      <c r="C38" s="7" t="s">
        <v>31</v>
      </c>
      <c r="D38" s="7" t="s">
        <v>115</v>
      </c>
      <c r="E38" s="7"/>
      <c r="F38" s="7" t="s">
        <v>65</v>
      </c>
      <c r="G38" s="7"/>
      <c r="H38" s="7"/>
      <c r="I38" s="7"/>
      <c r="J38" s="7" t="s">
        <v>26</v>
      </c>
      <c r="K38" s="7" t="s">
        <v>40</v>
      </c>
      <c r="L38" s="7" t="s">
        <v>39</v>
      </c>
    </row>
    <row r="39" spans="1:12" x14ac:dyDescent="0.25">
      <c r="A39" s="7" t="s">
        <v>117</v>
      </c>
      <c r="B39" s="7" t="s">
        <v>118</v>
      </c>
      <c r="C39" s="7" t="s">
        <v>31</v>
      </c>
      <c r="D39" s="7" t="s">
        <v>119</v>
      </c>
      <c r="E39" s="7"/>
      <c r="F39" s="7" t="s">
        <v>65</v>
      </c>
      <c r="G39" s="7"/>
      <c r="H39" s="7"/>
      <c r="I39" s="7"/>
      <c r="J39" s="7" t="s">
        <v>26</v>
      </c>
      <c r="K39" s="7" t="s">
        <v>40</v>
      </c>
      <c r="L39" s="7" t="s">
        <v>39</v>
      </c>
    </row>
    <row r="40" spans="1:12" x14ac:dyDescent="0.25">
      <c r="A40" s="7" t="s">
        <v>122</v>
      </c>
      <c r="B40" s="7" t="s">
        <v>120</v>
      </c>
      <c r="C40" s="7" t="s">
        <v>31</v>
      </c>
      <c r="D40" s="7" t="s">
        <v>121</v>
      </c>
      <c r="E40" s="7"/>
      <c r="F40" s="7" t="s">
        <v>65</v>
      </c>
      <c r="G40" s="7"/>
      <c r="H40" s="7"/>
      <c r="I40" s="7"/>
      <c r="J40" s="7" t="s">
        <v>26</v>
      </c>
      <c r="K40" s="7" t="s">
        <v>38</v>
      </c>
      <c r="L40" s="7" t="s">
        <v>37</v>
      </c>
    </row>
    <row r="41" spans="1:12" x14ac:dyDescent="0.25">
      <c r="A41" s="7" t="s">
        <v>123</v>
      </c>
      <c r="B41" s="7" t="s">
        <v>124</v>
      </c>
      <c r="C41" s="7" t="s">
        <v>31</v>
      </c>
      <c r="D41" s="7" t="s">
        <v>125</v>
      </c>
      <c r="E41" s="7"/>
      <c r="F41" s="7" t="s">
        <v>65</v>
      </c>
      <c r="G41" s="7"/>
      <c r="H41" s="7"/>
      <c r="I41" s="7"/>
      <c r="J41" s="7" t="s">
        <v>26</v>
      </c>
      <c r="K41" s="7" t="s">
        <v>39</v>
      </c>
      <c r="L41" s="7" t="s">
        <v>39</v>
      </c>
    </row>
    <row r="42" spans="1:12" x14ac:dyDescent="0.25">
      <c r="A42" s="7" t="s">
        <v>128</v>
      </c>
      <c r="B42" s="7" t="s">
        <v>126</v>
      </c>
      <c r="C42" s="7" t="s">
        <v>32</v>
      </c>
      <c r="D42" s="7" t="s">
        <v>127</v>
      </c>
      <c r="E42" s="7"/>
      <c r="F42" s="7" t="s">
        <v>65</v>
      </c>
      <c r="G42" s="7"/>
      <c r="H42" s="7"/>
      <c r="I42" s="7"/>
      <c r="J42" s="7" t="s">
        <v>26</v>
      </c>
      <c r="K42" s="7" t="s">
        <v>38</v>
      </c>
      <c r="L42" s="7" t="s">
        <v>37</v>
      </c>
    </row>
    <row r="43" spans="1:12" x14ac:dyDescent="0.25">
      <c r="A43" s="7" t="s">
        <v>129</v>
      </c>
      <c r="B43" s="7" t="s">
        <v>130</v>
      </c>
      <c r="C43" s="7" t="s">
        <v>28</v>
      </c>
      <c r="D43" s="7" t="s">
        <v>131</v>
      </c>
      <c r="E43" s="7"/>
      <c r="F43" s="7" t="s">
        <v>65</v>
      </c>
      <c r="G43" s="7"/>
      <c r="H43" s="7"/>
      <c r="I43" s="7"/>
      <c r="J43" s="7" t="s">
        <v>26</v>
      </c>
      <c r="K43" s="7" t="s">
        <v>38</v>
      </c>
      <c r="L43" s="7" t="s">
        <v>38</v>
      </c>
    </row>
    <row r="44" spans="1:12" x14ac:dyDescent="0.25">
      <c r="A44" s="7" t="s">
        <v>132</v>
      </c>
      <c r="B44" s="7" t="s">
        <v>133</v>
      </c>
      <c r="C44" s="7" t="s">
        <v>28</v>
      </c>
      <c r="D44" s="7" t="s">
        <v>134</v>
      </c>
      <c r="E44" s="7"/>
      <c r="F44" s="7" t="s">
        <v>65</v>
      </c>
      <c r="G44" s="7"/>
      <c r="H44" s="7"/>
      <c r="I44" s="7"/>
      <c r="J44" s="7" t="s">
        <v>26</v>
      </c>
      <c r="K44" s="7" t="s">
        <v>37</v>
      </c>
      <c r="L44" s="7" t="s">
        <v>37</v>
      </c>
    </row>
    <row r="45" spans="1:12" x14ac:dyDescent="0.25">
      <c r="A45" s="7" t="s">
        <v>137</v>
      </c>
      <c r="B45" s="7" t="s">
        <v>135</v>
      </c>
      <c r="C45" s="7" t="s">
        <v>28</v>
      </c>
      <c r="D45" s="7" t="s">
        <v>136</v>
      </c>
      <c r="E45" s="7"/>
      <c r="F45" s="7" t="s">
        <v>65</v>
      </c>
      <c r="G45" s="7"/>
      <c r="H45" s="7"/>
      <c r="I45" s="7"/>
      <c r="J45" s="7" t="s">
        <v>48</v>
      </c>
      <c r="K45" s="7" t="s">
        <v>37</v>
      </c>
      <c r="L45" s="7" t="s">
        <v>37</v>
      </c>
    </row>
    <row r="46" spans="1:12" x14ac:dyDescent="0.25">
      <c r="A46" s="7" t="s">
        <v>138</v>
      </c>
      <c r="B46" s="7" t="s">
        <v>139</v>
      </c>
      <c r="C46" s="7" t="s">
        <v>28</v>
      </c>
      <c r="D46" s="7"/>
      <c r="E46" s="7"/>
      <c r="F46" s="7" t="s">
        <v>65</v>
      </c>
      <c r="G46" s="7"/>
      <c r="H46" s="7"/>
      <c r="I46" s="7"/>
      <c r="J46" s="7" t="s">
        <v>26</v>
      </c>
      <c r="K46" s="7"/>
      <c r="L46" s="7"/>
    </row>
    <row r="47" spans="1:12" x14ac:dyDescent="0.25">
      <c r="A47" s="7" t="s">
        <v>140</v>
      </c>
      <c r="B47" s="7" t="s">
        <v>141</v>
      </c>
      <c r="C47" s="7" t="s">
        <v>31</v>
      </c>
      <c r="D47" s="7" t="s">
        <v>142</v>
      </c>
      <c r="E47" s="7"/>
      <c r="F47" s="7" t="s">
        <v>65</v>
      </c>
      <c r="G47" s="7"/>
      <c r="H47" s="7"/>
      <c r="I47" s="7"/>
      <c r="J47" s="7" t="s">
        <v>26</v>
      </c>
      <c r="K47" s="7" t="s">
        <v>39</v>
      </c>
      <c r="L47" s="7" t="s">
        <v>40</v>
      </c>
    </row>
    <row r="48" spans="1:12" x14ac:dyDescent="0.25">
      <c r="A48" s="7" t="s">
        <v>143</v>
      </c>
      <c r="B48" s="7" t="s">
        <v>144</v>
      </c>
      <c r="C48" s="7" t="s">
        <v>31</v>
      </c>
      <c r="D48" s="7" t="s">
        <v>145</v>
      </c>
      <c r="E48" s="7"/>
      <c r="F48" s="7" t="s">
        <v>65</v>
      </c>
      <c r="G48" s="7"/>
      <c r="H48" s="7"/>
      <c r="I48" s="7"/>
      <c r="J48" s="7" t="s">
        <v>26</v>
      </c>
      <c r="K48" s="7" t="s">
        <v>39</v>
      </c>
      <c r="L48" s="7" t="s">
        <v>39</v>
      </c>
    </row>
    <row r="49" spans="1:12" ht="30" x14ac:dyDescent="0.25">
      <c r="A49" s="7" t="s">
        <v>146</v>
      </c>
      <c r="B49" s="7" t="s">
        <v>147</v>
      </c>
      <c r="C49" s="7" t="s">
        <v>31</v>
      </c>
      <c r="D49" s="7" t="s">
        <v>148</v>
      </c>
      <c r="E49" s="7"/>
      <c r="F49" s="7" t="s">
        <v>65</v>
      </c>
      <c r="G49" s="7"/>
      <c r="H49" s="7"/>
      <c r="I49" s="7"/>
      <c r="J49" s="7" t="s">
        <v>48</v>
      </c>
      <c r="K49" s="7" t="s">
        <v>40</v>
      </c>
      <c r="L49" s="7" t="s">
        <v>40</v>
      </c>
    </row>
    <row r="50" spans="1:12" ht="30" x14ac:dyDescent="0.25">
      <c r="A50" s="7" t="s">
        <v>149</v>
      </c>
      <c r="B50" s="7" t="s">
        <v>150</v>
      </c>
      <c r="C50" s="7" t="s">
        <v>28</v>
      </c>
      <c r="D50" s="7" t="s">
        <v>151</v>
      </c>
      <c r="E50" s="7"/>
      <c r="F50" s="7" t="s">
        <v>65</v>
      </c>
      <c r="G50" s="7"/>
      <c r="H50" s="7"/>
      <c r="I50" s="7"/>
      <c r="J50" s="7" t="s">
        <v>26</v>
      </c>
      <c r="K50" s="7" t="s">
        <v>37</v>
      </c>
      <c r="L50" s="7" t="s">
        <v>37</v>
      </c>
    </row>
    <row r="51" spans="1:12" x14ac:dyDescent="0.25">
      <c r="A51" s="7" t="s">
        <v>152</v>
      </c>
      <c r="B51" s="7" t="s">
        <v>153</v>
      </c>
      <c r="C51" s="7" t="s">
        <v>31</v>
      </c>
      <c r="D51" s="7" t="s">
        <v>154</v>
      </c>
      <c r="E51" s="7"/>
      <c r="F51" s="7" t="s">
        <v>65</v>
      </c>
      <c r="G51" s="7"/>
      <c r="H51" s="7"/>
      <c r="I51" s="7"/>
      <c r="J51" s="7" t="s">
        <v>26</v>
      </c>
      <c r="K51" s="7" t="s">
        <v>39</v>
      </c>
      <c r="L51" s="7" t="s">
        <v>39</v>
      </c>
    </row>
    <row r="52" spans="1:12" x14ac:dyDescent="0.25">
      <c r="A52" s="7" t="s">
        <v>155</v>
      </c>
      <c r="B52" s="7" t="s">
        <v>156</v>
      </c>
      <c r="C52" s="7" t="s">
        <v>31</v>
      </c>
      <c r="D52" s="7" t="s">
        <v>157</v>
      </c>
      <c r="E52" s="7"/>
      <c r="F52" s="7" t="s">
        <v>65</v>
      </c>
      <c r="G52" s="7"/>
      <c r="H52" s="7"/>
      <c r="I52" s="7"/>
      <c r="J52" s="7" t="s">
        <v>26</v>
      </c>
      <c r="K52" s="7" t="s">
        <v>41</v>
      </c>
      <c r="L52" s="15" t="s">
        <v>40</v>
      </c>
    </row>
    <row r="53" spans="1:12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8" spans="1:12" x14ac:dyDescent="0.25">
      <c r="G58" s="14"/>
    </row>
  </sheetData>
  <dataConsolidate/>
  <dataValidations count="4">
    <dataValidation type="list" allowBlank="1" showInputMessage="1" showErrorMessage="1" sqref="K24:L54 K23" xr:uid="{00000000-0002-0000-0100-000000000000}">
      <formula1>$O$2:$O$6</formula1>
    </dataValidation>
    <dataValidation type="list" allowBlank="1" showInputMessage="1" showErrorMessage="1" sqref="J23:J54" xr:uid="{00000000-0002-0000-0100-000001000000}">
      <formula1>$P$2:$P$9</formula1>
    </dataValidation>
    <dataValidation type="list" allowBlank="1" showInputMessage="1" showErrorMessage="1" sqref="C55:C1048576" xr:uid="{00000000-0002-0000-0100-000002000000}">
      <formula1>$Q$2:$Q$10</formula1>
    </dataValidation>
    <dataValidation type="list" allowBlank="1" showInputMessage="1" showErrorMessage="1" sqref="C23:C54" xr:uid="{00000000-0002-0000-0100-000003000000}">
      <formula1>$Q$2:$Q$13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Requirements</vt:lpstr>
    </vt:vector>
  </TitlesOfParts>
  <Company>The Reuse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template</dc:title>
  <dc:subject>Requirements template</dc:subject>
  <dc:creator>Jose Saavedra</dc:creator>
  <cp:lastModifiedBy>Jose Saavedra</cp:lastModifiedBy>
  <dcterms:created xsi:type="dcterms:W3CDTF">2013-12-17T12:58:35Z</dcterms:created>
  <dcterms:modified xsi:type="dcterms:W3CDTF">2024-06-06T16:33:13Z</dcterms:modified>
  <cp:version>1.0</cp:version>
</cp:coreProperties>
</file>