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<sst xmlns="http://schemas.openxmlformats.org/spreadsheetml/2006/main" count="153" uniqueCount="35">
  <si>
    <t>Nº casos:</t>
  </si>
  <si>
    <t>AM-(10,1.0)</t>
  </si>
  <si>
    <t>AM-(10,0.1)</t>
  </si>
  <si>
    <t>AM-(10,0.1mej)</t>
  </si>
  <si>
    <t>Greedy</t>
  </si>
  <si>
    <t>Caso</t>
  </si>
  <si>
    <t>Tamaño</t>
  </si>
  <si>
    <t>Mejor coste conocido</t>
  </si>
  <si>
    <t>¿Optima?</t>
  </si>
  <si>
    <t>Coste obtenido</t>
  </si>
  <si>
    <t>Desv</t>
  </si>
  <si>
    <t>Tiempo</t>
  </si>
  <si>
    <t>Chr20a</t>
  </si>
  <si>
    <t>No</t>
  </si>
  <si>
    <t>Chr20c</t>
  </si>
  <si>
    <t>Chr22b</t>
  </si>
  <si>
    <t>Chr25a</t>
  </si>
  <si>
    <t>Esc32a</t>
  </si>
  <si>
    <t>Esc64a</t>
  </si>
  <si>
    <t>Esc128</t>
  </si>
  <si>
    <t>Kra32</t>
  </si>
  <si>
    <t>Lipa90a</t>
  </si>
  <si>
    <t>Sko42</t>
  </si>
  <si>
    <t>Sko49</t>
  </si>
  <si>
    <t>Sko81</t>
  </si>
  <si>
    <t>Sko90</t>
  </si>
  <si>
    <t>Sko100f</t>
  </si>
  <si>
    <t>Tai64c</t>
  </si>
  <si>
    <t>Tai80a</t>
  </si>
  <si>
    <t>Tai100a</t>
  </si>
  <si>
    <t>Tai150b</t>
  </si>
  <si>
    <t>Tai256c</t>
  </si>
  <si>
    <t>Tho150</t>
  </si>
  <si>
    <t>Media desv:</t>
  </si>
  <si>
    <t>Media tiempo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</si>
</sst>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.2"/>
      <color rgb="FF000000"/>
      <name val="Calibri"/>
      <family val="2"/>
      <charset val="134"/>
    </font>
    <font>
      <sz val="9.75"/>
      <color rgb="FF000000"/>
      <name val="Arial"/>
      <family val="2"/>
    </font>
    <font>
      <sz val="14.4"/>
      <color rgb="FF000000"/>
      <name val="Times New Roman"/>
      <family val="1"/>
      <charset val="1"/>
    </font>
    <font>
      <sz val="14.4"/>
      <color rgb="FF000000"/>
      <name val="Times New Roman"/>
      <family val="1"/>
    </font>
    <font>
      <sz val="13"/>
      <color rgb="FF000000"/>
      <name val="Calibri"/>
      <family val="2"/>
    </font>
    <font>
      <sz val="13"/>
      <color rgb="FF000000"/>
      <name val="Calibri"/>
      <family val="2"/>
      <charset val="134"/>
    </font>
    <font>
      <sz val="13.2"/>
      <color rgb="FF000000"/>
      <name val="Calibri"/>
      <family val="2"/>
    </font>
    <font>
      <sz val="13"/>
      <name val="Calibri"/>
      <family val="2"/>
    </font>
    <font>
      <sz val="11"/>
      <color rgb="FF00000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366FF"/>
        <bgColor rgb="FF0066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 diagonalUp="false" diagonalDown="false">
      <left style="medium">
        <color rgb="FFC0C0C0"/>
      </left>
      <right/>
      <top style="medium">
        <color rgb="FFC0C0C0"/>
      </top>
      <bottom style="medium">
        <color rgb="FFC0C0C0"/>
      </bottom>
      <diagonal/>
    </border>
    <border diagonalUp="false" diagonalDown="false">
      <left style="medium">
        <color rgb="FF313739"/>
      </left>
      <right style="medium">
        <color rgb="FF313739"/>
      </right>
      <top style="medium">
        <color rgb="FF313739"/>
      </top>
      <bottom/>
      <diagonal/>
    </border>
    <border diagonalUp="false" diagonalDown="false">
      <left/>
      <right/>
      <top style="medium">
        <color rgb="FFC0C0C0"/>
      </top>
      <bottom style="medium">
        <color rgb="FFC0C0C0"/>
      </bottom>
      <diagonal/>
    </border>
    <border diagonalUp="false" diagonalDown="false">
      <left style="medium">
        <color rgb="FF313739"/>
      </left>
      <right style="medium">
        <color rgb="FF313739"/>
      </right>
      <top style="medium">
        <color rgb="FF313739"/>
      </top>
      <bottom style="medium">
        <color rgb="FF313739"/>
      </bottom>
      <diagonal/>
    </border>
    <border diagonalUp="false" diagonalDown="false">
      <left style="medium">
        <color rgb="FFC0C0C0"/>
      </left>
      <right style="medium">
        <color rgb="FFC0C0C0"/>
      </right>
      <top style="medium">
        <color rgb="FFC0C0C0"/>
      </top>
      <bottom style="medium">
        <color rgb="FF333333"/>
      </bottom>
      <diagonal/>
    </border>
    <border diagonalUp="false" diagonalDown="false">
      <left/>
      <right style="thick">
        <color rgb="FF333333"/>
      </right>
      <top/>
      <bottom style="thick">
        <color rgb="FF333333"/>
      </bottom>
      <diagonal/>
    </border>
    <border diagonalUp="false" diagonalDown="false">
      <left style="medium">
        <color rgb="FFC0C0C0"/>
      </left>
      <right style="thick">
        <color rgb="FF333333"/>
      </right>
      <top/>
      <bottom style="thick">
        <color rgb="FF333333"/>
      </bottom>
      <diagonal/>
    </border>
    <border diagonalUp="false" diagonalDown="false">
      <left style="medium">
        <color rgb="FFC0C0C0"/>
      </left>
      <right style="thick">
        <color rgb="FF333333"/>
      </right>
      <top style="medium">
        <color rgb="FFC0C0C0"/>
      </top>
      <bottom style="medium">
        <color rgb="FFC0C0C0"/>
      </bottom>
      <diagonal/>
    </border>
    <border diagonalUp="false" diagonalDown="false">
      <left style="medium">
        <color rgb="FFC0C0C0"/>
      </left>
      <right style="thin">
        <color rgb="FF313739"/>
      </right>
      <top/>
      <bottom style="thick">
        <color rgb="FF333333"/>
      </bottom>
      <diagonal/>
    </border>
    <border diagonalUp="false" diagonalDown="false">
      <left style="medium">
        <color rgb="FFC0C0C0"/>
      </left>
      <right style="thick">
        <color rgb="FF333333"/>
      </right>
      <top style="medium">
        <color rgb="FFC0C0C0"/>
      </top>
      <bottom style="thick">
        <color rgb="FF333333"/>
      </bottom>
      <diagonal/>
    </border>
    <border diagonalUp="false" diagonalDown="false">
      <left style="medium">
        <color rgb="FFC0C0C0"/>
      </left>
      <right style="thin">
        <color rgb="FF313739"/>
      </right>
      <top style="medium">
        <color rgb="FFC0C0C0"/>
      </top>
      <bottom style="thick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8" fillId="2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2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13739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1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80" zoomScaleNormal="80" zoomScalePageLayoutView="100" workbookViewId="0">
      <selection pane="topLeft" activeCell="P2" activeCellId="0" sqref="P2"/>
    </sheetView>
  </sheetViews>
  <sheetFormatPr defaultRowHeight="12.8"/>
  <cols>
    <col collapsed="false" hidden="false" max="2" min="1" style="0" width="11.5204081632653"/>
    <col collapsed="false" hidden="false" max="3" min="3" style="0" width="32.1275510204082"/>
    <col collapsed="false" hidden="false" max="4" min="4" style="0" width="17.5408163265306"/>
    <col collapsed="false" hidden="false" max="6" min="5" style="0" width="11.5204081632653"/>
    <col collapsed="false" hidden="false" max="7" min="7" style="0" width="15.1122448979592"/>
    <col collapsed="false" hidden="false" max="11" min="8" style="0" width="11.5204081632653"/>
    <col collapsed="false" hidden="false" max="12" min="12" style="0" width="15.280612244898"/>
    <col collapsed="false" hidden="false" max="16" min="13" style="0" width="11.5204081632653"/>
    <col collapsed="false" hidden="false" max="17" min="17" style="0" width="15.4540816326531"/>
    <col collapsed="false" hidden="false" max="18" min="18" style="0" width="11.5204081632653"/>
    <col collapsed="false" hidden="false" max="19" min="19" style="0" width="14.0663265306122"/>
    <col collapsed="false" hidden="false" max="21" min="20" style="0" width="11.5204081632653"/>
    <col collapsed="false" hidden="false" max="22" min="22" style="0" width="15.4540816326531"/>
    <col collapsed="false" hidden="false" max="23" min="23" style="0" width="14.0663265306122"/>
    <col collapsed="false" hidden="false" max="24" min="24" style="0" width="14.234693877551"/>
    <col collapsed="false" hidden="false" max="1025" min="25" style="0" width="11.5204081632653"/>
  </cols>
  <sheetData>
    <row r="1" customFormat="false" ht="18.4" hidden="false" customHeight="false" outlineLevel="0" collapsed="false">
      <c r="A1" s="1" t="s">
        <v>0</v>
      </c>
      <c r="B1" s="2" t="n">
        <v>20</v>
      </c>
      <c r="C1" s="3"/>
      <c r="D1" s="3"/>
      <c r="J1" s="4"/>
      <c r="K1" s="5"/>
    </row>
    <row r="2" customFormat="false" ht="20.1" hidden="false" customHeight="true" outlineLevel="0" collapsed="false">
      <c r="A2" s="3"/>
      <c r="B2" s="3"/>
      <c r="C2" s="3"/>
      <c r="D2" s="3"/>
      <c r="F2" s="6" t="s">
        <v>1</v>
      </c>
      <c r="G2" s="6"/>
      <c r="H2" s="6"/>
      <c r="I2" s="6"/>
      <c r="J2" s="7"/>
      <c r="K2" s="8" t="s">
        <v>2</v>
      </c>
      <c r="L2" s="8"/>
      <c r="M2" s="8"/>
      <c r="N2" s="8"/>
      <c r="P2" s="6" t="s">
        <v>3</v>
      </c>
      <c r="Q2" s="6"/>
      <c r="R2" s="6"/>
      <c r="S2" s="6"/>
      <c r="U2" s="6" t="s">
        <v>4</v>
      </c>
      <c r="V2" s="6"/>
      <c r="W2" s="6"/>
      <c r="X2" s="6"/>
    </row>
    <row r="3" customFormat="false" ht="37.3" hidden="false" customHeight="false" outlineLevel="0" collapsed="false">
      <c r="A3" s="9" t="s">
        <v>5</v>
      </c>
      <c r="B3" s="10" t="s">
        <v>6</v>
      </c>
      <c r="C3" s="10" t="s">
        <v>7</v>
      </c>
      <c r="D3" s="10" t="s">
        <v>8</v>
      </c>
      <c r="F3" s="11" t="s">
        <v>5</v>
      </c>
      <c r="G3" s="12" t="s">
        <v>9</v>
      </c>
      <c r="H3" s="13" t="s">
        <v>10</v>
      </c>
      <c r="I3" s="13" t="s">
        <v>11</v>
      </c>
      <c r="J3" s="14"/>
      <c r="K3" s="15" t="s">
        <v>5</v>
      </c>
      <c r="L3" s="13" t="s">
        <v>9</v>
      </c>
      <c r="M3" s="13" t="s">
        <v>10</v>
      </c>
      <c r="N3" s="16" t="s">
        <v>11</v>
      </c>
      <c r="P3" s="11" t="s">
        <v>5</v>
      </c>
      <c r="Q3" s="12" t="s">
        <v>9</v>
      </c>
      <c r="R3" s="13" t="s">
        <v>10</v>
      </c>
      <c r="S3" s="13" t="s">
        <v>11</v>
      </c>
      <c r="U3" s="11" t="s">
        <v>5</v>
      </c>
      <c r="V3" s="12" t="s">
        <v>9</v>
      </c>
      <c r="W3" s="13" t="s">
        <v>10</v>
      </c>
      <c r="X3" s="13" t="s">
        <v>11</v>
      </c>
    </row>
    <row r="4" customFormat="false" ht="35.4" hidden="false" customHeight="false" outlineLevel="0" collapsed="false">
      <c r="A4" s="1" t="s">
        <v>12</v>
      </c>
      <c r="B4" s="2" t="n">
        <v>20</v>
      </c>
      <c r="C4" s="2" t="n">
        <v>2192</v>
      </c>
      <c r="D4" s="2" t="s">
        <v>13</v>
      </c>
      <c r="F4" s="17" t="s">
        <v>12</v>
      </c>
      <c r="G4" s="18" t="n">
        <v>11372</v>
      </c>
      <c r="H4" s="19" t="n">
        <f aca="false">100*(G4-C4)/C4</f>
        <v>418.795620437956</v>
      </c>
      <c r="I4" s="18" t="n">
        <v>0.229935</v>
      </c>
      <c r="J4" s="14"/>
      <c r="K4" s="20" t="s">
        <v>12</v>
      </c>
      <c r="L4" s="18" t="n">
        <v>11372</v>
      </c>
      <c r="M4" s="19" t="n">
        <f aca="false">100*(L4-C4)/C4</f>
        <v>418.795620437956</v>
      </c>
      <c r="N4" s="21" t="n">
        <v>0.133284</v>
      </c>
      <c r="P4" s="17" t="s">
        <v>12</v>
      </c>
      <c r="Q4" s="18" t="n">
        <v>11372</v>
      </c>
      <c r="R4" s="19" t="n">
        <f aca="false">100*(Q4-C4)/C4</f>
        <v>418.795620437956</v>
      </c>
      <c r="S4" s="18" t="n">
        <v>0.141449</v>
      </c>
      <c r="U4" s="17" t="s">
        <v>12</v>
      </c>
      <c r="V4" s="18" t="n">
        <v>8100</v>
      </c>
      <c r="W4" s="19" t="n">
        <f aca="false">100*(V4-C4)/C4</f>
        <v>269.525547445255</v>
      </c>
      <c r="X4" s="22" t="n">
        <v>6E-006</v>
      </c>
    </row>
    <row r="5" customFormat="false" ht="19.55" hidden="false" customHeight="false" outlineLevel="0" collapsed="false">
      <c r="A5" s="1" t="s">
        <v>14</v>
      </c>
      <c r="B5" s="2" t="n">
        <v>20</v>
      </c>
      <c r="C5" s="2" t="n">
        <v>14142</v>
      </c>
      <c r="D5" s="2" t="s">
        <v>13</v>
      </c>
      <c r="F5" s="20" t="s">
        <v>14</v>
      </c>
      <c r="G5" s="18" t="n">
        <v>105782</v>
      </c>
      <c r="H5" s="19" t="n">
        <f aca="false">100*(G5-C5)/C5</f>
        <v>647.9988686183</v>
      </c>
      <c r="I5" s="18" t="n">
        <v>0.20964</v>
      </c>
      <c r="J5" s="14"/>
      <c r="K5" s="20" t="s">
        <v>14</v>
      </c>
      <c r="L5" s="18" t="n">
        <v>105782</v>
      </c>
      <c r="M5" s="19" t="n">
        <f aca="false">100*(L5-C5)/C5</f>
        <v>647.9988686183</v>
      </c>
      <c r="N5" s="21" t="n">
        <v>0.132391</v>
      </c>
      <c r="P5" s="20" t="s">
        <v>14</v>
      </c>
      <c r="Q5" s="18" t="n">
        <v>105782</v>
      </c>
      <c r="R5" s="19" t="n">
        <f aca="false">100*(Q5-C5)/C5</f>
        <v>647.9988686183</v>
      </c>
      <c r="S5" s="18" t="n">
        <v>0.138566</v>
      </c>
      <c r="U5" s="20" t="s">
        <v>14</v>
      </c>
      <c r="V5" s="18" t="n">
        <v>77766</v>
      </c>
      <c r="W5" s="19" t="n">
        <f aca="false">100*(V5-C5)/C5</f>
        <v>449.893932965634</v>
      </c>
      <c r="X5" s="23" t="n">
        <v>5E-006</v>
      </c>
    </row>
    <row r="6" customFormat="false" ht="19.4" hidden="false" customHeight="false" outlineLevel="0" collapsed="false">
      <c r="A6" s="1" t="s">
        <v>15</v>
      </c>
      <c r="B6" s="2" t="n">
        <v>22</v>
      </c>
      <c r="C6" s="2" t="n">
        <v>6194</v>
      </c>
      <c r="D6" s="2" t="s">
        <v>13</v>
      </c>
      <c r="F6" s="20" t="s">
        <v>15</v>
      </c>
      <c r="G6" s="18" t="n">
        <v>13556</v>
      </c>
      <c r="H6" s="19" t="n">
        <f aca="false">100*(G6-C6)/C6</f>
        <v>118.856958346787</v>
      </c>
      <c r="I6" s="18" t="n">
        <v>0.241356</v>
      </c>
      <c r="J6" s="14"/>
      <c r="K6" s="20" t="s">
        <v>15</v>
      </c>
      <c r="L6" s="24" t="n">
        <v>13556</v>
      </c>
      <c r="M6" s="19" t="n">
        <f aca="false">100*(L6-C6)/C6</f>
        <v>118.856958346787</v>
      </c>
      <c r="N6" s="21" t="n">
        <v>0.150264</v>
      </c>
      <c r="P6" s="20" t="s">
        <v>15</v>
      </c>
      <c r="Q6" s="24" t="n">
        <v>13556</v>
      </c>
      <c r="R6" s="19" t="n">
        <f aca="false">100*(Q6-C6)/C6</f>
        <v>118.856958346787</v>
      </c>
      <c r="S6" s="18" t="n">
        <v>0.161953</v>
      </c>
      <c r="U6" s="20" t="s">
        <v>15</v>
      </c>
      <c r="V6" s="18" t="n">
        <v>13280</v>
      </c>
      <c r="W6" s="19" t="n">
        <f aca="false">100*(V6-C6)/C6</f>
        <v>114.401033257992</v>
      </c>
      <c r="X6" s="23" t="n">
        <v>8E-006</v>
      </c>
    </row>
    <row r="7" customFormat="false" ht="19.4" hidden="false" customHeight="false" outlineLevel="0" collapsed="false">
      <c r="A7" s="1" t="s">
        <v>16</v>
      </c>
      <c r="B7" s="2" t="n">
        <v>25</v>
      </c>
      <c r="C7" s="2" t="n">
        <v>3796</v>
      </c>
      <c r="D7" s="2" t="s">
        <v>13</v>
      </c>
      <c r="F7" s="20" t="s">
        <v>16</v>
      </c>
      <c r="G7" s="18" t="n">
        <v>17668</v>
      </c>
      <c r="H7" s="19" t="n">
        <f aca="false">100*(G7-C7)/C7</f>
        <v>365.437302423604</v>
      </c>
      <c r="I7" s="18" t="n">
        <v>0.324105</v>
      </c>
      <c r="J7" s="14"/>
      <c r="K7" s="20" t="s">
        <v>16</v>
      </c>
      <c r="L7" s="18" t="n">
        <v>17668</v>
      </c>
      <c r="M7" s="19" t="n">
        <f aca="false">100*(L7-C7)/C7</f>
        <v>365.437302423604</v>
      </c>
      <c r="N7" s="21" t="n">
        <v>0.164136</v>
      </c>
      <c r="P7" s="20" t="s">
        <v>16</v>
      </c>
      <c r="Q7" s="18" t="n">
        <v>17668</v>
      </c>
      <c r="R7" s="19" t="n">
        <f aca="false">100*(Q7-C7)/C7</f>
        <v>365.437302423604</v>
      </c>
      <c r="S7" s="18" t="n">
        <v>0.203907</v>
      </c>
      <c r="U7" s="20" t="s">
        <v>16</v>
      </c>
      <c r="V7" s="18" t="n">
        <v>20414</v>
      </c>
      <c r="W7" s="19" t="n">
        <f aca="false">100*(V7-C7)/C7</f>
        <v>437.776606954689</v>
      </c>
      <c r="X7" s="23" t="n">
        <v>7E-006</v>
      </c>
    </row>
    <row r="8" customFormat="false" ht="19.4" hidden="false" customHeight="false" outlineLevel="0" collapsed="false">
      <c r="A8" s="1" t="s">
        <v>17</v>
      </c>
      <c r="B8" s="2" t="n">
        <v>32</v>
      </c>
      <c r="C8" s="2" t="n">
        <v>130</v>
      </c>
      <c r="D8" s="2" t="s">
        <v>13</v>
      </c>
      <c r="F8" s="20" t="s">
        <v>17</v>
      </c>
      <c r="G8" s="18" t="n">
        <v>498</v>
      </c>
      <c r="H8" s="19" t="n">
        <f aca="false">100*(G8-C8)/C8</f>
        <v>283.076923076923</v>
      </c>
      <c r="I8" s="18" t="n">
        <v>0.525972</v>
      </c>
      <c r="J8" s="14"/>
      <c r="K8" s="20" t="s">
        <v>17</v>
      </c>
      <c r="L8" s="18" t="n">
        <v>498</v>
      </c>
      <c r="M8" s="19" t="n">
        <f aca="false">100*(L8-C8)/C8</f>
        <v>283.076923076923</v>
      </c>
      <c r="N8" s="21" t="n">
        <v>0.231074</v>
      </c>
      <c r="P8" s="20" t="s">
        <v>17</v>
      </c>
      <c r="Q8" s="18" t="n">
        <v>498</v>
      </c>
      <c r="R8" s="19" t="n">
        <f aca="false">100*(Q8-C8)/C8</f>
        <v>283.076923076923</v>
      </c>
      <c r="S8" s="18" t="n">
        <v>0.276058</v>
      </c>
      <c r="U8" s="20" t="s">
        <v>17</v>
      </c>
      <c r="V8" s="18" t="n">
        <v>314</v>
      </c>
      <c r="W8" s="19" t="n">
        <f aca="false">100*(V8-C8)/C8</f>
        <v>141.538461538462</v>
      </c>
      <c r="X8" s="23" t="n">
        <v>9E-006</v>
      </c>
    </row>
    <row r="9" customFormat="false" ht="19.4" hidden="false" customHeight="false" outlineLevel="0" collapsed="false">
      <c r="A9" s="1" t="s">
        <v>18</v>
      </c>
      <c r="B9" s="2" t="n">
        <v>64</v>
      </c>
      <c r="C9" s="2" t="n">
        <v>116</v>
      </c>
      <c r="D9" s="2" t="s">
        <v>13</v>
      </c>
      <c r="F9" s="20" t="s">
        <v>18</v>
      </c>
      <c r="G9" s="18" t="n">
        <v>304</v>
      </c>
      <c r="H9" s="19" t="n">
        <f aca="false">100*(G9-C9)/C9</f>
        <v>162.068965517241</v>
      </c>
      <c r="I9" s="18" t="n">
        <v>2.75219</v>
      </c>
      <c r="J9" s="14"/>
      <c r="K9" s="20" t="s">
        <v>18</v>
      </c>
      <c r="L9" s="18" t="n">
        <v>304</v>
      </c>
      <c r="M9" s="19" t="n">
        <f aca="false">100*(L9-C9)/C9</f>
        <v>162.068965517241</v>
      </c>
      <c r="N9" s="21" t="n">
        <v>0.600334</v>
      </c>
      <c r="P9" s="20" t="s">
        <v>18</v>
      </c>
      <c r="Q9" s="18" t="n">
        <v>304</v>
      </c>
      <c r="R9" s="19" t="n">
        <f aca="false">100*(Q9-C9)/C9</f>
        <v>162.068965517241</v>
      </c>
      <c r="S9" s="18" t="n">
        <v>0.806061</v>
      </c>
      <c r="U9" s="20" t="s">
        <v>18</v>
      </c>
      <c r="V9" s="18" t="n">
        <v>152</v>
      </c>
      <c r="W9" s="19" t="n">
        <f aca="false">100*(V9-C9)/C9</f>
        <v>31.0344827586207</v>
      </c>
      <c r="X9" s="25" t="n">
        <v>6.2E-005</v>
      </c>
    </row>
    <row r="10" customFormat="false" ht="19.4" hidden="false" customHeight="false" outlineLevel="0" collapsed="false">
      <c r="A10" s="1" t="s">
        <v>19</v>
      </c>
      <c r="B10" s="2" t="n">
        <v>128</v>
      </c>
      <c r="C10" s="2" t="n">
        <v>64</v>
      </c>
      <c r="D10" s="2" t="s">
        <v>13</v>
      </c>
      <c r="F10" s="20" t="s">
        <v>19</v>
      </c>
      <c r="G10" s="18" t="n">
        <v>254</v>
      </c>
      <c r="H10" s="19" t="n">
        <f aca="false">100*(G10-C10)/C10</f>
        <v>296.875</v>
      </c>
      <c r="I10" s="18" t="n">
        <v>17.3949</v>
      </c>
      <c r="J10" s="14"/>
      <c r="K10" s="20" t="s">
        <v>19</v>
      </c>
      <c r="L10" s="18" t="n">
        <v>260</v>
      </c>
      <c r="M10" s="19" t="n">
        <f aca="false">100*(L10-C10)/C10</f>
        <v>306.25</v>
      </c>
      <c r="N10" s="21" t="n">
        <v>1.79639</v>
      </c>
      <c r="P10" s="20" t="s">
        <v>19</v>
      </c>
      <c r="Q10" s="18" t="n">
        <v>254</v>
      </c>
      <c r="R10" s="19" t="n">
        <f aca="false">100*(Q10-C10)/C10</f>
        <v>296.875</v>
      </c>
      <c r="S10" s="18" t="n">
        <v>3.33743</v>
      </c>
      <c r="U10" s="20" t="s">
        <v>19</v>
      </c>
      <c r="V10" s="18" t="n">
        <v>154</v>
      </c>
      <c r="W10" s="19" t="n">
        <f aca="false">100*(V10-C10)/C10</f>
        <v>140.625</v>
      </c>
      <c r="X10" s="23" t="n">
        <v>7.6E-005</v>
      </c>
    </row>
    <row r="11" customFormat="false" ht="19.4" hidden="false" customHeight="false" outlineLevel="0" collapsed="false">
      <c r="A11" s="1" t="s">
        <v>20</v>
      </c>
      <c r="B11" s="2" t="n">
        <v>32</v>
      </c>
      <c r="C11" s="2" t="n">
        <v>88700</v>
      </c>
      <c r="D11" s="2" t="s">
        <v>13</v>
      </c>
      <c r="F11" s="20" t="s">
        <v>20</v>
      </c>
      <c r="G11" s="18" t="n">
        <v>138980</v>
      </c>
      <c r="H11" s="19" t="n">
        <f aca="false">100*(G11-C11)/C11</f>
        <v>56.6854565952649</v>
      </c>
      <c r="I11" s="18" t="n">
        <v>0.522968</v>
      </c>
      <c r="J11" s="14"/>
      <c r="K11" s="20" t="s">
        <v>20</v>
      </c>
      <c r="L11" s="18" t="n">
        <v>138980</v>
      </c>
      <c r="M11" s="19" t="n">
        <f aca="false">100*(L11-C11)/C11</f>
        <v>56.6854565952649</v>
      </c>
      <c r="N11" s="21" t="n">
        <v>0.24415</v>
      </c>
      <c r="P11" s="20" t="s">
        <v>20</v>
      </c>
      <c r="Q11" s="18" t="n">
        <v>138980</v>
      </c>
      <c r="R11" s="19" t="n">
        <f aca="false">100*(Q11-C11)/C11</f>
        <v>56.6854565952649</v>
      </c>
      <c r="S11" s="18" t="n">
        <v>0.246541</v>
      </c>
      <c r="U11" s="20" t="s">
        <v>20</v>
      </c>
      <c r="V11" s="18" t="n">
        <v>116090</v>
      </c>
      <c r="W11" s="19" t="n">
        <f aca="false">100*(V11-C11)/C11</f>
        <v>30.8793686583991</v>
      </c>
      <c r="X11" s="23" t="n">
        <v>8E-006</v>
      </c>
    </row>
    <row r="12" customFormat="false" ht="19.4" hidden="false" customHeight="false" outlineLevel="0" collapsed="false">
      <c r="A12" s="1" t="s">
        <v>21</v>
      </c>
      <c r="B12" s="2" t="n">
        <v>90</v>
      </c>
      <c r="C12" s="2" t="n">
        <v>360630</v>
      </c>
      <c r="D12" s="2" t="s">
        <v>13</v>
      </c>
      <c r="F12" s="20" t="s">
        <v>21</v>
      </c>
      <c r="G12" s="18" t="n">
        <v>368147</v>
      </c>
      <c r="H12" s="19" t="n">
        <f aca="false">100*(G12-C12)/C12</f>
        <v>2.08440784183235</v>
      </c>
      <c r="I12" s="18" t="n">
        <v>6.64086</v>
      </c>
      <c r="J12" s="14"/>
      <c r="K12" s="20" t="s">
        <v>21</v>
      </c>
      <c r="L12" s="18" t="n">
        <v>368147</v>
      </c>
      <c r="M12" s="19" t="n">
        <f aca="false">100*(L12-C12)/C12</f>
        <v>2.08440784183235</v>
      </c>
      <c r="N12" s="21" t="n">
        <v>1.00815</v>
      </c>
      <c r="P12" s="20" t="s">
        <v>21</v>
      </c>
      <c r="Q12" s="18" t="n">
        <v>368147</v>
      </c>
      <c r="R12" s="19" t="n">
        <f aca="false">100*(Q12-C12)/C12</f>
        <v>2.08440784183235</v>
      </c>
      <c r="S12" s="18" t="n">
        <v>1.56083</v>
      </c>
      <c r="U12" s="20" t="s">
        <v>21</v>
      </c>
      <c r="V12" s="18" t="n">
        <v>367742</v>
      </c>
      <c r="W12" s="19" t="n">
        <f aca="false">100*(V12-C12)/C12</f>
        <v>1.97210437290298</v>
      </c>
      <c r="X12" s="25" t="n">
        <v>2.5E-005</v>
      </c>
    </row>
    <row r="13" customFormat="false" ht="19.4" hidden="false" customHeight="false" outlineLevel="0" collapsed="false">
      <c r="A13" s="1" t="s">
        <v>22</v>
      </c>
      <c r="B13" s="2" t="n">
        <v>42</v>
      </c>
      <c r="C13" s="2" t="n">
        <v>15812</v>
      </c>
      <c r="D13" s="2" t="s">
        <v>13</v>
      </c>
      <c r="F13" s="20" t="s">
        <v>22</v>
      </c>
      <c r="G13" s="18" t="n">
        <v>19852</v>
      </c>
      <c r="H13" s="19" t="n">
        <f aca="false">100*(G13-C13)/C13</f>
        <v>25.5502150265621</v>
      </c>
      <c r="I13" s="18" t="n">
        <v>0.9492</v>
      </c>
      <c r="J13" s="14"/>
      <c r="K13" s="20" t="s">
        <v>22</v>
      </c>
      <c r="L13" s="18" t="n">
        <v>19852</v>
      </c>
      <c r="M13" s="19" t="n">
        <f aca="false">100*(L13-C13)/C13</f>
        <v>25.5502150265621</v>
      </c>
      <c r="N13" s="21" t="n">
        <v>0.323395</v>
      </c>
      <c r="P13" s="20" t="s">
        <v>22</v>
      </c>
      <c r="Q13" s="18" t="n">
        <v>19852</v>
      </c>
      <c r="R13" s="19" t="n">
        <f aca="false">100*(Q13-C13)/C13</f>
        <v>25.5502150265621</v>
      </c>
      <c r="S13" s="18" t="n">
        <v>0.422268</v>
      </c>
      <c r="U13" s="20" t="s">
        <v>22</v>
      </c>
      <c r="V13" s="18" t="n">
        <v>18902</v>
      </c>
      <c r="W13" s="19" t="n">
        <f aca="false">100*(V13-C13)/C13</f>
        <v>19.5421199089299</v>
      </c>
      <c r="X13" s="25" t="n">
        <v>1.9E-005</v>
      </c>
    </row>
    <row r="14" customFormat="false" ht="19.4" hidden="false" customHeight="false" outlineLevel="0" collapsed="false">
      <c r="A14" s="1" t="s">
        <v>23</v>
      </c>
      <c r="B14" s="2" t="n">
        <v>49</v>
      </c>
      <c r="C14" s="2" t="n">
        <v>23386</v>
      </c>
      <c r="D14" s="2" t="s">
        <v>13</v>
      </c>
      <c r="F14" s="20" t="s">
        <v>23</v>
      </c>
      <c r="G14" s="18" t="n">
        <v>27642</v>
      </c>
      <c r="H14" s="19" t="n">
        <f aca="false">100*(G14-C14)/C14</f>
        <v>18.1989224322244</v>
      </c>
      <c r="I14" s="18" t="n">
        <v>1.38707</v>
      </c>
      <c r="J14" s="14"/>
      <c r="K14" s="20" t="s">
        <v>23</v>
      </c>
      <c r="L14" s="18" t="n">
        <v>27840</v>
      </c>
      <c r="M14" s="19" t="n">
        <f aca="false">100*(L14-C14)/C14</f>
        <v>19.0455828273326</v>
      </c>
      <c r="N14" s="21" t="n">
        <v>0.401489</v>
      </c>
      <c r="P14" s="20" t="s">
        <v>23</v>
      </c>
      <c r="Q14" s="18" t="n">
        <v>27642</v>
      </c>
      <c r="R14" s="19" t="n">
        <f aca="false">100*(Q14-C14)/C14</f>
        <v>18.1989224322244</v>
      </c>
      <c r="S14" s="18" t="n">
        <v>0.49254</v>
      </c>
      <c r="U14" s="20" t="s">
        <v>23</v>
      </c>
      <c r="V14" s="18" t="n">
        <v>27378</v>
      </c>
      <c r="W14" s="19" t="n">
        <f aca="false">100*(V14-C14)/C14</f>
        <v>17.0700419054135</v>
      </c>
      <c r="X14" s="25" t="n">
        <v>2.4E-005</v>
      </c>
    </row>
    <row r="15" customFormat="false" ht="19.4" hidden="false" customHeight="false" outlineLevel="0" collapsed="false">
      <c r="A15" s="1" t="s">
        <v>24</v>
      </c>
      <c r="B15" s="2" t="n">
        <v>81</v>
      </c>
      <c r="C15" s="2" t="n">
        <v>90998</v>
      </c>
      <c r="D15" s="2" t="s">
        <v>13</v>
      </c>
      <c r="F15" s="20" t="s">
        <v>24</v>
      </c>
      <c r="G15" s="18" t="n">
        <v>109098</v>
      </c>
      <c r="H15" s="19" t="n">
        <f aca="false">100*(G15-C15)/C15</f>
        <v>19.89054704499</v>
      </c>
      <c r="I15" s="18" t="n">
        <v>4.94904</v>
      </c>
      <c r="J15" s="14"/>
      <c r="K15" s="20" t="s">
        <v>24</v>
      </c>
      <c r="L15" s="18" t="n">
        <v>109098</v>
      </c>
      <c r="M15" s="19" t="n">
        <f aca="false">100*(L15-C15)/C15</f>
        <v>19.89054704499</v>
      </c>
      <c r="N15" s="21" t="n">
        <v>0.836757</v>
      </c>
      <c r="P15" s="20" t="s">
        <v>24</v>
      </c>
      <c r="Q15" s="18" t="n">
        <v>109098</v>
      </c>
      <c r="R15" s="19" t="n">
        <f aca="false">100*(Q15-C15)/C15</f>
        <v>19.89054704499</v>
      </c>
      <c r="S15" s="18" t="n">
        <v>1.27818</v>
      </c>
      <c r="U15" s="20" t="s">
        <v>24</v>
      </c>
      <c r="V15" s="18" t="n">
        <v>105828</v>
      </c>
      <c r="W15" s="19" t="n">
        <f aca="false">100*(V15-C15)/C15</f>
        <v>16.2970614738785</v>
      </c>
      <c r="X15" s="25" t="n">
        <v>6E-005</v>
      </c>
    </row>
    <row r="16" customFormat="false" ht="19.4" hidden="false" customHeight="false" outlineLevel="0" collapsed="false">
      <c r="A16" s="1" t="s">
        <v>25</v>
      </c>
      <c r="B16" s="2" t="n">
        <v>90</v>
      </c>
      <c r="C16" s="2" t="n">
        <v>115534</v>
      </c>
      <c r="D16" s="2" t="s">
        <v>13</v>
      </c>
      <c r="F16" s="20" t="s">
        <v>25</v>
      </c>
      <c r="G16" s="18" t="n">
        <v>137144</v>
      </c>
      <c r="H16" s="19" t="n">
        <f aca="false">100*(G16-C16)/C16</f>
        <v>18.7044506379075</v>
      </c>
      <c r="I16" s="18" t="n">
        <v>6.64635</v>
      </c>
      <c r="J16" s="14"/>
      <c r="K16" s="20" t="s">
        <v>25</v>
      </c>
      <c r="L16" s="18" t="n">
        <v>137144</v>
      </c>
      <c r="M16" s="19" t="n">
        <f aca="false">100*(L16-C16)/C16</f>
        <v>18.7044506379075</v>
      </c>
      <c r="N16" s="21" t="n">
        <v>1.01772</v>
      </c>
      <c r="P16" s="20" t="s">
        <v>25</v>
      </c>
      <c r="Q16" s="18" t="n">
        <v>137144</v>
      </c>
      <c r="R16" s="19" t="n">
        <f aca="false">100*(Q16-C16)/C16</f>
        <v>18.7044506379075</v>
      </c>
      <c r="S16" s="18" t="n">
        <v>1.58592</v>
      </c>
      <c r="U16" s="20" t="s">
        <v>25</v>
      </c>
      <c r="V16" s="18" t="n">
        <v>131450</v>
      </c>
      <c r="W16" s="19" t="n">
        <f aca="false">100*(V16-C16)/C16</f>
        <v>13.776031298146</v>
      </c>
      <c r="X16" s="23" t="n">
        <v>9.2E-005</v>
      </c>
    </row>
    <row r="17" customFormat="false" ht="19.4" hidden="false" customHeight="false" outlineLevel="0" collapsed="false">
      <c r="A17" s="1" t="s">
        <v>26</v>
      </c>
      <c r="B17" s="2" t="n">
        <v>100</v>
      </c>
      <c r="C17" s="2" t="n">
        <v>140691</v>
      </c>
      <c r="D17" s="2" t="s">
        <v>13</v>
      </c>
      <c r="F17" s="20" t="s">
        <v>26</v>
      </c>
      <c r="G17" s="18" t="n">
        <v>169540</v>
      </c>
      <c r="H17" s="19" t="n">
        <f aca="false">100*(G17-C17)/C17</f>
        <v>20.5052206608809</v>
      </c>
      <c r="I17" s="18" t="n">
        <v>8.94881</v>
      </c>
      <c r="J17" s="14"/>
      <c r="K17" s="20" t="s">
        <v>26</v>
      </c>
      <c r="L17" s="18" t="n">
        <v>169637</v>
      </c>
      <c r="M17" s="19" t="n">
        <f aca="false">100*(L17-C17)/C17</f>
        <v>20.5741660802752</v>
      </c>
      <c r="N17" s="21" t="n">
        <v>1.16283</v>
      </c>
      <c r="P17" s="20" t="s">
        <v>26</v>
      </c>
      <c r="Q17" s="18" t="n">
        <v>169540</v>
      </c>
      <c r="R17" s="19" t="n">
        <f aca="false">100*(Q17-C17)/C17</f>
        <v>20.5052206608809</v>
      </c>
      <c r="S17" s="18" t="n">
        <v>1.95105</v>
      </c>
      <c r="U17" s="20" t="s">
        <v>26</v>
      </c>
      <c r="V17" s="18" t="n">
        <v>169181</v>
      </c>
      <c r="W17" s="19" t="n">
        <f aca="false">100*(V17-C17)/C17</f>
        <v>20.2500515313702</v>
      </c>
      <c r="X17" s="25" t="n">
        <v>3.1E-005</v>
      </c>
    </row>
    <row r="18" customFormat="false" ht="19.4" hidden="false" customHeight="false" outlineLevel="0" collapsed="false">
      <c r="A18" s="1" t="s">
        <v>27</v>
      </c>
      <c r="B18" s="2" t="n">
        <v>64</v>
      </c>
      <c r="C18" s="2" t="n">
        <v>1855928</v>
      </c>
      <c r="D18" s="2" t="s">
        <v>13</v>
      </c>
      <c r="F18" s="20" t="s">
        <v>27</v>
      </c>
      <c r="G18" s="18" t="n">
        <v>2714244</v>
      </c>
      <c r="H18" s="19" t="n">
        <f aca="false">100*(G18-C18)/C18</f>
        <v>46.247268212991</v>
      </c>
      <c r="I18" s="18" t="n">
        <v>2.93644</v>
      </c>
      <c r="J18" s="14"/>
      <c r="K18" s="20" t="s">
        <v>27</v>
      </c>
      <c r="L18" s="18" t="n">
        <v>2714244</v>
      </c>
      <c r="M18" s="19" t="n">
        <f aca="false">100*(L18-C18)/C18</f>
        <v>46.247268212991</v>
      </c>
      <c r="N18" s="21" t="n">
        <v>0.634878</v>
      </c>
      <c r="P18" s="20" t="s">
        <v>27</v>
      </c>
      <c r="Q18" s="18" t="n">
        <v>2714244</v>
      </c>
      <c r="R18" s="19" t="n">
        <f aca="false">100*(Q18-C18)/C18</f>
        <v>46.247268212991</v>
      </c>
      <c r="S18" s="18" t="n">
        <v>0.847614</v>
      </c>
      <c r="U18" s="20" t="s">
        <v>27</v>
      </c>
      <c r="V18" s="18" t="n">
        <v>5893540</v>
      </c>
      <c r="W18" s="19" t="n">
        <f aca="false">100*(V18-C18)/C18</f>
        <v>217.552189524594</v>
      </c>
      <c r="X18" s="25" t="n">
        <v>1.5E-005</v>
      </c>
    </row>
    <row r="19" customFormat="false" ht="19.4" hidden="false" customHeight="false" outlineLevel="0" collapsed="false">
      <c r="A19" s="1" t="s">
        <v>28</v>
      </c>
      <c r="B19" s="2" t="n">
        <v>80</v>
      </c>
      <c r="C19" s="2" t="n">
        <v>13499184</v>
      </c>
      <c r="D19" s="2" t="s">
        <v>13</v>
      </c>
      <c r="F19" s="20" t="s">
        <v>28</v>
      </c>
      <c r="G19" s="18" t="n">
        <v>14839886</v>
      </c>
      <c r="H19" s="19" t="n">
        <f aca="false">100*(G19-C19)/C19</f>
        <v>9.93172624360109</v>
      </c>
      <c r="I19" s="18" t="n">
        <v>5.01426</v>
      </c>
      <c r="J19" s="14"/>
      <c r="K19" s="20" t="s">
        <v>28</v>
      </c>
      <c r="L19" s="18" t="n">
        <v>14839886</v>
      </c>
      <c r="M19" s="19" t="n">
        <f aca="false">100*(L19-C19)/C19</f>
        <v>9.93172624360109</v>
      </c>
      <c r="N19" s="21" t="n">
        <v>0.93769</v>
      </c>
      <c r="P19" s="20" t="s">
        <v>28</v>
      </c>
      <c r="Q19" s="18" t="n">
        <v>14839886</v>
      </c>
      <c r="R19" s="19" t="n">
        <f aca="false">100*(Q19-C19)/C19</f>
        <v>9.93172624360109</v>
      </c>
      <c r="S19" s="18" t="n">
        <v>1.36405</v>
      </c>
      <c r="U19" s="20" t="s">
        <v>28</v>
      </c>
      <c r="V19" s="18" t="n">
        <v>15023816</v>
      </c>
      <c r="W19" s="19" t="n">
        <f aca="false">100*(V19-C19)/C19</f>
        <v>11.2942530452211</v>
      </c>
      <c r="X19" s="25" t="n">
        <v>3.2E-005</v>
      </c>
    </row>
    <row r="20" customFormat="false" ht="19.4" hidden="false" customHeight="false" outlineLevel="0" collapsed="false">
      <c r="A20" s="1" t="s">
        <v>29</v>
      </c>
      <c r="B20" s="2" t="n">
        <v>100</v>
      </c>
      <c r="C20" s="2" t="n">
        <v>15844731</v>
      </c>
      <c r="D20" s="2" t="s">
        <v>13</v>
      </c>
      <c r="F20" s="20" t="s">
        <v>29</v>
      </c>
      <c r="G20" s="18" t="n">
        <v>24032094</v>
      </c>
      <c r="H20" s="19" t="n">
        <f aca="false">100*(G20-C20)/C20</f>
        <v>51.6724644930861</v>
      </c>
      <c r="I20" s="18" t="n">
        <v>11.3113</v>
      </c>
      <c r="J20" s="14"/>
      <c r="K20" s="20" t="s">
        <v>29</v>
      </c>
      <c r="L20" s="18" t="n">
        <v>24032094</v>
      </c>
      <c r="M20" s="19" t="n">
        <f aca="false">100*(L20-C20)/C20</f>
        <v>51.6724644930861</v>
      </c>
      <c r="N20" s="21" t="n">
        <v>1.27186</v>
      </c>
      <c r="P20" s="20" t="s">
        <v>29</v>
      </c>
      <c r="Q20" s="18" t="n">
        <v>24032094</v>
      </c>
      <c r="R20" s="19" t="n">
        <f aca="false">100*(Q20-C20)/C20</f>
        <v>51.6724644930861</v>
      </c>
      <c r="S20" s="18" t="n">
        <v>1.98532</v>
      </c>
      <c r="U20" s="20" t="s">
        <v>29</v>
      </c>
      <c r="V20" s="18" t="n">
        <v>23936546</v>
      </c>
      <c r="W20" s="19" t="n">
        <f aca="false">100*(V20-C20)/C20</f>
        <v>51.0694375310001</v>
      </c>
      <c r="X20" s="23" t="n">
        <v>0.000113</v>
      </c>
    </row>
    <row r="21" customFormat="false" ht="19.4" hidden="false" customHeight="false" outlineLevel="0" collapsed="false">
      <c r="A21" s="1" t="s">
        <v>30</v>
      </c>
      <c r="B21" s="2" t="n">
        <v>150</v>
      </c>
      <c r="C21" s="2" t="n">
        <v>441786736</v>
      </c>
      <c r="D21" s="2" t="s">
        <v>13</v>
      </c>
      <c r="F21" s="20" t="s">
        <v>30</v>
      </c>
      <c r="G21" s="18" t="n">
        <v>629828274</v>
      </c>
      <c r="H21" s="19" t="n">
        <f aca="false">100*(G21-C21)/C21</f>
        <v>42.5638713607735</v>
      </c>
      <c r="I21" s="18" t="n">
        <v>27.4413</v>
      </c>
      <c r="J21" s="14"/>
      <c r="K21" s="20" t="s">
        <v>30</v>
      </c>
      <c r="L21" s="18" t="n">
        <v>629828274</v>
      </c>
      <c r="M21" s="19" t="n">
        <f aca="false">100*(L21-C21)/C21</f>
        <v>42.5638713607735</v>
      </c>
      <c r="N21" s="21" t="n">
        <v>2.75194</v>
      </c>
      <c r="P21" s="20" t="s">
        <v>30</v>
      </c>
      <c r="Q21" s="18" t="n">
        <v>629828274</v>
      </c>
      <c r="R21" s="19" t="n">
        <f aca="false">100*(Q21-C21)/C21</f>
        <v>42.5638713607735</v>
      </c>
      <c r="S21" s="18" t="n">
        <v>6.81087</v>
      </c>
      <c r="U21" s="20" t="s">
        <v>30</v>
      </c>
      <c r="V21" s="18" t="n">
        <v>623469733</v>
      </c>
      <c r="W21" s="19" t="n">
        <f aca="false">100*(V21-C21)/C21</f>
        <v>41.1245929755573</v>
      </c>
      <c r="X21" s="25" t="n">
        <v>5.5E-005</v>
      </c>
    </row>
    <row r="22" customFormat="false" ht="19.55" hidden="false" customHeight="false" outlineLevel="0" collapsed="false">
      <c r="A22" s="1" t="s">
        <v>31</v>
      </c>
      <c r="B22" s="2" t="n">
        <v>256</v>
      </c>
      <c r="C22" s="2" t="n">
        <v>43849646</v>
      </c>
      <c r="D22" s="2" t="s">
        <v>13</v>
      </c>
      <c r="F22" s="20" t="s">
        <v>31</v>
      </c>
      <c r="G22" s="18" t="n">
        <v>50845054</v>
      </c>
      <c r="H22" s="19" t="n">
        <f aca="false">100*(G22-C22)/C22</f>
        <v>15.9531686983288</v>
      </c>
      <c r="I22" s="18" t="n">
        <v>188.685</v>
      </c>
      <c r="J22" s="14"/>
      <c r="K22" s="20" t="s">
        <v>31</v>
      </c>
      <c r="L22" s="18" t="n">
        <v>51117316</v>
      </c>
      <c r="M22" s="19" t="n">
        <f aca="false">100*(L22-C22)/C22</f>
        <v>16.5740676675018</v>
      </c>
      <c r="N22" s="21" t="n">
        <v>7.15964</v>
      </c>
      <c r="P22" s="20" t="s">
        <v>31</v>
      </c>
      <c r="Q22" s="18" t="n">
        <v>50845054</v>
      </c>
      <c r="R22" s="19" t="n">
        <f aca="false">100*(Q22-C22)/C22</f>
        <v>15.9531686983288</v>
      </c>
      <c r="S22" s="18" t="n">
        <v>23.6487</v>
      </c>
      <c r="U22" s="20" t="s">
        <v>31</v>
      </c>
      <c r="V22" s="18" t="n">
        <v>98685678</v>
      </c>
      <c r="W22" s="19" t="n">
        <f aca="false">100*(V22-C22)/C22</f>
        <v>125.05467432964</v>
      </c>
      <c r="X22" s="23" t="n">
        <v>0.000219</v>
      </c>
    </row>
    <row r="23" customFormat="false" ht="19.4" hidden="false" customHeight="false" outlineLevel="0" collapsed="false">
      <c r="A23" s="1" t="s">
        <v>32</v>
      </c>
      <c r="B23" s="2" t="n">
        <v>150</v>
      </c>
      <c r="C23" s="2" t="n">
        <v>7620628</v>
      </c>
      <c r="D23" s="2" t="s">
        <v>13</v>
      </c>
      <c r="F23" s="26" t="s">
        <v>32</v>
      </c>
      <c r="G23" s="27" t="n">
        <v>9549511</v>
      </c>
      <c r="H23" s="19" t="n">
        <f aca="false">100*(G23-C23)/C23</f>
        <v>25.3113391704726</v>
      </c>
      <c r="I23" s="18" t="n">
        <v>35.1091</v>
      </c>
      <c r="K23" s="26" t="s">
        <v>32</v>
      </c>
      <c r="L23" s="27" t="n">
        <v>9550114</v>
      </c>
      <c r="M23" s="19" t="n">
        <f aca="false">100*(L23-C23)/C23</f>
        <v>25.3192519041738</v>
      </c>
      <c r="N23" s="21" t="n">
        <v>2.6024</v>
      </c>
      <c r="P23" s="26" t="s">
        <v>32</v>
      </c>
      <c r="Q23" s="27" t="n">
        <v>9549511</v>
      </c>
      <c r="R23" s="19" t="n">
        <f aca="false">100*(Q23-C23)/C23</f>
        <v>25.3113391704726</v>
      </c>
      <c r="S23" s="18" t="n">
        <v>7.01788</v>
      </c>
      <c r="U23" s="26" t="s">
        <v>32</v>
      </c>
      <c r="V23" s="27" t="n">
        <v>9510017</v>
      </c>
      <c r="W23" s="19" t="n">
        <f aca="false">100*(V23-C23)/C23</f>
        <v>24.7930879187385</v>
      </c>
      <c r="X23" s="25" t="n">
        <v>5.8E-005</v>
      </c>
    </row>
    <row r="24" customFormat="false" ht="14.65" hidden="false" customHeight="false" outlineLevel="0" collapsed="false"/>
    <row r="25" customFormat="false" ht="15.8" hidden="false" customHeight="false" outlineLevel="0" collapsed="false">
      <c r="F25" s="28" t="s">
        <v>33</v>
      </c>
      <c r="G25" s="28" t="n">
        <f aca="false">SUM(H4:H23)/B1</f>
        <v>132.320434841986</v>
      </c>
      <c r="L25" s="28" t="s">
        <v>33</v>
      </c>
      <c r="M25" s="28" t="n">
        <f aca="false">SUM(M4:M23)/B1</f>
        <v>132.866405717855</v>
      </c>
      <c r="P25" s="28" t="s">
        <v>33</v>
      </c>
      <c r="Q25" s="28" t="n">
        <f aca="false">SUM(R4:R23)/B1</f>
        <v>132.320434841986</v>
      </c>
      <c r="V25" s="29" t="s">
        <v>33</v>
      </c>
      <c r="W25" s="29" t="n">
        <f aca="false">SUM(W4:W23)/B1</f>
        <v>108.773503969722</v>
      </c>
    </row>
    <row r="26" customFormat="false" ht="15.8" hidden="false" customHeight="false" outlineLevel="0" collapsed="false">
      <c r="F26" s="28" t="s">
        <v>34</v>
      </c>
      <c r="G26" s="28" t="n">
        <f aca="false">SUM(I4:I23)/B1</f>
        <v>16.1109898</v>
      </c>
      <c r="L26" s="28" t="s">
        <v>34</v>
      </c>
      <c r="M26" s="28" t="n">
        <f aca="false">SUM(N4:N23)/B1</f>
        <v>1.1780386</v>
      </c>
      <c r="P26" s="28" t="s">
        <v>34</v>
      </c>
      <c r="Q26" s="28" t="n">
        <f aca="false">SUM(S4:S23)/B1</f>
        <v>2.71385935</v>
      </c>
      <c r="V26" s="29" t="s">
        <v>34</v>
      </c>
      <c r="W26" s="29" t="n">
        <f aca="false">SUM(X4:X23)/B1</f>
        <v>4.62E-005</v>
      </c>
    </row>
    <row r="27" customFormat="false" ht="12.8" hidden="false" customHeight="false" outlineLevel="0" collapsed="false"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customFormat="false" ht="12.8" hidden="false" customHeight="false" outlineLevel="0" collapsed="false"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customFormat="false" ht="19.8" hidden="false" customHeight="false" outlineLevel="0" collapsed="false">
      <c r="C29" s="30"/>
      <c r="D29" s="30"/>
      <c r="E29" s="30"/>
      <c r="F29" s="31"/>
      <c r="G29" s="31"/>
      <c r="H29" s="31"/>
      <c r="I29" s="31"/>
      <c r="J29" s="32"/>
      <c r="K29" s="31"/>
      <c r="L29" s="31"/>
      <c r="M29" s="31"/>
      <c r="N29" s="31"/>
    </row>
    <row r="30" customFormat="false" ht="19.8" hidden="false" customHeight="false" outlineLevel="0" collapsed="false">
      <c r="A30" s="9"/>
      <c r="B30" s="10"/>
      <c r="C30" s="33"/>
      <c r="D30" s="33"/>
      <c r="E30" s="30"/>
      <c r="F30" s="34"/>
      <c r="G30" s="31"/>
      <c r="H30" s="31"/>
      <c r="I30" s="31"/>
      <c r="J30" s="32"/>
      <c r="K30" s="34"/>
      <c r="L30" s="31"/>
      <c r="M30" s="31"/>
      <c r="N30" s="31"/>
    </row>
    <row r="31" customFormat="false" ht="18.4" hidden="false" customHeight="false" outlineLevel="0" collapsed="false">
      <c r="A31" s="1"/>
      <c r="B31" s="2"/>
      <c r="C31" s="33"/>
      <c r="D31" s="33"/>
      <c r="E31" s="30"/>
      <c r="F31" s="35"/>
      <c r="G31" s="36"/>
      <c r="H31" s="36"/>
      <c r="I31" s="36"/>
      <c r="J31" s="32"/>
      <c r="K31" s="35"/>
      <c r="L31" s="36"/>
      <c r="M31" s="36"/>
      <c r="N31" s="36"/>
    </row>
    <row r="32" customFormat="false" ht="18.4" hidden="false" customHeight="false" outlineLevel="0" collapsed="false">
      <c r="A32" s="1"/>
      <c r="B32" s="2"/>
      <c r="C32" s="33"/>
      <c r="D32" s="33"/>
      <c r="E32" s="30"/>
      <c r="F32" s="35"/>
      <c r="G32" s="36"/>
      <c r="H32" s="36"/>
      <c r="I32" s="36"/>
      <c r="J32" s="32"/>
      <c r="K32" s="35"/>
      <c r="L32" s="36"/>
      <c r="M32" s="36"/>
      <c r="N32" s="36"/>
    </row>
    <row r="33" customFormat="false" ht="18.4" hidden="false" customHeight="false" outlineLevel="0" collapsed="false">
      <c r="A33" s="1"/>
      <c r="B33" s="2"/>
      <c r="C33" s="33"/>
      <c r="D33" s="33"/>
      <c r="E33" s="30"/>
      <c r="F33" s="35"/>
      <c r="G33" s="36"/>
      <c r="H33" s="36"/>
      <c r="I33" s="36"/>
      <c r="J33" s="32"/>
      <c r="K33" s="35"/>
      <c r="L33" s="36"/>
      <c r="M33" s="36"/>
      <c r="N33" s="36"/>
    </row>
    <row r="34" customFormat="false" ht="18.4" hidden="false" customHeight="false" outlineLevel="0" collapsed="false">
      <c r="A34" s="1"/>
      <c r="B34" s="2"/>
      <c r="C34" s="33"/>
      <c r="D34" s="33"/>
      <c r="E34" s="30"/>
      <c r="F34" s="35"/>
      <c r="G34" s="36"/>
      <c r="H34" s="36"/>
      <c r="I34" s="36"/>
      <c r="J34" s="32"/>
      <c r="K34" s="35"/>
      <c r="L34" s="36"/>
      <c r="M34" s="36"/>
      <c r="N34" s="36"/>
    </row>
    <row r="35" customFormat="false" ht="18.4" hidden="false" customHeight="false" outlineLevel="0" collapsed="false">
      <c r="A35" s="1"/>
      <c r="B35" s="2"/>
      <c r="C35" s="33"/>
      <c r="D35" s="33"/>
      <c r="E35" s="30"/>
      <c r="F35" s="35"/>
      <c r="G35" s="36"/>
      <c r="H35" s="36"/>
      <c r="I35" s="36"/>
      <c r="J35" s="32"/>
      <c r="K35" s="35"/>
      <c r="L35" s="36"/>
      <c r="M35" s="36"/>
      <c r="N35" s="36"/>
    </row>
    <row r="36" customFormat="false" ht="18.4" hidden="false" customHeight="false" outlineLevel="0" collapsed="false">
      <c r="A36" s="1"/>
      <c r="B36" s="2"/>
      <c r="C36" s="33"/>
      <c r="D36" s="33"/>
      <c r="E36" s="30"/>
      <c r="F36" s="35"/>
      <c r="G36" s="36"/>
      <c r="H36" s="36"/>
      <c r="I36" s="36"/>
      <c r="J36" s="32"/>
      <c r="K36" s="35"/>
      <c r="L36" s="36"/>
      <c r="M36" s="36"/>
      <c r="N36" s="36"/>
    </row>
    <row r="37" customFormat="false" ht="18.4" hidden="false" customHeight="false" outlineLevel="0" collapsed="false">
      <c r="A37" s="1"/>
      <c r="B37" s="2"/>
      <c r="C37" s="33"/>
      <c r="D37" s="33"/>
      <c r="E37" s="30"/>
      <c r="F37" s="35"/>
      <c r="G37" s="36"/>
      <c r="H37" s="36"/>
      <c r="I37" s="36"/>
      <c r="J37" s="32"/>
      <c r="K37" s="35"/>
      <c r="L37" s="36"/>
      <c r="M37" s="36"/>
      <c r="N37" s="36"/>
    </row>
    <row r="38" customFormat="false" ht="18.4" hidden="false" customHeight="false" outlineLevel="0" collapsed="false">
      <c r="A38" s="1"/>
      <c r="B38" s="2"/>
      <c r="C38" s="33"/>
      <c r="D38" s="33"/>
      <c r="E38" s="30"/>
      <c r="F38" s="35"/>
      <c r="G38" s="36"/>
      <c r="H38" s="36"/>
      <c r="I38" s="36"/>
      <c r="J38" s="32"/>
      <c r="K38" s="35"/>
      <c r="L38" s="36"/>
      <c r="M38" s="36"/>
      <c r="N38" s="36"/>
    </row>
    <row r="39" customFormat="false" ht="18.4" hidden="false" customHeight="false" outlineLevel="0" collapsed="false">
      <c r="A39" s="1"/>
      <c r="B39" s="2"/>
      <c r="C39" s="33"/>
      <c r="D39" s="33"/>
      <c r="E39" s="30"/>
      <c r="F39" s="35"/>
      <c r="G39" s="36"/>
      <c r="H39" s="36"/>
      <c r="I39" s="36"/>
      <c r="J39" s="32"/>
      <c r="K39" s="35"/>
      <c r="L39" s="36"/>
      <c r="M39" s="36"/>
      <c r="N39" s="36"/>
    </row>
    <row r="40" customFormat="false" ht="18.4" hidden="false" customHeight="false" outlineLevel="0" collapsed="false">
      <c r="A40" s="1"/>
      <c r="B40" s="2"/>
      <c r="C40" s="33"/>
      <c r="D40" s="33"/>
      <c r="E40" s="30"/>
      <c r="F40" s="35"/>
      <c r="G40" s="36"/>
      <c r="H40" s="36"/>
      <c r="I40" s="36"/>
      <c r="J40" s="32"/>
      <c r="K40" s="35"/>
      <c r="L40" s="36"/>
      <c r="M40" s="36"/>
      <c r="N40" s="36"/>
    </row>
    <row r="41" customFormat="false" ht="18.4" hidden="false" customHeight="false" outlineLevel="0" collapsed="false">
      <c r="A41" s="1"/>
      <c r="B41" s="2"/>
      <c r="C41" s="33"/>
      <c r="D41" s="33"/>
      <c r="E41" s="30"/>
      <c r="F41" s="35"/>
      <c r="G41" s="36"/>
      <c r="H41" s="36"/>
      <c r="I41" s="36"/>
      <c r="J41" s="32"/>
      <c r="K41" s="35"/>
      <c r="L41" s="36"/>
      <c r="M41" s="36"/>
      <c r="N41" s="36"/>
    </row>
    <row r="42" customFormat="false" ht="18.4" hidden="false" customHeight="false" outlineLevel="0" collapsed="false">
      <c r="A42" s="1"/>
      <c r="B42" s="2"/>
      <c r="C42" s="33"/>
      <c r="D42" s="33"/>
      <c r="E42" s="30"/>
      <c r="F42" s="35"/>
      <c r="G42" s="36"/>
      <c r="H42" s="36"/>
      <c r="I42" s="36"/>
      <c r="J42" s="32"/>
      <c r="K42" s="35"/>
      <c r="L42" s="36"/>
      <c r="M42" s="36"/>
      <c r="N42" s="36"/>
    </row>
    <row r="43" customFormat="false" ht="18.4" hidden="false" customHeight="false" outlineLevel="0" collapsed="false">
      <c r="A43" s="1"/>
      <c r="B43" s="2"/>
      <c r="C43" s="33"/>
      <c r="D43" s="33"/>
      <c r="E43" s="30"/>
      <c r="F43" s="35"/>
      <c r="G43" s="36"/>
      <c r="H43" s="36"/>
      <c r="I43" s="36"/>
      <c r="J43" s="32"/>
      <c r="K43" s="35"/>
      <c r="L43" s="36"/>
      <c r="M43" s="36"/>
      <c r="N43" s="36"/>
    </row>
    <row r="44" customFormat="false" ht="18.4" hidden="false" customHeight="false" outlineLevel="0" collapsed="false">
      <c r="A44" s="1"/>
      <c r="B44" s="2"/>
      <c r="C44" s="33"/>
      <c r="D44" s="33"/>
      <c r="E44" s="30"/>
      <c r="F44" s="35"/>
      <c r="G44" s="36"/>
      <c r="H44" s="36"/>
      <c r="I44" s="36"/>
      <c r="J44" s="32"/>
      <c r="K44" s="35"/>
      <c r="L44" s="36"/>
      <c r="M44" s="36"/>
      <c r="N44" s="36"/>
    </row>
    <row r="45" customFormat="false" ht="18.4" hidden="false" customHeight="false" outlineLevel="0" collapsed="false">
      <c r="A45" s="1"/>
      <c r="B45" s="2"/>
      <c r="C45" s="33"/>
      <c r="D45" s="33"/>
      <c r="E45" s="30"/>
      <c r="F45" s="35"/>
      <c r="G45" s="36"/>
      <c r="H45" s="36"/>
      <c r="I45" s="36"/>
      <c r="J45" s="32"/>
      <c r="K45" s="35"/>
      <c r="L45" s="36"/>
      <c r="M45" s="36"/>
      <c r="N45" s="36"/>
    </row>
    <row r="46" customFormat="false" ht="18.4" hidden="false" customHeight="false" outlineLevel="0" collapsed="false">
      <c r="A46" s="1"/>
      <c r="B46" s="2"/>
      <c r="C46" s="33"/>
      <c r="D46" s="33"/>
      <c r="E46" s="30"/>
      <c r="F46" s="35"/>
      <c r="G46" s="36"/>
      <c r="H46" s="36"/>
      <c r="I46" s="36"/>
      <c r="J46" s="32"/>
      <c r="K46" s="35"/>
      <c r="L46" s="36"/>
      <c r="M46" s="36"/>
      <c r="N46" s="36"/>
    </row>
    <row r="47" customFormat="false" ht="18.4" hidden="false" customHeight="false" outlineLevel="0" collapsed="false">
      <c r="A47" s="1"/>
      <c r="B47" s="2"/>
      <c r="C47" s="33"/>
      <c r="D47" s="33"/>
      <c r="E47" s="30"/>
      <c r="F47" s="35"/>
      <c r="G47" s="36"/>
      <c r="H47" s="36"/>
      <c r="I47" s="36"/>
      <c r="J47" s="32"/>
      <c r="K47" s="35"/>
      <c r="L47" s="36"/>
      <c r="M47" s="36"/>
      <c r="N47" s="36"/>
    </row>
    <row r="48" customFormat="false" ht="18.4" hidden="false" customHeight="false" outlineLevel="0" collapsed="false">
      <c r="A48" s="1"/>
      <c r="B48" s="2"/>
      <c r="C48" s="33"/>
      <c r="D48" s="33"/>
      <c r="E48" s="30"/>
      <c r="F48" s="35"/>
      <c r="G48" s="36"/>
      <c r="H48" s="36"/>
      <c r="I48" s="36"/>
      <c r="J48" s="32"/>
      <c r="K48" s="35"/>
      <c r="L48" s="36"/>
      <c r="M48" s="36"/>
      <c r="N48" s="36"/>
    </row>
    <row r="49" customFormat="false" ht="18.4" hidden="false" customHeight="false" outlineLevel="0" collapsed="false">
      <c r="A49" s="1"/>
      <c r="B49" s="2"/>
      <c r="C49" s="33"/>
      <c r="D49" s="33"/>
      <c r="E49" s="30"/>
      <c r="F49" s="35"/>
      <c r="G49" s="36"/>
      <c r="H49" s="36"/>
      <c r="I49" s="36"/>
      <c r="J49" s="32"/>
      <c r="K49" s="35"/>
      <c r="L49" s="36"/>
      <c r="M49" s="36"/>
      <c r="N49" s="36"/>
    </row>
    <row r="50" customFormat="false" ht="18.4" hidden="false" customHeight="false" outlineLevel="0" collapsed="false">
      <c r="A50" s="1"/>
      <c r="B50" s="2"/>
      <c r="C50" s="33"/>
      <c r="D50" s="33"/>
      <c r="E50" s="30"/>
      <c r="F50" s="35"/>
      <c r="G50" s="36"/>
      <c r="H50" s="36"/>
      <c r="I50" s="36"/>
      <c r="J50" s="30"/>
      <c r="K50" s="35"/>
      <c r="L50" s="36"/>
      <c r="M50" s="36"/>
      <c r="N50" s="36"/>
    </row>
    <row r="51" customFormat="false" ht="14.65" hidden="false" customHeight="false" outlineLevel="0" collapsed="false"/>
    <row r="52" customFormat="false" ht="14.65" hidden="false" customHeight="false" outlineLevel="0" collapsed="false"/>
    <row r="53" customFormat="false" ht="14.65" hidden="false" customHeight="false" outlineLevel="0" collapsed="false"/>
  </sheetData>
  <mergeCells count="6">
    <mergeCell ref="F2:I2"/>
    <mergeCell ref="K2:N2"/>
    <mergeCell ref="P2:S2"/>
    <mergeCell ref="U2:X2"/>
    <mergeCell ref="F29:I29"/>
    <mergeCell ref="K29:N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2016-07-10T16:47:01Z</dcterms:created>
  <dc:creator>nieves </dc:creator>
  <dc:language>en-US</dc:language>
  <cp:revision>0</cp:revision>
</cp:coreProperties>
</file>