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 de Uso" sheetId="1" r:id="rId4"/>
    <sheet state="visible" name="Información del proyecto" sheetId="2" r:id="rId5"/>
    <sheet state="visible" name="Reportes" sheetId="3" r:id="rId6"/>
  </sheets>
  <definedNames>
    <definedName name="_Fill">#REF!</definedName>
  </definedNames>
  <calcPr/>
  <extLst>
    <ext uri="GoogleSheetsCustomDataVersion2">
      <go:sheetsCustomData xmlns:go="http://customooxmlschemas.google.com/" r:id="rId7" roundtripDataChecksum="JVu345K20A5nS872nixYaQ5QttUhY4d3DO4lvliqab8="/>
    </ext>
  </extLst>
</workbook>
</file>

<file path=xl/sharedStrings.xml><?xml version="1.0" encoding="utf-8"?>
<sst xmlns="http://schemas.openxmlformats.org/spreadsheetml/2006/main" count="101" uniqueCount="84">
  <si>
    <t>Instrucciones de uso</t>
  </si>
  <si>
    <t>¿Qué datos completar?</t>
  </si>
  <si>
    <r>
      <rPr>
        <rFont val="Calibri"/>
        <color theme="1"/>
        <sz val="12.0"/>
      </rPr>
      <t>En hoja "</t>
    </r>
    <r>
      <rPr>
        <rFont val="Calibri Light"/>
        <b/>
        <color theme="1"/>
        <sz val="12.0"/>
      </rPr>
      <t>Información del proyecto</t>
    </r>
    <r>
      <rPr>
        <rFont val="Calibri Light"/>
        <color theme="1"/>
        <sz val="12.0"/>
      </rPr>
      <t>" completar:</t>
    </r>
  </si>
  <si>
    <r>
      <rPr>
        <rFont val="Calibri"/>
        <color theme="1"/>
        <sz val="12.0"/>
      </rPr>
      <t xml:space="preserve">1.-En la </t>
    </r>
    <r>
      <rPr>
        <rFont val="Arial"/>
        <color rgb="FFFF0000"/>
        <sz val="12.0"/>
      </rPr>
      <t xml:space="preserve">celda D3 </t>
    </r>
    <r>
      <rPr>
        <rFont val="Arial"/>
        <color theme="1"/>
        <sz val="12.0"/>
      </rPr>
      <t>el nombre del proyecto</t>
    </r>
  </si>
  <si>
    <r>
      <rPr>
        <rFont val="Calibri"/>
        <color theme="1"/>
        <sz val="12.0"/>
      </rPr>
      <t xml:space="preserve">2.-En la </t>
    </r>
    <r>
      <rPr>
        <rFont val="Calibri Light"/>
        <color rgb="FFFF0000"/>
        <sz val="12.0"/>
      </rPr>
      <t xml:space="preserve">celda D4 </t>
    </r>
    <r>
      <rPr>
        <rFont val="Calibri Light"/>
        <color theme="1"/>
        <sz val="12.0"/>
      </rPr>
      <t xml:space="preserve"> la fecha de inicio del proyecto</t>
    </r>
  </si>
  <si>
    <r>
      <rPr>
        <rFont val="Calibri"/>
        <color theme="1"/>
        <sz val="12.0"/>
      </rPr>
      <t xml:space="preserve">3.-En la </t>
    </r>
    <r>
      <rPr>
        <rFont val="Calibri Light"/>
        <color rgb="FFFF0000"/>
        <sz val="12.0"/>
      </rPr>
      <t xml:space="preserve">celda D5 </t>
    </r>
    <r>
      <rPr>
        <rFont val="Calibri Light"/>
        <color theme="1"/>
        <sz val="12.0"/>
      </rPr>
      <t xml:space="preserve">días planeados de trabajo: por ejemplo 50 días </t>
    </r>
  </si>
  <si>
    <t>En la tabla de abajo completar</t>
  </si>
  <si>
    <r>
      <rPr>
        <rFont val="Calibri"/>
        <color theme="1"/>
        <sz val="12.0"/>
      </rPr>
      <t xml:space="preserve">4.- </t>
    </r>
    <r>
      <rPr>
        <rFont val="Calibri Light"/>
        <color rgb="FFFF0000"/>
        <sz val="12.0"/>
      </rPr>
      <t>Columna C</t>
    </r>
    <r>
      <rPr>
        <rFont val="Calibri Light"/>
        <color theme="1"/>
        <sz val="12.0"/>
      </rPr>
      <t xml:space="preserve"> "</t>
    </r>
    <r>
      <rPr>
        <rFont val="Calibri Light"/>
        <color rgb="FFFF0000"/>
        <sz val="12.0"/>
      </rPr>
      <t>Descripción de la etapa"</t>
    </r>
    <r>
      <rPr>
        <rFont val="Calibri Light"/>
        <color theme="1"/>
        <sz val="12.0"/>
      </rPr>
      <t>: Por ejemplo reunión inicial o Recolección de datos.</t>
    </r>
  </si>
  <si>
    <r>
      <rPr>
        <rFont val="Calibri"/>
        <color theme="1"/>
        <sz val="12.0"/>
      </rPr>
      <t xml:space="preserve">5.- </t>
    </r>
    <r>
      <rPr>
        <rFont val="Calibri Light"/>
        <color rgb="FFFF0000"/>
        <sz val="12.0"/>
      </rPr>
      <t>Columna D</t>
    </r>
    <r>
      <rPr>
        <rFont val="Calibri Light"/>
        <color theme="1"/>
        <sz val="12.0"/>
      </rPr>
      <t xml:space="preserve"> "</t>
    </r>
    <r>
      <rPr>
        <rFont val="Calibri Light"/>
        <color rgb="FFFF0000"/>
        <sz val="12.0"/>
      </rPr>
      <t>Duración"</t>
    </r>
    <r>
      <rPr>
        <rFont val="Calibri Light"/>
        <color theme="1"/>
        <sz val="12.0"/>
      </rPr>
      <t>: Cantidad de días que durará esa etapa, por ejemplo 2 días.</t>
    </r>
  </si>
  <si>
    <r>
      <rPr>
        <rFont val="Calibri"/>
        <color theme="1"/>
        <sz val="12.0"/>
      </rPr>
      <t xml:space="preserve">6.- </t>
    </r>
    <r>
      <rPr>
        <rFont val="Calibri Light"/>
        <color rgb="FFFF0000"/>
        <sz val="12.0"/>
      </rPr>
      <t>Columna E</t>
    </r>
    <r>
      <rPr>
        <rFont val="Calibri Light"/>
        <color theme="1"/>
        <sz val="12.0"/>
      </rPr>
      <t xml:space="preserve"> </t>
    </r>
    <r>
      <rPr>
        <rFont val="Calibri Light"/>
        <color rgb="FFFF0000"/>
        <sz val="12.0"/>
      </rPr>
      <t>"Tarea dependiente"</t>
    </r>
    <r>
      <rPr>
        <rFont val="Calibri Light"/>
        <color theme="1"/>
        <sz val="12.0"/>
      </rPr>
      <t xml:space="preserve">: Determinar de que etapa depende la tarea.. Por ejemplo la etapa 3 depende de la 2. </t>
    </r>
  </si>
  <si>
    <t>O bien la etapa 5 depende de la 3. La etapa 1 no depende de ninguna fase anterior y se expresa como No Aplica.</t>
  </si>
  <si>
    <r>
      <rPr>
        <rFont val="Calibri"/>
        <color theme="1"/>
        <sz val="12.0"/>
      </rPr>
      <t xml:space="preserve">7.- </t>
    </r>
    <r>
      <rPr>
        <rFont val="Calibri Light"/>
        <color rgb="FFFF0000"/>
        <sz val="12.0"/>
      </rPr>
      <t>Columna F</t>
    </r>
    <r>
      <rPr>
        <rFont val="Calibri Light"/>
        <color theme="1"/>
        <sz val="12.0"/>
      </rPr>
      <t xml:space="preserve"> </t>
    </r>
    <r>
      <rPr>
        <rFont val="Calibri Light"/>
        <color rgb="FFFF0000"/>
        <sz val="12.0"/>
      </rPr>
      <t>"Tipo de Dependencia"</t>
    </r>
    <r>
      <rPr>
        <rFont val="Calibri Light"/>
        <color theme="1"/>
        <sz val="12.0"/>
      </rPr>
      <t>: Elegir si la dependencia es de tipo Comienzo-Comienzo (CC) que será en los casos que tienen</t>
    </r>
  </si>
  <si>
    <t>días comunes o de tipo Fin-Comienzo (FC) que es cuando la etapa subsiguiente comienza cuando termina la etapa con la que depende.</t>
  </si>
  <si>
    <t>Si la etapa 3 comienza junto con la 2 se elige la opción CC. Si la etapa 3 comienza cuando termina la 2, se elige FC.</t>
  </si>
  <si>
    <r>
      <rPr>
        <rFont val="Calibri"/>
        <color theme="1"/>
        <sz val="12.0"/>
      </rPr>
      <t xml:space="preserve">8.- </t>
    </r>
    <r>
      <rPr>
        <rFont val="Calibri Light"/>
        <color rgb="FFFF0000"/>
        <sz val="12.0"/>
      </rPr>
      <t>Columna G</t>
    </r>
    <r>
      <rPr>
        <rFont val="Calibri Light"/>
        <color theme="1"/>
        <sz val="12.0"/>
      </rPr>
      <t xml:space="preserve"> </t>
    </r>
    <r>
      <rPr>
        <rFont val="Calibri Light"/>
        <color rgb="FFFF0000"/>
        <sz val="12.0"/>
      </rPr>
      <t>"Días de Dependencia"</t>
    </r>
    <r>
      <rPr>
        <rFont val="Calibri Light"/>
        <color theme="1"/>
        <sz val="12.0"/>
      </rPr>
      <t xml:space="preserve">: ingresar cuántos días después de la fase de la que depende, comienza. Por ejemplo, si la etapa 3 </t>
    </r>
  </si>
  <si>
    <t>es de tipo FC y empieza 3 días después de terminada la fase 2, se escribe 3. También puede ser que sea de tipo CC</t>
  </si>
  <si>
    <t xml:space="preserve"> y que empiece un día después de empezada la tarea anterior, en cuyo caso iría 1.</t>
  </si>
  <si>
    <r>
      <rPr>
        <rFont val="Calibri"/>
        <color theme="1"/>
        <sz val="12.0"/>
      </rPr>
      <t xml:space="preserve">9.- </t>
    </r>
    <r>
      <rPr>
        <rFont val="Calibri Light"/>
        <color rgb="FFFF0000"/>
        <sz val="12.0"/>
      </rPr>
      <t>Columna J</t>
    </r>
    <r>
      <rPr>
        <rFont val="Calibri Light"/>
        <color theme="1"/>
        <sz val="12.0"/>
      </rPr>
      <t xml:space="preserve"> </t>
    </r>
    <r>
      <rPr>
        <rFont val="Calibri Light"/>
        <color rgb="FFFF0000"/>
        <sz val="12.0"/>
      </rPr>
      <t>"Responsable"</t>
    </r>
    <r>
      <rPr>
        <rFont val="Calibri Light"/>
        <color theme="1"/>
        <sz val="12.0"/>
      </rPr>
      <t>: ingresar quien está a cargo de la etapa.</t>
    </r>
  </si>
  <si>
    <r>
      <rPr>
        <rFont val="Calibri"/>
        <color theme="1"/>
        <sz val="12.0"/>
      </rPr>
      <t xml:space="preserve">10.- </t>
    </r>
    <r>
      <rPr>
        <rFont val="Calibri Light"/>
        <color rgb="FFFF0000"/>
        <sz val="12.0"/>
      </rPr>
      <t>Columna I "Estatus"</t>
    </r>
    <r>
      <rPr>
        <rFont val="Calibri Light"/>
        <color theme="1"/>
        <sz val="12.0"/>
      </rPr>
      <t>: Elegir en que estado está la etapa.</t>
    </r>
  </si>
  <si>
    <r>
      <rPr>
        <rFont val="Calibri"/>
        <color theme="1"/>
        <sz val="12.0"/>
      </rPr>
      <t xml:space="preserve">11.- Si se completó la etapa completar </t>
    </r>
    <r>
      <rPr>
        <rFont val="Calibri Light"/>
        <color rgb="FFFF0000"/>
        <sz val="12.0"/>
      </rPr>
      <t>Columna L "Fecha de finalización".</t>
    </r>
  </si>
  <si>
    <t>Resultados:</t>
  </si>
  <si>
    <r>
      <rPr>
        <rFont val="Calibri"/>
        <color theme="1"/>
        <sz val="12.0"/>
      </rPr>
      <t>En hoja "</t>
    </r>
    <r>
      <rPr>
        <rFont val="Calibri Light"/>
        <b/>
        <color theme="1"/>
        <sz val="12.0"/>
      </rPr>
      <t>Información del proyecto</t>
    </r>
    <r>
      <rPr>
        <rFont val="Calibri Light"/>
        <color theme="1"/>
        <sz val="12.0"/>
      </rPr>
      <t>" automáticamente aparecerá</t>
    </r>
  </si>
  <si>
    <r>
      <rPr>
        <rFont val="Calibri"/>
        <color theme="1"/>
        <sz val="12.0"/>
      </rPr>
      <t xml:space="preserve">1.- </t>
    </r>
    <r>
      <rPr>
        <rFont val="Calibri Light"/>
        <color rgb="FFFF0000"/>
        <sz val="12.0"/>
      </rPr>
      <t xml:space="preserve">Celda D6 </t>
    </r>
    <r>
      <rPr>
        <rFont val="Calibri Light"/>
        <color theme="1"/>
        <sz val="12.0"/>
      </rPr>
      <t>con la fecha de fin de proyecto.</t>
    </r>
  </si>
  <si>
    <r>
      <rPr>
        <rFont val="Calibri"/>
        <color theme="1"/>
        <sz val="12.0"/>
      </rPr>
      <t xml:space="preserve">2.- </t>
    </r>
    <r>
      <rPr>
        <rFont val="Arial"/>
        <color rgb="FFFF0000"/>
        <sz val="12.0"/>
      </rPr>
      <t xml:space="preserve">Columna B: </t>
    </r>
    <r>
      <rPr>
        <rFont val="Arial"/>
        <color theme="1"/>
        <sz val="12.0"/>
      </rPr>
      <t>Número de etapa .</t>
    </r>
  </si>
  <si>
    <r>
      <rPr>
        <rFont val="Calibri"/>
        <color theme="1"/>
        <sz val="12.0"/>
      </rPr>
      <t xml:space="preserve">3.- </t>
    </r>
    <r>
      <rPr>
        <rFont val="Calibri Light"/>
        <color rgb="FFFF0000"/>
        <sz val="12.0"/>
      </rPr>
      <t xml:space="preserve">Columna H e I: </t>
    </r>
    <r>
      <rPr>
        <rFont val="Calibri Light"/>
        <color theme="1"/>
        <sz val="12.0"/>
      </rPr>
      <t xml:space="preserve">Arroja las fechas de inicio y fin de cada etapa en base a lo completado de dependencia, días de dependencia, </t>
    </r>
  </si>
  <si>
    <t>fecha del proyecto.</t>
  </si>
  <si>
    <r>
      <rPr>
        <rFont val="Calibri"/>
        <color theme="1"/>
        <sz val="12.0"/>
      </rPr>
      <t xml:space="preserve">4.- </t>
    </r>
    <r>
      <rPr>
        <rFont val="Calibri Light"/>
        <color rgb="FFFF0000"/>
        <sz val="12.0"/>
      </rPr>
      <t xml:space="preserve">Columna M: </t>
    </r>
    <r>
      <rPr>
        <rFont val="Calibri Light"/>
        <color theme="1"/>
        <sz val="12.0"/>
      </rPr>
      <t>Si la tarea se completó, calcula la cantidad de días que llevó la etapa.</t>
    </r>
  </si>
  <si>
    <r>
      <rPr>
        <rFont val="Calibri"/>
        <color theme="1"/>
        <sz val="12.0"/>
      </rPr>
      <t xml:space="preserve">5.- A partir de la </t>
    </r>
    <r>
      <rPr>
        <rFont val="Calibri Light"/>
        <color rgb="FFFF0000"/>
        <sz val="12.0"/>
      </rPr>
      <t xml:space="preserve">Columna P </t>
    </r>
    <r>
      <rPr>
        <rFont val="Calibri Light"/>
        <color theme="1"/>
        <sz val="12.0"/>
      </rPr>
      <t>está el diagrama de Gantt de cada fase.</t>
    </r>
  </si>
  <si>
    <r>
      <rPr>
        <rFont val="Calibri"/>
        <color theme="1"/>
        <sz val="12.0"/>
      </rPr>
      <t>En hoja "</t>
    </r>
    <r>
      <rPr>
        <rFont val="Calibri Light"/>
        <b/>
        <color theme="1"/>
        <sz val="12.0"/>
      </rPr>
      <t>Reportes</t>
    </r>
    <r>
      <rPr>
        <rFont val="Calibri Light"/>
        <color theme="1"/>
        <sz val="12.0"/>
      </rPr>
      <t>" mostrará la situación actual del proyecto</t>
    </r>
  </si>
  <si>
    <r>
      <rPr>
        <rFont val="Calibri"/>
        <color theme="1"/>
        <sz val="12.0"/>
      </rPr>
      <t xml:space="preserve">1.- En la </t>
    </r>
    <r>
      <rPr>
        <rFont val="Calibri Light"/>
        <color rgb="FFFF0000"/>
        <sz val="12.0"/>
      </rPr>
      <t>celda C3</t>
    </r>
    <r>
      <rPr>
        <rFont val="Calibri Light"/>
        <color theme="1"/>
        <sz val="12.0"/>
      </rPr>
      <t xml:space="preserve"> La fecha del reporte, asignada por defecto al día de hoy, pero se puede cambiar.</t>
    </r>
  </si>
  <si>
    <r>
      <rPr>
        <rFont val="Calibri"/>
        <color theme="1"/>
        <sz val="12.0"/>
      </rPr>
      <t xml:space="preserve">2.- En la </t>
    </r>
    <r>
      <rPr>
        <rFont val="Calibri Light"/>
        <color rgb="FFFF0000"/>
        <sz val="12.0"/>
      </rPr>
      <t>celda C4</t>
    </r>
    <r>
      <rPr>
        <rFont val="Calibri Light"/>
        <color theme="1"/>
        <sz val="12.0"/>
      </rPr>
      <t xml:space="preserve"> Días planeados : información que se obtiene de lo ingresado en la hoja información del proyecto</t>
    </r>
  </si>
  <si>
    <r>
      <rPr>
        <rFont val="Calibri"/>
        <color theme="1"/>
        <sz val="12.0"/>
      </rPr>
      <t xml:space="preserve">3.-En la </t>
    </r>
    <r>
      <rPr>
        <rFont val="Calibri Light"/>
        <color rgb="FFFF0000"/>
        <sz val="12.0"/>
      </rPr>
      <t>celda C5</t>
    </r>
    <r>
      <rPr>
        <rFont val="Calibri Light"/>
        <color theme="1"/>
        <sz val="12.0"/>
      </rPr>
      <t xml:space="preserve"> Días transcurridos desde el inicio a la fecha del reporte</t>
    </r>
  </si>
  <si>
    <r>
      <rPr>
        <rFont val="Calibri"/>
        <color theme="1"/>
        <sz val="12.0"/>
      </rPr>
      <t xml:space="preserve">4.- En la </t>
    </r>
    <r>
      <rPr>
        <rFont val="Calibri Light"/>
        <color rgb="FFFF0000"/>
        <sz val="12.0"/>
      </rPr>
      <t>celda C6</t>
    </r>
    <r>
      <rPr>
        <rFont val="Calibri Light"/>
        <color theme="1"/>
        <sz val="12.0"/>
      </rPr>
      <t xml:space="preserve"> Días faltantes para finalizar el proyecto</t>
    </r>
  </si>
  <si>
    <t>5.- Gráficos que ilustran la situación del proyecto</t>
  </si>
  <si>
    <t>Aclaración</t>
  </si>
  <si>
    <t>Para dejar la plantilla en blanco se debe borrar la información de las celdas contenidas en las columnas C a G, J a L.</t>
  </si>
  <si>
    <t>También deben borrarse las celdas D3 a D5.</t>
  </si>
  <si>
    <t>No borrar filas enteras porque pueden romper las fórmulas.</t>
  </si>
  <si>
    <t>Proyecto:</t>
  </si>
  <si>
    <t>Aplicación web Taller Mecánico Rayo McQueen</t>
  </si>
  <si>
    <t>Fecha de inicio:</t>
  </si>
  <si>
    <t>Días planeados de trabajo:</t>
  </si>
  <si>
    <t>Fecha de fin:</t>
  </si>
  <si>
    <t>Si se completó</t>
  </si>
  <si>
    <t>Diagrama de Gantt</t>
  </si>
  <si>
    <t>N°</t>
  </si>
  <si>
    <t>Descripción de la etapa</t>
  </si>
  <si>
    <t>Duración de la etapa (días)</t>
  </si>
  <si>
    <t>Tarea dependiente</t>
  </si>
  <si>
    <t>Tipo de Dependencia</t>
  </si>
  <si>
    <t>Días de dependencia</t>
  </si>
  <si>
    <t>Comienzo</t>
  </si>
  <si>
    <t>Fin</t>
  </si>
  <si>
    <t>Responsable</t>
  </si>
  <si>
    <t>Estatus</t>
  </si>
  <si>
    <t>Fecha de finalización</t>
  </si>
  <si>
    <t>Días que efectivamente llevó la etapa</t>
  </si>
  <si>
    <t>Ganados</t>
  </si>
  <si>
    <t>Perdidos</t>
  </si>
  <si>
    <t>Reunión Inicial</t>
  </si>
  <si>
    <t>No Aplica</t>
  </si>
  <si>
    <t>Fabian</t>
  </si>
  <si>
    <t>Completado</t>
  </si>
  <si>
    <t>Recolección de información</t>
  </si>
  <si>
    <t>CC</t>
  </si>
  <si>
    <t>Validación de información</t>
  </si>
  <si>
    <t>FC</t>
  </si>
  <si>
    <t>Daniel</t>
  </si>
  <si>
    <t>Configuración de procesos</t>
  </si>
  <si>
    <t>Desarrollo Front End</t>
  </si>
  <si>
    <t>Desarrollo Back End</t>
  </si>
  <si>
    <t>Documentacion</t>
  </si>
  <si>
    <t>Fecha de reporte</t>
  </si>
  <si>
    <t>Días planeados</t>
  </si>
  <si>
    <t>Días transcurridos</t>
  </si>
  <si>
    <t>Días faltantes</t>
  </si>
  <si>
    <t xml:space="preserve">Etapa </t>
  </si>
  <si>
    <t>Días</t>
  </si>
  <si>
    <t>Retrasado</t>
  </si>
  <si>
    <t>En progreso</t>
  </si>
  <si>
    <t>No comenzado</t>
  </si>
  <si>
    <t>Días de retraso vs días ganados</t>
  </si>
  <si>
    <t>Total días de retraso</t>
  </si>
  <si>
    <t>Total días ganados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</si>
</sst>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"/>
    <numFmt numFmtId="166" formatCode="\+#,##0;\-#,##0"/>
    <numFmt numFmtId="167" formatCode="#,##0_ ;\-#,##0\ "/>
  </numFmts>
  <fonts count="19">
    <font>
      <sz val="11.0"/>
      <color rgb="FF000000"/>
      <name val="Calibri"/>
      <scheme val="minor"/>
    </font>
    <font>
      <sz val="12.0"/>
      <color theme="1"/>
      <name val="Calibri"/>
    </font>
    <font>
      <b/>
      <sz val="14.0"/>
      <color theme="1"/>
      <name val="Calibri"/>
    </font>
    <font>
      <u/>
      <sz val="12.0"/>
      <color rgb="FF0070C0"/>
      <name val="Calibri"/>
    </font>
    <font>
      <i/>
      <u/>
      <sz val="12.0"/>
      <color theme="1"/>
      <name val="Calibri"/>
    </font>
    <font>
      <sz val="12.0"/>
      <color rgb="FF009688"/>
      <name val="Calibri"/>
    </font>
    <font>
      <sz val="12.0"/>
      <color rgb="FF0066FF"/>
      <name val="Calibri"/>
    </font>
    <font>
      <sz val="11.0"/>
      <color theme="1"/>
      <name val="Calibri"/>
    </font>
    <font>
      <i/>
      <sz val="12.0"/>
      <color theme="1"/>
      <name val="Calibri"/>
    </font>
    <font>
      <i/>
      <sz val="14.0"/>
      <color theme="1"/>
      <name val="Calibri"/>
    </font>
    <font>
      <sz val="20.0"/>
      <color rgb="FF009688"/>
      <name val="Calibri"/>
    </font>
    <font>
      <sz val="11.0"/>
      <color rgb="FF009688"/>
      <name val="Calibri"/>
    </font>
    <font>
      <sz val="12.0"/>
      <color rgb="FF595959"/>
      <name val="Calibri"/>
    </font>
    <font>
      <sz val="11.0"/>
      <color rgb="FF7F7F7F"/>
      <name val="Calibri"/>
    </font>
    <font>
      <sz val="10.0"/>
      <color theme="1"/>
      <name val="Calibri"/>
    </font>
    <font>
      <b/>
      <sz val="11.0"/>
      <color rgb="FF008000"/>
      <name val="Calibri"/>
    </font>
    <font>
      <b/>
      <sz val="11.0"/>
      <color rgb="FFFF0000"/>
      <name val="Calibri"/>
    </font>
    <font>
      <b/>
      <sz val="11.0"/>
      <color theme="1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51B5AB"/>
        <bgColor rgb="FF51B5AB"/>
      </patternFill>
    </fill>
    <fill>
      <patternFill patternType="solid">
        <fgColor rgb="FFF2F2F2"/>
        <bgColor rgb="FFF2F2F2"/>
      </patternFill>
    </fill>
    <fill>
      <patternFill patternType="solid">
        <fgColor rgb="FFDFF2F1"/>
        <bgColor rgb="FFDFF2F1"/>
      </patternFill>
    </fill>
    <fill>
      <patternFill patternType="solid">
        <fgColor rgb="FFE7E6E6"/>
        <bgColor rgb="FFE7E6E6"/>
      </patternFill>
    </fill>
  </fills>
  <borders count="22">
    <border/>
    <border>
      <left/>
      <right/>
      <top/>
      <bottom/>
    </border>
    <border>
      <left style="thin">
        <color rgb="FFDFF2F1"/>
      </left>
    </border>
    <border>
      <left/>
      <right/>
      <top style="thin">
        <color rgb="FFDFF2F1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F2F2F2"/>
      </right>
      <top style="thin">
        <color rgb="FFD8D8D8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D8D8D8"/>
      </top>
      <bottom style="thin">
        <color rgb="FFF2F2F2"/>
      </bottom>
    </border>
    <border>
      <left style="thin">
        <color rgb="FFF2F2F2"/>
      </left>
      <right style="thin">
        <color rgb="FFD8D8D8"/>
      </right>
      <top style="thin">
        <color rgb="FFD8D8D8"/>
      </top>
      <bottom style="thin">
        <color rgb="FFF2F2F2"/>
      </bottom>
    </border>
    <border>
      <left style="thin">
        <color rgb="FFD8D8D8"/>
      </left>
      <right style="thin">
        <color rgb="FFF2F2F2"/>
      </right>
      <top/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top/>
      <bottom style="thin">
        <color rgb="FFF2F2F2"/>
      </bottom>
    </border>
    <border>
      <left style="thin">
        <color rgb="FFD8D8D8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D8D8D8"/>
      </right>
      <top style="thin">
        <color rgb="FFF2F2F2"/>
      </top>
      <bottom style="thin">
        <color rgb="FFF2F2F2"/>
      </bottom>
    </border>
    <border>
      <left style="thin">
        <color rgb="FFD8D8D8"/>
      </left>
      <right style="thin">
        <color rgb="FFF2F2F2"/>
      </right>
      <top/>
      <bottom style="thin">
        <color rgb="FFD8D8D8"/>
      </bottom>
    </border>
    <border>
      <left style="thin">
        <color rgb="FFF2F2F2"/>
      </left>
      <right style="thin">
        <color rgb="FFF2F2F2"/>
      </right>
      <bottom style="thin">
        <color rgb="FFD8D8D8"/>
      </bottom>
    </border>
    <border>
      <left style="thin">
        <color rgb="FFF2F2F2"/>
      </left>
      <right style="thin">
        <color rgb="FFF2F2F2"/>
      </right>
      <top/>
      <bottom style="thin">
        <color rgb="FFD8D8D8"/>
      </bottom>
    </border>
    <border>
      <left style="thin">
        <color rgb="FFD8D8D8"/>
      </left>
      <right style="thin">
        <color rgb="FFF2F2F2"/>
      </right>
      <top style="thin">
        <color rgb="FFF2F2F2"/>
      </top>
      <bottom style="thin">
        <color rgb="FFD8D8D8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D8D8D8"/>
      </bottom>
    </border>
    <border>
      <left style="thin">
        <color rgb="FFF2F2F2"/>
      </left>
      <right style="thin">
        <color rgb="FFD8D8D8"/>
      </right>
      <top style="thin">
        <color rgb="FFF2F2F2"/>
      </top>
      <bottom style="thin">
        <color rgb="FFD8D8D8"/>
      </bottom>
    </border>
    <border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right" shrinkToFit="0" vertical="center" wrapText="1"/>
    </xf>
    <xf borderId="0" fillId="0" fontId="1" numFmtId="0" xfId="0" applyAlignment="1" applyFont="1">
      <alignment horizontal="left" vertical="center"/>
    </xf>
    <xf borderId="0" fillId="0" fontId="1" numFmtId="164" xfId="0" applyAlignment="1" applyFont="1" applyNumberFormat="1">
      <alignment horizontal="left" vertical="center"/>
    </xf>
    <xf borderId="0" fillId="0" fontId="6" numFmtId="164" xfId="0" applyAlignment="1" applyFont="1" applyNumberFormat="1">
      <alignment horizontal="left" shrinkToFit="0" vertical="center" wrapText="1"/>
    </xf>
    <xf borderId="0" fillId="0" fontId="5" numFmtId="164" xfId="0" applyAlignment="1" applyFont="1" applyNumberFormat="1">
      <alignment horizontal="left" shrinkToFit="0" vertical="center" wrapText="1"/>
    </xf>
    <xf borderId="0" fillId="0" fontId="5" numFmtId="164" xfId="0" applyAlignment="1" applyFont="1" applyNumberFormat="1">
      <alignment shrinkToFit="0" vertical="center" wrapText="1"/>
    </xf>
    <xf borderId="0" fillId="0" fontId="7" numFmtId="164" xfId="0" applyAlignment="1" applyFont="1" applyNumberFormat="1">
      <alignment textRotation="90" vertical="center"/>
    </xf>
    <xf borderId="0" fillId="0" fontId="7" numFmtId="164" xfId="0" applyAlignment="1" applyFont="1" applyNumberFormat="1">
      <alignment textRotation="90"/>
    </xf>
    <xf borderId="0" fillId="0" fontId="6" numFmtId="1" xfId="0" applyAlignment="1" applyFont="1" applyNumberFormat="1">
      <alignment horizontal="left" shrinkToFit="0" vertical="center" wrapText="1"/>
    </xf>
    <xf borderId="0" fillId="0" fontId="5" numFmtId="1" xfId="0" applyAlignment="1" applyFont="1" applyNumberFormat="1">
      <alignment horizontal="left" shrinkToFit="0" vertical="center" wrapText="1"/>
    </xf>
    <xf borderId="1" fillId="3" fontId="8" numFmtId="164" xfId="0" applyAlignment="1" applyBorder="1" applyFill="1" applyFont="1" applyNumberFormat="1">
      <alignment horizontal="left" vertical="center"/>
    </xf>
    <xf borderId="0" fillId="0" fontId="8" numFmtId="164" xfId="0" applyAlignment="1" applyFont="1" applyNumberFormat="1">
      <alignment vertical="center"/>
    </xf>
    <xf borderId="0" fillId="0" fontId="7" numFmtId="0" xfId="0" applyFont="1"/>
    <xf borderId="0" fillId="0" fontId="9" numFmtId="0" xfId="0" applyAlignment="1" applyFont="1">
      <alignment horizontal="center" shrinkToFit="0" vertical="center" wrapText="1"/>
    </xf>
    <xf borderId="2" fillId="0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shrinkToFit="0" vertical="center" wrapText="1"/>
    </xf>
    <xf borderId="0" fillId="0" fontId="7" numFmtId="0" xfId="0" applyAlignment="1" applyFont="1">
      <alignment horizontal="center"/>
    </xf>
    <xf borderId="3" fillId="4" fontId="5" numFmtId="0" xfId="0" applyAlignment="1" applyBorder="1" applyFill="1" applyFont="1">
      <alignment horizontal="center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1" fillId="4" fontId="5" numFmtId="165" xfId="0" applyAlignment="1" applyBorder="1" applyFont="1" applyNumberFormat="1">
      <alignment horizontal="center" textRotation="90" vertical="center"/>
    </xf>
    <xf borderId="0" fillId="0" fontId="7" numFmtId="165" xfId="0" applyAlignment="1" applyFont="1" applyNumberFormat="1">
      <alignment textRotation="90" vertical="center"/>
    </xf>
    <xf borderId="4" fillId="0" fontId="1" numFmtId="0" xfId="0" applyAlignment="1" applyBorder="1" applyFont="1">
      <alignment horizontal="center" shrinkToFit="0" vertical="center" wrapText="1"/>
    </xf>
    <xf borderId="5" fillId="5" fontId="12" numFmtId="0" xfId="0" applyAlignment="1" applyBorder="1" applyFill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6" fillId="0" fontId="1" numFmtId="0" xfId="0" applyAlignment="1" applyBorder="1" applyFont="1">
      <alignment horizontal="center" vertical="center"/>
    </xf>
    <xf borderId="6" fillId="0" fontId="1" numFmtId="166" xfId="0" applyAlignment="1" applyBorder="1" applyFont="1" applyNumberFormat="1">
      <alignment horizontal="center" vertical="center"/>
    </xf>
    <xf borderId="6" fillId="5" fontId="12" numFmtId="165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left" readingOrder="0" vertical="center"/>
    </xf>
    <xf borderId="6" fillId="0" fontId="1" numFmtId="165" xfId="0" applyAlignment="1" applyBorder="1" applyFont="1" applyNumberFormat="1">
      <alignment horizontal="center" vertical="center"/>
    </xf>
    <xf borderId="6" fillId="5" fontId="1" numFmtId="0" xfId="0" applyAlignment="1" applyBorder="1" applyFont="1">
      <alignment horizontal="center" vertical="center"/>
    </xf>
    <xf borderId="5" fillId="0" fontId="13" numFmtId="0" xfId="0" applyAlignment="1" applyBorder="1" applyFont="1">
      <alignment horizontal="center" vertical="center"/>
    </xf>
    <xf borderId="6" fillId="0" fontId="13" numFmtId="0" xfId="0" applyAlignment="1" applyBorder="1" applyFont="1">
      <alignment horizontal="center" vertical="center"/>
    </xf>
    <xf borderId="7" fillId="0" fontId="13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8" fillId="5" fontId="12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left" vertical="center"/>
    </xf>
    <xf borderId="9" fillId="0" fontId="1" numFmtId="0" xfId="0" applyAlignment="1" applyBorder="1" applyFont="1">
      <alignment horizontal="center" vertical="center"/>
    </xf>
    <xf borderId="9" fillId="0" fontId="1" numFmtId="167" xfId="0" applyAlignment="1" applyBorder="1" applyFont="1" applyNumberFormat="1">
      <alignment horizontal="center" vertical="center"/>
    </xf>
    <xf borderId="9" fillId="0" fontId="1" numFmtId="166" xfId="0" applyAlignment="1" applyBorder="1" applyFont="1" applyNumberFormat="1">
      <alignment horizontal="center" vertical="center"/>
    </xf>
    <xf borderId="10" fillId="5" fontId="12" numFmtId="165" xfId="0" applyAlignment="1" applyBorder="1" applyFont="1" applyNumberFormat="1">
      <alignment horizontal="center" vertical="center"/>
    </xf>
    <xf borderId="9" fillId="0" fontId="1" numFmtId="0" xfId="0" applyAlignment="1" applyBorder="1" applyFont="1">
      <alignment horizontal="left" readingOrder="0" vertical="center"/>
    </xf>
    <xf borderId="9" fillId="0" fontId="1" numFmtId="165" xfId="0" applyAlignment="1" applyBorder="1" applyFont="1" applyNumberFormat="1">
      <alignment horizontal="center" vertical="center"/>
    </xf>
    <xf borderId="10" fillId="5" fontId="1" numFmtId="0" xfId="0" applyAlignment="1" applyBorder="1" applyFont="1">
      <alignment horizontal="center" vertical="center"/>
    </xf>
    <xf borderId="11" fillId="0" fontId="13" numFmtId="0" xfId="0" applyAlignment="1" applyBorder="1" applyFont="1">
      <alignment horizontal="center" vertical="center"/>
    </xf>
    <xf borderId="12" fillId="0" fontId="13" numFmtId="0" xfId="0" applyAlignment="1" applyBorder="1" applyFont="1">
      <alignment horizontal="center" vertical="center"/>
    </xf>
    <xf borderId="13" fillId="0" fontId="13" numFmtId="0" xfId="0" applyAlignment="1" applyBorder="1" applyFont="1">
      <alignment horizontal="center" vertical="center"/>
    </xf>
    <xf borderId="14" fillId="5" fontId="12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left" vertical="center"/>
    </xf>
    <xf borderId="15" fillId="0" fontId="1" numFmtId="0" xfId="0" applyAlignment="1" applyBorder="1" applyFont="1">
      <alignment horizontal="center" vertical="center"/>
    </xf>
    <xf borderId="15" fillId="0" fontId="1" numFmtId="167" xfId="0" applyAlignment="1" applyBorder="1" applyFont="1" applyNumberFormat="1">
      <alignment horizontal="center" vertical="center"/>
    </xf>
    <xf borderId="15" fillId="0" fontId="1" numFmtId="166" xfId="0" applyAlignment="1" applyBorder="1" applyFont="1" applyNumberFormat="1">
      <alignment horizontal="center" vertical="center"/>
    </xf>
    <xf borderId="16" fillId="5" fontId="12" numFmtId="165" xfId="0" applyAlignment="1" applyBorder="1" applyFont="1" applyNumberFormat="1">
      <alignment horizontal="center" vertical="center"/>
    </xf>
    <xf borderId="15" fillId="0" fontId="1" numFmtId="165" xfId="0" applyAlignment="1" applyBorder="1" applyFont="1" applyNumberFormat="1">
      <alignment horizontal="center" vertical="center"/>
    </xf>
    <xf borderId="16" fillId="5" fontId="1" numFmtId="0" xfId="0" applyAlignment="1" applyBorder="1" applyFont="1">
      <alignment horizontal="center" vertical="center"/>
    </xf>
    <xf borderId="17" fillId="0" fontId="13" numFmtId="0" xfId="0" applyAlignment="1" applyBorder="1" applyFont="1">
      <alignment horizontal="center" vertical="center"/>
    </xf>
    <xf borderId="18" fillId="0" fontId="13" numFmtId="0" xfId="0" applyAlignment="1" applyBorder="1" applyFont="1">
      <alignment horizontal="center" vertical="center"/>
    </xf>
    <xf borderId="19" fillId="0" fontId="13" numFmtId="0" xfId="0" applyAlignment="1" applyBorder="1" applyFont="1">
      <alignment horizontal="center" vertical="center"/>
    </xf>
    <xf borderId="0" fillId="0" fontId="11" numFmtId="0" xfId="0" applyAlignment="1" applyFont="1">
      <alignment horizontal="right" shrinkToFit="0" vertical="center" wrapText="1"/>
    </xf>
    <xf borderId="0" fillId="0" fontId="11" numFmtId="164" xfId="0" applyAlignment="1" applyFont="1" applyNumberFormat="1">
      <alignment horizontal="right" shrinkToFit="0" vertical="center" wrapText="1"/>
    </xf>
    <xf borderId="0" fillId="0" fontId="11" numFmtId="1" xfId="0" applyAlignment="1" applyFont="1" applyNumberFormat="1">
      <alignment horizontal="right" shrinkToFit="0" vertical="center" wrapText="1"/>
    </xf>
    <xf borderId="4" fillId="0" fontId="7" numFmtId="0" xfId="0" applyAlignment="1" applyBorder="1" applyFont="1">
      <alignment horizontal="center"/>
    </xf>
    <xf borderId="4" fillId="0" fontId="14" numFmtId="0" xfId="0" applyAlignment="1" applyBorder="1" applyFont="1">
      <alignment horizontal="center"/>
    </xf>
    <xf borderId="4" fillId="0" fontId="14" numFmtId="9" xfId="0" applyAlignment="1" applyBorder="1" applyFont="1" applyNumberFormat="1">
      <alignment horizontal="center"/>
    </xf>
    <xf borderId="0" fillId="0" fontId="11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/>
    </xf>
    <xf borderId="0" fillId="0" fontId="15" numFmtId="9" xfId="0" applyAlignment="1" applyFont="1" applyNumberFormat="1">
      <alignment horizontal="center"/>
    </xf>
    <xf borderId="0" fillId="0" fontId="16" numFmtId="9" xfId="0" applyAlignment="1" applyFont="1" applyNumberFormat="1">
      <alignment horizontal="center"/>
    </xf>
    <xf borderId="0" fillId="0" fontId="7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7" numFmtId="10" xfId="0" applyFont="1" applyNumberFormat="1"/>
    <xf borderId="20" fillId="0" fontId="7" numFmtId="0" xfId="0" applyAlignment="1" applyBorder="1" applyFont="1">
      <alignment horizontal="center" vertical="center"/>
    </xf>
    <xf borderId="20" fillId="0" fontId="18" numFmtId="0" xfId="0" applyBorder="1" applyFont="1"/>
    <xf borderId="21" fillId="0" fontId="14" numFmtId="0" xfId="0" applyAlignment="1" applyBorder="1" applyFont="1">
      <alignment horizontal="center"/>
    </xf>
    <xf borderId="21" fillId="0" fontId="7" numFmtId="0" xfId="0" applyAlignment="1" applyBorder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00B0F0"/>
          <bgColor rgb="FF00B0F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>
        <color rgb="FFFFC000"/>
      </font>
      <fill>
        <patternFill patternType="solid">
          <fgColor rgb="FFFFC000"/>
          <bgColor rgb="FFFFC000"/>
        </patternFill>
      </fill>
      <border>
        <top style="thin">
          <color rgb="FF000000"/>
        </top>
        <bottom style="thin">
          <color rgb="FF00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200">
                <a:solidFill>
                  <a:srgbClr val="757575"/>
                </a:solidFill>
                <a:latin typeface="+mn-lt"/>
              </a:defRPr>
            </a:pPr>
            <a:r>
              <a:rPr b="0" i="0" sz="1200">
                <a:solidFill>
                  <a:srgbClr val="757575"/>
                </a:solidFill>
                <a:latin typeface="+mn-lt"/>
              </a:rPr>
              <a:t>Días totales de proyecto</a:t>
            </a:r>
          </a:p>
        </c:rich>
      </c:tx>
      <c:overlay val="0"/>
    </c:title>
    <c:plotArea>
      <c:layout>
        <c:manualLayout>
          <c:xMode val="edge"/>
          <c:yMode val="edge"/>
          <c:x val="0.03762665777847979"/>
          <c:y val="0.2542202922672815"/>
          <c:w val="0.7701964522152257"/>
          <c:h val="0.5867753831440887"/>
        </c:manualLayout>
      </c:layout>
      <c:barChart>
        <c:barDir val="bar"/>
        <c:grouping val="stacked"/>
        <c:ser>
          <c:idx val="0"/>
          <c:order val="0"/>
          <c:tx>
            <c:v>Días transcurridos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Reportes!$C$5</c:f>
            </c:strRef>
          </c:cat>
          <c:val>
            <c:numRef>
              <c:f>Reportes!$C$5</c:f>
              <c:numCache/>
            </c:numRef>
          </c:val>
        </c:ser>
        <c:overlap val="100"/>
        <c:axId val="647248406"/>
        <c:axId val="1445069887"/>
      </c:barChart>
      <c:catAx>
        <c:axId val="64724840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45069887"/>
      </c:catAx>
      <c:valAx>
        <c:axId val="1445069887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7248406"/>
        <c:crosses val="max"/>
      </c:valAx>
    </c:plotArea>
    <c:legend>
      <c:legendPos val="r"/>
      <c:layout>
        <c:manualLayout>
          <c:xMode val="edge"/>
          <c:yMode val="edge"/>
          <c:x val="0.7139982696592014"/>
          <c:y val="0.4120604913505529"/>
        </c:manualLayout>
      </c:layout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200">
                <a:solidFill>
                  <a:srgbClr val="757575"/>
                </a:solidFill>
                <a:latin typeface="+mn-lt"/>
              </a:defRPr>
            </a:pPr>
            <a:r>
              <a:rPr b="0" i="0" sz="1200">
                <a:solidFill>
                  <a:srgbClr val="757575"/>
                </a:solidFill>
                <a:latin typeface="+mn-lt"/>
              </a:rPr>
              <a:t>% Etapas según Estatus</a:t>
            </a:r>
          </a:p>
        </c:rich>
      </c:tx>
      <c:overlay val="0"/>
    </c:title>
    <c:plotArea>
      <c:layout>
        <c:manualLayout>
          <c:xMode val="edge"/>
          <c:yMode val="edge"/>
          <c:x val="0.268082239720035"/>
          <c:y val="0.11251312335958005"/>
          <c:w val="0.45272440944881887"/>
          <c:h val="0.7545406824146981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Reportes!$Q$6:$Q$9</c:f>
            </c:strRef>
          </c:cat>
          <c:val>
            <c:numRef>
              <c:f>Reportes!$R$6:$R$9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hyperlink" Target="http://www.planillaexcel.com/contactano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85725</xdr:rowOff>
    </xdr:from>
    <xdr:ext cx="1800225" cy="304800"/>
    <xdr:sp>
      <xdr:nvSpPr>
        <xdr:cNvPr id="3" name="Shape 3"/>
        <xdr:cNvSpPr txBox="1"/>
      </xdr:nvSpPr>
      <xdr:spPr>
        <a:xfrm>
          <a:off x="4450650" y="3632363"/>
          <a:ext cx="1790700" cy="29527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0" i="0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PlanillaExcel.com</a:t>
          </a:r>
          <a:endParaRPr sz="1400"/>
        </a:p>
      </xdr:txBody>
    </xdr:sp>
    <xdr:clientData fLocksWithSheet="0"/>
  </xdr:oneCellAnchor>
  <xdr:oneCellAnchor>
    <xdr:from>
      <xdr:col>4</xdr:col>
      <xdr:colOff>171450</xdr:colOff>
      <xdr:row>0</xdr:row>
      <xdr:rowOff>28575</xdr:rowOff>
    </xdr:from>
    <xdr:ext cx="4343400" cy="342900"/>
    <xdr:sp>
      <xdr:nvSpPr>
        <xdr:cNvPr id="4" name="Shape 4"/>
        <xdr:cNvSpPr txBox="1"/>
      </xdr:nvSpPr>
      <xdr:spPr>
        <a:xfrm>
          <a:off x="3179063" y="3613313"/>
          <a:ext cx="4333875" cy="33337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2000"/>
            <a:buFont typeface="Calibri"/>
            <a:buNone/>
          </a:pPr>
          <a:r>
            <a:rPr b="0" i="0"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Calendario de Proyecto</a:t>
          </a:r>
          <a:endParaRPr sz="1400"/>
        </a:p>
      </xdr:txBody>
    </xdr:sp>
    <xdr:clientData fLocksWithSheet="0"/>
  </xdr:oneCellAnchor>
  <xdr:oneCellAnchor>
    <xdr:from>
      <xdr:col>9</xdr:col>
      <xdr:colOff>514350</xdr:colOff>
      <xdr:row>0</xdr:row>
      <xdr:rowOff>38100</xdr:rowOff>
    </xdr:from>
    <xdr:ext cx="866775" cy="323850"/>
    <xdr:sp>
      <xdr:nvSpPr>
        <xdr:cNvPr id="5" name="Shape 5">
          <a:hlinkClick r:id="rId1"/>
        </xdr:cNvPr>
        <xdr:cNvSpPr/>
      </xdr:nvSpPr>
      <xdr:spPr>
        <a:xfrm flipH="1">
          <a:off x="4917375" y="3622838"/>
          <a:ext cx="857250" cy="314325"/>
        </a:xfrm>
        <a:prstGeom prst="roundRect">
          <a:avLst>
            <a:gd fmla="val 16667" name="adj"/>
          </a:avLst>
        </a:prstGeom>
        <a:noFill/>
        <a:ln cap="flat" cmpd="sng" w="9525">
          <a:solidFill>
            <a:schemeClr val="lt1">
              <a:alpha val="89411"/>
            </a:schemeClr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b="1" i="0"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?</a:t>
          </a:r>
          <a:r>
            <a:rPr b="0" i="0"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 </a:t>
          </a:r>
          <a:r>
            <a:rPr b="0" i="0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AYUDA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647700</xdr:colOff>
      <xdr:row>0</xdr:row>
      <xdr:rowOff>114300</xdr:rowOff>
    </xdr:from>
    <xdr:ext cx="1981200" cy="304800"/>
    <xdr:sp>
      <xdr:nvSpPr>
        <xdr:cNvPr id="6" name="Shape 6"/>
        <xdr:cNvSpPr txBox="1"/>
      </xdr:nvSpPr>
      <xdr:spPr>
        <a:xfrm>
          <a:off x="4360163" y="3632363"/>
          <a:ext cx="1971675" cy="29527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0" i="0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PlanillaExcel.com</a:t>
          </a:r>
          <a:endParaRPr sz="1400"/>
        </a:p>
      </xdr:txBody>
    </xdr:sp>
    <xdr:clientData fLocksWithSheet="0"/>
  </xdr:oneCellAnchor>
  <xdr:oneCellAnchor>
    <xdr:from>
      <xdr:col>11</xdr:col>
      <xdr:colOff>47625</xdr:colOff>
      <xdr:row>0</xdr:row>
      <xdr:rowOff>133350</xdr:rowOff>
    </xdr:from>
    <xdr:ext cx="904875" cy="285750"/>
    <xdr:sp>
      <xdr:nvSpPr>
        <xdr:cNvPr id="7" name="Shape 7">
          <a:hlinkClick r:id="rId1"/>
        </xdr:cNvPr>
        <xdr:cNvSpPr/>
      </xdr:nvSpPr>
      <xdr:spPr>
        <a:xfrm>
          <a:off x="4898325" y="3641888"/>
          <a:ext cx="895350" cy="276225"/>
        </a:xfrm>
        <a:prstGeom prst="roundRect">
          <a:avLst>
            <a:gd fmla="val 16667" name="adj"/>
          </a:avLst>
        </a:prstGeom>
        <a:noFill/>
        <a:ln cap="flat" cmpd="sng" w="9525">
          <a:solidFill>
            <a:schemeClr val="lt1">
              <a:alpha val="89411"/>
            </a:schemeClr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b="1" i="0"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?</a:t>
          </a:r>
          <a:r>
            <a:rPr b="0" i="0"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 </a:t>
          </a:r>
          <a:r>
            <a:rPr b="0" i="0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AYUDA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0</xdr:row>
      <xdr:rowOff>19050</xdr:rowOff>
    </xdr:from>
    <xdr:ext cx="4819650" cy="504825"/>
    <xdr:sp>
      <xdr:nvSpPr>
        <xdr:cNvPr id="8" name="Shape 8"/>
        <xdr:cNvSpPr txBox="1"/>
      </xdr:nvSpPr>
      <xdr:spPr>
        <a:xfrm>
          <a:off x="2940938" y="3532350"/>
          <a:ext cx="4810125" cy="4953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2000"/>
            <a:buFont typeface="Calibri"/>
            <a:buNone/>
          </a:pPr>
          <a:r>
            <a:rPr b="0" i="0"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Calendario de proyecto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</a:t>
          </a:r>
          <a:endParaRPr b="0" i="0" sz="2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6</xdr:row>
      <xdr:rowOff>123825</xdr:rowOff>
    </xdr:from>
    <xdr:ext cx="4724400" cy="3009900"/>
    <xdr:graphicFrame>
      <xdr:nvGraphicFramePr>
        <xdr:cNvPr id="118548825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733425</xdr:colOff>
      <xdr:row>22</xdr:row>
      <xdr:rowOff>76200</xdr:rowOff>
    </xdr:from>
    <xdr:ext cx="4524375" cy="2857500"/>
    <xdr:graphicFrame>
      <xdr:nvGraphicFramePr>
        <xdr:cNvPr id="59320827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657225</xdr:colOff>
      <xdr:row>0</xdr:row>
      <xdr:rowOff>95250</xdr:rowOff>
    </xdr:from>
    <xdr:ext cx="2333625" cy="304800"/>
    <xdr:sp>
      <xdr:nvSpPr>
        <xdr:cNvPr id="9" name="Shape 9"/>
        <xdr:cNvSpPr txBox="1"/>
      </xdr:nvSpPr>
      <xdr:spPr>
        <a:xfrm>
          <a:off x="4183950" y="3632363"/>
          <a:ext cx="2324100" cy="29527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0" i="0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PlanillaExcel.com</a:t>
          </a:r>
          <a:endParaRPr sz="1400"/>
        </a:p>
      </xdr:txBody>
    </xdr:sp>
    <xdr:clientData fLocksWithSheet="0"/>
  </xdr:oneCellAnchor>
  <xdr:oneCellAnchor>
    <xdr:from>
      <xdr:col>9</xdr:col>
      <xdr:colOff>419100</xdr:colOff>
      <xdr:row>0</xdr:row>
      <xdr:rowOff>104775</xdr:rowOff>
    </xdr:from>
    <xdr:ext cx="733425" cy="285750"/>
    <xdr:sp>
      <xdr:nvSpPr>
        <xdr:cNvPr id="10" name="Shape 10">
          <a:hlinkClick r:id="rId3"/>
        </xdr:cNvPr>
        <xdr:cNvSpPr/>
      </xdr:nvSpPr>
      <xdr:spPr>
        <a:xfrm>
          <a:off x="4984050" y="3641888"/>
          <a:ext cx="723900" cy="276225"/>
        </a:xfrm>
        <a:prstGeom prst="roundRect">
          <a:avLst>
            <a:gd fmla="val 16667" name="adj"/>
          </a:avLst>
        </a:prstGeom>
        <a:noFill/>
        <a:ln cap="flat" cmpd="sng" w="9525">
          <a:solidFill>
            <a:schemeClr val="lt1">
              <a:alpha val="89411"/>
            </a:schemeClr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b="1" i="0"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?</a:t>
          </a:r>
          <a:r>
            <a:rPr b="0" i="0"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 </a:t>
          </a:r>
          <a:r>
            <a:rPr b="0" i="0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AYUDA</a:t>
          </a:r>
          <a:endParaRPr sz="1400"/>
        </a:p>
      </xdr:txBody>
    </xdr:sp>
    <xdr:clientData fLocksWithSheet="0"/>
  </xdr:oneCellAnchor>
  <xdr:oneCellAnchor>
    <xdr:from>
      <xdr:col>3</xdr:col>
      <xdr:colOff>409575</xdr:colOff>
      <xdr:row>0</xdr:row>
      <xdr:rowOff>85725</xdr:rowOff>
    </xdr:from>
    <xdr:ext cx="4219575" cy="314325"/>
    <xdr:sp>
      <xdr:nvSpPr>
        <xdr:cNvPr id="11" name="Shape 11"/>
        <xdr:cNvSpPr txBox="1"/>
      </xdr:nvSpPr>
      <xdr:spPr>
        <a:xfrm>
          <a:off x="3240975" y="3627600"/>
          <a:ext cx="4210050" cy="3048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2000"/>
            <a:buFont typeface="Calibri"/>
            <a:buNone/>
          </a:pPr>
          <a:r>
            <a:rPr b="0" i="0"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Calendario de proyecto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</a:t>
          </a:r>
          <a:endParaRPr b="0" i="0" sz="2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" width="0.29"/>
    <col customWidth="1" min="3" max="7" width="10.0"/>
    <col customWidth="1" min="8" max="8" width="23.86"/>
    <col customWidth="1" min="9" max="10" width="10.0"/>
    <col customWidth="1" min="11" max="11" width="43.43"/>
    <col customWidth="1" min="12" max="12" width="0.43"/>
    <col customWidth="1" min="13" max="26" width="12.57"/>
  </cols>
  <sheetData>
    <row r="1" ht="33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1"/>
    </row>
    <row r="2" ht="23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ht="2.2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A4" s="1"/>
      <c r="B4" s="2"/>
      <c r="C4" s="3" t="s">
        <v>0</v>
      </c>
      <c r="L4" s="2"/>
    </row>
    <row r="5" ht="15.75" customHeight="1">
      <c r="A5" s="1"/>
      <c r="B5" s="2"/>
      <c r="C5" s="4" t="s">
        <v>1</v>
      </c>
      <c r="D5" s="1"/>
      <c r="E5" s="1"/>
      <c r="F5" s="1"/>
      <c r="G5" s="1"/>
      <c r="H5" s="1"/>
      <c r="I5" s="1"/>
      <c r="J5" s="1"/>
      <c r="K5" s="1"/>
      <c r="L5" s="2"/>
    </row>
    <row r="6" ht="15.0" customHeight="1">
      <c r="A6" s="1"/>
      <c r="B6" s="2"/>
      <c r="C6" s="1" t="s">
        <v>2</v>
      </c>
      <c r="D6" s="1"/>
      <c r="E6" s="1"/>
      <c r="F6" s="1"/>
      <c r="G6" s="1"/>
      <c r="H6" s="1"/>
      <c r="I6" s="1"/>
      <c r="J6" s="1"/>
      <c r="K6" s="1"/>
      <c r="L6" s="2"/>
    </row>
    <row r="7" ht="15.75" customHeight="1">
      <c r="A7" s="1"/>
      <c r="B7" s="2"/>
      <c r="C7" s="1" t="s">
        <v>3</v>
      </c>
      <c r="D7" s="1"/>
      <c r="E7" s="1"/>
      <c r="F7" s="1"/>
      <c r="G7" s="1"/>
      <c r="H7" s="1"/>
      <c r="I7" s="1"/>
      <c r="J7" s="1"/>
      <c r="K7" s="1"/>
      <c r="L7" s="2"/>
    </row>
    <row r="8" ht="15.75" customHeight="1">
      <c r="A8" s="1"/>
      <c r="B8" s="2"/>
      <c r="C8" s="1" t="s">
        <v>4</v>
      </c>
      <c r="D8" s="1"/>
      <c r="E8" s="1"/>
      <c r="F8" s="1"/>
      <c r="G8" s="1"/>
      <c r="H8" s="1"/>
      <c r="I8" s="1"/>
      <c r="J8" s="1"/>
      <c r="K8" s="1"/>
      <c r="L8" s="2"/>
    </row>
    <row r="9" ht="15.75" customHeight="1">
      <c r="A9" s="1"/>
      <c r="B9" s="2"/>
      <c r="C9" s="1" t="s">
        <v>5</v>
      </c>
      <c r="D9" s="1"/>
      <c r="E9" s="1"/>
      <c r="F9" s="1"/>
      <c r="G9" s="1"/>
      <c r="H9" s="1"/>
      <c r="I9" s="1"/>
      <c r="J9" s="1"/>
      <c r="K9" s="1"/>
      <c r="L9" s="2"/>
    </row>
    <row r="10" ht="6.0" customHeight="1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  <c r="L10" s="2"/>
    </row>
    <row r="11" ht="15.75" customHeight="1">
      <c r="A11" s="1"/>
      <c r="B11" s="2"/>
      <c r="C11" s="5" t="s">
        <v>6</v>
      </c>
      <c r="D11" s="1"/>
      <c r="E11" s="1"/>
      <c r="F11" s="1"/>
      <c r="G11" s="1"/>
      <c r="H11" s="1"/>
      <c r="I11" s="1"/>
      <c r="J11" s="1"/>
      <c r="K11" s="1"/>
      <c r="L11" s="2"/>
    </row>
    <row r="12" ht="15.75" customHeight="1">
      <c r="A12" s="1"/>
      <c r="B12" s="2"/>
      <c r="C12" s="1" t="s">
        <v>7</v>
      </c>
      <c r="D12" s="1"/>
      <c r="E12" s="1"/>
      <c r="F12" s="1"/>
      <c r="G12" s="1"/>
      <c r="H12" s="1"/>
      <c r="I12" s="1"/>
      <c r="J12" s="1"/>
      <c r="K12" s="1"/>
      <c r="L12" s="2"/>
    </row>
    <row r="13" ht="15.75" customHeight="1">
      <c r="A13" s="1"/>
      <c r="B13" s="2"/>
      <c r="C13" s="1" t="s">
        <v>8</v>
      </c>
      <c r="D13" s="1"/>
      <c r="E13" s="1"/>
      <c r="F13" s="1"/>
      <c r="G13" s="1"/>
      <c r="H13" s="1"/>
      <c r="I13" s="1"/>
      <c r="J13" s="1"/>
      <c r="K13" s="1"/>
      <c r="L13" s="2"/>
    </row>
    <row r="14" ht="15.75" customHeight="1">
      <c r="A14" s="1"/>
      <c r="B14" s="2"/>
      <c r="C14" s="1" t="s">
        <v>9</v>
      </c>
      <c r="D14" s="1"/>
      <c r="E14" s="1"/>
      <c r="F14" s="1"/>
      <c r="G14" s="1"/>
      <c r="H14" s="1"/>
      <c r="I14" s="1"/>
      <c r="J14" s="1"/>
      <c r="K14" s="1"/>
      <c r="L14" s="2"/>
    </row>
    <row r="15" ht="15.75" customHeight="1">
      <c r="A15" s="1"/>
      <c r="B15" s="2"/>
      <c r="C15" s="1" t="s">
        <v>10</v>
      </c>
      <c r="D15" s="1"/>
      <c r="E15" s="1"/>
      <c r="F15" s="1"/>
      <c r="G15" s="1"/>
      <c r="H15" s="1"/>
      <c r="I15" s="1"/>
      <c r="J15" s="1"/>
      <c r="K15" s="1"/>
      <c r="L15" s="2"/>
    </row>
    <row r="16" ht="17.25" customHeight="1">
      <c r="A16" s="1"/>
      <c r="B16" s="2"/>
      <c r="C16" s="1" t="s">
        <v>11</v>
      </c>
      <c r="D16" s="1"/>
      <c r="E16" s="1"/>
      <c r="F16" s="1"/>
      <c r="G16" s="1"/>
      <c r="H16" s="1"/>
      <c r="I16" s="1"/>
      <c r="J16" s="1"/>
      <c r="K16" s="1"/>
      <c r="L16" s="2"/>
    </row>
    <row r="17" ht="17.25" customHeight="1">
      <c r="A17" s="1"/>
      <c r="B17" s="2"/>
      <c r="C17" s="1" t="s">
        <v>12</v>
      </c>
      <c r="D17" s="1"/>
      <c r="E17" s="1"/>
      <c r="F17" s="1"/>
      <c r="G17" s="1"/>
      <c r="H17" s="1"/>
      <c r="I17" s="1"/>
      <c r="J17" s="1"/>
      <c r="K17" s="1"/>
      <c r="L17" s="2"/>
    </row>
    <row r="18" ht="17.25" customHeight="1">
      <c r="A18" s="1"/>
      <c r="B18" s="2"/>
      <c r="C18" s="1" t="s">
        <v>13</v>
      </c>
      <c r="D18" s="1"/>
      <c r="E18" s="1"/>
      <c r="F18" s="1"/>
      <c r="G18" s="1"/>
      <c r="H18" s="1"/>
      <c r="I18" s="1"/>
      <c r="J18" s="1"/>
      <c r="K18" s="1"/>
      <c r="L18" s="2"/>
    </row>
    <row r="19" ht="17.25" customHeight="1">
      <c r="A19" s="1"/>
      <c r="B19" s="2"/>
      <c r="C19" s="1" t="s">
        <v>14</v>
      </c>
      <c r="D19" s="1"/>
      <c r="E19" s="1"/>
      <c r="F19" s="1"/>
      <c r="G19" s="1"/>
      <c r="H19" s="1"/>
      <c r="I19" s="1"/>
      <c r="J19" s="1"/>
      <c r="K19" s="1"/>
      <c r="L19" s="2"/>
    </row>
    <row r="20" ht="17.25" customHeight="1">
      <c r="A20" s="1"/>
      <c r="B20" s="2"/>
      <c r="C20" s="1" t="s">
        <v>15</v>
      </c>
      <c r="D20" s="1"/>
      <c r="E20" s="1"/>
      <c r="F20" s="1"/>
      <c r="G20" s="1"/>
      <c r="H20" s="1"/>
      <c r="I20" s="1"/>
      <c r="J20" s="1"/>
      <c r="K20" s="1"/>
      <c r="L20" s="2"/>
    </row>
    <row r="21" ht="17.25" customHeight="1">
      <c r="A21" s="1"/>
      <c r="B21" s="2"/>
      <c r="C21" s="1" t="s">
        <v>16</v>
      </c>
      <c r="D21" s="1"/>
      <c r="E21" s="1"/>
      <c r="F21" s="1"/>
      <c r="G21" s="1"/>
      <c r="H21" s="1"/>
      <c r="I21" s="1"/>
      <c r="J21" s="1"/>
      <c r="K21" s="1"/>
      <c r="L21" s="2"/>
    </row>
    <row r="22" ht="17.25" customHeight="1">
      <c r="A22" s="1"/>
      <c r="B22" s="2"/>
      <c r="C22" s="1" t="s">
        <v>17</v>
      </c>
      <c r="D22" s="1"/>
      <c r="E22" s="1"/>
      <c r="F22" s="1"/>
      <c r="G22" s="1"/>
      <c r="H22" s="1"/>
      <c r="I22" s="1"/>
      <c r="J22" s="1"/>
      <c r="K22" s="1"/>
      <c r="L22" s="2"/>
    </row>
    <row r="23" ht="17.25" customHeight="1">
      <c r="A23" s="1"/>
      <c r="B23" s="2"/>
      <c r="C23" s="1" t="s">
        <v>18</v>
      </c>
      <c r="D23" s="1"/>
      <c r="E23" s="1"/>
      <c r="F23" s="1"/>
      <c r="G23" s="1"/>
      <c r="H23" s="1"/>
      <c r="I23" s="1"/>
      <c r="J23" s="1"/>
      <c r="K23" s="1"/>
      <c r="L23" s="2"/>
    </row>
    <row r="24" ht="17.25" customHeight="1">
      <c r="A24" s="1"/>
      <c r="B24" s="2"/>
      <c r="C24" s="1" t="s">
        <v>19</v>
      </c>
      <c r="D24" s="1"/>
      <c r="E24" s="1"/>
      <c r="F24" s="1"/>
      <c r="G24" s="1"/>
      <c r="H24" s="1"/>
      <c r="I24" s="1"/>
      <c r="J24" s="1"/>
      <c r="K24" s="1"/>
      <c r="L24" s="2"/>
    </row>
    <row r="25" ht="15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2"/>
    </row>
    <row r="26" ht="15.75" customHeight="1">
      <c r="A26" s="1"/>
      <c r="B26" s="2"/>
      <c r="C26" s="4" t="s">
        <v>20</v>
      </c>
      <c r="D26" s="1"/>
      <c r="E26" s="1"/>
      <c r="F26" s="1"/>
      <c r="G26" s="1"/>
      <c r="H26" s="1"/>
      <c r="I26" s="1"/>
      <c r="J26" s="1"/>
      <c r="K26" s="1"/>
      <c r="L26" s="2"/>
    </row>
    <row r="27" ht="15.75" customHeight="1">
      <c r="A27" s="1"/>
      <c r="B27" s="2"/>
      <c r="C27" s="1" t="s">
        <v>21</v>
      </c>
      <c r="D27" s="1"/>
      <c r="E27" s="1"/>
      <c r="F27" s="1"/>
      <c r="G27" s="1"/>
      <c r="H27" s="1"/>
      <c r="I27" s="1"/>
      <c r="J27" s="1"/>
      <c r="K27" s="1"/>
      <c r="L27" s="2"/>
    </row>
    <row r="28" ht="15.75" customHeight="1">
      <c r="A28" s="1"/>
      <c r="B28" s="2"/>
      <c r="C28" s="1" t="s">
        <v>22</v>
      </c>
      <c r="D28" s="1"/>
      <c r="E28" s="1"/>
      <c r="F28" s="1"/>
      <c r="G28" s="1"/>
      <c r="H28" s="1"/>
      <c r="I28" s="1"/>
      <c r="J28" s="1"/>
      <c r="K28" s="1"/>
      <c r="L28" s="2"/>
    </row>
    <row r="29" ht="15.75" customHeight="1">
      <c r="A29" s="1"/>
      <c r="B29" s="2"/>
      <c r="C29" s="1" t="s">
        <v>23</v>
      </c>
      <c r="D29" s="1"/>
      <c r="E29" s="1"/>
      <c r="F29" s="1"/>
      <c r="G29" s="1"/>
      <c r="H29" s="1"/>
      <c r="I29" s="1"/>
      <c r="J29" s="1"/>
      <c r="K29" s="1"/>
      <c r="L29" s="2"/>
    </row>
    <row r="30" ht="15.75" customHeight="1">
      <c r="A30" s="1"/>
      <c r="B30" s="2"/>
      <c r="C30" s="1" t="s">
        <v>24</v>
      </c>
      <c r="D30" s="1"/>
      <c r="E30" s="1"/>
      <c r="F30" s="1"/>
      <c r="G30" s="1"/>
      <c r="H30" s="1"/>
      <c r="I30" s="1"/>
      <c r="J30" s="1"/>
      <c r="K30" s="1"/>
      <c r="L30" s="2"/>
    </row>
    <row r="31" ht="17.25" customHeight="1">
      <c r="A31" s="1"/>
      <c r="B31" s="2"/>
      <c r="C31" s="1" t="s">
        <v>25</v>
      </c>
      <c r="D31" s="1"/>
      <c r="E31" s="1"/>
      <c r="F31" s="1"/>
      <c r="G31" s="1"/>
      <c r="H31" s="1"/>
      <c r="I31" s="1"/>
      <c r="J31" s="1"/>
      <c r="K31" s="1"/>
      <c r="L31" s="2"/>
    </row>
    <row r="32" ht="15.75" customHeight="1">
      <c r="A32" s="1"/>
      <c r="B32" s="2"/>
      <c r="C32" s="1" t="s">
        <v>26</v>
      </c>
      <c r="D32" s="1"/>
      <c r="E32" s="1"/>
      <c r="F32" s="1"/>
      <c r="G32" s="1"/>
      <c r="H32" s="1"/>
      <c r="I32" s="1"/>
      <c r="J32" s="1"/>
      <c r="K32" s="1"/>
      <c r="L32" s="2"/>
    </row>
    <row r="33" ht="15.75" customHeight="1">
      <c r="A33" s="1"/>
      <c r="B33" s="2"/>
      <c r="C33" s="1" t="s">
        <v>27</v>
      </c>
      <c r="D33" s="1"/>
      <c r="E33" s="1"/>
      <c r="F33" s="1"/>
      <c r="G33" s="1"/>
      <c r="H33" s="1"/>
      <c r="I33" s="1"/>
      <c r="J33" s="1"/>
      <c r="K33" s="1"/>
      <c r="L33" s="2"/>
    </row>
    <row r="34" ht="15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2"/>
    </row>
    <row r="35" ht="15.75" customHeight="1">
      <c r="A35" s="1"/>
      <c r="B35" s="2"/>
      <c r="C35" s="1" t="s">
        <v>28</v>
      </c>
      <c r="D35" s="1"/>
      <c r="E35" s="1"/>
      <c r="F35" s="1"/>
      <c r="G35" s="1"/>
      <c r="H35" s="1"/>
      <c r="I35" s="1"/>
      <c r="J35" s="1"/>
      <c r="K35" s="1"/>
      <c r="L35" s="2"/>
    </row>
    <row r="36" ht="15.75" customHeight="1">
      <c r="A36" s="1"/>
      <c r="B36" s="2"/>
      <c r="C36" s="1" t="s">
        <v>29</v>
      </c>
      <c r="D36" s="1"/>
      <c r="E36" s="1"/>
      <c r="F36" s="1"/>
      <c r="G36" s="1"/>
      <c r="H36" s="1"/>
      <c r="I36" s="1"/>
      <c r="J36" s="1"/>
      <c r="K36" s="1"/>
      <c r="L36" s="2"/>
    </row>
    <row r="37" ht="15.75" customHeight="1">
      <c r="A37" s="1"/>
      <c r="B37" s="2"/>
      <c r="C37" s="1" t="s">
        <v>30</v>
      </c>
      <c r="D37" s="1"/>
      <c r="E37" s="1"/>
      <c r="F37" s="1"/>
      <c r="G37" s="1"/>
      <c r="H37" s="1"/>
      <c r="I37" s="1"/>
      <c r="J37" s="1"/>
      <c r="K37" s="1"/>
      <c r="L37" s="2"/>
    </row>
    <row r="38" ht="15.75" customHeight="1">
      <c r="A38" s="1"/>
      <c r="B38" s="2"/>
      <c r="C38" s="1" t="s">
        <v>31</v>
      </c>
      <c r="D38" s="1"/>
      <c r="E38" s="1"/>
      <c r="F38" s="1"/>
      <c r="G38" s="1"/>
      <c r="H38" s="1"/>
      <c r="I38" s="1"/>
      <c r="J38" s="1"/>
      <c r="K38" s="1"/>
      <c r="L38" s="2"/>
    </row>
    <row r="39" ht="15.75" customHeight="1">
      <c r="A39" s="1"/>
      <c r="B39" s="2"/>
      <c r="C39" s="1" t="s">
        <v>32</v>
      </c>
      <c r="D39" s="1"/>
      <c r="E39" s="1"/>
      <c r="F39" s="1"/>
      <c r="G39" s="1"/>
      <c r="H39" s="1"/>
      <c r="I39" s="1"/>
      <c r="J39" s="1"/>
      <c r="K39" s="1"/>
      <c r="L39" s="2"/>
    </row>
    <row r="40" ht="15.75" customHeight="1">
      <c r="A40" s="1"/>
      <c r="B40" s="2"/>
      <c r="C40" s="1" t="s">
        <v>33</v>
      </c>
      <c r="D40" s="1"/>
      <c r="E40" s="1"/>
      <c r="F40" s="1"/>
      <c r="G40" s="1"/>
      <c r="H40" s="1"/>
      <c r="I40" s="1"/>
      <c r="J40" s="1"/>
      <c r="K40" s="1"/>
      <c r="L40" s="2"/>
    </row>
    <row r="41" ht="15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2"/>
    </row>
    <row r="42" ht="15.75" customHeight="1">
      <c r="A42" s="1"/>
      <c r="B42" s="2"/>
      <c r="C42" s="4" t="s">
        <v>34</v>
      </c>
      <c r="D42" s="1"/>
      <c r="E42" s="1"/>
      <c r="F42" s="1"/>
      <c r="G42" s="1"/>
      <c r="H42" s="1"/>
      <c r="I42" s="1"/>
      <c r="J42" s="1"/>
      <c r="K42" s="1"/>
      <c r="L42" s="2"/>
    </row>
    <row r="43" ht="15.75" customHeight="1">
      <c r="A43" s="1"/>
      <c r="B43" s="2"/>
      <c r="C43" s="1" t="s">
        <v>35</v>
      </c>
      <c r="D43" s="1"/>
      <c r="E43" s="1"/>
      <c r="F43" s="1"/>
      <c r="G43" s="1"/>
      <c r="H43" s="1"/>
      <c r="I43" s="1"/>
      <c r="J43" s="1"/>
      <c r="K43" s="1"/>
      <c r="L43" s="2"/>
    </row>
    <row r="44" ht="15.75" customHeight="1">
      <c r="A44" s="1"/>
      <c r="B44" s="2"/>
      <c r="C44" s="1" t="s">
        <v>36</v>
      </c>
      <c r="D44" s="1"/>
      <c r="E44" s="1"/>
      <c r="F44" s="1"/>
      <c r="G44" s="1"/>
      <c r="H44" s="1"/>
      <c r="I44" s="1"/>
      <c r="J44" s="1"/>
      <c r="K44" s="1"/>
      <c r="L44" s="2"/>
    </row>
    <row r="45" ht="15.75" customHeight="1">
      <c r="A45" s="1"/>
      <c r="B45" s="2"/>
      <c r="C45" s="1" t="s">
        <v>37</v>
      </c>
      <c r="D45" s="1"/>
      <c r="E45" s="1"/>
      <c r="F45" s="1"/>
      <c r="G45" s="1"/>
      <c r="H45" s="1"/>
      <c r="I45" s="1"/>
      <c r="J45" s="1"/>
      <c r="K45" s="1"/>
      <c r="L45" s="2"/>
    </row>
    <row r="46" ht="15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2"/>
    </row>
    <row r="47" ht="2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4:K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3.86"/>
    <col customWidth="1" min="2" max="2" width="4.14"/>
    <col customWidth="1" min="3" max="3" width="24.43"/>
    <col customWidth="1" min="4" max="5" width="12.0"/>
    <col customWidth="1" min="6" max="6" width="12.57"/>
    <col customWidth="1" min="7" max="7" width="11.86"/>
    <col customWidth="1" min="8" max="9" width="10.29"/>
    <col customWidth="1" min="10" max="12" width="13.71"/>
    <col customWidth="1" min="13" max="13" width="26.43"/>
    <col customWidth="1" min="14" max="14" width="3.43"/>
    <col customWidth="1" min="15" max="104" width="2.71"/>
    <col customWidth="1" min="105" max="105" width="3.71"/>
    <col customWidth="1" hidden="1" min="106" max="107" width="10.29" outlineLevel="1"/>
    <col collapsed="1" customWidth="1" min="108" max="108" width="3.71"/>
    <col customWidth="1" min="109" max="110" width="3.71"/>
  </cols>
  <sheetData>
    <row r="1" ht="45.0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ht="25.5" customHeight="1"/>
    <row r="3" ht="23.25" customHeight="1">
      <c r="B3" s="6" t="s">
        <v>38</v>
      </c>
      <c r="D3" s="7" t="s">
        <v>39</v>
      </c>
    </row>
    <row r="4" ht="23.25" customHeight="1">
      <c r="B4" s="6"/>
      <c r="C4" s="6" t="s">
        <v>40</v>
      </c>
      <c r="D4" s="8">
        <v>44993.0</v>
      </c>
      <c r="E4" s="9"/>
      <c r="F4" s="10"/>
      <c r="G4" s="10"/>
      <c r="H4" s="11"/>
      <c r="P4" s="12"/>
      <c r="Q4" s="12"/>
      <c r="R4" s="12"/>
      <c r="S4" s="13"/>
      <c r="T4" s="13"/>
    </row>
    <row r="5" ht="23.25" customHeight="1">
      <c r="B5" s="6" t="s">
        <v>41</v>
      </c>
      <c r="D5" s="7">
        <v>118.0</v>
      </c>
      <c r="E5" s="14"/>
      <c r="F5" s="15"/>
      <c r="G5" s="15"/>
      <c r="H5" s="11"/>
      <c r="O5" s="12"/>
      <c r="P5" s="12"/>
      <c r="Q5" s="12"/>
      <c r="R5" s="12"/>
      <c r="S5" s="13"/>
      <c r="T5" s="13"/>
    </row>
    <row r="6" ht="23.25" customHeight="1">
      <c r="B6" s="6" t="s">
        <v>42</v>
      </c>
      <c r="D6" s="16">
        <f>IF(D4="","",D4+D5)</f>
        <v>45111</v>
      </c>
      <c r="E6" s="17"/>
      <c r="F6" s="17"/>
      <c r="G6" s="17"/>
      <c r="H6" s="17"/>
      <c r="M6" s="18"/>
      <c r="O6" s="12"/>
      <c r="P6" s="12"/>
      <c r="Q6" s="12"/>
      <c r="R6" s="12"/>
      <c r="S6" s="13"/>
      <c r="T6" s="13"/>
    </row>
    <row r="7" ht="24.0" customHeight="1">
      <c r="L7" s="19" t="s">
        <v>43</v>
      </c>
      <c r="O7" s="20" t="s">
        <v>44</v>
      </c>
      <c r="DB7" s="21"/>
      <c r="DC7" s="21"/>
    </row>
    <row r="8" ht="69.0" customHeight="1">
      <c r="A8" s="22"/>
      <c r="B8" s="23" t="s">
        <v>45</v>
      </c>
      <c r="C8" s="23" t="s">
        <v>46</v>
      </c>
      <c r="D8" s="23" t="s">
        <v>47</v>
      </c>
      <c r="E8" s="23" t="s">
        <v>48</v>
      </c>
      <c r="F8" s="23" t="s">
        <v>49</v>
      </c>
      <c r="G8" s="23" t="s">
        <v>50</v>
      </c>
      <c r="H8" s="23" t="s">
        <v>51</v>
      </c>
      <c r="I8" s="23" t="s">
        <v>52</v>
      </c>
      <c r="J8" s="23" t="s">
        <v>53</v>
      </c>
      <c r="K8" s="23" t="s">
        <v>54</v>
      </c>
      <c r="L8" s="24" t="s">
        <v>55</v>
      </c>
      <c r="M8" s="23" t="s">
        <v>56</v>
      </c>
      <c r="N8" s="22"/>
      <c r="O8" s="25">
        <f>D4</f>
        <v>44993</v>
      </c>
      <c r="P8" s="25">
        <f t="shared" ref="P8:CZ8" si="1">O8+1</f>
        <v>44994</v>
      </c>
      <c r="Q8" s="25">
        <f t="shared" si="1"/>
        <v>44995</v>
      </c>
      <c r="R8" s="25">
        <f t="shared" si="1"/>
        <v>44996</v>
      </c>
      <c r="S8" s="25">
        <f t="shared" si="1"/>
        <v>44997</v>
      </c>
      <c r="T8" s="25">
        <f t="shared" si="1"/>
        <v>44998</v>
      </c>
      <c r="U8" s="25">
        <f t="shared" si="1"/>
        <v>44999</v>
      </c>
      <c r="V8" s="25">
        <f t="shared" si="1"/>
        <v>45000</v>
      </c>
      <c r="W8" s="25">
        <f t="shared" si="1"/>
        <v>45001</v>
      </c>
      <c r="X8" s="25">
        <f t="shared" si="1"/>
        <v>45002</v>
      </c>
      <c r="Y8" s="25">
        <f t="shared" si="1"/>
        <v>45003</v>
      </c>
      <c r="Z8" s="25">
        <f t="shared" si="1"/>
        <v>45004</v>
      </c>
      <c r="AA8" s="25">
        <f t="shared" si="1"/>
        <v>45005</v>
      </c>
      <c r="AB8" s="25">
        <f t="shared" si="1"/>
        <v>45006</v>
      </c>
      <c r="AC8" s="25">
        <f t="shared" si="1"/>
        <v>45007</v>
      </c>
      <c r="AD8" s="25">
        <f t="shared" si="1"/>
        <v>45008</v>
      </c>
      <c r="AE8" s="25">
        <f t="shared" si="1"/>
        <v>45009</v>
      </c>
      <c r="AF8" s="25">
        <f t="shared" si="1"/>
        <v>45010</v>
      </c>
      <c r="AG8" s="25">
        <f t="shared" si="1"/>
        <v>45011</v>
      </c>
      <c r="AH8" s="25">
        <f t="shared" si="1"/>
        <v>45012</v>
      </c>
      <c r="AI8" s="25">
        <f t="shared" si="1"/>
        <v>45013</v>
      </c>
      <c r="AJ8" s="25">
        <f t="shared" si="1"/>
        <v>45014</v>
      </c>
      <c r="AK8" s="25">
        <f t="shared" si="1"/>
        <v>45015</v>
      </c>
      <c r="AL8" s="25">
        <f t="shared" si="1"/>
        <v>45016</v>
      </c>
      <c r="AM8" s="25">
        <f t="shared" si="1"/>
        <v>45017</v>
      </c>
      <c r="AN8" s="25">
        <f t="shared" si="1"/>
        <v>45018</v>
      </c>
      <c r="AO8" s="25">
        <f t="shared" si="1"/>
        <v>45019</v>
      </c>
      <c r="AP8" s="25">
        <f t="shared" si="1"/>
        <v>45020</v>
      </c>
      <c r="AQ8" s="25">
        <f t="shared" si="1"/>
        <v>45021</v>
      </c>
      <c r="AR8" s="25">
        <f t="shared" si="1"/>
        <v>45022</v>
      </c>
      <c r="AS8" s="25">
        <f t="shared" si="1"/>
        <v>45023</v>
      </c>
      <c r="AT8" s="25">
        <f t="shared" si="1"/>
        <v>45024</v>
      </c>
      <c r="AU8" s="25">
        <f t="shared" si="1"/>
        <v>45025</v>
      </c>
      <c r="AV8" s="25">
        <f t="shared" si="1"/>
        <v>45026</v>
      </c>
      <c r="AW8" s="25">
        <f t="shared" si="1"/>
        <v>45027</v>
      </c>
      <c r="AX8" s="25">
        <f t="shared" si="1"/>
        <v>45028</v>
      </c>
      <c r="AY8" s="25">
        <f t="shared" si="1"/>
        <v>45029</v>
      </c>
      <c r="AZ8" s="25">
        <f t="shared" si="1"/>
        <v>45030</v>
      </c>
      <c r="BA8" s="25">
        <f t="shared" si="1"/>
        <v>45031</v>
      </c>
      <c r="BB8" s="25">
        <f t="shared" si="1"/>
        <v>45032</v>
      </c>
      <c r="BC8" s="25">
        <f t="shared" si="1"/>
        <v>45033</v>
      </c>
      <c r="BD8" s="25">
        <f t="shared" si="1"/>
        <v>45034</v>
      </c>
      <c r="BE8" s="25">
        <f t="shared" si="1"/>
        <v>45035</v>
      </c>
      <c r="BF8" s="25">
        <f t="shared" si="1"/>
        <v>45036</v>
      </c>
      <c r="BG8" s="25">
        <f t="shared" si="1"/>
        <v>45037</v>
      </c>
      <c r="BH8" s="25">
        <f t="shared" si="1"/>
        <v>45038</v>
      </c>
      <c r="BI8" s="25">
        <f t="shared" si="1"/>
        <v>45039</v>
      </c>
      <c r="BJ8" s="25">
        <f t="shared" si="1"/>
        <v>45040</v>
      </c>
      <c r="BK8" s="25">
        <f t="shared" si="1"/>
        <v>45041</v>
      </c>
      <c r="BL8" s="25">
        <f t="shared" si="1"/>
        <v>45042</v>
      </c>
      <c r="BM8" s="25">
        <f t="shared" si="1"/>
        <v>45043</v>
      </c>
      <c r="BN8" s="25">
        <f t="shared" si="1"/>
        <v>45044</v>
      </c>
      <c r="BO8" s="25">
        <f t="shared" si="1"/>
        <v>45045</v>
      </c>
      <c r="BP8" s="25">
        <f t="shared" si="1"/>
        <v>45046</v>
      </c>
      <c r="BQ8" s="25">
        <f t="shared" si="1"/>
        <v>45047</v>
      </c>
      <c r="BR8" s="25">
        <f t="shared" si="1"/>
        <v>45048</v>
      </c>
      <c r="BS8" s="25">
        <f t="shared" si="1"/>
        <v>45049</v>
      </c>
      <c r="BT8" s="25">
        <f t="shared" si="1"/>
        <v>45050</v>
      </c>
      <c r="BU8" s="25">
        <f t="shared" si="1"/>
        <v>45051</v>
      </c>
      <c r="BV8" s="25">
        <f t="shared" si="1"/>
        <v>45052</v>
      </c>
      <c r="BW8" s="25">
        <f t="shared" si="1"/>
        <v>45053</v>
      </c>
      <c r="BX8" s="25">
        <f t="shared" si="1"/>
        <v>45054</v>
      </c>
      <c r="BY8" s="25">
        <f t="shared" si="1"/>
        <v>45055</v>
      </c>
      <c r="BZ8" s="25">
        <f t="shared" si="1"/>
        <v>45056</v>
      </c>
      <c r="CA8" s="25">
        <f t="shared" si="1"/>
        <v>45057</v>
      </c>
      <c r="CB8" s="25">
        <f t="shared" si="1"/>
        <v>45058</v>
      </c>
      <c r="CC8" s="25">
        <f t="shared" si="1"/>
        <v>45059</v>
      </c>
      <c r="CD8" s="25">
        <f t="shared" si="1"/>
        <v>45060</v>
      </c>
      <c r="CE8" s="25">
        <f t="shared" si="1"/>
        <v>45061</v>
      </c>
      <c r="CF8" s="25">
        <f t="shared" si="1"/>
        <v>45062</v>
      </c>
      <c r="CG8" s="25">
        <f t="shared" si="1"/>
        <v>45063</v>
      </c>
      <c r="CH8" s="25">
        <f t="shared" si="1"/>
        <v>45064</v>
      </c>
      <c r="CI8" s="25">
        <f t="shared" si="1"/>
        <v>45065</v>
      </c>
      <c r="CJ8" s="25">
        <f t="shared" si="1"/>
        <v>45066</v>
      </c>
      <c r="CK8" s="25">
        <f t="shared" si="1"/>
        <v>45067</v>
      </c>
      <c r="CL8" s="25">
        <f t="shared" si="1"/>
        <v>45068</v>
      </c>
      <c r="CM8" s="25">
        <f t="shared" si="1"/>
        <v>45069</v>
      </c>
      <c r="CN8" s="25">
        <f t="shared" si="1"/>
        <v>45070</v>
      </c>
      <c r="CO8" s="25">
        <f t="shared" si="1"/>
        <v>45071</v>
      </c>
      <c r="CP8" s="25">
        <f t="shared" si="1"/>
        <v>45072</v>
      </c>
      <c r="CQ8" s="25">
        <f t="shared" si="1"/>
        <v>45073</v>
      </c>
      <c r="CR8" s="25">
        <f t="shared" si="1"/>
        <v>45074</v>
      </c>
      <c r="CS8" s="25">
        <f t="shared" si="1"/>
        <v>45075</v>
      </c>
      <c r="CT8" s="25">
        <f t="shared" si="1"/>
        <v>45076</v>
      </c>
      <c r="CU8" s="25">
        <f t="shared" si="1"/>
        <v>45077</v>
      </c>
      <c r="CV8" s="25">
        <f t="shared" si="1"/>
        <v>45078</v>
      </c>
      <c r="CW8" s="25">
        <f t="shared" si="1"/>
        <v>45079</v>
      </c>
      <c r="CX8" s="25">
        <f t="shared" si="1"/>
        <v>45080</v>
      </c>
      <c r="CY8" s="25">
        <f t="shared" si="1"/>
        <v>45081</v>
      </c>
      <c r="CZ8" s="25">
        <f t="shared" si="1"/>
        <v>45082</v>
      </c>
      <c r="DA8" s="26"/>
      <c r="DB8" s="27" t="s">
        <v>57</v>
      </c>
      <c r="DC8" s="27" t="s">
        <v>58</v>
      </c>
      <c r="DD8" s="26"/>
      <c r="DE8" s="26"/>
      <c r="DF8" s="26"/>
    </row>
    <row r="9">
      <c r="A9" s="18"/>
      <c r="B9" s="28">
        <f>IF(C9="","",1)</f>
        <v>1</v>
      </c>
      <c r="C9" s="29" t="s">
        <v>59</v>
      </c>
      <c r="D9" s="30">
        <v>1.0</v>
      </c>
      <c r="E9" s="30" t="s">
        <v>60</v>
      </c>
      <c r="F9" s="30" t="s">
        <v>60</v>
      </c>
      <c r="G9" s="31">
        <v>0.0</v>
      </c>
      <c r="H9" s="32">
        <f>IF(OR(C9="",D9="",G9=""),"",D4+G9)</f>
        <v>44993</v>
      </c>
      <c r="I9" s="32">
        <f t="shared" ref="I9:I28" si="3">IF(H9="","",H9+D9-1)</f>
        <v>44993</v>
      </c>
      <c r="J9" s="33" t="s">
        <v>61</v>
      </c>
      <c r="K9" s="30" t="s">
        <v>62</v>
      </c>
      <c r="L9" s="34">
        <v>44993.0</v>
      </c>
      <c r="M9" s="35">
        <f t="shared" ref="M9:M28" si="4">IF(H9="","",IF(AND(K9="Completado",L9=""),"Completar fecha de finalización",IF(AND(K9="Completado",L9&lt;&gt;""),L9-H9+1,"")))</f>
        <v>1</v>
      </c>
      <c r="N9" s="18"/>
      <c r="O9" s="36" t="str">
        <f t="shared" ref="O9:CZ9" si="2">IF(AND(O$8&gt;=$H9,O$8&lt;=$I9),"x","")</f>
        <v>x</v>
      </c>
      <c r="P9" s="37" t="str">
        <f t="shared" si="2"/>
        <v/>
      </c>
      <c r="Q9" s="37" t="str">
        <f t="shared" si="2"/>
        <v/>
      </c>
      <c r="R9" s="37" t="str">
        <f t="shared" si="2"/>
        <v/>
      </c>
      <c r="S9" s="37" t="str">
        <f t="shared" si="2"/>
        <v/>
      </c>
      <c r="T9" s="37" t="str">
        <f t="shared" si="2"/>
        <v/>
      </c>
      <c r="U9" s="37" t="str">
        <f t="shared" si="2"/>
        <v/>
      </c>
      <c r="V9" s="37" t="str">
        <f t="shared" si="2"/>
        <v/>
      </c>
      <c r="W9" s="37" t="str">
        <f t="shared" si="2"/>
        <v/>
      </c>
      <c r="X9" s="37" t="str">
        <f t="shared" si="2"/>
        <v/>
      </c>
      <c r="Y9" s="37" t="str">
        <f t="shared" si="2"/>
        <v/>
      </c>
      <c r="Z9" s="37" t="str">
        <f t="shared" si="2"/>
        <v/>
      </c>
      <c r="AA9" s="37" t="str">
        <f t="shared" si="2"/>
        <v/>
      </c>
      <c r="AB9" s="37" t="str">
        <f t="shared" si="2"/>
        <v/>
      </c>
      <c r="AC9" s="37" t="str">
        <f t="shared" si="2"/>
        <v/>
      </c>
      <c r="AD9" s="37" t="str">
        <f t="shared" si="2"/>
        <v/>
      </c>
      <c r="AE9" s="37" t="str">
        <f t="shared" si="2"/>
        <v/>
      </c>
      <c r="AF9" s="37" t="str">
        <f t="shared" si="2"/>
        <v/>
      </c>
      <c r="AG9" s="37" t="str">
        <f t="shared" si="2"/>
        <v/>
      </c>
      <c r="AH9" s="37" t="str">
        <f t="shared" si="2"/>
        <v/>
      </c>
      <c r="AI9" s="37" t="str">
        <f t="shared" si="2"/>
        <v/>
      </c>
      <c r="AJ9" s="37" t="str">
        <f t="shared" si="2"/>
        <v/>
      </c>
      <c r="AK9" s="37" t="str">
        <f t="shared" si="2"/>
        <v/>
      </c>
      <c r="AL9" s="37" t="str">
        <f t="shared" si="2"/>
        <v/>
      </c>
      <c r="AM9" s="37" t="str">
        <f t="shared" si="2"/>
        <v/>
      </c>
      <c r="AN9" s="37" t="str">
        <f t="shared" si="2"/>
        <v/>
      </c>
      <c r="AO9" s="37" t="str">
        <f t="shared" si="2"/>
        <v/>
      </c>
      <c r="AP9" s="37" t="str">
        <f t="shared" si="2"/>
        <v/>
      </c>
      <c r="AQ9" s="37" t="str">
        <f t="shared" si="2"/>
        <v/>
      </c>
      <c r="AR9" s="37" t="str">
        <f t="shared" si="2"/>
        <v/>
      </c>
      <c r="AS9" s="37" t="str">
        <f t="shared" si="2"/>
        <v/>
      </c>
      <c r="AT9" s="37" t="str">
        <f t="shared" si="2"/>
        <v/>
      </c>
      <c r="AU9" s="37" t="str">
        <f t="shared" si="2"/>
        <v/>
      </c>
      <c r="AV9" s="37" t="str">
        <f t="shared" si="2"/>
        <v/>
      </c>
      <c r="AW9" s="37" t="str">
        <f t="shared" si="2"/>
        <v/>
      </c>
      <c r="AX9" s="37" t="str">
        <f t="shared" si="2"/>
        <v/>
      </c>
      <c r="AY9" s="37" t="str">
        <f t="shared" si="2"/>
        <v/>
      </c>
      <c r="AZ9" s="37" t="str">
        <f t="shared" si="2"/>
        <v/>
      </c>
      <c r="BA9" s="37" t="str">
        <f t="shared" si="2"/>
        <v/>
      </c>
      <c r="BB9" s="37" t="str">
        <f t="shared" si="2"/>
        <v/>
      </c>
      <c r="BC9" s="37" t="str">
        <f t="shared" si="2"/>
        <v/>
      </c>
      <c r="BD9" s="37" t="str">
        <f t="shared" si="2"/>
        <v/>
      </c>
      <c r="BE9" s="37" t="str">
        <f t="shared" si="2"/>
        <v/>
      </c>
      <c r="BF9" s="37" t="str">
        <f t="shared" si="2"/>
        <v/>
      </c>
      <c r="BG9" s="37" t="str">
        <f t="shared" si="2"/>
        <v/>
      </c>
      <c r="BH9" s="37" t="str">
        <f t="shared" si="2"/>
        <v/>
      </c>
      <c r="BI9" s="37" t="str">
        <f t="shared" si="2"/>
        <v/>
      </c>
      <c r="BJ9" s="37" t="str">
        <f t="shared" si="2"/>
        <v/>
      </c>
      <c r="BK9" s="37" t="str">
        <f t="shared" si="2"/>
        <v/>
      </c>
      <c r="BL9" s="37" t="str">
        <f t="shared" si="2"/>
        <v/>
      </c>
      <c r="BM9" s="37" t="str">
        <f t="shared" si="2"/>
        <v/>
      </c>
      <c r="BN9" s="37" t="str">
        <f t="shared" si="2"/>
        <v/>
      </c>
      <c r="BO9" s="37" t="str">
        <f t="shared" si="2"/>
        <v/>
      </c>
      <c r="BP9" s="37" t="str">
        <f t="shared" si="2"/>
        <v/>
      </c>
      <c r="BQ9" s="37" t="str">
        <f t="shared" si="2"/>
        <v/>
      </c>
      <c r="BR9" s="37" t="str">
        <f t="shared" si="2"/>
        <v/>
      </c>
      <c r="BS9" s="37" t="str">
        <f t="shared" si="2"/>
        <v/>
      </c>
      <c r="BT9" s="37" t="str">
        <f t="shared" si="2"/>
        <v/>
      </c>
      <c r="BU9" s="37" t="str">
        <f t="shared" si="2"/>
        <v/>
      </c>
      <c r="BV9" s="37" t="str">
        <f t="shared" si="2"/>
        <v/>
      </c>
      <c r="BW9" s="37" t="str">
        <f t="shared" si="2"/>
        <v/>
      </c>
      <c r="BX9" s="37" t="str">
        <f t="shared" si="2"/>
        <v/>
      </c>
      <c r="BY9" s="37" t="str">
        <f t="shared" si="2"/>
        <v/>
      </c>
      <c r="BZ9" s="37" t="str">
        <f t="shared" si="2"/>
        <v/>
      </c>
      <c r="CA9" s="37" t="str">
        <f t="shared" si="2"/>
        <v/>
      </c>
      <c r="CB9" s="37" t="str">
        <f t="shared" si="2"/>
        <v/>
      </c>
      <c r="CC9" s="37" t="str">
        <f t="shared" si="2"/>
        <v/>
      </c>
      <c r="CD9" s="37" t="str">
        <f t="shared" si="2"/>
        <v/>
      </c>
      <c r="CE9" s="37" t="str">
        <f t="shared" si="2"/>
        <v/>
      </c>
      <c r="CF9" s="37" t="str">
        <f t="shared" si="2"/>
        <v/>
      </c>
      <c r="CG9" s="37" t="str">
        <f t="shared" si="2"/>
        <v/>
      </c>
      <c r="CH9" s="37" t="str">
        <f t="shared" si="2"/>
        <v/>
      </c>
      <c r="CI9" s="37" t="str">
        <f t="shared" si="2"/>
        <v/>
      </c>
      <c r="CJ9" s="37" t="str">
        <f t="shared" si="2"/>
        <v/>
      </c>
      <c r="CK9" s="37" t="str">
        <f t="shared" si="2"/>
        <v/>
      </c>
      <c r="CL9" s="37" t="str">
        <f t="shared" si="2"/>
        <v/>
      </c>
      <c r="CM9" s="37" t="str">
        <f t="shared" si="2"/>
        <v/>
      </c>
      <c r="CN9" s="37" t="str">
        <f t="shared" si="2"/>
        <v/>
      </c>
      <c r="CO9" s="37" t="str">
        <f t="shared" si="2"/>
        <v/>
      </c>
      <c r="CP9" s="37" t="str">
        <f t="shared" si="2"/>
        <v/>
      </c>
      <c r="CQ9" s="37" t="str">
        <f t="shared" si="2"/>
        <v/>
      </c>
      <c r="CR9" s="37" t="str">
        <f t="shared" si="2"/>
        <v/>
      </c>
      <c r="CS9" s="37" t="str">
        <f t="shared" si="2"/>
        <v/>
      </c>
      <c r="CT9" s="37" t="str">
        <f t="shared" si="2"/>
        <v/>
      </c>
      <c r="CU9" s="37" t="str">
        <f t="shared" si="2"/>
        <v/>
      </c>
      <c r="CV9" s="37" t="str">
        <f t="shared" si="2"/>
        <v/>
      </c>
      <c r="CW9" s="37" t="str">
        <f t="shared" si="2"/>
        <v/>
      </c>
      <c r="CX9" s="37" t="str">
        <f t="shared" si="2"/>
        <v/>
      </c>
      <c r="CY9" s="37" t="str">
        <f t="shared" si="2"/>
        <v/>
      </c>
      <c r="CZ9" s="38" t="str">
        <f t="shared" si="2"/>
        <v/>
      </c>
      <c r="DA9" s="18"/>
      <c r="DB9" s="39">
        <f t="shared" ref="DB9:DB28" si="6">IF(K9="Completado",IF(M9&lt;D9,D9-M9,0),0)</f>
        <v>0</v>
      </c>
      <c r="DC9" s="39">
        <f t="shared" ref="DC9:DC28" si="7">IFERROR(IF(K9="Completado",IF(M9&gt;D9,M9-D9,0),0),0)</f>
        <v>0</v>
      </c>
      <c r="DD9" s="18"/>
      <c r="DE9" s="18"/>
      <c r="DF9" s="18"/>
    </row>
    <row r="10">
      <c r="A10" s="18"/>
      <c r="B10" s="40">
        <f t="shared" ref="B10:B12" si="8">IF(C10="","",B9+1)</f>
        <v>2</v>
      </c>
      <c r="C10" s="41" t="s">
        <v>63</v>
      </c>
      <c r="D10" s="42">
        <v>10.0</v>
      </c>
      <c r="E10" s="43">
        <v>1.0</v>
      </c>
      <c r="F10" s="42" t="s">
        <v>64</v>
      </c>
      <c r="G10" s="44">
        <v>3.0</v>
      </c>
      <c r="H10" s="45">
        <f t="shared" ref="H10:H28" si="9">IF(OR(C10="",D10="",G10="",F10="",E10=""),"",IF(F10="FC",VLOOKUP(E10,$B$9:$M$28,8,FALSE)+G10,IF(F10="CC",VLOOKUP(E10,$B$9:$M$28,7,FALSE)+G10,"")))</f>
        <v>44996</v>
      </c>
      <c r="I10" s="45">
        <f t="shared" si="3"/>
        <v>45005</v>
      </c>
      <c r="J10" s="46" t="s">
        <v>61</v>
      </c>
      <c r="K10" s="42" t="s">
        <v>62</v>
      </c>
      <c r="L10" s="47">
        <v>45004.0</v>
      </c>
      <c r="M10" s="48">
        <f t="shared" si="4"/>
        <v>9</v>
      </c>
      <c r="N10" s="18"/>
      <c r="O10" s="49" t="str">
        <f t="shared" ref="O10:CZ10" si="5">IF(AND(O$8&gt;=$H10,O$8&lt;=$I10),"x","")</f>
        <v/>
      </c>
      <c r="P10" s="50" t="str">
        <f t="shared" si="5"/>
        <v/>
      </c>
      <c r="Q10" s="50" t="str">
        <f t="shared" si="5"/>
        <v/>
      </c>
      <c r="R10" s="50" t="str">
        <f t="shared" si="5"/>
        <v>x</v>
      </c>
      <c r="S10" s="50" t="str">
        <f t="shared" si="5"/>
        <v>x</v>
      </c>
      <c r="T10" s="50" t="str">
        <f t="shared" si="5"/>
        <v>x</v>
      </c>
      <c r="U10" s="50" t="str">
        <f t="shared" si="5"/>
        <v>x</v>
      </c>
      <c r="V10" s="50" t="str">
        <f t="shared" si="5"/>
        <v>x</v>
      </c>
      <c r="W10" s="50" t="str">
        <f t="shared" si="5"/>
        <v>x</v>
      </c>
      <c r="X10" s="50" t="str">
        <f t="shared" si="5"/>
        <v>x</v>
      </c>
      <c r="Y10" s="50" t="str">
        <f t="shared" si="5"/>
        <v>x</v>
      </c>
      <c r="Z10" s="50" t="str">
        <f t="shared" si="5"/>
        <v>x</v>
      </c>
      <c r="AA10" s="50" t="str">
        <f t="shared" si="5"/>
        <v>x</v>
      </c>
      <c r="AB10" s="50" t="str">
        <f t="shared" si="5"/>
        <v/>
      </c>
      <c r="AC10" s="50" t="str">
        <f t="shared" si="5"/>
        <v/>
      </c>
      <c r="AD10" s="50" t="str">
        <f t="shared" si="5"/>
        <v/>
      </c>
      <c r="AE10" s="50" t="str">
        <f t="shared" si="5"/>
        <v/>
      </c>
      <c r="AF10" s="50" t="str">
        <f t="shared" si="5"/>
        <v/>
      </c>
      <c r="AG10" s="50" t="str">
        <f t="shared" si="5"/>
        <v/>
      </c>
      <c r="AH10" s="50" t="str">
        <f t="shared" si="5"/>
        <v/>
      </c>
      <c r="AI10" s="50" t="str">
        <f t="shared" si="5"/>
        <v/>
      </c>
      <c r="AJ10" s="50" t="str">
        <f t="shared" si="5"/>
        <v/>
      </c>
      <c r="AK10" s="50" t="str">
        <f t="shared" si="5"/>
        <v/>
      </c>
      <c r="AL10" s="50" t="str">
        <f t="shared" si="5"/>
        <v/>
      </c>
      <c r="AM10" s="50" t="str">
        <f t="shared" si="5"/>
        <v/>
      </c>
      <c r="AN10" s="50" t="str">
        <f t="shared" si="5"/>
        <v/>
      </c>
      <c r="AO10" s="50" t="str">
        <f t="shared" si="5"/>
        <v/>
      </c>
      <c r="AP10" s="50" t="str">
        <f t="shared" si="5"/>
        <v/>
      </c>
      <c r="AQ10" s="50" t="str">
        <f t="shared" si="5"/>
        <v/>
      </c>
      <c r="AR10" s="50" t="str">
        <f t="shared" si="5"/>
        <v/>
      </c>
      <c r="AS10" s="50" t="str">
        <f t="shared" si="5"/>
        <v/>
      </c>
      <c r="AT10" s="50" t="str">
        <f t="shared" si="5"/>
        <v/>
      </c>
      <c r="AU10" s="50" t="str">
        <f t="shared" si="5"/>
        <v/>
      </c>
      <c r="AV10" s="50" t="str">
        <f t="shared" si="5"/>
        <v/>
      </c>
      <c r="AW10" s="50" t="str">
        <f t="shared" si="5"/>
        <v/>
      </c>
      <c r="AX10" s="50" t="str">
        <f t="shared" si="5"/>
        <v/>
      </c>
      <c r="AY10" s="50" t="str">
        <f t="shared" si="5"/>
        <v/>
      </c>
      <c r="AZ10" s="50" t="str">
        <f t="shared" si="5"/>
        <v/>
      </c>
      <c r="BA10" s="50" t="str">
        <f t="shared" si="5"/>
        <v/>
      </c>
      <c r="BB10" s="50" t="str">
        <f t="shared" si="5"/>
        <v/>
      </c>
      <c r="BC10" s="50" t="str">
        <f t="shared" si="5"/>
        <v/>
      </c>
      <c r="BD10" s="50" t="str">
        <f t="shared" si="5"/>
        <v/>
      </c>
      <c r="BE10" s="50" t="str">
        <f t="shared" si="5"/>
        <v/>
      </c>
      <c r="BF10" s="50" t="str">
        <f t="shared" si="5"/>
        <v/>
      </c>
      <c r="BG10" s="50" t="str">
        <f t="shared" si="5"/>
        <v/>
      </c>
      <c r="BH10" s="50" t="str">
        <f t="shared" si="5"/>
        <v/>
      </c>
      <c r="BI10" s="50" t="str">
        <f t="shared" si="5"/>
        <v/>
      </c>
      <c r="BJ10" s="50" t="str">
        <f t="shared" si="5"/>
        <v/>
      </c>
      <c r="BK10" s="50" t="str">
        <f t="shared" si="5"/>
        <v/>
      </c>
      <c r="BL10" s="50" t="str">
        <f t="shared" si="5"/>
        <v/>
      </c>
      <c r="BM10" s="50" t="str">
        <f t="shared" si="5"/>
        <v/>
      </c>
      <c r="BN10" s="50" t="str">
        <f t="shared" si="5"/>
        <v/>
      </c>
      <c r="BO10" s="50" t="str">
        <f t="shared" si="5"/>
        <v/>
      </c>
      <c r="BP10" s="50" t="str">
        <f t="shared" si="5"/>
        <v/>
      </c>
      <c r="BQ10" s="50" t="str">
        <f t="shared" si="5"/>
        <v/>
      </c>
      <c r="BR10" s="50" t="str">
        <f t="shared" si="5"/>
        <v/>
      </c>
      <c r="BS10" s="50" t="str">
        <f t="shared" si="5"/>
        <v/>
      </c>
      <c r="BT10" s="50" t="str">
        <f t="shared" si="5"/>
        <v/>
      </c>
      <c r="BU10" s="50" t="str">
        <f t="shared" si="5"/>
        <v/>
      </c>
      <c r="BV10" s="50" t="str">
        <f t="shared" si="5"/>
        <v/>
      </c>
      <c r="BW10" s="50" t="str">
        <f t="shared" si="5"/>
        <v/>
      </c>
      <c r="BX10" s="50" t="str">
        <f t="shared" si="5"/>
        <v/>
      </c>
      <c r="BY10" s="50" t="str">
        <f t="shared" si="5"/>
        <v/>
      </c>
      <c r="BZ10" s="50" t="str">
        <f t="shared" si="5"/>
        <v/>
      </c>
      <c r="CA10" s="50" t="str">
        <f t="shared" si="5"/>
        <v/>
      </c>
      <c r="CB10" s="50" t="str">
        <f t="shared" si="5"/>
        <v/>
      </c>
      <c r="CC10" s="50" t="str">
        <f t="shared" si="5"/>
        <v/>
      </c>
      <c r="CD10" s="50" t="str">
        <f t="shared" si="5"/>
        <v/>
      </c>
      <c r="CE10" s="50" t="str">
        <f t="shared" si="5"/>
        <v/>
      </c>
      <c r="CF10" s="50" t="str">
        <f t="shared" si="5"/>
        <v/>
      </c>
      <c r="CG10" s="50" t="str">
        <f t="shared" si="5"/>
        <v/>
      </c>
      <c r="CH10" s="50" t="str">
        <f t="shared" si="5"/>
        <v/>
      </c>
      <c r="CI10" s="50" t="str">
        <f t="shared" si="5"/>
        <v/>
      </c>
      <c r="CJ10" s="50" t="str">
        <f t="shared" si="5"/>
        <v/>
      </c>
      <c r="CK10" s="50" t="str">
        <f t="shared" si="5"/>
        <v/>
      </c>
      <c r="CL10" s="50" t="str">
        <f t="shared" si="5"/>
        <v/>
      </c>
      <c r="CM10" s="50" t="str">
        <f t="shared" si="5"/>
        <v/>
      </c>
      <c r="CN10" s="50" t="str">
        <f t="shared" si="5"/>
        <v/>
      </c>
      <c r="CO10" s="50" t="str">
        <f t="shared" si="5"/>
        <v/>
      </c>
      <c r="CP10" s="50" t="str">
        <f t="shared" si="5"/>
        <v/>
      </c>
      <c r="CQ10" s="50" t="str">
        <f t="shared" si="5"/>
        <v/>
      </c>
      <c r="CR10" s="50" t="str">
        <f t="shared" si="5"/>
        <v/>
      </c>
      <c r="CS10" s="50" t="str">
        <f t="shared" si="5"/>
        <v/>
      </c>
      <c r="CT10" s="50" t="str">
        <f t="shared" si="5"/>
        <v/>
      </c>
      <c r="CU10" s="50" t="str">
        <f t="shared" si="5"/>
        <v/>
      </c>
      <c r="CV10" s="50" t="str">
        <f t="shared" si="5"/>
        <v/>
      </c>
      <c r="CW10" s="50" t="str">
        <f t="shared" si="5"/>
        <v/>
      </c>
      <c r="CX10" s="50" t="str">
        <f t="shared" si="5"/>
        <v/>
      </c>
      <c r="CY10" s="50" t="str">
        <f t="shared" si="5"/>
        <v/>
      </c>
      <c r="CZ10" s="51" t="str">
        <f t="shared" si="5"/>
        <v/>
      </c>
      <c r="DA10" s="18"/>
      <c r="DB10" s="39">
        <f t="shared" si="6"/>
        <v>1</v>
      </c>
      <c r="DC10" s="39">
        <f t="shared" si="7"/>
        <v>0</v>
      </c>
      <c r="DD10" s="18"/>
      <c r="DE10" s="18"/>
      <c r="DF10" s="18"/>
    </row>
    <row r="11">
      <c r="A11" s="18"/>
      <c r="B11" s="40">
        <f t="shared" si="8"/>
        <v>3</v>
      </c>
      <c r="C11" s="41" t="s">
        <v>65</v>
      </c>
      <c r="D11" s="42">
        <v>20.0</v>
      </c>
      <c r="E11" s="43">
        <v>2.0</v>
      </c>
      <c r="F11" s="42" t="s">
        <v>66</v>
      </c>
      <c r="G11" s="44">
        <v>1.0</v>
      </c>
      <c r="H11" s="45">
        <f t="shared" si="9"/>
        <v>45006</v>
      </c>
      <c r="I11" s="45">
        <f t="shared" si="3"/>
        <v>45025</v>
      </c>
      <c r="J11" s="46" t="s">
        <v>67</v>
      </c>
      <c r="K11" s="42" t="s">
        <v>62</v>
      </c>
      <c r="L11" s="47">
        <v>45023.0</v>
      </c>
      <c r="M11" s="48">
        <f t="shared" si="4"/>
        <v>18</v>
      </c>
      <c r="N11" s="18"/>
      <c r="O11" s="49" t="str">
        <f t="shared" ref="O11:CZ11" si="10">IF(AND(O$8&gt;=$H11,O$8&lt;=$I11),"x","")</f>
        <v/>
      </c>
      <c r="P11" s="50" t="str">
        <f t="shared" si="10"/>
        <v/>
      </c>
      <c r="Q11" s="50" t="str">
        <f t="shared" si="10"/>
        <v/>
      </c>
      <c r="R11" s="50" t="str">
        <f t="shared" si="10"/>
        <v/>
      </c>
      <c r="S11" s="50" t="str">
        <f t="shared" si="10"/>
        <v/>
      </c>
      <c r="T11" s="50" t="str">
        <f t="shared" si="10"/>
        <v/>
      </c>
      <c r="U11" s="50" t="str">
        <f t="shared" si="10"/>
        <v/>
      </c>
      <c r="V11" s="50" t="str">
        <f t="shared" si="10"/>
        <v/>
      </c>
      <c r="W11" s="50" t="str">
        <f t="shared" si="10"/>
        <v/>
      </c>
      <c r="X11" s="50" t="str">
        <f t="shared" si="10"/>
        <v/>
      </c>
      <c r="Y11" s="50" t="str">
        <f t="shared" si="10"/>
        <v/>
      </c>
      <c r="Z11" s="50" t="str">
        <f t="shared" si="10"/>
        <v/>
      </c>
      <c r="AA11" s="50" t="str">
        <f t="shared" si="10"/>
        <v/>
      </c>
      <c r="AB11" s="50" t="str">
        <f t="shared" si="10"/>
        <v>x</v>
      </c>
      <c r="AC11" s="50" t="str">
        <f t="shared" si="10"/>
        <v>x</v>
      </c>
      <c r="AD11" s="50" t="str">
        <f t="shared" si="10"/>
        <v>x</v>
      </c>
      <c r="AE11" s="50" t="str">
        <f t="shared" si="10"/>
        <v>x</v>
      </c>
      <c r="AF11" s="50" t="str">
        <f t="shared" si="10"/>
        <v>x</v>
      </c>
      <c r="AG11" s="50" t="str">
        <f t="shared" si="10"/>
        <v>x</v>
      </c>
      <c r="AH11" s="50" t="str">
        <f t="shared" si="10"/>
        <v>x</v>
      </c>
      <c r="AI11" s="50" t="str">
        <f t="shared" si="10"/>
        <v>x</v>
      </c>
      <c r="AJ11" s="50" t="str">
        <f t="shared" si="10"/>
        <v>x</v>
      </c>
      <c r="AK11" s="50" t="str">
        <f t="shared" si="10"/>
        <v>x</v>
      </c>
      <c r="AL11" s="50" t="str">
        <f t="shared" si="10"/>
        <v>x</v>
      </c>
      <c r="AM11" s="50" t="str">
        <f t="shared" si="10"/>
        <v>x</v>
      </c>
      <c r="AN11" s="50" t="str">
        <f t="shared" si="10"/>
        <v>x</v>
      </c>
      <c r="AO11" s="50" t="str">
        <f t="shared" si="10"/>
        <v>x</v>
      </c>
      <c r="AP11" s="50" t="str">
        <f t="shared" si="10"/>
        <v>x</v>
      </c>
      <c r="AQ11" s="50" t="str">
        <f t="shared" si="10"/>
        <v>x</v>
      </c>
      <c r="AR11" s="50" t="str">
        <f t="shared" si="10"/>
        <v>x</v>
      </c>
      <c r="AS11" s="50" t="str">
        <f t="shared" si="10"/>
        <v>x</v>
      </c>
      <c r="AT11" s="50" t="str">
        <f t="shared" si="10"/>
        <v>x</v>
      </c>
      <c r="AU11" s="50" t="str">
        <f t="shared" si="10"/>
        <v>x</v>
      </c>
      <c r="AV11" s="50" t="str">
        <f t="shared" si="10"/>
        <v/>
      </c>
      <c r="AW11" s="50" t="str">
        <f t="shared" si="10"/>
        <v/>
      </c>
      <c r="AX11" s="50" t="str">
        <f t="shared" si="10"/>
        <v/>
      </c>
      <c r="AY11" s="50" t="str">
        <f t="shared" si="10"/>
        <v/>
      </c>
      <c r="AZ11" s="50" t="str">
        <f t="shared" si="10"/>
        <v/>
      </c>
      <c r="BA11" s="50" t="str">
        <f t="shared" si="10"/>
        <v/>
      </c>
      <c r="BB11" s="50" t="str">
        <f t="shared" si="10"/>
        <v/>
      </c>
      <c r="BC11" s="50" t="str">
        <f t="shared" si="10"/>
        <v/>
      </c>
      <c r="BD11" s="50" t="str">
        <f t="shared" si="10"/>
        <v/>
      </c>
      <c r="BE11" s="50" t="str">
        <f t="shared" si="10"/>
        <v/>
      </c>
      <c r="BF11" s="50" t="str">
        <f t="shared" si="10"/>
        <v/>
      </c>
      <c r="BG11" s="50" t="str">
        <f t="shared" si="10"/>
        <v/>
      </c>
      <c r="BH11" s="50" t="str">
        <f t="shared" si="10"/>
        <v/>
      </c>
      <c r="BI11" s="50" t="str">
        <f t="shared" si="10"/>
        <v/>
      </c>
      <c r="BJ11" s="50" t="str">
        <f t="shared" si="10"/>
        <v/>
      </c>
      <c r="BK11" s="50" t="str">
        <f t="shared" si="10"/>
        <v/>
      </c>
      <c r="BL11" s="50" t="str">
        <f t="shared" si="10"/>
        <v/>
      </c>
      <c r="BM11" s="50" t="str">
        <f t="shared" si="10"/>
        <v/>
      </c>
      <c r="BN11" s="50" t="str">
        <f t="shared" si="10"/>
        <v/>
      </c>
      <c r="BO11" s="50" t="str">
        <f t="shared" si="10"/>
        <v/>
      </c>
      <c r="BP11" s="50" t="str">
        <f t="shared" si="10"/>
        <v/>
      </c>
      <c r="BQ11" s="50" t="str">
        <f t="shared" si="10"/>
        <v/>
      </c>
      <c r="BR11" s="50" t="str">
        <f t="shared" si="10"/>
        <v/>
      </c>
      <c r="BS11" s="50" t="str">
        <f t="shared" si="10"/>
        <v/>
      </c>
      <c r="BT11" s="50" t="str">
        <f t="shared" si="10"/>
        <v/>
      </c>
      <c r="BU11" s="50" t="str">
        <f t="shared" si="10"/>
        <v/>
      </c>
      <c r="BV11" s="50" t="str">
        <f t="shared" si="10"/>
        <v/>
      </c>
      <c r="BW11" s="50" t="str">
        <f t="shared" si="10"/>
        <v/>
      </c>
      <c r="BX11" s="50" t="str">
        <f t="shared" si="10"/>
        <v/>
      </c>
      <c r="BY11" s="50" t="str">
        <f t="shared" si="10"/>
        <v/>
      </c>
      <c r="BZ11" s="50" t="str">
        <f t="shared" si="10"/>
        <v/>
      </c>
      <c r="CA11" s="50" t="str">
        <f t="shared" si="10"/>
        <v/>
      </c>
      <c r="CB11" s="50" t="str">
        <f t="shared" si="10"/>
        <v/>
      </c>
      <c r="CC11" s="50" t="str">
        <f t="shared" si="10"/>
        <v/>
      </c>
      <c r="CD11" s="50" t="str">
        <f t="shared" si="10"/>
        <v/>
      </c>
      <c r="CE11" s="50" t="str">
        <f t="shared" si="10"/>
        <v/>
      </c>
      <c r="CF11" s="50" t="str">
        <f t="shared" si="10"/>
        <v/>
      </c>
      <c r="CG11" s="50" t="str">
        <f t="shared" si="10"/>
        <v/>
      </c>
      <c r="CH11" s="50" t="str">
        <f t="shared" si="10"/>
        <v/>
      </c>
      <c r="CI11" s="50" t="str">
        <f t="shared" si="10"/>
        <v/>
      </c>
      <c r="CJ11" s="50" t="str">
        <f t="shared" si="10"/>
        <v/>
      </c>
      <c r="CK11" s="50" t="str">
        <f t="shared" si="10"/>
        <v/>
      </c>
      <c r="CL11" s="50" t="str">
        <f t="shared" si="10"/>
        <v/>
      </c>
      <c r="CM11" s="50" t="str">
        <f t="shared" si="10"/>
        <v/>
      </c>
      <c r="CN11" s="50" t="str">
        <f t="shared" si="10"/>
        <v/>
      </c>
      <c r="CO11" s="50" t="str">
        <f t="shared" si="10"/>
        <v/>
      </c>
      <c r="CP11" s="50" t="str">
        <f t="shared" si="10"/>
        <v/>
      </c>
      <c r="CQ11" s="50" t="str">
        <f t="shared" si="10"/>
        <v/>
      </c>
      <c r="CR11" s="50" t="str">
        <f t="shared" si="10"/>
        <v/>
      </c>
      <c r="CS11" s="50" t="str">
        <f t="shared" si="10"/>
        <v/>
      </c>
      <c r="CT11" s="50" t="str">
        <f t="shared" si="10"/>
        <v/>
      </c>
      <c r="CU11" s="50" t="str">
        <f t="shared" si="10"/>
        <v/>
      </c>
      <c r="CV11" s="50" t="str">
        <f t="shared" si="10"/>
        <v/>
      </c>
      <c r="CW11" s="50" t="str">
        <f t="shared" si="10"/>
        <v/>
      </c>
      <c r="CX11" s="50" t="str">
        <f t="shared" si="10"/>
        <v/>
      </c>
      <c r="CY11" s="50" t="str">
        <f t="shared" si="10"/>
        <v/>
      </c>
      <c r="CZ11" s="51" t="str">
        <f t="shared" si="10"/>
        <v/>
      </c>
      <c r="DA11" s="18"/>
      <c r="DB11" s="39">
        <f t="shared" si="6"/>
        <v>2</v>
      </c>
      <c r="DC11" s="39">
        <f t="shared" si="7"/>
        <v>0</v>
      </c>
      <c r="DD11" s="18"/>
      <c r="DE11" s="18"/>
      <c r="DF11" s="18"/>
    </row>
    <row r="12">
      <c r="A12" s="18"/>
      <c r="B12" s="40">
        <f t="shared" si="8"/>
        <v>4</v>
      </c>
      <c r="C12" s="41" t="s">
        <v>68</v>
      </c>
      <c r="D12" s="42">
        <v>5.0</v>
      </c>
      <c r="E12" s="43">
        <v>3.0</v>
      </c>
      <c r="F12" s="42" t="s">
        <v>64</v>
      </c>
      <c r="G12" s="44">
        <v>2.0</v>
      </c>
      <c r="H12" s="45">
        <f t="shared" si="9"/>
        <v>45008</v>
      </c>
      <c r="I12" s="45">
        <f t="shared" si="3"/>
        <v>45012</v>
      </c>
      <c r="J12" s="46" t="s">
        <v>67</v>
      </c>
      <c r="K12" s="42" t="s">
        <v>62</v>
      </c>
      <c r="L12" s="47">
        <v>45014.0</v>
      </c>
      <c r="M12" s="48">
        <f t="shared" si="4"/>
        <v>7</v>
      </c>
      <c r="N12" s="18"/>
      <c r="O12" s="49" t="str">
        <f t="shared" ref="O12:CZ12" si="11">IF(AND(O$8&gt;=$H12,O$8&lt;=$I12),"x","")</f>
        <v/>
      </c>
      <c r="P12" s="50" t="str">
        <f t="shared" si="11"/>
        <v/>
      </c>
      <c r="Q12" s="50" t="str">
        <f t="shared" si="11"/>
        <v/>
      </c>
      <c r="R12" s="50" t="str">
        <f t="shared" si="11"/>
        <v/>
      </c>
      <c r="S12" s="50" t="str">
        <f t="shared" si="11"/>
        <v/>
      </c>
      <c r="T12" s="50" t="str">
        <f t="shared" si="11"/>
        <v/>
      </c>
      <c r="U12" s="50" t="str">
        <f t="shared" si="11"/>
        <v/>
      </c>
      <c r="V12" s="50" t="str">
        <f t="shared" si="11"/>
        <v/>
      </c>
      <c r="W12" s="50" t="str">
        <f t="shared" si="11"/>
        <v/>
      </c>
      <c r="X12" s="50" t="str">
        <f t="shared" si="11"/>
        <v/>
      </c>
      <c r="Y12" s="50" t="str">
        <f t="shared" si="11"/>
        <v/>
      </c>
      <c r="Z12" s="50" t="str">
        <f t="shared" si="11"/>
        <v/>
      </c>
      <c r="AA12" s="50" t="str">
        <f t="shared" si="11"/>
        <v/>
      </c>
      <c r="AB12" s="50" t="str">
        <f t="shared" si="11"/>
        <v/>
      </c>
      <c r="AC12" s="50" t="str">
        <f t="shared" si="11"/>
        <v/>
      </c>
      <c r="AD12" s="50" t="str">
        <f t="shared" si="11"/>
        <v>x</v>
      </c>
      <c r="AE12" s="50" t="str">
        <f t="shared" si="11"/>
        <v>x</v>
      </c>
      <c r="AF12" s="50" t="str">
        <f t="shared" si="11"/>
        <v>x</v>
      </c>
      <c r="AG12" s="50" t="str">
        <f t="shared" si="11"/>
        <v>x</v>
      </c>
      <c r="AH12" s="50" t="str">
        <f t="shared" si="11"/>
        <v>x</v>
      </c>
      <c r="AI12" s="50" t="str">
        <f t="shared" si="11"/>
        <v/>
      </c>
      <c r="AJ12" s="50" t="str">
        <f t="shared" si="11"/>
        <v/>
      </c>
      <c r="AK12" s="50" t="str">
        <f t="shared" si="11"/>
        <v/>
      </c>
      <c r="AL12" s="50" t="str">
        <f t="shared" si="11"/>
        <v/>
      </c>
      <c r="AM12" s="50" t="str">
        <f t="shared" si="11"/>
        <v/>
      </c>
      <c r="AN12" s="50" t="str">
        <f t="shared" si="11"/>
        <v/>
      </c>
      <c r="AO12" s="50" t="str">
        <f t="shared" si="11"/>
        <v/>
      </c>
      <c r="AP12" s="50" t="str">
        <f t="shared" si="11"/>
        <v/>
      </c>
      <c r="AQ12" s="50" t="str">
        <f t="shared" si="11"/>
        <v/>
      </c>
      <c r="AR12" s="50" t="str">
        <f t="shared" si="11"/>
        <v/>
      </c>
      <c r="AS12" s="50" t="str">
        <f t="shared" si="11"/>
        <v/>
      </c>
      <c r="AT12" s="50" t="str">
        <f t="shared" si="11"/>
        <v/>
      </c>
      <c r="AU12" s="50" t="str">
        <f t="shared" si="11"/>
        <v/>
      </c>
      <c r="AV12" s="50" t="str">
        <f t="shared" si="11"/>
        <v/>
      </c>
      <c r="AW12" s="50" t="str">
        <f t="shared" si="11"/>
        <v/>
      </c>
      <c r="AX12" s="50" t="str">
        <f t="shared" si="11"/>
        <v/>
      </c>
      <c r="AY12" s="50" t="str">
        <f t="shared" si="11"/>
        <v/>
      </c>
      <c r="AZ12" s="50" t="str">
        <f t="shared" si="11"/>
        <v/>
      </c>
      <c r="BA12" s="50" t="str">
        <f t="shared" si="11"/>
        <v/>
      </c>
      <c r="BB12" s="50" t="str">
        <f t="shared" si="11"/>
        <v/>
      </c>
      <c r="BC12" s="50" t="str">
        <f t="shared" si="11"/>
        <v/>
      </c>
      <c r="BD12" s="50" t="str">
        <f t="shared" si="11"/>
        <v/>
      </c>
      <c r="BE12" s="50" t="str">
        <f t="shared" si="11"/>
        <v/>
      </c>
      <c r="BF12" s="50" t="str">
        <f t="shared" si="11"/>
        <v/>
      </c>
      <c r="BG12" s="50" t="str">
        <f t="shared" si="11"/>
        <v/>
      </c>
      <c r="BH12" s="50" t="str">
        <f t="shared" si="11"/>
        <v/>
      </c>
      <c r="BI12" s="50" t="str">
        <f t="shared" si="11"/>
        <v/>
      </c>
      <c r="BJ12" s="50" t="str">
        <f t="shared" si="11"/>
        <v/>
      </c>
      <c r="BK12" s="50" t="str">
        <f t="shared" si="11"/>
        <v/>
      </c>
      <c r="BL12" s="50" t="str">
        <f t="shared" si="11"/>
        <v/>
      </c>
      <c r="BM12" s="50" t="str">
        <f t="shared" si="11"/>
        <v/>
      </c>
      <c r="BN12" s="50" t="str">
        <f t="shared" si="11"/>
        <v/>
      </c>
      <c r="BO12" s="50" t="str">
        <f t="shared" si="11"/>
        <v/>
      </c>
      <c r="BP12" s="50" t="str">
        <f t="shared" si="11"/>
        <v/>
      </c>
      <c r="BQ12" s="50" t="str">
        <f t="shared" si="11"/>
        <v/>
      </c>
      <c r="BR12" s="50" t="str">
        <f t="shared" si="11"/>
        <v/>
      </c>
      <c r="BS12" s="50" t="str">
        <f t="shared" si="11"/>
        <v/>
      </c>
      <c r="BT12" s="50" t="str">
        <f t="shared" si="11"/>
        <v/>
      </c>
      <c r="BU12" s="50" t="str">
        <f t="shared" si="11"/>
        <v/>
      </c>
      <c r="BV12" s="50" t="str">
        <f t="shared" si="11"/>
        <v/>
      </c>
      <c r="BW12" s="50" t="str">
        <f t="shared" si="11"/>
        <v/>
      </c>
      <c r="BX12" s="50" t="str">
        <f t="shared" si="11"/>
        <v/>
      </c>
      <c r="BY12" s="50" t="str">
        <f t="shared" si="11"/>
        <v/>
      </c>
      <c r="BZ12" s="50" t="str">
        <f t="shared" si="11"/>
        <v/>
      </c>
      <c r="CA12" s="50" t="str">
        <f t="shared" si="11"/>
        <v/>
      </c>
      <c r="CB12" s="50" t="str">
        <f t="shared" si="11"/>
        <v/>
      </c>
      <c r="CC12" s="50" t="str">
        <f t="shared" si="11"/>
        <v/>
      </c>
      <c r="CD12" s="50" t="str">
        <f t="shared" si="11"/>
        <v/>
      </c>
      <c r="CE12" s="50" t="str">
        <f t="shared" si="11"/>
        <v/>
      </c>
      <c r="CF12" s="50" t="str">
        <f t="shared" si="11"/>
        <v/>
      </c>
      <c r="CG12" s="50" t="str">
        <f t="shared" si="11"/>
        <v/>
      </c>
      <c r="CH12" s="50" t="str">
        <f t="shared" si="11"/>
        <v/>
      </c>
      <c r="CI12" s="50" t="str">
        <f t="shared" si="11"/>
        <v/>
      </c>
      <c r="CJ12" s="50" t="str">
        <f t="shared" si="11"/>
        <v/>
      </c>
      <c r="CK12" s="50" t="str">
        <f t="shared" si="11"/>
        <v/>
      </c>
      <c r="CL12" s="50" t="str">
        <f t="shared" si="11"/>
        <v/>
      </c>
      <c r="CM12" s="50" t="str">
        <f t="shared" si="11"/>
        <v/>
      </c>
      <c r="CN12" s="50" t="str">
        <f t="shared" si="11"/>
        <v/>
      </c>
      <c r="CO12" s="50" t="str">
        <f t="shared" si="11"/>
        <v/>
      </c>
      <c r="CP12" s="50" t="str">
        <f t="shared" si="11"/>
        <v/>
      </c>
      <c r="CQ12" s="50" t="str">
        <f t="shared" si="11"/>
        <v/>
      </c>
      <c r="CR12" s="50" t="str">
        <f t="shared" si="11"/>
        <v/>
      </c>
      <c r="CS12" s="50" t="str">
        <f t="shared" si="11"/>
        <v/>
      </c>
      <c r="CT12" s="50" t="str">
        <f t="shared" si="11"/>
        <v/>
      </c>
      <c r="CU12" s="50" t="str">
        <f t="shared" si="11"/>
        <v/>
      </c>
      <c r="CV12" s="50" t="str">
        <f t="shared" si="11"/>
        <v/>
      </c>
      <c r="CW12" s="50" t="str">
        <f t="shared" si="11"/>
        <v/>
      </c>
      <c r="CX12" s="50" t="str">
        <f t="shared" si="11"/>
        <v/>
      </c>
      <c r="CY12" s="50" t="str">
        <f t="shared" si="11"/>
        <v/>
      </c>
      <c r="CZ12" s="51" t="str">
        <f t="shared" si="11"/>
        <v/>
      </c>
      <c r="DA12" s="18"/>
      <c r="DB12" s="39">
        <f t="shared" si="6"/>
        <v>0</v>
      </c>
      <c r="DC12" s="39">
        <f t="shared" si="7"/>
        <v>2</v>
      </c>
      <c r="DD12" s="18"/>
      <c r="DE12" s="18"/>
      <c r="DF12" s="18"/>
    </row>
    <row r="13">
      <c r="A13" s="18"/>
      <c r="B13" s="40">
        <v>5.0</v>
      </c>
      <c r="C13" s="41" t="s">
        <v>69</v>
      </c>
      <c r="D13" s="42">
        <v>40.0</v>
      </c>
      <c r="E13" s="43">
        <v>4.0</v>
      </c>
      <c r="F13" s="42" t="s">
        <v>64</v>
      </c>
      <c r="G13" s="44">
        <v>23.0</v>
      </c>
      <c r="H13" s="45">
        <f t="shared" si="9"/>
        <v>45031</v>
      </c>
      <c r="I13" s="45">
        <f t="shared" si="3"/>
        <v>45070</v>
      </c>
      <c r="J13" s="41" t="s">
        <v>67</v>
      </c>
      <c r="K13" s="42" t="s">
        <v>62</v>
      </c>
      <c r="L13" s="47">
        <v>45072.0</v>
      </c>
      <c r="M13" s="48">
        <f t="shared" si="4"/>
        <v>42</v>
      </c>
      <c r="N13" s="18"/>
      <c r="O13" s="49" t="str">
        <f t="shared" ref="O13:CZ13" si="12">IF(AND(O$8&gt;=$H13,O$8&lt;=$I13),"x","")</f>
        <v/>
      </c>
      <c r="P13" s="50" t="str">
        <f t="shared" si="12"/>
        <v/>
      </c>
      <c r="Q13" s="50" t="str">
        <f t="shared" si="12"/>
        <v/>
      </c>
      <c r="R13" s="50" t="str">
        <f t="shared" si="12"/>
        <v/>
      </c>
      <c r="S13" s="50" t="str">
        <f t="shared" si="12"/>
        <v/>
      </c>
      <c r="T13" s="50" t="str">
        <f t="shared" si="12"/>
        <v/>
      </c>
      <c r="U13" s="50" t="str">
        <f t="shared" si="12"/>
        <v/>
      </c>
      <c r="V13" s="50" t="str">
        <f t="shared" si="12"/>
        <v/>
      </c>
      <c r="W13" s="50" t="str">
        <f t="shared" si="12"/>
        <v/>
      </c>
      <c r="X13" s="50" t="str">
        <f t="shared" si="12"/>
        <v/>
      </c>
      <c r="Y13" s="50" t="str">
        <f t="shared" si="12"/>
        <v/>
      </c>
      <c r="Z13" s="50" t="str">
        <f t="shared" si="12"/>
        <v/>
      </c>
      <c r="AA13" s="50" t="str">
        <f t="shared" si="12"/>
        <v/>
      </c>
      <c r="AB13" s="50" t="str">
        <f t="shared" si="12"/>
        <v/>
      </c>
      <c r="AC13" s="50" t="str">
        <f t="shared" si="12"/>
        <v/>
      </c>
      <c r="AD13" s="50" t="str">
        <f t="shared" si="12"/>
        <v/>
      </c>
      <c r="AE13" s="50" t="str">
        <f t="shared" si="12"/>
        <v/>
      </c>
      <c r="AF13" s="50" t="str">
        <f t="shared" si="12"/>
        <v/>
      </c>
      <c r="AG13" s="50" t="str">
        <f t="shared" si="12"/>
        <v/>
      </c>
      <c r="AH13" s="50" t="str">
        <f t="shared" si="12"/>
        <v/>
      </c>
      <c r="AI13" s="50" t="str">
        <f t="shared" si="12"/>
        <v/>
      </c>
      <c r="AJ13" s="50" t="str">
        <f t="shared" si="12"/>
        <v/>
      </c>
      <c r="AK13" s="50" t="str">
        <f t="shared" si="12"/>
        <v/>
      </c>
      <c r="AL13" s="50" t="str">
        <f t="shared" si="12"/>
        <v/>
      </c>
      <c r="AM13" s="50" t="str">
        <f t="shared" si="12"/>
        <v/>
      </c>
      <c r="AN13" s="50" t="str">
        <f t="shared" si="12"/>
        <v/>
      </c>
      <c r="AO13" s="50" t="str">
        <f t="shared" si="12"/>
        <v/>
      </c>
      <c r="AP13" s="50" t="str">
        <f t="shared" si="12"/>
        <v/>
      </c>
      <c r="AQ13" s="50" t="str">
        <f t="shared" si="12"/>
        <v/>
      </c>
      <c r="AR13" s="50" t="str">
        <f t="shared" si="12"/>
        <v/>
      </c>
      <c r="AS13" s="50" t="str">
        <f t="shared" si="12"/>
        <v/>
      </c>
      <c r="AT13" s="50" t="str">
        <f t="shared" si="12"/>
        <v/>
      </c>
      <c r="AU13" s="50" t="str">
        <f t="shared" si="12"/>
        <v/>
      </c>
      <c r="AV13" s="50" t="str">
        <f t="shared" si="12"/>
        <v/>
      </c>
      <c r="AW13" s="50" t="str">
        <f t="shared" si="12"/>
        <v/>
      </c>
      <c r="AX13" s="50" t="str">
        <f t="shared" si="12"/>
        <v/>
      </c>
      <c r="AY13" s="50" t="str">
        <f t="shared" si="12"/>
        <v/>
      </c>
      <c r="AZ13" s="50" t="str">
        <f t="shared" si="12"/>
        <v/>
      </c>
      <c r="BA13" s="50" t="str">
        <f t="shared" si="12"/>
        <v>x</v>
      </c>
      <c r="BB13" s="50" t="str">
        <f t="shared" si="12"/>
        <v>x</v>
      </c>
      <c r="BC13" s="50" t="str">
        <f t="shared" si="12"/>
        <v>x</v>
      </c>
      <c r="BD13" s="50" t="str">
        <f t="shared" si="12"/>
        <v>x</v>
      </c>
      <c r="BE13" s="50" t="str">
        <f t="shared" si="12"/>
        <v>x</v>
      </c>
      <c r="BF13" s="50" t="str">
        <f t="shared" si="12"/>
        <v>x</v>
      </c>
      <c r="BG13" s="50" t="str">
        <f t="shared" si="12"/>
        <v>x</v>
      </c>
      <c r="BH13" s="50" t="str">
        <f t="shared" si="12"/>
        <v>x</v>
      </c>
      <c r="BI13" s="50" t="str">
        <f t="shared" si="12"/>
        <v>x</v>
      </c>
      <c r="BJ13" s="50" t="str">
        <f t="shared" si="12"/>
        <v>x</v>
      </c>
      <c r="BK13" s="50" t="str">
        <f t="shared" si="12"/>
        <v>x</v>
      </c>
      <c r="BL13" s="50" t="str">
        <f t="shared" si="12"/>
        <v>x</v>
      </c>
      <c r="BM13" s="50" t="str">
        <f t="shared" si="12"/>
        <v>x</v>
      </c>
      <c r="BN13" s="50" t="str">
        <f t="shared" si="12"/>
        <v>x</v>
      </c>
      <c r="BO13" s="50" t="str">
        <f t="shared" si="12"/>
        <v>x</v>
      </c>
      <c r="BP13" s="50" t="str">
        <f t="shared" si="12"/>
        <v>x</v>
      </c>
      <c r="BQ13" s="50" t="str">
        <f t="shared" si="12"/>
        <v>x</v>
      </c>
      <c r="BR13" s="50" t="str">
        <f t="shared" si="12"/>
        <v>x</v>
      </c>
      <c r="BS13" s="50" t="str">
        <f t="shared" si="12"/>
        <v>x</v>
      </c>
      <c r="BT13" s="50" t="str">
        <f t="shared" si="12"/>
        <v>x</v>
      </c>
      <c r="BU13" s="50" t="str">
        <f t="shared" si="12"/>
        <v>x</v>
      </c>
      <c r="BV13" s="50" t="str">
        <f t="shared" si="12"/>
        <v>x</v>
      </c>
      <c r="BW13" s="50" t="str">
        <f t="shared" si="12"/>
        <v>x</v>
      </c>
      <c r="BX13" s="50" t="str">
        <f t="shared" si="12"/>
        <v>x</v>
      </c>
      <c r="BY13" s="50" t="str">
        <f t="shared" si="12"/>
        <v>x</v>
      </c>
      <c r="BZ13" s="50" t="str">
        <f t="shared" si="12"/>
        <v>x</v>
      </c>
      <c r="CA13" s="50" t="str">
        <f t="shared" si="12"/>
        <v>x</v>
      </c>
      <c r="CB13" s="50" t="str">
        <f t="shared" si="12"/>
        <v>x</v>
      </c>
      <c r="CC13" s="50" t="str">
        <f t="shared" si="12"/>
        <v>x</v>
      </c>
      <c r="CD13" s="50" t="str">
        <f t="shared" si="12"/>
        <v>x</v>
      </c>
      <c r="CE13" s="50" t="str">
        <f t="shared" si="12"/>
        <v>x</v>
      </c>
      <c r="CF13" s="50" t="str">
        <f t="shared" si="12"/>
        <v>x</v>
      </c>
      <c r="CG13" s="50" t="str">
        <f t="shared" si="12"/>
        <v>x</v>
      </c>
      <c r="CH13" s="50" t="str">
        <f t="shared" si="12"/>
        <v>x</v>
      </c>
      <c r="CI13" s="50" t="str">
        <f t="shared" si="12"/>
        <v>x</v>
      </c>
      <c r="CJ13" s="50" t="str">
        <f t="shared" si="12"/>
        <v>x</v>
      </c>
      <c r="CK13" s="50" t="str">
        <f t="shared" si="12"/>
        <v>x</v>
      </c>
      <c r="CL13" s="50" t="str">
        <f t="shared" si="12"/>
        <v>x</v>
      </c>
      <c r="CM13" s="50" t="str">
        <f t="shared" si="12"/>
        <v>x</v>
      </c>
      <c r="CN13" s="50" t="str">
        <f t="shared" si="12"/>
        <v>x</v>
      </c>
      <c r="CO13" s="50" t="str">
        <f t="shared" si="12"/>
        <v/>
      </c>
      <c r="CP13" s="50" t="str">
        <f t="shared" si="12"/>
        <v/>
      </c>
      <c r="CQ13" s="50" t="str">
        <f t="shared" si="12"/>
        <v/>
      </c>
      <c r="CR13" s="50" t="str">
        <f t="shared" si="12"/>
        <v/>
      </c>
      <c r="CS13" s="50" t="str">
        <f t="shared" si="12"/>
        <v/>
      </c>
      <c r="CT13" s="50" t="str">
        <f t="shared" si="12"/>
        <v/>
      </c>
      <c r="CU13" s="50" t="str">
        <f t="shared" si="12"/>
        <v/>
      </c>
      <c r="CV13" s="50" t="str">
        <f t="shared" si="12"/>
        <v/>
      </c>
      <c r="CW13" s="50" t="str">
        <f t="shared" si="12"/>
        <v/>
      </c>
      <c r="CX13" s="50" t="str">
        <f t="shared" si="12"/>
        <v/>
      </c>
      <c r="CY13" s="50" t="str">
        <f t="shared" si="12"/>
        <v/>
      </c>
      <c r="CZ13" s="51" t="str">
        <f t="shared" si="12"/>
        <v/>
      </c>
      <c r="DA13" s="18"/>
      <c r="DB13" s="39">
        <f t="shared" si="6"/>
        <v>0</v>
      </c>
      <c r="DC13" s="39">
        <f t="shared" si="7"/>
        <v>2</v>
      </c>
      <c r="DD13" s="18"/>
      <c r="DE13" s="18"/>
      <c r="DF13" s="18"/>
    </row>
    <row r="14">
      <c r="A14" s="18"/>
      <c r="B14" s="40">
        <v>6.0</v>
      </c>
      <c r="C14" s="41" t="s">
        <v>70</v>
      </c>
      <c r="D14" s="42">
        <v>50.0</v>
      </c>
      <c r="E14" s="43">
        <v>5.0</v>
      </c>
      <c r="F14" s="42" t="s">
        <v>64</v>
      </c>
      <c r="G14" s="44">
        <v>24.0</v>
      </c>
      <c r="H14" s="45">
        <f t="shared" si="9"/>
        <v>45055</v>
      </c>
      <c r="I14" s="45">
        <f t="shared" si="3"/>
        <v>45104</v>
      </c>
      <c r="J14" s="41" t="s">
        <v>61</v>
      </c>
      <c r="K14" s="42" t="s">
        <v>62</v>
      </c>
      <c r="L14" s="47">
        <v>45102.0</v>
      </c>
      <c r="M14" s="48">
        <f t="shared" si="4"/>
        <v>48</v>
      </c>
      <c r="N14" s="18"/>
      <c r="O14" s="49" t="str">
        <f t="shared" ref="O14:CZ14" si="13">IF(AND(O$8&gt;=$H14,O$8&lt;=$I14),"x","")</f>
        <v/>
      </c>
      <c r="P14" s="50" t="str">
        <f t="shared" si="13"/>
        <v/>
      </c>
      <c r="Q14" s="50" t="str">
        <f t="shared" si="13"/>
        <v/>
      </c>
      <c r="R14" s="50" t="str">
        <f t="shared" si="13"/>
        <v/>
      </c>
      <c r="S14" s="50" t="str">
        <f t="shared" si="13"/>
        <v/>
      </c>
      <c r="T14" s="50" t="str">
        <f t="shared" si="13"/>
        <v/>
      </c>
      <c r="U14" s="50" t="str">
        <f t="shared" si="13"/>
        <v/>
      </c>
      <c r="V14" s="50" t="str">
        <f t="shared" si="13"/>
        <v/>
      </c>
      <c r="W14" s="50" t="str">
        <f t="shared" si="13"/>
        <v/>
      </c>
      <c r="X14" s="50" t="str">
        <f t="shared" si="13"/>
        <v/>
      </c>
      <c r="Y14" s="50" t="str">
        <f t="shared" si="13"/>
        <v/>
      </c>
      <c r="Z14" s="50" t="str">
        <f t="shared" si="13"/>
        <v/>
      </c>
      <c r="AA14" s="50" t="str">
        <f t="shared" si="13"/>
        <v/>
      </c>
      <c r="AB14" s="50" t="str">
        <f t="shared" si="13"/>
        <v/>
      </c>
      <c r="AC14" s="50" t="str">
        <f t="shared" si="13"/>
        <v/>
      </c>
      <c r="AD14" s="50" t="str">
        <f t="shared" si="13"/>
        <v/>
      </c>
      <c r="AE14" s="50" t="str">
        <f t="shared" si="13"/>
        <v/>
      </c>
      <c r="AF14" s="50" t="str">
        <f t="shared" si="13"/>
        <v/>
      </c>
      <c r="AG14" s="50" t="str">
        <f t="shared" si="13"/>
        <v/>
      </c>
      <c r="AH14" s="50" t="str">
        <f t="shared" si="13"/>
        <v/>
      </c>
      <c r="AI14" s="50" t="str">
        <f t="shared" si="13"/>
        <v/>
      </c>
      <c r="AJ14" s="50" t="str">
        <f t="shared" si="13"/>
        <v/>
      </c>
      <c r="AK14" s="50" t="str">
        <f t="shared" si="13"/>
        <v/>
      </c>
      <c r="AL14" s="50" t="str">
        <f t="shared" si="13"/>
        <v/>
      </c>
      <c r="AM14" s="50" t="str">
        <f t="shared" si="13"/>
        <v/>
      </c>
      <c r="AN14" s="50" t="str">
        <f t="shared" si="13"/>
        <v/>
      </c>
      <c r="AO14" s="50" t="str">
        <f t="shared" si="13"/>
        <v/>
      </c>
      <c r="AP14" s="50" t="str">
        <f t="shared" si="13"/>
        <v/>
      </c>
      <c r="AQ14" s="50" t="str">
        <f t="shared" si="13"/>
        <v/>
      </c>
      <c r="AR14" s="50" t="str">
        <f t="shared" si="13"/>
        <v/>
      </c>
      <c r="AS14" s="50" t="str">
        <f t="shared" si="13"/>
        <v/>
      </c>
      <c r="AT14" s="50" t="str">
        <f t="shared" si="13"/>
        <v/>
      </c>
      <c r="AU14" s="50" t="str">
        <f t="shared" si="13"/>
        <v/>
      </c>
      <c r="AV14" s="50" t="str">
        <f t="shared" si="13"/>
        <v/>
      </c>
      <c r="AW14" s="50" t="str">
        <f t="shared" si="13"/>
        <v/>
      </c>
      <c r="AX14" s="50" t="str">
        <f t="shared" si="13"/>
        <v/>
      </c>
      <c r="AY14" s="50" t="str">
        <f t="shared" si="13"/>
        <v/>
      </c>
      <c r="AZ14" s="50" t="str">
        <f t="shared" si="13"/>
        <v/>
      </c>
      <c r="BA14" s="50" t="str">
        <f t="shared" si="13"/>
        <v/>
      </c>
      <c r="BB14" s="50" t="str">
        <f t="shared" si="13"/>
        <v/>
      </c>
      <c r="BC14" s="50" t="str">
        <f t="shared" si="13"/>
        <v/>
      </c>
      <c r="BD14" s="50" t="str">
        <f t="shared" si="13"/>
        <v/>
      </c>
      <c r="BE14" s="50" t="str">
        <f t="shared" si="13"/>
        <v/>
      </c>
      <c r="BF14" s="50" t="str">
        <f t="shared" si="13"/>
        <v/>
      </c>
      <c r="BG14" s="50" t="str">
        <f t="shared" si="13"/>
        <v/>
      </c>
      <c r="BH14" s="50" t="str">
        <f t="shared" si="13"/>
        <v/>
      </c>
      <c r="BI14" s="50" t="str">
        <f t="shared" si="13"/>
        <v/>
      </c>
      <c r="BJ14" s="50" t="str">
        <f t="shared" si="13"/>
        <v/>
      </c>
      <c r="BK14" s="50" t="str">
        <f t="shared" si="13"/>
        <v/>
      </c>
      <c r="BL14" s="50" t="str">
        <f t="shared" si="13"/>
        <v/>
      </c>
      <c r="BM14" s="50" t="str">
        <f t="shared" si="13"/>
        <v/>
      </c>
      <c r="BN14" s="50" t="str">
        <f t="shared" si="13"/>
        <v/>
      </c>
      <c r="BO14" s="50" t="str">
        <f t="shared" si="13"/>
        <v/>
      </c>
      <c r="BP14" s="50" t="str">
        <f t="shared" si="13"/>
        <v/>
      </c>
      <c r="BQ14" s="50" t="str">
        <f t="shared" si="13"/>
        <v/>
      </c>
      <c r="BR14" s="50" t="str">
        <f t="shared" si="13"/>
        <v/>
      </c>
      <c r="BS14" s="50" t="str">
        <f t="shared" si="13"/>
        <v/>
      </c>
      <c r="BT14" s="50" t="str">
        <f t="shared" si="13"/>
        <v/>
      </c>
      <c r="BU14" s="50" t="str">
        <f t="shared" si="13"/>
        <v/>
      </c>
      <c r="BV14" s="50" t="str">
        <f t="shared" si="13"/>
        <v/>
      </c>
      <c r="BW14" s="50" t="str">
        <f t="shared" si="13"/>
        <v/>
      </c>
      <c r="BX14" s="50" t="str">
        <f t="shared" si="13"/>
        <v/>
      </c>
      <c r="BY14" s="50" t="str">
        <f t="shared" si="13"/>
        <v>x</v>
      </c>
      <c r="BZ14" s="50" t="str">
        <f t="shared" si="13"/>
        <v>x</v>
      </c>
      <c r="CA14" s="50" t="str">
        <f t="shared" si="13"/>
        <v>x</v>
      </c>
      <c r="CB14" s="50" t="str">
        <f t="shared" si="13"/>
        <v>x</v>
      </c>
      <c r="CC14" s="50" t="str">
        <f t="shared" si="13"/>
        <v>x</v>
      </c>
      <c r="CD14" s="50" t="str">
        <f t="shared" si="13"/>
        <v>x</v>
      </c>
      <c r="CE14" s="50" t="str">
        <f t="shared" si="13"/>
        <v>x</v>
      </c>
      <c r="CF14" s="50" t="str">
        <f t="shared" si="13"/>
        <v>x</v>
      </c>
      <c r="CG14" s="50" t="str">
        <f t="shared" si="13"/>
        <v>x</v>
      </c>
      <c r="CH14" s="50" t="str">
        <f t="shared" si="13"/>
        <v>x</v>
      </c>
      <c r="CI14" s="50" t="str">
        <f t="shared" si="13"/>
        <v>x</v>
      </c>
      <c r="CJ14" s="50" t="str">
        <f t="shared" si="13"/>
        <v>x</v>
      </c>
      <c r="CK14" s="50" t="str">
        <f t="shared" si="13"/>
        <v>x</v>
      </c>
      <c r="CL14" s="50" t="str">
        <f t="shared" si="13"/>
        <v>x</v>
      </c>
      <c r="CM14" s="50" t="str">
        <f t="shared" si="13"/>
        <v>x</v>
      </c>
      <c r="CN14" s="50" t="str">
        <f t="shared" si="13"/>
        <v>x</v>
      </c>
      <c r="CO14" s="50" t="str">
        <f t="shared" si="13"/>
        <v>x</v>
      </c>
      <c r="CP14" s="50" t="str">
        <f t="shared" si="13"/>
        <v>x</v>
      </c>
      <c r="CQ14" s="50" t="str">
        <f t="shared" si="13"/>
        <v>x</v>
      </c>
      <c r="CR14" s="50" t="str">
        <f t="shared" si="13"/>
        <v>x</v>
      </c>
      <c r="CS14" s="50" t="str">
        <f t="shared" si="13"/>
        <v>x</v>
      </c>
      <c r="CT14" s="50" t="str">
        <f t="shared" si="13"/>
        <v>x</v>
      </c>
      <c r="CU14" s="50" t="str">
        <f t="shared" si="13"/>
        <v>x</v>
      </c>
      <c r="CV14" s="50" t="str">
        <f t="shared" si="13"/>
        <v>x</v>
      </c>
      <c r="CW14" s="50" t="str">
        <f t="shared" si="13"/>
        <v>x</v>
      </c>
      <c r="CX14" s="50" t="str">
        <f t="shared" si="13"/>
        <v>x</v>
      </c>
      <c r="CY14" s="50" t="str">
        <f t="shared" si="13"/>
        <v>x</v>
      </c>
      <c r="CZ14" s="51" t="str">
        <f t="shared" si="13"/>
        <v>x</v>
      </c>
      <c r="DA14" s="18"/>
      <c r="DB14" s="39">
        <f t="shared" si="6"/>
        <v>2</v>
      </c>
      <c r="DC14" s="39">
        <f t="shared" si="7"/>
        <v>0</v>
      </c>
      <c r="DD14" s="18"/>
      <c r="DE14" s="18"/>
      <c r="DF14" s="18"/>
    </row>
    <row r="15">
      <c r="A15" s="18"/>
      <c r="B15" s="40">
        <v>7.0</v>
      </c>
      <c r="C15" s="41" t="s">
        <v>71</v>
      </c>
      <c r="D15" s="42">
        <v>7.0</v>
      </c>
      <c r="E15" s="43">
        <v>6.0</v>
      </c>
      <c r="F15" s="42" t="s">
        <v>66</v>
      </c>
      <c r="G15" s="44">
        <v>1.0</v>
      </c>
      <c r="H15" s="45">
        <f t="shared" si="9"/>
        <v>45105</v>
      </c>
      <c r="I15" s="45">
        <f t="shared" si="3"/>
        <v>45111</v>
      </c>
      <c r="J15" s="41" t="s">
        <v>67</v>
      </c>
      <c r="K15" s="42" t="s">
        <v>62</v>
      </c>
      <c r="L15" s="47">
        <v>45110.0</v>
      </c>
      <c r="M15" s="48">
        <f t="shared" si="4"/>
        <v>6</v>
      </c>
      <c r="N15" s="18"/>
      <c r="O15" s="49" t="str">
        <f t="shared" ref="O15:CZ15" si="14">IF(AND(O$8&gt;=$H15,O$8&lt;=$I15),"x","")</f>
        <v/>
      </c>
      <c r="P15" s="50" t="str">
        <f t="shared" si="14"/>
        <v/>
      </c>
      <c r="Q15" s="50" t="str">
        <f t="shared" si="14"/>
        <v/>
      </c>
      <c r="R15" s="50" t="str">
        <f t="shared" si="14"/>
        <v/>
      </c>
      <c r="S15" s="50" t="str">
        <f t="shared" si="14"/>
        <v/>
      </c>
      <c r="T15" s="50" t="str">
        <f t="shared" si="14"/>
        <v/>
      </c>
      <c r="U15" s="50" t="str">
        <f t="shared" si="14"/>
        <v/>
      </c>
      <c r="V15" s="50" t="str">
        <f t="shared" si="14"/>
        <v/>
      </c>
      <c r="W15" s="50" t="str">
        <f t="shared" si="14"/>
        <v/>
      </c>
      <c r="X15" s="50" t="str">
        <f t="shared" si="14"/>
        <v/>
      </c>
      <c r="Y15" s="50" t="str">
        <f t="shared" si="14"/>
        <v/>
      </c>
      <c r="Z15" s="50" t="str">
        <f t="shared" si="14"/>
        <v/>
      </c>
      <c r="AA15" s="50" t="str">
        <f t="shared" si="14"/>
        <v/>
      </c>
      <c r="AB15" s="50" t="str">
        <f t="shared" si="14"/>
        <v/>
      </c>
      <c r="AC15" s="50" t="str">
        <f t="shared" si="14"/>
        <v/>
      </c>
      <c r="AD15" s="50" t="str">
        <f t="shared" si="14"/>
        <v/>
      </c>
      <c r="AE15" s="50" t="str">
        <f t="shared" si="14"/>
        <v/>
      </c>
      <c r="AF15" s="50" t="str">
        <f t="shared" si="14"/>
        <v/>
      </c>
      <c r="AG15" s="50" t="str">
        <f t="shared" si="14"/>
        <v/>
      </c>
      <c r="AH15" s="50" t="str">
        <f t="shared" si="14"/>
        <v/>
      </c>
      <c r="AI15" s="50" t="str">
        <f t="shared" si="14"/>
        <v/>
      </c>
      <c r="AJ15" s="50" t="str">
        <f t="shared" si="14"/>
        <v/>
      </c>
      <c r="AK15" s="50" t="str">
        <f t="shared" si="14"/>
        <v/>
      </c>
      <c r="AL15" s="50" t="str">
        <f t="shared" si="14"/>
        <v/>
      </c>
      <c r="AM15" s="50" t="str">
        <f t="shared" si="14"/>
        <v/>
      </c>
      <c r="AN15" s="50" t="str">
        <f t="shared" si="14"/>
        <v/>
      </c>
      <c r="AO15" s="50" t="str">
        <f t="shared" si="14"/>
        <v/>
      </c>
      <c r="AP15" s="50" t="str">
        <f t="shared" si="14"/>
        <v/>
      </c>
      <c r="AQ15" s="50" t="str">
        <f t="shared" si="14"/>
        <v/>
      </c>
      <c r="AR15" s="50" t="str">
        <f t="shared" si="14"/>
        <v/>
      </c>
      <c r="AS15" s="50" t="str">
        <f t="shared" si="14"/>
        <v/>
      </c>
      <c r="AT15" s="50" t="str">
        <f t="shared" si="14"/>
        <v/>
      </c>
      <c r="AU15" s="50" t="str">
        <f t="shared" si="14"/>
        <v/>
      </c>
      <c r="AV15" s="50" t="str">
        <f t="shared" si="14"/>
        <v/>
      </c>
      <c r="AW15" s="50" t="str">
        <f t="shared" si="14"/>
        <v/>
      </c>
      <c r="AX15" s="50" t="str">
        <f t="shared" si="14"/>
        <v/>
      </c>
      <c r="AY15" s="50" t="str">
        <f t="shared" si="14"/>
        <v/>
      </c>
      <c r="AZ15" s="50" t="str">
        <f t="shared" si="14"/>
        <v/>
      </c>
      <c r="BA15" s="50" t="str">
        <f t="shared" si="14"/>
        <v/>
      </c>
      <c r="BB15" s="50" t="str">
        <f t="shared" si="14"/>
        <v/>
      </c>
      <c r="BC15" s="50" t="str">
        <f t="shared" si="14"/>
        <v/>
      </c>
      <c r="BD15" s="50" t="str">
        <f t="shared" si="14"/>
        <v/>
      </c>
      <c r="BE15" s="50" t="str">
        <f t="shared" si="14"/>
        <v/>
      </c>
      <c r="BF15" s="50" t="str">
        <f t="shared" si="14"/>
        <v/>
      </c>
      <c r="BG15" s="50" t="str">
        <f t="shared" si="14"/>
        <v/>
      </c>
      <c r="BH15" s="50" t="str">
        <f t="shared" si="14"/>
        <v/>
      </c>
      <c r="BI15" s="50" t="str">
        <f t="shared" si="14"/>
        <v/>
      </c>
      <c r="BJ15" s="50" t="str">
        <f t="shared" si="14"/>
        <v/>
      </c>
      <c r="BK15" s="50" t="str">
        <f t="shared" si="14"/>
        <v/>
      </c>
      <c r="BL15" s="50" t="str">
        <f t="shared" si="14"/>
        <v/>
      </c>
      <c r="BM15" s="50" t="str">
        <f t="shared" si="14"/>
        <v/>
      </c>
      <c r="BN15" s="50" t="str">
        <f t="shared" si="14"/>
        <v/>
      </c>
      <c r="BO15" s="50" t="str">
        <f t="shared" si="14"/>
        <v/>
      </c>
      <c r="BP15" s="50" t="str">
        <f t="shared" si="14"/>
        <v/>
      </c>
      <c r="BQ15" s="50" t="str">
        <f t="shared" si="14"/>
        <v/>
      </c>
      <c r="BR15" s="50" t="str">
        <f t="shared" si="14"/>
        <v/>
      </c>
      <c r="BS15" s="50" t="str">
        <f t="shared" si="14"/>
        <v/>
      </c>
      <c r="BT15" s="50" t="str">
        <f t="shared" si="14"/>
        <v/>
      </c>
      <c r="BU15" s="50" t="str">
        <f t="shared" si="14"/>
        <v/>
      </c>
      <c r="BV15" s="50" t="str">
        <f t="shared" si="14"/>
        <v/>
      </c>
      <c r="BW15" s="50" t="str">
        <f t="shared" si="14"/>
        <v/>
      </c>
      <c r="BX15" s="50" t="str">
        <f t="shared" si="14"/>
        <v/>
      </c>
      <c r="BY15" s="50" t="str">
        <f t="shared" si="14"/>
        <v/>
      </c>
      <c r="BZ15" s="50" t="str">
        <f t="shared" si="14"/>
        <v/>
      </c>
      <c r="CA15" s="50" t="str">
        <f t="shared" si="14"/>
        <v/>
      </c>
      <c r="CB15" s="50" t="str">
        <f t="shared" si="14"/>
        <v/>
      </c>
      <c r="CC15" s="50" t="str">
        <f t="shared" si="14"/>
        <v/>
      </c>
      <c r="CD15" s="50" t="str">
        <f t="shared" si="14"/>
        <v/>
      </c>
      <c r="CE15" s="50" t="str">
        <f t="shared" si="14"/>
        <v/>
      </c>
      <c r="CF15" s="50" t="str">
        <f t="shared" si="14"/>
        <v/>
      </c>
      <c r="CG15" s="50" t="str">
        <f t="shared" si="14"/>
        <v/>
      </c>
      <c r="CH15" s="50" t="str">
        <f t="shared" si="14"/>
        <v/>
      </c>
      <c r="CI15" s="50" t="str">
        <f t="shared" si="14"/>
        <v/>
      </c>
      <c r="CJ15" s="50" t="str">
        <f t="shared" si="14"/>
        <v/>
      </c>
      <c r="CK15" s="50" t="str">
        <f t="shared" si="14"/>
        <v/>
      </c>
      <c r="CL15" s="50" t="str">
        <f t="shared" si="14"/>
        <v/>
      </c>
      <c r="CM15" s="50" t="str">
        <f t="shared" si="14"/>
        <v/>
      </c>
      <c r="CN15" s="50" t="str">
        <f t="shared" si="14"/>
        <v/>
      </c>
      <c r="CO15" s="50" t="str">
        <f t="shared" si="14"/>
        <v/>
      </c>
      <c r="CP15" s="50" t="str">
        <f t="shared" si="14"/>
        <v/>
      </c>
      <c r="CQ15" s="50" t="str">
        <f t="shared" si="14"/>
        <v/>
      </c>
      <c r="CR15" s="50" t="str">
        <f t="shared" si="14"/>
        <v/>
      </c>
      <c r="CS15" s="50" t="str">
        <f t="shared" si="14"/>
        <v/>
      </c>
      <c r="CT15" s="50" t="str">
        <f t="shared" si="14"/>
        <v/>
      </c>
      <c r="CU15" s="50" t="str">
        <f t="shared" si="14"/>
        <v/>
      </c>
      <c r="CV15" s="50" t="str">
        <f t="shared" si="14"/>
        <v/>
      </c>
      <c r="CW15" s="50" t="str">
        <f t="shared" si="14"/>
        <v/>
      </c>
      <c r="CX15" s="50" t="str">
        <f t="shared" si="14"/>
        <v/>
      </c>
      <c r="CY15" s="50" t="str">
        <f t="shared" si="14"/>
        <v/>
      </c>
      <c r="CZ15" s="51" t="str">
        <f t="shared" si="14"/>
        <v/>
      </c>
      <c r="DA15" s="18"/>
      <c r="DB15" s="39">
        <f t="shared" si="6"/>
        <v>1</v>
      </c>
      <c r="DC15" s="39">
        <f t="shared" si="7"/>
        <v>0</v>
      </c>
      <c r="DD15" s="18"/>
      <c r="DE15" s="18"/>
      <c r="DF15" s="18"/>
    </row>
    <row r="16">
      <c r="A16" s="18"/>
      <c r="B16" s="40" t="str">
        <f t="shared" ref="B16:B28" si="16">IF(C16="","",B15+1)</f>
        <v/>
      </c>
      <c r="C16" s="41"/>
      <c r="D16" s="42"/>
      <c r="E16" s="43"/>
      <c r="F16" s="42"/>
      <c r="G16" s="44"/>
      <c r="H16" s="45" t="str">
        <f t="shared" si="9"/>
        <v/>
      </c>
      <c r="I16" s="45" t="str">
        <f t="shared" si="3"/>
        <v/>
      </c>
      <c r="J16" s="41"/>
      <c r="K16" s="42"/>
      <c r="L16" s="47"/>
      <c r="M16" s="48" t="str">
        <f t="shared" si="4"/>
        <v/>
      </c>
      <c r="N16" s="18"/>
      <c r="O16" s="49" t="str">
        <f t="shared" ref="O16:CZ16" si="15">IF(AND(O$8&gt;=$H16,O$8&lt;=$I16),"x","")</f>
        <v/>
      </c>
      <c r="P16" s="50" t="str">
        <f t="shared" si="15"/>
        <v/>
      </c>
      <c r="Q16" s="50" t="str">
        <f t="shared" si="15"/>
        <v/>
      </c>
      <c r="R16" s="50" t="str">
        <f t="shared" si="15"/>
        <v/>
      </c>
      <c r="S16" s="50" t="str">
        <f t="shared" si="15"/>
        <v/>
      </c>
      <c r="T16" s="50" t="str">
        <f t="shared" si="15"/>
        <v/>
      </c>
      <c r="U16" s="50" t="str">
        <f t="shared" si="15"/>
        <v/>
      </c>
      <c r="V16" s="50" t="str">
        <f t="shared" si="15"/>
        <v/>
      </c>
      <c r="W16" s="50" t="str">
        <f t="shared" si="15"/>
        <v/>
      </c>
      <c r="X16" s="50" t="str">
        <f t="shared" si="15"/>
        <v/>
      </c>
      <c r="Y16" s="50" t="str">
        <f t="shared" si="15"/>
        <v/>
      </c>
      <c r="Z16" s="50" t="str">
        <f t="shared" si="15"/>
        <v/>
      </c>
      <c r="AA16" s="50" t="str">
        <f t="shared" si="15"/>
        <v/>
      </c>
      <c r="AB16" s="50" t="str">
        <f t="shared" si="15"/>
        <v/>
      </c>
      <c r="AC16" s="50" t="str">
        <f t="shared" si="15"/>
        <v/>
      </c>
      <c r="AD16" s="50" t="str">
        <f t="shared" si="15"/>
        <v/>
      </c>
      <c r="AE16" s="50" t="str">
        <f t="shared" si="15"/>
        <v/>
      </c>
      <c r="AF16" s="50" t="str">
        <f t="shared" si="15"/>
        <v/>
      </c>
      <c r="AG16" s="50" t="str">
        <f t="shared" si="15"/>
        <v/>
      </c>
      <c r="AH16" s="50" t="str">
        <f t="shared" si="15"/>
        <v/>
      </c>
      <c r="AI16" s="50" t="str">
        <f t="shared" si="15"/>
        <v/>
      </c>
      <c r="AJ16" s="50" t="str">
        <f t="shared" si="15"/>
        <v/>
      </c>
      <c r="AK16" s="50" t="str">
        <f t="shared" si="15"/>
        <v/>
      </c>
      <c r="AL16" s="50" t="str">
        <f t="shared" si="15"/>
        <v/>
      </c>
      <c r="AM16" s="50" t="str">
        <f t="shared" si="15"/>
        <v/>
      </c>
      <c r="AN16" s="50" t="str">
        <f t="shared" si="15"/>
        <v/>
      </c>
      <c r="AO16" s="50" t="str">
        <f t="shared" si="15"/>
        <v/>
      </c>
      <c r="AP16" s="50" t="str">
        <f t="shared" si="15"/>
        <v/>
      </c>
      <c r="AQ16" s="50" t="str">
        <f t="shared" si="15"/>
        <v/>
      </c>
      <c r="AR16" s="50" t="str">
        <f t="shared" si="15"/>
        <v/>
      </c>
      <c r="AS16" s="50" t="str">
        <f t="shared" si="15"/>
        <v/>
      </c>
      <c r="AT16" s="50" t="str">
        <f t="shared" si="15"/>
        <v/>
      </c>
      <c r="AU16" s="50" t="str">
        <f t="shared" si="15"/>
        <v/>
      </c>
      <c r="AV16" s="50" t="str">
        <f t="shared" si="15"/>
        <v/>
      </c>
      <c r="AW16" s="50" t="str">
        <f t="shared" si="15"/>
        <v/>
      </c>
      <c r="AX16" s="50" t="str">
        <f t="shared" si="15"/>
        <v/>
      </c>
      <c r="AY16" s="50" t="str">
        <f t="shared" si="15"/>
        <v/>
      </c>
      <c r="AZ16" s="50" t="str">
        <f t="shared" si="15"/>
        <v/>
      </c>
      <c r="BA16" s="50" t="str">
        <f t="shared" si="15"/>
        <v/>
      </c>
      <c r="BB16" s="50" t="str">
        <f t="shared" si="15"/>
        <v/>
      </c>
      <c r="BC16" s="50" t="str">
        <f t="shared" si="15"/>
        <v/>
      </c>
      <c r="BD16" s="50" t="str">
        <f t="shared" si="15"/>
        <v/>
      </c>
      <c r="BE16" s="50" t="str">
        <f t="shared" si="15"/>
        <v/>
      </c>
      <c r="BF16" s="50" t="str">
        <f t="shared" si="15"/>
        <v/>
      </c>
      <c r="BG16" s="50" t="str">
        <f t="shared" si="15"/>
        <v/>
      </c>
      <c r="BH16" s="50" t="str">
        <f t="shared" si="15"/>
        <v/>
      </c>
      <c r="BI16" s="50" t="str">
        <f t="shared" si="15"/>
        <v/>
      </c>
      <c r="BJ16" s="50" t="str">
        <f t="shared" si="15"/>
        <v/>
      </c>
      <c r="BK16" s="50" t="str">
        <f t="shared" si="15"/>
        <v/>
      </c>
      <c r="BL16" s="50" t="str">
        <f t="shared" si="15"/>
        <v/>
      </c>
      <c r="BM16" s="50" t="str">
        <f t="shared" si="15"/>
        <v/>
      </c>
      <c r="BN16" s="50" t="str">
        <f t="shared" si="15"/>
        <v/>
      </c>
      <c r="BO16" s="50" t="str">
        <f t="shared" si="15"/>
        <v/>
      </c>
      <c r="BP16" s="50" t="str">
        <f t="shared" si="15"/>
        <v/>
      </c>
      <c r="BQ16" s="50" t="str">
        <f t="shared" si="15"/>
        <v/>
      </c>
      <c r="BR16" s="50" t="str">
        <f t="shared" si="15"/>
        <v/>
      </c>
      <c r="BS16" s="50" t="str">
        <f t="shared" si="15"/>
        <v/>
      </c>
      <c r="BT16" s="50" t="str">
        <f t="shared" si="15"/>
        <v/>
      </c>
      <c r="BU16" s="50" t="str">
        <f t="shared" si="15"/>
        <v/>
      </c>
      <c r="BV16" s="50" t="str">
        <f t="shared" si="15"/>
        <v/>
      </c>
      <c r="BW16" s="50" t="str">
        <f t="shared" si="15"/>
        <v/>
      </c>
      <c r="BX16" s="50" t="str">
        <f t="shared" si="15"/>
        <v/>
      </c>
      <c r="BY16" s="50" t="str">
        <f t="shared" si="15"/>
        <v/>
      </c>
      <c r="BZ16" s="50" t="str">
        <f t="shared" si="15"/>
        <v/>
      </c>
      <c r="CA16" s="50" t="str">
        <f t="shared" si="15"/>
        <v/>
      </c>
      <c r="CB16" s="50" t="str">
        <f t="shared" si="15"/>
        <v/>
      </c>
      <c r="CC16" s="50" t="str">
        <f t="shared" si="15"/>
        <v/>
      </c>
      <c r="CD16" s="50" t="str">
        <f t="shared" si="15"/>
        <v/>
      </c>
      <c r="CE16" s="50" t="str">
        <f t="shared" si="15"/>
        <v/>
      </c>
      <c r="CF16" s="50" t="str">
        <f t="shared" si="15"/>
        <v/>
      </c>
      <c r="CG16" s="50" t="str">
        <f t="shared" si="15"/>
        <v/>
      </c>
      <c r="CH16" s="50" t="str">
        <f t="shared" si="15"/>
        <v/>
      </c>
      <c r="CI16" s="50" t="str">
        <f t="shared" si="15"/>
        <v/>
      </c>
      <c r="CJ16" s="50" t="str">
        <f t="shared" si="15"/>
        <v/>
      </c>
      <c r="CK16" s="50" t="str">
        <f t="shared" si="15"/>
        <v/>
      </c>
      <c r="CL16" s="50" t="str">
        <f t="shared" si="15"/>
        <v/>
      </c>
      <c r="CM16" s="50" t="str">
        <f t="shared" si="15"/>
        <v/>
      </c>
      <c r="CN16" s="50" t="str">
        <f t="shared" si="15"/>
        <v/>
      </c>
      <c r="CO16" s="50" t="str">
        <f t="shared" si="15"/>
        <v/>
      </c>
      <c r="CP16" s="50" t="str">
        <f t="shared" si="15"/>
        <v/>
      </c>
      <c r="CQ16" s="50" t="str">
        <f t="shared" si="15"/>
        <v/>
      </c>
      <c r="CR16" s="50" t="str">
        <f t="shared" si="15"/>
        <v/>
      </c>
      <c r="CS16" s="50" t="str">
        <f t="shared" si="15"/>
        <v/>
      </c>
      <c r="CT16" s="50" t="str">
        <f t="shared" si="15"/>
        <v/>
      </c>
      <c r="CU16" s="50" t="str">
        <f t="shared" si="15"/>
        <v/>
      </c>
      <c r="CV16" s="50" t="str">
        <f t="shared" si="15"/>
        <v/>
      </c>
      <c r="CW16" s="50" t="str">
        <f t="shared" si="15"/>
        <v/>
      </c>
      <c r="CX16" s="50" t="str">
        <f t="shared" si="15"/>
        <v/>
      </c>
      <c r="CY16" s="50" t="str">
        <f t="shared" si="15"/>
        <v/>
      </c>
      <c r="CZ16" s="51" t="str">
        <f t="shared" si="15"/>
        <v/>
      </c>
      <c r="DA16" s="18"/>
      <c r="DB16" s="39">
        <f t="shared" si="6"/>
        <v>0</v>
      </c>
      <c r="DC16" s="39">
        <f t="shared" si="7"/>
        <v>0</v>
      </c>
      <c r="DD16" s="18"/>
      <c r="DE16" s="18"/>
      <c r="DF16" s="18"/>
    </row>
    <row r="17">
      <c r="A17" s="18"/>
      <c r="B17" s="40" t="str">
        <f t="shared" si="16"/>
        <v/>
      </c>
      <c r="C17" s="41"/>
      <c r="D17" s="42"/>
      <c r="E17" s="43"/>
      <c r="F17" s="42"/>
      <c r="G17" s="44"/>
      <c r="H17" s="45" t="str">
        <f t="shared" si="9"/>
        <v/>
      </c>
      <c r="I17" s="45" t="str">
        <f t="shared" si="3"/>
        <v/>
      </c>
      <c r="J17" s="41"/>
      <c r="K17" s="42"/>
      <c r="L17" s="47"/>
      <c r="M17" s="48" t="str">
        <f t="shared" si="4"/>
        <v/>
      </c>
      <c r="N17" s="18"/>
      <c r="O17" s="49" t="str">
        <f t="shared" ref="O17:CZ17" si="17">IF(AND(O$8&gt;=$H17,O$8&lt;=$I17),"x","")</f>
        <v/>
      </c>
      <c r="P17" s="50" t="str">
        <f t="shared" si="17"/>
        <v/>
      </c>
      <c r="Q17" s="50" t="str">
        <f t="shared" si="17"/>
        <v/>
      </c>
      <c r="R17" s="50" t="str">
        <f t="shared" si="17"/>
        <v/>
      </c>
      <c r="S17" s="50" t="str">
        <f t="shared" si="17"/>
        <v/>
      </c>
      <c r="T17" s="50" t="str">
        <f t="shared" si="17"/>
        <v/>
      </c>
      <c r="U17" s="50" t="str">
        <f t="shared" si="17"/>
        <v/>
      </c>
      <c r="V17" s="50" t="str">
        <f t="shared" si="17"/>
        <v/>
      </c>
      <c r="W17" s="50" t="str">
        <f t="shared" si="17"/>
        <v/>
      </c>
      <c r="X17" s="50" t="str">
        <f t="shared" si="17"/>
        <v/>
      </c>
      <c r="Y17" s="50" t="str">
        <f t="shared" si="17"/>
        <v/>
      </c>
      <c r="Z17" s="50" t="str">
        <f t="shared" si="17"/>
        <v/>
      </c>
      <c r="AA17" s="50" t="str">
        <f t="shared" si="17"/>
        <v/>
      </c>
      <c r="AB17" s="50" t="str">
        <f t="shared" si="17"/>
        <v/>
      </c>
      <c r="AC17" s="50" t="str">
        <f t="shared" si="17"/>
        <v/>
      </c>
      <c r="AD17" s="50" t="str">
        <f t="shared" si="17"/>
        <v/>
      </c>
      <c r="AE17" s="50" t="str">
        <f t="shared" si="17"/>
        <v/>
      </c>
      <c r="AF17" s="50" t="str">
        <f t="shared" si="17"/>
        <v/>
      </c>
      <c r="AG17" s="50" t="str">
        <f t="shared" si="17"/>
        <v/>
      </c>
      <c r="AH17" s="50" t="str">
        <f t="shared" si="17"/>
        <v/>
      </c>
      <c r="AI17" s="50" t="str">
        <f t="shared" si="17"/>
        <v/>
      </c>
      <c r="AJ17" s="50" t="str">
        <f t="shared" si="17"/>
        <v/>
      </c>
      <c r="AK17" s="50" t="str">
        <f t="shared" si="17"/>
        <v/>
      </c>
      <c r="AL17" s="50" t="str">
        <f t="shared" si="17"/>
        <v/>
      </c>
      <c r="AM17" s="50" t="str">
        <f t="shared" si="17"/>
        <v/>
      </c>
      <c r="AN17" s="50" t="str">
        <f t="shared" si="17"/>
        <v/>
      </c>
      <c r="AO17" s="50" t="str">
        <f t="shared" si="17"/>
        <v/>
      </c>
      <c r="AP17" s="50" t="str">
        <f t="shared" si="17"/>
        <v/>
      </c>
      <c r="AQ17" s="50" t="str">
        <f t="shared" si="17"/>
        <v/>
      </c>
      <c r="AR17" s="50" t="str">
        <f t="shared" si="17"/>
        <v/>
      </c>
      <c r="AS17" s="50" t="str">
        <f t="shared" si="17"/>
        <v/>
      </c>
      <c r="AT17" s="50" t="str">
        <f t="shared" si="17"/>
        <v/>
      </c>
      <c r="AU17" s="50" t="str">
        <f t="shared" si="17"/>
        <v/>
      </c>
      <c r="AV17" s="50" t="str">
        <f t="shared" si="17"/>
        <v/>
      </c>
      <c r="AW17" s="50" t="str">
        <f t="shared" si="17"/>
        <v/>
      </c>
      <c r="AX17" s="50" t="str">
        <f t="shared" si="17"/>
        <v/>
      </c>
      <c r="AY17" s="50" t="str">
        <f t="shared" si="17"/>
        <v/>
      </c>
      <c r="AZ17" s="50" t="str">
        <f t="shared" si="17"/>
        <v/>
      </c>
      <c r="BA17" s="50" t="str">
        <f t="shared" si="17"/>
        <v/>
      </c>
      <c r="BB17" s="50" t="str">
        <f t="shared" si="17"/>
        <v/>
      </c>
      <c r="BC17" s="50" t="str">
        <f t="shared" si="17"/>
        <v/>
      </c>
      <c r="BD17" s="50" t="str">
        <f t="shared" si="17"/>
        <v/>
      </c>
      <c r="BE17" s="50" t="str">
        <f t="shared" si="17"/>
        <v/>
      </c>
      <c r="BF17" s="50" t="str">
        <f t="shared" si="17"/>
        <v/>
      </c>
      <c r="BG17" s="50" t="str">
        <f t="shared" si="17"/>
        <v/>
      </c>
      <c r="BH17" s="50" t="str">
        <f t="shared" si="17"/>
        <v/>
      </c>
      <c r="BI17" s="50" t="str">
        <f t="shared" si="17"/>
        <v/>
      </c>
      <c r="BJ17" s="50" t="str">
        <f t="shared" si="17"/>
        <v/>
      </c>
      <c r="BK17" s="50" t="str">
        <f t="shared" si="17"/>
        <v/>
      </c>
      <c r="BL17" s="50" t="str">
        <f t="shared" si="17"/>
        <v/>
      </c>
      <c r="BM17" s="50" t="str">
        <f t="shared" si="17"/>
        <v/>
      </c>
      <c r="BN17" s="50" t="str">
        <f t="shared" si="17"/>
        <v/>
      </c>
      <c r="BO17" s="50" t="str">
        <f t="shared" si="17"/>
        <v/>
      </c>
      <c r="BP17" s="50" t="str">
        <f t="shared" si="17"/>
        <v/>
      </c>
      <c r="BQ17" s="50" t="str">
        <f t="shared" si="17"/>
        <v/>
      </c>
      <c r="BR17" s="50" t="str">
        <f t="shared" si="17"/>
        <v/>
      </c>
      <c r="BS17" s="50" t="str">
        <f t="shared" si="17"/>
        <v/>
      </c>
      <c r="BT17" s="50" t="str">
        <f t="shared" si="17"/>
        <v/>
      </c>
      <c r="BU17" s="50" t="str">
        <f t="shared" si="17"/>
        <v/>
      </c>
      <c r="BV17" s="50" t="str">
        <f t="shared" si="17"/>
        <v/>
      </c>
      <c r="BW17" s="50" t="str">
        <f t="shared" si="17"/>
        <v/>
      </c>
      <c r="BX17" s="50" t="str">
        <f t="shared" si="17"/>
        <v/>
      </c>
      <c r="BY17" s="50" t="str">
        <f t="shared" si="17"/>
        <v/>
      </c>
      <c r="BZ17" s="50" t="str">
        <f t="shared" si="17"/>
        <v/>
      </c>
      <c r="CA17" s="50" t="str">
        <f t="shared" si="17"/>
        <v/>
      </c>
      <c r="CB17" s="50" t="str">
        <f t="shared" si="17"/>
        <v/>
      </c>
      <c r="CC17" s="50" t="str">
        <f t="shared" si="17"/>
        <v/>
      </c>
      <c r="CD17" s="50" t="str">
        <f t="shared" si="17"/>
        <v/>
      </c>
      <c r="CE17" s="50" t="str">
        <f t="shared" si="17"/>
        <v/>
      </c>
      <c r="CF17" s="50" t="str">
        <f t="shared" si="17"/>
        <v/>
      </c>
      <c r="CG17" s="50" t="str">
        <f t="shared" si="17"/>
        <v/>
      </c>
      <c r="CH17" s="50" t="str">
        <f t="shared" si="17"/>
        <v/>
      </c>
      <c r="CI17" s="50" t="str">
        <f t="shared" si="17"/>
        <v/>
      </c>
      <c r="CJ17" s="50" t="str">
        <f t="shared" si="17"/>
        <v/>
      </c>
      <c r="CK17" s="50" t="str">
        <f t="shared" si="17"/>
        <v/>
      </c>
      <c r="CL17" s="50" t="str">
        <f t="shared" si="17"/>
        <v/>
      </c>
      <c r="CM17" s="50" t="str">
        <f t="shared" si="17"/>
        <v/>
      </c>
      <c r="CN17" s="50" t="str">
        <f t="shared" si="17"/>
        <v/>
      </c>
      <c r="CO17" s="50" t="str">
        <f t="shared" si="17"/>
        <v/>
      </c>
      <c r="CP17" s="50" t="str">
        <f t="shared" si="17"/>
        <v/>
      </c>
      <c r="CQ17" s="50" t="str">
        <f t="shared" si="17"/>
        <v/>
      </c>
      <c r="CR17" s="50" t="str">
        <f t="shared" si="17"/>
        <v/>
      </c>
      <c r="CS17" s="50" t="str">
        <f t="shared" si="17"/>
        <v/>
      </c>
      <c r="CT17" s="50" t="str">
        <f t="shared" si="17"/>
        <v/>
      </c>
      <c r="CU17" s="50" t="str">
        <f t="shared" si="17"/>
        <v/>
      </c>
      <c r="CV17" s="50" t="str">
        <f t="shared" si="17"/>
        <v/>
      </c>
      <c r="CW17" s="50" t="str">
        <f t="shared" si="17"/>
        <v/>
      </c>
      <c r="CX17" s="50" t="str">
        <f t="shared" si="17"/>
        <v/>
      </c>
      <c r="CY17" s="50" t="str">
        <f t="shared" si="17"/>
        <v/>
      </c>
      <c r="CZ17" s="51" t="str">
        <f t="shared" si="17"/>
        <v/>
      </c>
      <c r="DA17" s="18"/>
      <c r="DB17" s="39">
        <f t="shared" si="6"/>
        <v>0</v>
      </c>
      <c r="DC17" s="39">
        <f t="shared" si="7"/>
        <v>0</v>
      </c>
      <c r="DD17" s="18"/>
      <c r="DE17" s="18"/>
      <c r="DF17" s="18"/>
    </row>
    <row r="18">
      <c r="A18" s="18"/>
      <c r="B18" s="40" t="str">
        <f t="shared" si="16"/>
        <v/>
      </c>
      <c r="C18" s="41"/>
      <c r="D18" s="42"/>
      <c r="E18" s="43"/>
      <c r="F18" s="42"/>
      <c r="G18" s="44"/>
      <c r="H18" s="45" t="str">
        <f t="shared" si="9"/>
        <v/>
      </c>
      <c r="I18" s="45" t="str">
        <f t="shared" si="3"/>
        <v/>
      </c>
      <c r="J18" s="41"/>
      <c r="K18" s="42"/>
      <c r="L18" s="47"/>
      <c r="M18" s="48" t="str">
        <f t="shared" si="4"/>
        <v/>
      </c>
      <c r="N18" s="18"/>
      <c r="O18" s="49" t="str">
        <f t="shared" ref="O18:CZ18" si="18">IF(AND(O$8&gt;=$H18,O$8&lt;=$I18),"x","")</f>
        <v/>
      </c>
      <c r="P18" s="50" t="str">
        <f t="shared" si="18"/>
        <v/>
      </c>
      <c r="Q18" s="50" t="str">
        <f t="shared" si="18"/>
        <v/>
      </c>
      <c r="R18" s="50" t="str">
        <f t="shared" si="18"/>
        <v/>
      </c>
      <c r="S18" s="50" t="str">
        <f t="shared" si="18"/>
        <v/>
      </c>
      <c r="T18" s="50" t="str">
        <f t="shared" si="18"/>
        <v/>
      </c>
      <c r="U18" s="50" t="str">
        <f t="shared" si="18"/>
        <v/>
      </c>
      <c r="V18" s="50" t="str">
        <f t="shared" si="18"/>
        <v/>
      </c>
      <c r="W18" s="50" t="str">
        <f t="shared" si="18"/>
        <v/>
      </c>
      <c r="X18" s="50" t="str">
        <f t="shared" si="18"/>
        <v/>
      </c>
      <c r="Y18" s="50" t="str">
        <f t="shared" si="18"/>
        <v/>
      </c>
      <c r="Z18" s="50" t="str">
        <f t="shared" si="18"/>
        <v/>
      </c>
      <c r="AA18" s="50" t="str">
        <f t="shared" si="18"/>
        <v/>
      </c>
      <c r="AB18" s="50" t="str">
        <f t="shared" si="18"/>
        <v/>
      </c>
      <c r="AC18" s="50" t="str">
        <f t="shared" si="18"/>
        <v/>
      </c>
      <c r="AD18" s="50" t="str">
        <f t="shared" si="18"/>
        <v/>
      </c>
      <c r="AE18" s="50" t="str">
        <f t="shared" si="18"/>
        <v/>
      </c>
      <c r="AF18" s="50" t="str">
        <f t="shared" si="18"/>
        <v/>
      </c>
      <c r="AG18" s="50" t="str">
        <f t="shared" si="18"/>
        <v/>
      </c>
      <c r="AH18" s="50" t="str">
        <f t="shared" si="18"/>
        <v/>
      </c>
      <c r="AI18" s="50" t="str">
        <f t="shared" si="18"/>
        <v/>
      </c>
      <c r="AJ18" s="50" t="str">
        <f t="shared" si="18"/>
        <v/>
      </c>
      <c r="AK18" s="50" t="str">
        <f t="shared" si="18"/>
        <v/>
      </c>
      <c r="AL18" s="50" t="str">
        <f t="shared" si="18"/>
        <v/>
      </c>
      <c r="AM18" s="50" t="str">
        <f t="shared" si="18"/>
        <v/>
      </c>
      <c r="AN18" s="50" t="str">
        <f t="shared" si="18"/>
        <v/>
      </c>
      <c r="AO18" s="50" t="str">
        <f t="shared" si="18"/>
        <v/>
      </c>
      <c r="AP18" s="50" t="str">
        <f t="shared" si="18"/>
        <v/>
      </c>
      <c r="AQ18" s="50" t="str">
        <f t="shared" si="18"/>
        <v/>
      </c>
      <c r="AR18" s="50" t="str">
        <f t="shared" si="18"/>
        <v/>
      </c>
      <c r="AS18" s="50" t="str">
        <f t="shared" si="18"/>
        <v/>
      </c>
      <c r="AT18" s="50" t="str">
        <f t="shared" si="18"/>
        <v/>
      </c>
      <c r="AU18" s="50" t="str">
        <f t="shared" si="18"/>
        <v/>
      </c>
      <c r="AV18" s="50" t="str">
        <f t="shared" si="18"/>
        <v/>
      </c>
      <c r="AW18" s="50" t="str">
        <f t="shared" si="18"/>
        <v/>
      </c>
      <c r="AX18" s="50" t="str">
        <f t="shared" si="18"/>
        <v/>
      </c>
      <c r="AY18" s="50" t="str">
        <f t="shared" si="18"/>
        <v/>
      </c>
      <c r="AZ18" s="50" t="str">
        <f t="shared" si="18"/>
        <v/>
      </c>
      <c r="BA18" s="50" t="str">
        <f t="shared" si="18"/>
        <v/>
      </c>
      <c r="BB18" s="50" t="str">
        <f t="shared" si="18"/>
        <v/>
      </c>
      <c r="BC18" s="50" t="str">
        <f t="shared" si="18"/>
        <v/>
      </c>
      <c r="BD18" s="50" t="str">
        <f t="shared" si="18"/>
        <v/>
      </c>
      <c r="BE18" s="50" t="str">
        <f t="shared" si="18"/>
        <v/>
      </c>
      <c r="BF18" s="50" t="str">
        <f t="shared" si="18"/>
        <v/>
      </c>
      <c r="BG18" s="50" t="str">
        <f t="shared" si="18"/>
        <v/>
      </c>
      <c r="BH18" s="50" t="str">
        <f t="shared" si="18"/>
        <v/>
      </c>
      <c r="BI18" s="50" t="str">
        <f t="shared" si="18"/>
        <v/>
      </c>
      <c r="BJ18" s="50" t="str">
        <f t="shared" si="18"/>
        <v/>
      </c>
      <c r="BK18" s="50" t="str">
        <f t="shared" si="18"/>
        <v/>
      </c>
      <c r="BL18" s="50" t="str">
        <f t="shared" si="18"/>
        <v/>
      </c>
      <c r="BM18" s="50" t="str">
        <f t="shared" si="18"/>
        <v/>
      </c>
      <c r="BN18" s="50" t="str">
        <f t="shared" si="18"/>
        <v/>
      </c>
      <c r="BO18" s="50" t="str">
        <f t="shared" si="18"/>
        <v/>
      </c>
      <c r="BP18" s="50" t="str">
        <f t="shared" si="18"/>
        <v/>
      </c>
      <c r="BQ18" s="50" t="str">
        <f t="shared" si="18"/>
        <v/>
      </c>
      <c r="BR18" s="50" t="str">
        <f t="shared" si="18"/>
        <v/>
      </c>
      <c r="BS18" s="50" t="str">
        <f t="shared" si="18"/>
        <v/>
      </c>
      <c r="BT18" s="50" t="str">
        <f t="shared" si="18"/>
        <v/>
      </c>
      <c r="BU18" s="50" t="str">
        <f t="shared" si="18"/>
        <v/>
      </c>
      <c r="BV18" s="50" t="str">
        <f t="shared" si="18"/>
        <v/>
      </c>
      <c r="BW18" s="50" t="str">
        <f t="shared" si="18"/>
        <v/>
      </c>
      <c r="BX18" s="50" t="str">
        <f t="shared" si="18"/>
        <v/>
      </c>
      <c r="BY18" s="50" t="str">
        <f t="shared" si="18"/>
        <v/>
      </c>
      <c r="BZ18" s="50" t="str">
        <f t="shared" si="18"/>
        <v/>
      </c>
      <c r="CA18" s="50" t="str">
        <f t="shared" si="18"/>
        <v/>
      </c>
      <c r="CB18" s="50" t="str">
        <f t="shared" si="18"/>
        <v/>
      </c>
      <c r="CC18" s="50" t="str">
        <f t="shared" si="18"/>
        <v/>
      </c>
      <c r="CD18" s="50" t="str">
        <f t="shared" si="18"/>
        <v/>
      </c>
      <c r="CE18" s="50" t="str">
        <f t="shared" si="18"/>
        <v/>
      </c>
      <c r="CF18" s="50" t="str">
        <f t="shared" si="18"/>
        <v/>
      </c>
      <c r="CG18" s="50" t="str">
        <f t="shared" si="18"/>
        <v/>
      </c>
      <c r="CH18" s="50" t="str">
        <f t="shared" si="18"/>
        <v/>
      </c>
      <c r="CI18" s="50" t="str">
        <f t="shared" si="18"/>
        <v/>
      </c>
      <c r="CJ18" s="50" t="str">
        <f t="shared" si="18"/>
        <v/>
      </c>
      <c r="CK18" s="50" t="str">
        <f t="shared" si="18"/>
        <v/>
      </c>
      <c r="CL18" s="50" t="str">
        <f t="shared" si="18"/>
        <v/>
      </c>
      <c r="CM18" s="50" t="str">
        <f t="shared" si="18"/>
        <v/>
      </c>
      <c r="CN18" s="50" t="str">
        <f t="shared" si="18"/>
        <v/>
      </c>
      <c r="CO18" s="50" t="str">
        <f t="shared" si="18"/>
        <v/>
      </c>
      <c r="CP18" s="50" t="str">
        <f t="shared" si="18"/>
        <v/>
      </c>
      <c r="CQ18" s="50" t="str">
        <f t="shared" si="18"/>
        <v/>
      </c>
      <c r="CR18" s="50" t="str">
        <f t="shared" si="18"/>
        <v/>
      </c>
      <c r="CS18" s="50" t="str">
        <f t="shared" si="18"/>
        <v/>
      </c>
      <c r="CT18" s="50" t="str">
        <f t="shared" si="18"/>
        <v/>
      </c>
      <c r="CU18" s="50" t="str">
        <f t="shared" si="18"/>
        <v/>
      </c>
      <c r="CV18" s="50" t="str">
        <f t="shared" si="18"/>
        <v/>
      </c>
      <c r="CW18" s="50" t="str">
        <f t="shared" si="18"/>
        <v/>
      </c>
      <c r="CX18" s="50" t="str">
        <f t="shared" si="18"/>
        <v/>
      </c>
      <c r="CY18" s="50" t="str">
        <f t="shared" si="18"/>
        <v/>
      </c>
      <c r="CZ18" s="51" t="str">
        <f t="shared" si="18"/>
        <v/>
      </c>
      <c r="DA18" s="18"/>
      <c r="DB18" s="39">
        <f t="shared" si="6"/>
        <v>0</v>
      </c>
      <c r="DC18" s="39">
        <f t="shared" si="7"/>
        <v>0</v>
      </c>
      <c r="DD18" s="18"/>
      <c r="DE18" s="18"/>
      <c r="DF18" s="18"/>
    </row>
    <row r="19">
      <c r="A19" s="18"/>
      <c r="B19" s="40" t="str">
        <f t="shared" si="16"/>
        <v/>
      </c>
      <c r="C19" s="41"/>
      <c r="D19" s="42"/>
      <c r="E19" s="43"/>
      <c r="F19" s="42"/>
      <c r="G19" s="44"/>
      <c r="H19" s="45" t="str">
        <f t="shared" si="9"/>
        <v/>
      </c>
      <c r="I19" s="45" t="str">
        <f t="shared" si="3"/>
        <v/>
      </c>
      <c r="J19" s="41"/>
      <c r="K19" s="42"/>
      <c r="L19" s="47"/>
      <c r="M19" s="48" t="str">
        <f t="shared" si="4"/>
        <v/>
      </c>
      <c r="N19" s="18"/>
      <c r="O19" s="49" t="str">
        <f t="shared" ref="O19:CZ19" si="19">IF(AND(O$8&gt;=$H19,O$8&lt;=$I19),"x","")</f>
        <v/>
      </c>
      <c r="P19" s="50" t="str">
        <f t="shared" si="19"/>
        <v/>
      </c>
      <c r="Q19" s="50" t="str">
        <f t="shared" si="19"/>
        <v/>
      </c>
      <c r="R19" s="50" t="str">
        <f t="shared" si="19"/>
        <v/>
      </c>
      <c r="S19" s="50" t="str">
        <f t="shared" si="19"/>
        <v/>
      </c>
      <c r="T19" s="50" t="str">
        <f t="shared" si="19"/>
        <v/>
      </c>
      <c r="U19" s="50" t="str">
        <f t="shared" si="19"/>
        <v/>
      </c>
      <c r="V19" s="50" t="str">
        <f t="shared" si="19"/>
        <v/>
      </c>
      <c r="W19" s="50" t="str">
        <f t="shared" si="19"/>
        <v/>
      </c>
      <c r="X19" s="50" t="str">
        <f t="shared" si="19"/>
        <v/>
      </c>
      <c r="Y19" s="50" t="str">
        <f t="shared" si="19"/>
        <v/>
      </c>
      <c r="Z19" s="50" t="str">
        <f t="shared" si="19"/>
        <v/>
      </c>
      <c r="AA19" s="50" t="str">
        <f t="shared" si="19"/>
        <v/>
      </c>
      <c r="AB19" s="50" t="str">
        <f t="shared" si="19"/>
        <v/>
      </c>
      <c r="AC19" s="50" t="str">
        <f t="shared" si="19"/>
        <v/>
      </c>
      <c r="AD19" s="50" t="str">
        <f t="shared" si="19"/>
        <v/>
      </c>
      <c r="AE19" s="50" t="str">
        <f t="shared" si="19"/>
        <v/>
      </c>
      <c r="AF19" s="50" t="str">
        <f t="shared" si="19"/>
        <v/>
      </c>
      <c r="AG19" s="50" t="str">
        <f t="shared" si="19"/>
        <v/>
      </c>
      <c r="AH19" s="50" t="str">
        <f t="shared" si="19"/>
        <v/>
      </c>
      <c r="AI19" s="50" t="str">
        <f t="shared" si="19"/>
        <v/>
      </c>
      <c r="AJ19" s="50" t="str">
        <f t="shared" si="19"/>
        <v/>
      </c>
      <c r="AK19" s="50" t="str">
        <f t="shared" si="19"/>
        <v/>
      </c>
      <c r="AL19" s="50" t="str">
        <f t="shared" si="19"/>
        <v/>
      </c>
      <c r="AM19" s="50" t="str">
        <f t="shared" si="19"/>
        <v/>
      </c>
      <c r="AN19" s="50" t="str">
        <f t="shared" si="19"/>
        <v/>
      </c>
      <c r="AO19" s="50" t="str">
        <f t="shared" si="19"/>
        <v/>
      </c>
      <c r="AP19" s="50" t="str">
        <f t="shared" si="19"/>
        <v/>
      </c>
      <c r="AQ19" s="50" t="str">
        <f t="shared" si="19"/>
        <v/>
      </c>
      <c r="AR19" s="50" t="str">
        <f t="shared" si="19"/>
        <v/>
      </c>
      <c r="AS19" s="50" t="str">
        <f t="shared" si="19"/>
        <v/>
      </c>
      <c r="AT19" s="50" t="str">
        <f t="shared" si="19"/>
        <v/>
      </c>
      <c r="AU19" s="50" t="str">
        <f t="shared" si="19"/>
        <v/>
      </c>
      <c r="AV19" s="50" t="str">
        <f t="shared" si="19"/>
        <v/>
      </c>
      <c r="AW19" s="50" t="str">
        <f t="shared" si="19"/>
        <v/>
      </c>
      <c r="AX19" s="50" t="str">
        <f t="shared" si="19"/>
        <v/>
      </c>
      <c r="AY19" s="50" t="str">
        <f t="shared" si="19"/>
        <v/>
      </c>
      <c r="AZ19" s="50" t="str">
        <f t="shared" si="19"/>
        <v/>
      </c>
      <c r="BA19" s="50" t="str">
        <f t="shared" si="19"/>
        <v/>
      </c>
      <c r="BB19" s="50" t="str">
        <f t="shared" si="19"/>
        <v/>
      </c>
      <c r="BC19" s="50" t="str">
        <f t="shared" si="19"/>
        <v/>
      </c>
      <c r="BD19" s="50" t="str">
        <f t="shared" si="19"/>
        <v/>
      </c>
      <c r="BE19" s="50" t="str">
        <f t="shared" si="19"/>
        <v/>
      </c>
      <c r="BF19" s="50" t="str">
        <f t="shared" si="19"/>
        <v/>
      </c>
      <c r="BG19" s="50" t="str">
        <f t="shared" si="19"/>
        <v/>
      </c>
      <c r="BH19" s="50" t="str">
        <f t="shared" si="19"/>
        <v/>
      </c>
      <c r="BI19" s="50" t="str">
        <f t="shared" si="19"/>
        <v/>
      </c>
      <c r="BJ19" s="50" t="str">
        <f t="shared" si="19"/>
        <v/>
      </c>
      <c r="BK19" s="50" t="str">
        <f t="shared" si="19"/>
        <v/>
      </c>
      <c r="BL19" s="50" t="str">
        <f t="shared" si="19"/>
        <v/>
      </c>
      <c r="BM19" s="50" t="str">
        <f t="shared" si="19"/>
        <v/>
      </c>
      <c r="BN19" s="50" t="str">
        <f t="shared" si="19"/>
        <v/>
      </c>
      <c r="BO19" s="50" t="str">
        <f t="shared" si="19"/>
        <v/>
      </c>
      <c r="BP19" s="50" t="str">
        <f t="shared" si="19"/>
        <v/>
      </c>
      <c r="BQ19" s="50" t="str">
        <f t="shared" si="19"/>
        <v/>
      </c>
      <c r="BR19" s="50" t="str">
        <f t="shared" si="19"/>
        <v/>
      </c>
      <c r="BS19" s="50" t="str">
        <f t="shared" si="19"/>
        <v/>
      </c>
      <c r="BT19" s="50" t="str">
        <f t="shared" si="19"/>
        <v/>
      </c>
      <c r="BU19" s="50" t="str">
        <f t="shared" si="19"/>
        <v/>
      </c>
      <c r="BV19" s="50" t="str">
        <f t="shared" si="19"/>
        <v/>
      </c>
      <c r="BW19" s="50" t="str">
        <f t="shared" si="19"/>
        <v/>
      </c>
      <c r="BX19" s="50" t="str">
        <f t="shared" si="19"/>
        <v/>
      </c>
      <c r="BY19" s="50" t="str">
        <f t="shared" si="19"/>
        <v/>
      </c>
      <c r="BZ19" s="50" t="str">
        <f t="shared" si="19"/>
        <v/>
      </c>
      <c r="CA19" s="50" t="str">
        <f t="shared" si="19"/>
        <v/>
      </c>
      <c r="CB19" s="50" t="str">
        <f t="shared" si="19"/>
        <v/>
      </c>
      <c r="CC19" s="50" t="str">
        <f t="shared" si="19"/>
        <v/>
      </c>
      <c r="CD19" s="50" t="str">
        <f t="shared" si="19"/>
        <v/>
      </c>
      <c r="CE19" s="50" t="str">
        <f t="shared" si="19"/>
        <v/>
      </c>
      <c r="CF19" s="50" t="str">
        <f t="shared" si="19"/>
        <v/>
      </c>
      <c r="CG19" s="50" t="str">
        <f t="shared" si="19"/>
        <v/>
      </c>
      <c r="CH19" s="50" t="str">
        <f t="shared" si="19"/>
        <v/>
      </c>
      <c r="CI19" s="50" t="str">
        <f t="shared" si="19"/>
        <v/>
      </c>
      <c r="CJ19" s="50" t="str">
        <f t="shared" si="19"/>
        <v/>
      </c>
      <c r="CK19" s="50" t="str">
        <f t="shared" si="19"/>
        <v/>
      </c>
      <c r="CL19" s="50" t="str">
        <f t="shared" si="19"/>
        <v/>
      </c>
      <c r="CM19" s="50" t="str">
        <f t="shared" si="19"/>
        <v/>
      </c>
      <c r="CN19" s="50" t="str">
        <f t="shared" si="19"/>
        <v/>
      </c>
      <c r="CO19" s="50" t="str">
        <f t="shared" si="19"/>
        <v/>
      </c>
      <c r="CP19" s="50" t="str">
        <f t="shared" si="19"/>
        <v/>
      </c>
      <c r="CQ19" s="50" t="str">
        <f t="shared" si="19"/>
        <v/>
      </c>
      <c r="CR19" s="50" t="str">
        <f t="shared" si="19"/>
        <v/>
      </c>
      <c r="CS19" s="50" t="str">
        <f t="shared" si="19"/>
        <v/>
      </c>
      <c r="CT19" s="50" t="str">
        <f t="shared" si="19"/>
        <v/>
      </c>
      <c r="CU19" s="50" t="str">
        <f t="shared" si="19"/>
        <v/>
      </c>
      <c r="CV19" s="50" t="str">
        <f t="shared" si="19"/>
        <v/>
      </c>
      <c r="CW19" s="50" t="str">
        <f t="shared" si="19"/>
        <v/>
      </c>
      <c r="CX19" s="50" t="str">
        <f t="shared" si="19"/>
        <v/>
      </c>
      <c r="CY19" s="50" t="str">
        <f t="shared" si="19"/>
        <v/>
      </c>
      <c r="CZ19" s="51" t="str">
        <f t="shared" si="19"/>
        <v/>
      </c>
      <c r="DA19" s="18"/>
      <c r="DB19" s="39">
        <f t="shared" si="6"/>
        <v>0</v>
      </c>
      <c r="DC19" s="39">
        <f t="shared" si="7"/>
        <v>0</v>
      </c>
      <c r="DD19" s="18"/>
      <c r="DE19" s="18"/>
      <c r="DF19" s="18"/>
    </row>
    <row r="20">
      <c r="A20" s="18"/>
      <c r="B20" s="40" t="str">
        <f t="shared" si="16"/>
        <v/>
      </c>
      <c r="C20" s="41"/>
      <c r="D20" s="42"/>
      <c r="E20" s="43"/>
      <c r="F20" s="42"/>
      <c r="G20" s="44"/>
      <c r="H20" s="45" t="str">
        <f t="shared" si="9"/>
        <v/>
      </c>
      <c r="I20" s="45" t="str">
        <f t="shared" si="3"/>
        <v/>
      </c>
      <c r="J20" s="41"/>
      <c r="K20" s="42"/>
      <c r="L20" s="47"/>
      <c r="M20" s="48" t="str">
        <f t="shared" si="4"/>
        <v/>
      </c>
      <c r="N20" s="18"/>
      <c r="O20" s="49" t="str">
        <f t="shared" ref="O20:CZ20" si="20">IF(AND(O$8&gt;=$H20,O$8&lt;=$I20),"x","")</f>
        <v/>
      </c>
      <c r="P20" s="50" t="str">
        <f t="shared" si="20"/>
        <v/>
      </c>
      <c r="Q20" s="50" t="str">
        <f t="shared" si="20"/>
        <v/>
      </c>
      <c r="R20" s="50" t="str">
        <f t="shared" si="20"/>
        <v/>
      </c>
      <c r="S20" s="50" t="str">
        <f t="shared" si="20"/>
        <v/>
      </c>
      <c r="T20" s="50" t="str">
        <f t="shared" si="20"/>
        <v/>
      </c>
      <c r="U20" s="50" t="str">
        <f t="shared" si="20"/>
        <v/>
      </c>
      <c r="V20" s="50" t="str">
        <f t="shared" si="20"/>
        <v/>
      </c>
      <c r="W20" s="50" t="str">
        <f t="shared" si="20"/>
        <v/>
      </c>
      <c r="X20" s="50" t="str">
        <f t="shared" si="20"/>
        <v/>
      </c>
      <c r="Y20" s="50" t="str">
        <f t="shared" si="20"/>
        <v/>
      </c>
      <c r="Z20" s="50" t="str">
        <f t="shared" si="20"/>
        <v/>
      </c>
      <c r="AA20" s="50" t="str">
        <f t="shared" si="20"/>
        <v/>
      </c>
      <c r="AB20" s="50" t="str">
        <f t="shared" si="20"/>
        <v/>
      </c>
      <c r="AC20" s="50" t="str">
        <f t="shared" si="20"/>
        <v/>
      </c>
      <c r="AD20" s="50" t="str">
        <f t="shared" si="20"/>
        <v/>
      </c>
      <c r="AE20" s="50" t="str">
        <f t="shared" si="20"/>
        <v/>
      </c>
      <c r="AF20" s="50" t="str">
        <f t="shared" si="20"/>
        <v/>
      </c>
      <c r="AG20" s="50" t="str">
        <f t="shared" si="20"/>
        <v/>
      </c>
      <c r="AH20" s="50" t="str">
        <f t="shared" si="20"/>
        <v/>
      </c>
      <c r="AI20" s="50" t="str">
        <f t="shared" si="20"/>
        <v/>
      </c>
      <c r="AJ20" s="50" t="str">
        <f t="shared" si="20"/>
        <v/>
      </c>
      <c r="AK20" s="50" t="str">
        <f t="shared" si="20"/>
        <v/>
      </c>
      <c r="AL20" s="50" t="str">
        <f t="shared" si="20"/>
        <v/>
      </c>
      <c r="AM20" s="50" t="str">
        <f t="shared" si="20"/>
        <v/>
      </c>
      <c r="AN20" s="50" t="str">
        <f t="shared" si="20"/>
        <v/>
      </c>
      <c r="AO20" s="50" t="str">
        <f t="shared" si="20"/>
        <v/>
      </c>
      <c r="AP20" s="50" t="str">
        <f t="shared" si="20"/>
        <v/>
      </c>
      <c r="AQ20" s="50" t="str">
        <f t="shared" si="20"/>
        <v/>
      </c>
      <c r="AR20" s="50" t="str">
        <f t="shared" si="20"/>
        <v/>
      </c>
      <c r="AS20" s="50" t="str">
        <f t="shared" si="20"/>
        <v/>
      </c>
      <c r="AT20" s="50" t="str">
        <f t="shared" si="20"/>
        <v/>
      </c>
      <c r="AU20" s="50" t="str">
        <f t="shared" si="20"/>
        <v/>
      </c>
      <c r="AV20" s="50" t="str">
        <f t="shared" si="20"/>
        <v/>
      </c>
      <c r="AW20" s="50" t="str">
        <f t="shared" si="20"/>
        <v/>
      </c>
      <c r="AX20" s="50" t="str">
        <f t="shared" si="20"/>
        <v/>
      </c>
      <c r="AY20" s="50" t="str">
        <f t="shared" si="20"/>
        <v/>
      </c>
      <c r="AZ20" s="50" t="str">
        <f t="shared" si="20"/>
        <v/>
      </c>
      <c r="BA20" s="50" t="str">
        <f t="shared" si="20"/>
        <v/>
      </c>
      <c r="BB20" s="50" t="str">
        <f t="shared" si="20"/>
        <v/>
      </c>
      <c r="BC20" s="50" t="str">
        <f t="shared" si="20"/>
        <v/>
      </c>
      <c r="BD20" s="50" t="str">
        <f t="shared" si="20"/>
        <v/>
      </c>
      <c r="BE20" s="50" t="str">
        <f t="shared" si="20"/>
        <v/>
      </c>
      <c r="BF20" s="50" t="str">
        <f t="shared" si="20"/>
        <v/>
      </c>
      <c r="BG20" s="50" t="str">
        <f t="shared" si="20"/>
        <v/>
      </c>
      <c r="BH20" s="50" t="str">
        <f t="shared" si="20"/>
        <v/>
      </c>
      <c r="BI20" s="50" t="str">
        <f t="shared" si="20"/>
        <v/>
      </c>
      <c r="BJ20" s="50" t="str">
        <f t="shared" si="20"/>
        <v/>
      </c>
      <c r="BK20" s="50" t="str">
        <f t="shared" si="20"/>
        <v/>
      </c>
      <c r="BL20" s="50" t="str">
        <f t="shared" si="20"/>
        <v/>
      </c>
      <c r="BM20" s="50" t="str">
        <f t="shared" si="20"/>
        <v/>
      </c>
      <c r="BN20" s="50" t="str">
        <f t="shared" si="20"/>
        <v/>
      </c>
      <c r="BO20" s="50" t="str">
        <f t="shared" si="20"/>
        <v/>
      </c>
      <c r="BP20" s="50" t="str">
        <f t="shared" si="20"/>
        <v/>
      </c>
      <c r="BQ20" s="50" t="str">
        <f t="shared" si="20"/>
        <v/>
      </c>
      <c r="BR20" s="50" t="str">
        <f t="shared" si="20"/>
        <v/>
      </c>
      <c r="BS20" s="50" t="str">
        <f t="shared" si="20"/>
        <v/>
      </c>
      <c r="BT20" s="50" t="str">
        <f t="shared" si="20"/>
        <v/>
      </c>
      <c r="BU20" s="50" t="str">
        <f t="shared" si="20"/>
        <v/>
      </c>
      <c r="BV20" s="50" t="str">
        <f t="shared" si="20"/>
        <v/>
      </c>
      <c r="BW20" s="50" t="str">
        <f t="shared" si="20"/>
        <v/>
      </c>
      <c r="BX20" s="50" t="str">
        <f t="shared" si="20"/>
        <v/>
      </c>
      <c r="BY20" s="50" t="str">
        <f t="shared" si="20"/>
        <v/>
      </c>
      <c r="BZ20" s="50" t="str">
        <f t="shared" si="20"/>
        <v/>
      </c>
      <c r="CA20" s="50" t="str">
        <f t="shared" si="20"/>
        <v/>
      </c>
      <c r="CB20" s="50" t="str">
        <f t="shared" si="20"/>
        <v/>
      </c>
      <c r="CC20" s="50" t="str">
        <f t="shared" si="20"/>
        <v/>
      </c>
      <c r="CD20" s="50" t="str">
        <f t="shared" si="20"/>
        <v/>
      </c>
      <c r="CE20" s="50" t="str">
        <f t="shared" si="20"/>
        <v/>
      </c>
      <c r="CF20" s="50" t="str">
        <f t="shared" si="20"/>
        <v/>
      </c>
      <c r="CG20" s="50" t="str">
        <f t="shared" si="20"/>
        <v/>
      </c>
      <c r="CH20" s="50" t="str">
        <f t="shared" si="20"/>
        <v/>
      </c>
      <c r="CI20" s="50" t="str">
        <f t="shared" si="20"/>
        <v/>
      </c>
      <c r="CJ20" s="50" t="str">
        <f t="shared" si="20"/>
        <v/>
      </c>
      <c r="CK20" s="50" t="str">
        <f t="shared" si="20"/>
        <v/>
      </c>
      <c r="CL20" s="50" t="str">
        <f t="shared" si="20"/>
        <v/>
      </c>
      <c r="CM20" s="50" t="str">
        <f t="shared" si="20"/>
        <v/>
      </c>
      <c r="CN20" s="50" t="str">
        <f t="shared" si="20"/>
        <v/>
      </c>
      <c r="CO20" s="50" t="str">
        <f t="shared" si="20"/>
        <v/>
      </c>
      <c r="CP20" s="50" t="str">
        <f t="shared" si="20"/>
        <v/>
      </c>
      <c r="CQ20" s="50" t="str">
        <f t="shared" si="20"/>
        <v/>
      </c>
      <c r="CR20" s="50" t="str">
        <f t="shared" si="20"/>
        <v/>
      </c>
      <c r="CS20" s="50" t="str">
        <f t="shared" si="20"/>
        <v/>
      </c>
      <c r="CT20" s="50" t="str">
        <f t="shared" si="20"/>
        <v/>
      </c>
      <c r="CU20" s="50" t="str">
        <f t="shared" si="20"/>
        <v/>
      </c>
      <c r="CV20" s="50" t="str">
        <f t="shared" si="20"/>
        <v/>
      </c>
      <c r="CW20" s="50" t="str">
        <f t="shared" si="20"/>
        <v/>
      </c>
      <c r="CX20" s="50" t="str">
        <f t="shared" si="20"/>
        <v/>
      </c>
      <c r="CY20" s="50" t="str">
        <f t="shared" si="20"/>
        <v/>
      </c>
      <c r="CZ20" s="51" t="str">
        <f t="shared" si="20"/>
        <v/>
      </c>
      <c r="DA20" s="18"/>
      <c r="DB20" s="39">
        <f t="shared" si="6"/>
        <v>0</v>
      </c>
      <c r="DC20" s="39">
        <f t="shared" si="7"/>
        <v>0</v>
      </c>
      <c r="DD20" s="18"/>
      <c r="DE20" s="18"/>
      <c r="DF20" s="18"/>
    </row>
    <row r="21" ht="15.75" customHeight="1">
      <c r="A21" s="18"/>
      <c r="B21" s="40" t="str">
        <f t="shared" si="16"/>
        <v/>
      </c>
      <c r="C21" s="41"/>
      <c r="D21" s="42"/>
      <c r="E21" s="43"/>
      <c r="F21" s="42"/>
      <c r="G21" s="44"/>
      <c r="H21" s="45" t="str">
        <f t="shared" si="9"/>
        <v/>
      </c>
      <c r="I21" s="45" t="str">
        <f t="shared" si="3"/>
        <v/>
      </c>
      <c r="J21" s="41"/>
      <c r="K21" s="42"/>
      <c r="L21" s="47"/>
      <c r="M21" s="48" t="str">
        <f t="shared" si="4"/>
        <v/>
      </c>
      <c r="N21" s="18"/>
      <c r="O21" s="49" t="str">
        <f t="shared" ref="O21:CZ21" si="21">IF(AND(O$8&gt;=$H21,O$8&lt;=$I21),"x","")</f>
        <v/>
      </c>
      <c r="P21" s="50" t="str">
        <f t="shared" si="21"/>
        <v/>
      </c>
      <c r="Q21" s="50" t="str">
        <f t="shared" si="21"/>
        <v/>
      </c>
      <c r="R21" s="50" t="str">
        <f t="shared" si="21"/>
        <v/>
      </c>
      <c r="S21" s="50" t="str">
        <f t="shared" si="21"/>
        <v/>
      </c>
      <c r="T21" s="50" t="str">
        <f t="shared" si="21"/>
        <v/>
      </c>
      <c r="U21" s="50" t="str">
        <f t="shared" si="21"/>
        <v/>
      </c>
      <c r="V21" s="50" t="str">
        <f t="shared" si="21"/>
        <v/>
      </c>
      <c r="W21" s="50" t="str">
        <f t="shared" si="21"/>
        <v/>
      </c>
      <c r="X21" s="50" t="str">
        <f t="shared" si="21"/>
        <v/>
      </c>
      <c r="Y21" s="50" t="str">
        <f t="shared" si="21"/>
        <v/>
      </c>
      <c r="Z21" s="50" t="str">
        <f t="shared" si="21"/>
        <v/>
      </c>
      <c r="AA21" s="50" t="str">
        <f t="shared" si="21"/>
        <v/>
      </c>
      <c r="AB21" s="50" t="str">
        <f t="shared" si="21"/>
        <v/>
      </c>
      <c r="AC21" s="50" t="str">
        <f t="shared" si="21"/>
        <v/>
      </c>
      <c r="AD21" s="50" t="str">
        <f t="shared" si="21"/>
        <v/>
      </c>
      <c r="AE21" s="50" t="str">
        <f t="shared" si="21"/>
        <v/>
      </c>
      <c r="AF21" s="50" t="str">
        <f t="shared" si="21"/>
        <v/>
      </c>
      <c r="AG21" s="50" t="str">
        <f t="shared" si="21"/>
        <v/>
      </c>
      <c r="AH21" s="50" t="str">
        <f t="shared" si="21"/>
        <v/>
      </c>
      <c r="AI21" s="50" t="str">
        <f t="shared" si="21"/>
        <v/>
      </c>
      <c r="AJ21" s="50" t="str">
        <f t="shared" si="21"/>
        <v/>
      </c>
      <c r="AK21" s="50" t="str">
        <f t="shared" si="21"/>
        <v/>
      </c>
      <c r="AL21" s="50" t="str">
        <f t="shared" si="21"/>
        <v/>
      </c>
      <c r="AM21" s="50" t="str">
        <f t="shared" si="21"/>
        <v/>
      </c>
      <c r="AN21" s="50" t="str">
        <f t="shared" si="21"/>
        <v/>
      </c>
      <c r="AO21" s="50" t="str">
        <f t="shared" si="21"/>
        <v/>
      </c>
      <c r="AP21" s="50" t="str">
        <f t="shared" si="21"/>
        <v/>
      </c>
      <c r="AQ21" s="50" t="str">
        <f t="shared" si="21"/>
        <v/>
      </c>
      <c r="AR21" s="50" t="str">
        <f t="shared" si="21"/>
        <v/>
      </c>
      <c r="AS21" s="50" t="str">
        <f t="shared" si="21"/>
        <v/>
      </c>
      <c r="AT21" s="50" t="str">
        <f t="shared" si="21"/>
        <v/>
      </c>
      <c r="AU21" s="50" t="str">
        <f t="shared" si="21"/>
        <v/>
      </c>
      <c r="AV21" s="50" t="str">
        <f t="shared" si="21"/>
        <v/>
      </c>
      <c r="AW21" s="50" t="str">
        <f t="shared" si="21"/>
        <v/>
      </c>
      <c r="AX21" s="50" t="str">
        <f t="shared" si="21"/>
        <v/>
      </c>
      <c r="AY21" s="50" t="str">
        <f t="shared" si="21"/>
        <v/>
      </c>
      <c r="AZ21" s="50" t="str">
        <f t="shared" si="21"/>
        <v/>
      </c>
      <c r="BA21" s="50" t="str">
        <f t="shared" si="21"/>
        <v/>
      </c>
      <c r="BB21" s="50" t="str">
        <f t="shared" si="21"/>
        <v/>
      </c>
      <c r="BC21" s="50" t="str">
        <f t="shared" si="21"/>
        <v/>
      </c>
      <c r="BD21" s="50" t="str">
        <f t="shared" si="21"/>
        <v/>
      </c>
      <c r="BE21" s="50" t="str">
        <f t="shared" si="21"/>
        <v/>
      </c>
      <c r="BF21" s="50" t="str">
        <f t="shared" si="21"/>
        <v/>
      </c>
      <c r="BG21" s="50" t="str">
        <f t="shared" si="21"/>
        <v/>
      </c>
      <c r="BH21" s="50" t="str">
        <f t="shared" si="21"/>
        <v/>
      </c>
      <c r="BI21" s="50" t="str">
        <f t="shared" si="21"/>
        <v/>
      </c>
      <c r="BJ21" s="50" t="str">
        <f t="shared" si="21"/>
        <v/>
      </c>
      <c r="BK21" s="50" t="str">
        <f t="shared" si="21"/>
        <v/>
      </c>
      <c r="BL21" s="50" t="str">
        <f t="shared" si="21"/>
        <v/>
      </c>
      <c r="BM21" s="50" t="str">
        <f t="shared" si="21"/>
        <v/>
      </c>
      <c r="BN21" s="50" t="str">
        <f t="shared" si="21"/>
        <v/>
      </c>
      <c r="BO21" s="50" t="str">
        <f t="shared" si="21"/>
        <v/>
      </c>
      <c r="BP21" s="50" t="str">
        <f t="shared" si="21"/>
        <v/>
      </c>
      <c r="BQ21" s="50" t="str">
        <f t="shared" si="21"/>
        <v/>
      </c>
      <c r="BR21" s="50" t="str">
        <f t="shared" si="21"/>
        <v/>
      </c>
      <c r="BS21" s="50" t="str">
        <f t="shared" si="21"/>
        <v/>
      </c>
      <c r="BT21" s="50" t="str">
        <f t="shared" si="21"/>
        <v/>
      </c>
      <c r="BU21" s="50" t="str">
        <f t="shared" si="21"/>
        <v/>
      </c>
      <c r="BV21" s="50" t="str">
        <f t="shared" si="21"/>
        <v/>
      </c>
      <c r="BW21" s="50" t="str">
        <f t="shared" si="21"/>
        <v/>
      </c>
      <c r="BX21" s="50" t="str">
        <f t="shared" si="21"/>
        <v/>
      </c>
      <c r="BY21" s="50" t="str">
        <f t="shared" si="21"/>
        <v/>
      </c>
      <c r="BZ21" s="50" t="str">
        <f t="shared" si="21"/>
        <v/>
      </c>
      <c r="CA21" s="50" t="str">
        <f t="shared" si="21"/>
        <v/>
      </c>
      <c r="CB21" s="50" t="str">
        <f t="shared" si="21"/>
        <v/>
      </c>
      <c r="CC21" s="50" t="str">
        <f t="shared" si="21"/>
        <v/>
      </c>
      <c r="CD21" s="50" t="str">
        <f t="shared" si="21"/>
        <v/>
      </c>
      <c r="CE21" s="50" t="str">
        <f t="shared" si="21"/>
        <v/>
      </c>
      <c r="CF21" s="50" t="str">
        <f t="shared" si="21"/>
        <v/>
      </c>
      <c r="CG21" s="50" t="str">
        <f t="shared" si="21"/>
        <v/>
      </c>
      <c r="CH21" s="50" t="str">
        <f t="shared" si="21"/>
        <v/>
      </c>
      <c r="CI21" s="50" t="str">
        <f t="shared" si="21"/>
        <v/>
      </c>
      <c r="CJ21" s="50" t="str">
        <f t="shared" si="21"/>
        <v/>
      </c>
      <c r="CK21" s="50" t="str">
        <f t="shared" si="21"/>
        <v/>
      </c>
      <c r="CL21" s="50" t="str">
        <f t="shared" si="21"/>
        <v/>
      </c>
      <c r="CM21" s="50" t="str">
        <f t="shared" si="21"/>
        <v/>
      </c>
      <c r="CN21" s="50" t="str">
        <f t="shared" si="21"/>
        <v/>
      </c>
      <c r="CO21" s="50" t="str">
        <f t="shared" si="21"/>
        <v/>
      </c>
      <c r="CP21" s="50" t="str">
        <f t="shared" si="21"/>
        <v/>
      </c>
      <c r="CQ21" s="50" t="str">
        <f t="shared" si="21"/>
        <v/>
      </c>
      <c r="CR21" s="50" t="str">
        <f t="shared" si="21"/>
        <v/>
      </c>
      <c r="CS21" s="50" t="str">
        <f t="shared" si="21"/>
        <v/>
      </c>
      <c r="CT21" s="50" t="str">
        <f t="shared" si="21"/>
        <v/>
      </c>
      <c r="CU21" s="50" t="str">
        <f t="shared" si="21"/>
        <v/>
      </c>
      <c r="CV21" s="50" t="str">
        <f t="shared" si="21"/>
        <v/>
      </c>
      <c r="CW21" s="50" t="str">
        <f t="shared" si="21"/>
        <v/>
      </c>
      <c r="CX21" s="50" t="str">
        <f t="shared" si="21"/>
        <v/>
      </c>
      <c r="CY21" s="50" t="str">
        <f t="shared" si="21"/>
        <v/>
      </c>
      <c r="CZ21" s="51" t="str">
        <f t="shared" si="21"/>
        <v/>
      </c>
      <c r="DA21" s="18"/>
      <c r="DB21" s="39">
        <f t="shared" si="6"/>
        <v>0</v>
      </c>
      <c r="DC21" s="39">
        <f t="shared" si="7"/>
        <v>0</v>
      </c>
      <c r="DD21" s="18"/>
      <c r="DE21" s="18"/>
      <c r="DF21" s="18"/>
    </row>
    <row r="22" ht="15.75" customHeight="1">
      <c r="A22" s="18"/>
      <c r="B22" s="40" t="str">
        <f t="shared" si="16"/>
        <v/>
      </c>
      <c r="C22" s="41"/>
      <c r="D22" s="42"/>
      <c r="E22" s="43"/>
      <c r="F22" s="42"/>
      <c r="G22" s="44"/>
      <c r="H22" s="45" t="str">
        <f t="shared" si="9"/>
        <v/>
      </c>
      <c r="I22" s="45" t="str">
        <f t="shared" si="3"/>
        <v/>
      </c>
      <c r="J22" s="41"/>
      <c r="K22" s="42"/>
      <c r="L22" s="47"/>
      <c r="M22" s="48" t="str">
        <f t="shared" si="4"/>
        <v/>
      </c>
      <c r="N22" s="18"/>
      <c r="O22" s="49" t="str">
        <f t="shared" ref="O22:CZ22" si="22">IF(AND(O$8&gt;=$H22,O$8&lt;=$I22),"x","")</f>
        <v/>
      </c>
      <c r="P22" s="50" t="str">
        <f t="shared" si="22"/>
        <v/>
      </c>
      <c r="Q22" s="50" t="str">
        <f t="shared" si="22"/>
        <v/>
      </c>
      <c r="R22" s="50" t="str">
        <f t="shared" si="22"/>
        <v/>
      </c>
      <c r="S22" s="50" t="str">
        <f t="shared" si="22"/>
        <v/>
      </c>
      <c r="T22" s="50" t="str">
        <f t="shared" si="22"/>
        <v/>
      </c>
      <c r="U22" s="50" t="str">
        <f t="shared" si="22"/>
        <v/>
      </c>
      <c r="V22" s="50" t="str">
        <f t="shared" si="22"/>
        <v/>
      </c>
      <c r="W22" s="50" t="str">
        <f t="shared" si="22"/>
        <v/>
      </c>
      <c r="X22" s="50" t="str">
        <f t="shared" si="22"/>
        <v/>
      </c>
      <c r="Y22" s="50" t="str">
        <f t="shared" si="22"/>
        <v/>
      </c>
      <c r="Z22" s="50" t="str">
        <f t="shared" si="22"/>
        <v/>
      </c>
      <c r="AA22" s="50" t="str">
        <f t="shared" si="22"/>
        <v/>
      </c>
      <c r="AB22" s="50" t="str">
        <f t="shared" si="22"/>
        <v/>
      </c>
      <c r="AC22" s="50" t="str">
        <f t="shared" si="22"/>
        <v/>
      </c>
      <c r="AD22" s="50" t="str">
        <f t="shared" si="22"/>
        <v/>
      </c>
      <c r="AE22" s="50" t="str">
        <f t="shared" si="22"/>
        <v/>
      </c>
      <c r="AF22" s="50" t="str">
        <f t="shared" si="22"/>
        <v/>
      </c>
      <c r="AG22" s="50" t="str">
        <f t="shared" si="22"/>
        <v/>
      </c>
      <c r="AH22" s="50" t="str">
        <f t="shared" si="22"/>
        <v/>
      </c>
      <c r="AI22" s="50" t="str">
        <f t="shared" si="22"/>
        <v/>
      </c>
      <c r="AJ22" s="50" t="str">
        <f t="shared" si="22"/>
        <v/>
      </c>
      <c r="AK22" s="50" t="str">
        <f t="shared" si="22"/>
        <v/>
      </c>
      <c r="AL22" s="50" t="str">
        <f t="shared" si="22"/>
        <v/>
      </c>
      <c r="AM22" s="50" t="str">
        <f t="shared" si="22"/>
        <v/>
      </c>
      <c r="AN22" s="50" t="str">
        <f t="shared" si="22"/>
        <v/>
      </c>
      <c r="AO22" s="50" t="str">
        <f t="shared" si="22"/>
        <v/>
      </c>
      <c r="AP22" s="50" t="str">
        <f t="shared" si="22"/>
        <v/>
      </c>
      <c r="AQ22" s="50" t="str">
        <f t="shared" si="22"/>
        <v/>
      </c>
      <c r="AR22" s="50" t="str">
        <f t="shared" si="22"/>
        <v/>
      </c>
      <c r="AS22" s="50" t="str">
        <f t="shared" si="22"/>
        <v/>
      </c>
      <c r="AT22" s="50" t="str">
        <f t="shared" si="22"/>
        <v/>
      </c>
      <c r="AU22" s="50" t="str">
        <f t="shared" si="22"/>
        <v/>
      </c>
      <c r="AV22" s="50" t="str">
        <f t="shared" si="22"/>
        <v/>
      </c>
      <c r="AW22" s="50" t="str">
        <f t="shared" si="22"/>
        <v/>
      </c>
      <c r="AX22" s="50" t="str">
        <f t="shared" si="22"/>
        <v/>
      </c>
      <c r="AY22" s="50" t="str">
        <f t="shared" si="22"/>
        <v/>
      </c>
      <c r="AZ22" s="50" t="str">
        <f t="shared" si="22"/>
        <v/>
      </c>
      <c r="BA22" s="50" t="str">
        <f t="shared" si="22"/>
        <v/>
      </c>
      <c r="BB22" s="50" t="str">
        <f t="shared" si="22"/>
        <v/>
      </c>
      <c r="BC22" s="50" t="str">
        <f t="shared" si="22"/>
        <v/>
      </c>
      <c r="BD22" s="50" t="str">
        <f t="shared" si="22"/>
        <v/>
      </c>
      <c r="BE22" s="50" t="str">
        <f t="shared" si="22"/>
        <v/>
      </c>
      <c r="BF22" s="50" t="str">
        <f t="shared" si="22"/>
        <v/>
      </c>
      <c r="BG22" s="50" t="str">
        <f t="shared" si="22"/>
        <v/>
      </c>
      <c r="BH22" s="50" t="str">
        <f t="shared" si="22"/>
        <v/>
      </c>
      <c r="BI22" s="50" t="str">
        <f t="shared" si="22"/>
        <v/>
      </c>
      <c r="BJ22" s="50" t="str">
        <f t="shared" si="22"/>
        <v/>
      </c>
      <c r="BK22" s="50" t="str">
        <f t="shared" si="22"/>
        <v/>
      </c>
      <c r="BL22" s="50" t="str">
        <f t="shared" si="22"/>
        <v/>
      </c>
      <c r="BM22" s="50" t="str">
        <f t="shared" si="22"/>
        <v/>
      </c>
      <c r="BN22" s="50" t="str">
        <f t="shared" si="22"/>
        <v/>
      </c>
      <c r="BO22" s="50" t="str">
        <f t="shared" si="22"/>
        <v/>
      </c>
      <c r="BP22" s="50" t="str">
        <f t="shared" si="22"/>
        <v/>
      </c>
      <c r="BQ22" s="50" t="str">
        <f t="shared" si="22"/>
        <v/>
      </c>
      <c r="BR22" s="50" t="str">
        <f t="shared" si="22"/>
        <v/>
      </c>
      <c r="BS22" s="50" t="str">
        <f t="shared" si="22"/>
        <v/>
      </c>
      <c r="BT22" s="50" t="str">
        <f t="shared" si="22"/>
        <v/>
      </c>
      <c r="BU22" s="50" t="str">
        <f t="shared" si="22"/>
        <v/>
      </c>
      <c r="BV22" s="50" t="str">
        <f t="shared" si="22"/>
        <v/>
      </c>
      <c r="BW22" s="50" t="str">
        <f t="shared" si="22"/>
        <v/>
      </c>
      <c r="BX22" s="50" t="str">
        <f t="shared" si="22"/>
        <v/>
      </c>
      <c r="BY22" s="50" t="str">
        <f t="shared" si="22"/>
        <v/>
      </c>
      <c r="BZ22" s="50" t="str">
        <f t="shared" si="22"/>
        <v/>
      </c>
      <c r="CA22" s="50" t="str">
        <f t="shared" si="22"/>
        <v/>
      </c>
      <c r="CB22" s="50" t="str">
        <f t="shared" si="22"/>
        <v/>
      </c>
      <c r="CC22" s="50" t="str">
        <f t="shared" si="22"/>
        <v/>
      </c>
      <c r="CD22" s="50" t="str">
        <f t="shared" si="22"/>
        <v/>
      </c>
      <c r="CE22" s="50" t="str">
        <f t="shared" si="22"/>
        <v/>
      </c>
      <c r="CF22" s="50" t="str">
        <f t="shared" si="22"/>
        <v/>
      </c>
      <c r="CG22" s="50" t="str">
        <f t="shared" si="22"/>
        <v/>
      </c>
      <c r="CH22" s="50" t="str">
        <f t="shared" si="22"/>
        <v/>
      </c>
      <c r="CI22" s="50" t="str">
        <f t="shared" si="22"/>
        <v/>
      </c>
      <c r="CJ22" s="50" t="str">
        <f t="shared" si="22"/>
        <v/>
      </c>
      <c r="CK22" s="50" t="str">
        <f t="shared" si="22"/>
        <v/>
      </c>
      <c r="CL22" s="50" t="str">
        <f t="shared" si="22"/>
        <v/>
      </c>
      <c r="CM22" s="50" t="str">
        <f t="shared" si="22"/>
        <v/>
      </c>
      <c r="CN22" s="50" t="str">
        <f t="shared" si="22"/>
        <v/>
      </c>
      <c r="CO22" s="50" t="str">
        <f t="shared" si="22"/>
        <v/>
      </c>
      <c r="CP22" s="50" t="str">
        <f t="shared" si="22"/>
        <v/>
      </c>
      <c r="CQ22" s="50" t="str">
        <f t="shared" si="22"/>
        <v/>
      </c>
      <c r="CR22" s="50" t="str">
        <f t="shared" si="22"/>
        <v/>
      </c>
      <c r="CS22" s="50" t="str">
        <f t="shared" si="22"/>
        <v/>
      </c>
      <c r="CT22" s="50" t="str">
        <f t="shared" si="22"/>
        <v/>
      </c>
      <c r="CU22" s="50" t="str">
        <f t="shared" si="22"/>
        <v/>
      </c>
      <c r="CV22" s="50" t="str">
        <f t="shared" si="22"/>
        <v/>
      </c>
      <c r="CW22" s="50" t="str">
        <f t="shared" si="22"/>
        <v/>
      </c>
      <c r="CX22" s="50" t="str">
        <f t="shared" si="22"/>
        <v/>
      </c>
      <c r="CY22" s="50" t="str">
        <f t="shared" si="22"/>
        <v/>
      </c>
      <c r="CZ22" s="51" t="str">
        <f t="shared" si="22"/>
        <v/>
      </c>
      <c r="DA22" s="18"/>
      <c r="DB22" s="39">
        <f t="shared" si="6"/>
        <v>0</v>
      </c>
      <c r="DC22" s="39">
        <f t="shared" si="7"/>
        <v>0</v>
      </c>
      <c r="DD22" s="18"/>
      <c r="DE22" s="18"/>
      <c r="DF22" s="18"/>
    </row>
    <row r="23" ht="15.75" customHeight="1">
      <c r="A23" s="18"/>
      <c r="B23" s="40" t="str">
        <f t="shared" si="16"/>
        <v/>
      </c>
      <c r="C23" s="41"/>
      <c r="D23" s="42"/>
      <c r="E23" s="43"/>
      <c r="F23" s="42"/>
      <c r="G23" s="44"/>
      <c r="H23" s="45" t="str">
        <f t="shared" si="9"/>
        <v/>
      </c>
      <c r="I23" s="45" t="str">
        <f t="shared" si="3"/>
        <v/>
      </c>
      <c r="J23" s="41"/>
      <c r="K23" s="42"/>
      <c r="L23" s="47"/>
      <c r="M23" s="48" t="str">
        <f t="shared" si="4"/>
        <v/>
      </c>
      <c r="N23" s="18"/>
      <c r="O23" s="49" t="str">
        <f t="shared" ref="O23:CZ23" si="23">IF(AND(O$8&gt;=$H23,O$8&lt;=$I23),"x","")</f>
        <v/>
      </c>
      <c r="P23" s="50" t="str">
        <f t="shared" si="23"/>
        <v/>
      </c>
      <c r="Q23" s="50" t="str">
        <f t="shared" si="23"/>
        <v/>
      </c>
      <c r="R23" s="50" t="str">
        <f t="shared" si="23"/>
        <v/>
      </c>
      <c r="S23" s="50" t="str">
        <f t="shared" si="23"/>
        <v/>
      </c>
      <c r="T23" s="50" t="str">
        <f t="shared" si="23"/>
        <v/>
      </c>
      <c r="U23" s="50" t="str">
        <f t="shared" si="23"/>
        <v/>
      </c>
      <c r="V23" s="50" t="str">
        <f t="shared" si="23"/>
        <v/>
      </c>
      <c r="W23" s="50" t="str">
        <f t="shared" si="23"/>
        <v/>
      </c>
      <c r="X23" s="50" t="str">
        <f t="shared" si="23"/>
        <v/>
      </c>
      <c r="Y23" s="50" t="str">
        <f t="shared" si="23"/>
        <v/>
      </c>
      <c r="Z23" s="50" t="str">
        <f t="shared" si="23"/>
        <v/>
      </c>
      <c r="AA23" s="50" t="str">
        <f t="shared" si="23"/>
        <v/>
      </c>
      <c r="AB23" s="50" t="str">
        <f t="shared" si="23"/>
        <v/>
      </c>
      <c r="AC23" s="50" t="str">
        <f t="shared" si="23"/>
        <v/>
      </c>
      <c r="AD23" s="50" t="str">
        <f t="shared" si="23"/>
        <v/>
      </c>
      <c r="AE23" s="50" t="str">
        <f t="shared" si="23"/>
        <v/>
      </c>
      <c r="AF23" s="50" t="str">
        <f t="shared" si="23"/>
        <v/>
      </c>
      <c r="AG23" s="50" t="str">
        <f t="shared" si="23"/>
        <v/>
      </c>
      <c r="AH23" s="50" t="str">
        <f t="shared" si="23"/>
        <v/>
      </c>
      <c r="AI23" s="50" t="str">
        <f t="shared" si="23"/>
        <v/>
      </c>
      <c r="AJ23" s="50" t="str">
        <f t="shared" si="23"/>
        <v/>
      </c>
      <c r="AK23" s="50" t="str">
        <f t="shared" si="23"/>
        <v/>
      </c>
      <c r="AL23" s="50" t="str">
        <f t="shared" si="23"/>
        <v/>
      </c>
      <c r="AM23" s="50" t="str">
        <f t="shared" si="23"/>
        <v/>
      </c>
      <c r="AN23" s="50" t="str">
        <f t="shared" si="23"/>
        <v/>
      </c>
      <c r="AO23" s="50" t="str">
        <f t="shared" si="23"/>
        <v/>
      </c>
      <c r="AP23" s="50" t="str">
        <f t="shared" si="23"/>
        <v/>
      </c>
      <c r="AQ23" s="50" t="str">
        <f t="shared" si="23"/>
        <v/>
      </c>
      <c r="AR23" s="50" t="str">
        <f t="shared" si="23"/>
        <v/>
      </c>
      <c r="AS23" s="50" t="str">
        <f t="shared" si="23"/>
        <v/>
      </c>
      <c r="AT23" s="50" t="str">
        <f t="shared" si="23"/>
        <v/>
      </c>
      <c r="AU23" s="50" t="str">
        <f t="shared" si="23"/>
        <v/>
      </c>
      <c r="AV23" s="50" t="str">
        <f t="shared" si="23"/>
        <v/>
      </c>
      <c r="AW23" s="50" t="str">
        <f t="shared" si="23"/>
        <v/>
      </c>
      <c r="AX23" s="50" t="str">
        <f t="shared" si="23"/>
        <v/>
      </c>
      <c r="AY23" s="50" t="str">
        <f t="shared" si="23"/>
        <v/>
      </c>
      <c r="AZ23" s="50" t="str">
        <f t="shared" si="23"/>
        <v/>
      </c>
      <c r="BA23" s="50" t="str">
        <f t="shared" si="23"/>
        <v/>
      </c>
      <c r="BB23" s="50" t="str">
        <f t="shared" si="23"/>
        <v/>
      </c>
      <c r="BC23" s="50" t="str">
        <f t="shared" si="23"/>
        <v/>
      </c>
      <c r="BD23" s="50" t="str">
        <f t="shared" si="23"/>
        <v/>
      </c>
      <c r="BE23" s="50" t="str">
        <f t="shared" si="23"/>
        <v/>
      </c>
      <c r="BF23" s="50" t="str">
        <f t="shared" si="23"/>
        <v/>
      </c>
      <c r="BG23" s="50" t="str">
        <f t="shared" si="23"/>
        <v/>
      </c>
      <c r="BH23" s="50" t="str">
        <f t="shared" si="23"/>
        <v/>
      </c>
      <c r="BI23" s="50" t="str">
        <f t="shared" si="23"/>
        <v/>
      </c>
      <c r="BJ23" s="50" t="str">
        <f t="shared" si="23"/>
        <v/>
      </c>
      <c r="BK23" s="50" t="str">
        <f t="shared" si="23"/>
        <v/>
      </c>
      <c r="BL23" s="50" t="str">
        <f t="shared" si="23"/>
        <v/>
      </c>
      <c r="BM23" s="50" t="str">
        <f t="shared" si="23"/>
        <v/>
      </c>
      <c r="BN23" s="50" t="str">
        <f t="shared" si="23"/>
        <v/>
      </c>
      <c r="BO23" s="50" t="str">
        <f t="shared" si="23"/>
        <v/>
      </c>
      <c r="BP23" s="50" t="str">
        <f t="shared" si="23"/>
        <v/>
      </c>
      <c r="BQ23" s="50" t="str">
        <f t="shared" si="23"/>
        <v/>
      </c>
      <c r="BR23" s="50" t="str">
        <f t="shared" si="23"/>
        <v/>
      </c>
      <c r="BS23" s="50" t="str">
        <f t="shared" si="23"/>
        <v/>
      </c>
      <c r="BT23" s="50" t="str">
        <f t="shared" si="23"/>
        <v/>
      </c>
      <c r="BU23" s="50" t="str">
        <f t="shared" si="23"/>
        <v/>
      </c>
      <c r="BV23" s="50" t="str">
        <f t="shared" si="23"/>
        <v/>
      </c>
      <c r="BW23" s="50" t="str">
        <f t="shared" si="23"/>
        <v/>
      </c>
      <c r="BX23" s="50" t="str">
        <f t="shared" si="23"/>
        <v/>
      </c>
      <c r="BY23" s="50" t="str">
        <f t="shared" si="23"/>
        <v/>
      </c>
      <c r="BZ23" s="50" t="str">
        <f t="shared" si="23"/>
        <v/>
      </c>
      <c r="CA23" s="50" t="str">
        <f t="shared" si="23"/>
        <v/>
      </c>
      <c r="CB23" s="50" t="str">
        <f t="shared" si="23"/>
        <v/>
      </c>
      <c r="CC23" s="50" t="str">
        <f t="shared" si="23"/>
        <v/>
      </c>
      <c r="CD23" s="50" t="str">
        <f t="shared" si="23"/>
        <v/>
      </c>
      <c r="CE23" s="50" t="str">
        <f t="shared" si="23"/>
        <v/>
      </c>
      <c r="CF23" s="50" t="str">
        <f t="shared" si="23"/>
        <v/>
      </c>
      <c r="CG23" s="50" t="str">
        <f t="shared" si="23"/>
        <v/>
      </c>
      <c r="CH23" s="50" t="str">
        <f t="shared" si="23"/>
        <v/>
      </c>
      <c r="CI23" s="50" t="str">
        <f t="shared" si="23"/>
        <v/>
      </c>
      <c r="CJ23" s="50" t="str">
        <f t="shared" si="23"/>
        <v/>
      </c>
      <c r="CK23" s="50" t="str">
        <f t="shared" si="23"/>
        <v/>
      </c>
      <c r="CL23" s="50" t="str">
        <f t="shared" si="23"/>
        <v/>
      </c>
      <c r="CM23" s="50" t="str">
        <f t="shared" si="23"/>
        <v/>
      </c>
      <c r="CN23" s="50" t="str">
        <f t="shared" si="23"/>
        <v/>
      </c>
      <c r="CO23" s="50" t="str">
        <f t="shared" si="23"/>
        <v/>
      </c>
      <c r="CP23" s="50" t="str">
        <f t="shared" si="23"/>
        <v/>
      </c>
      <c r="CQ23" s="50" t="str">
        <f t="shared" si="23"/>
        <v/>
      </c>
      <c r="CR23" s="50" t="str">
        <f t="shared" si="23"/>
        <v/>
      </c>
      <c r="CS23" s="50" t="str">
        <f t="shared" si="23"/>
        <v/>
      </c>
      <c r="CT23" s="50" t="str">
        <f t="shared" si="23"/>
        <v/>
      </c>
      <c r="CU23" s="50" t="str">
        <f t="shared" si="23"/>
        <v/>
      </c>
      <c r="CV23" s="50" t="str">
        <f t="shared" si="23"/>
        <v/>
      </c>
      <c r="CW23" s="50" t="str">
        <f t="shared" si="23"/>
        <v/>
      </c>
      <c r="CX23" s="50" t="str">
        <f t="shared" si="23"/>
        <v/>
      </c>
      <c r="CY23" s="50" t="str">
        <f t="shared" si="23"/>
        <v/>
      </c>
      <c r="CZ23" s="51" t="str">
        <f t="shared" si="23"/>
        <v/>
      </c>
      <c r="DA23" s="18"/>
      <c r="DB23" s="39">
        <f t="shared" si="6"/>
        <v>0</v>
      </c>
      <c r="DC23" s="39">
        <f t="shared" si="7"/>
        <v>0</v>
      </c>
      <c r="DD23" s="18"/>
      <c r="DE23" s="18"/>
      <c r="DF23" s="18"/>
    </row>
    <row r="24" ht="15.75" customHeight="1">
      <c r="A24" s="18"/>
      <c r="B24" s="40" t="str">
        <f t="shared" si="16"/>
        <v/>
      </c>
      <c r="C24" s="41"/>
      <c r="D24" s="42"/>
      <c r="E24" s="43"/>
      <c r="F24" s="42"/>
      <c r="G24" s="44"/>
      <c r="H24" s="45" t="str">
        <f t="shared" si="9"/>
        <v/>
      </c>
      <c r="I24" s="45" t="str">
        <f t="shared" si="3"/>
        <v/>
      </c>
      <c r="J24" s="41"/>
      <c r="K24" s="42"/>
      <c r="L24" s="47"/>
      <c r="M24" s="48" t="str">
        <f t="shared" si="4"/>
        <v/>
      </c>
      <c r="N24" s="18"/>
      <c r="O24" s="49" t="str">
        <f t="shared" ref="O24:CZ24" si="24">IF(AND(O$8&gt;=$H24,O$8&lt;=$I24),"x","")</f>
        <v/>
      </c>
      <c r="P24" s="50" t="str">
        <f t="shared" si="24"/>
        <v/>
      </c>
      <c r="Q24" s="50" t="str">
        <f t="shared" si="24"/>
        <v/>
      </c>
      <c r="R24" s="50" t="str">
        <f t="shared" si="24"/>
        <v/>
      </c>
      <c r="S24" s="50" t="str">
        <f t="shared" si="24"/>
        <v/>
      </c>
      <c r="T24" s="50" t="str">
        <f t="shared" si="24"/>
        <v/>
      </c>
      <c r="U24" s="50" t="str">
        <f t="shared" si="24"/>
        <v/>
      </c>
      <c r="V24" s="50" t="str">
        <f t="shared" si="24"/>
        <v/>
      </c>
      <c r="W24" s="50" t="str">
        <f t="shared" si="24"/>
        <v/>
      </c>
      <c r="X24" s="50" t="str">
        <f t="shared" si="24"/>
        <v/>
      </c>
      <c r="Y24" s="50" t="str">
        <f t="shared" si="24"/>
        <v/>
      </c>
      <c r="Z24" s="50" t="str">
        <f t="shared" si="24"/>
        <v/>
      </c>
      <c r="AA24" s="50" t="str">
        <f t="shared" si="24"/>
        <v/>
      </c>
      <c r="AB24" s="50" t="str">
        <f t="shared" si="24"/>
        <v/>
      </c>
      <c r="AC24" s="50" t="str">
        <f t="shared" si="24"/>
        <v/>
      </c>
      <c r="AD24" s="50" t="str">
        <f t="shared" si="24"/>
        <v/>
      </c>
      <c r="AE24" s="50" t="str">
        <f t="shared" si="24"/>
        <v/>
      </c>
      <c r="AF24" s="50" t="str">
        <f t="shared" si="24"/>
        <v/>
      </c>
      <c r="AG24" s="50" t="str">
        <f t="shared" si="24"/>
        <v/>
      </c>
      <c r="AH24" s="50" t="str">
        <f t="shared" si="24"/>
        <v/>
      </c>
      <c r="AI24" s="50" t="str">
        <f t="shared" si="24"/>
        <v/>
      </c>
      <c r="AJ24" s="50" t="str">
        <f t="shared" si="24"/>
        <v/>
      </c>
      <c r="AK24" s="50" t="str">
        <f t="shared" si="24"/>
        <v/>
      </c>
      <c r="AL24" s="50" t="str">
        <f t="shared" si="24"/>
        <v/>
      </c>
      <c r="AM24" s="50" t="str">
        <f t="shared" si="24"/>
        <v/>
      </c>
      <c r="AN24" s="50" t="str">
        <f t="shared" si="24"/>
        <v/>
      </c>
      <c r="AO24" s="50" t="str">
        <f t="shared" si="24"/>
        <v/>
      </c>
      <c r="AP24" s="50" t="str">
        <f t="shared" si="24"/>
        <v/>
      </c>
      <c r="AQ24" s="50" t="str">
        <f t="shared" si="24"/>
        <v/>
      </c>
      <c r="AR24" s="50" t="str">
        <f t="shared" si="24"/>
        <v/>
      </c>
      <c r="AS24" s="50" t="str">
        <f t="shared" si="24"/>
        <v/>
      </c>
      <c r="AT24" s="50" t="str">
        <f t="shared" si="24"/>
        <v/>
      </c>
      <c r="AU24" s="50" t="str">
        <f t="shared" si="24"/>
        <v/>
      </c>
      <c r="AV24" s="50" t="str">
        <f t="shared" si="24"/>
        <v/>
      </c>
      <c r="AW24" s="50" t="str">
        <f t="shared" si="24"/>
        <v/>
      </c>
      <c r="AX24" s="50" t="str">
        <f t="shared" si="24"/>
        <v/>
      </c>
      <c r="AY24" s="50" t="str">
        <f t="shared" si="24"/>
        <v/>
      </c>
      <c r="AZ24" s="50" t="str">
        <f t="shared" si="24"/>
        <v/>
      </c>
      <c r="BA24" s="50" t="str">
        <f t="shared" si="24"/>
        <v/>
      </c>
      <c r="BB24" s="50" t="str">
        <f t="shared" si="24"/>
        <v/>
      </c>
      <c r="BC24" s="50" t="str">
        <f t="shared" si="24"/>
        <v/>
      </c>
      <c r="BD24" s="50" t="str">
        <f t="shared" si="24"/>
        <v/>
      </c>
      <c r="BE24" s="50" t="str">
        <f t="shared" si="24"/>
        <v/>
      </c>
      <c r="BF24" s="50" t="str">
        <f t="shared" si="24"/>
        <v/>
      </c>
      <c r="BG24" s="50" t="str">
        <f t="shared" si="24"/>
        <v/>
      </c>
      <c r="BH24" s="50" t="str">
        <f t="shared" si="24"/>
        <v/>
      </c>
      <c r="BI24" s="50" t="str">
        <f t="shared" si="24"/>
        <v/>
      </c>
      <c r="BJ24" s="50" t="str">
        <f t="shared" si="24"/>
        <v/>
      </c>
      <c r="BK24" s="50" t="str">
        <f t="shared" si="24"/>
        <v/>
      </c>
      <c r="BL24" s="50" t="str">
        <f t="shared" si="24"/>
        <v/>
      </c>
      <c r="BM24" s="50" t="str">
        <f t="shared" si="24"/>
        <v/>
      </c>
      <c r="BN24" s="50" t="str">
        <f t="shared" si="24"/>
        <v/>
      </c>
      <c r="BO24" s="50" t="str">
        <f t="shared" si="24"/>
        <v/>
      </c>
      <c r="BP24" s="50" t="str">
        <f t="shared" si="24"/>
        <v/>
      </c>
      <c r="BQ24" s="50" t="str">
        <f t="shared" si="24"/>
        <v/>
      </c>
      <c r="BR24" s="50" t="str">
        <f t="shared" si="24"/>
        <v/>
      </c>
      <c r="BS24" s="50" t="str">
        <f t="shared" si="24"/>
        <v/>
      </c>
      <c r="BT24" s="50" t="str">
        <f t="shared" si="24"/>
        <v/>
      </c>
      <c r="BU24" s="50" t="str">
        <f t="shared" si="24"/>
        <v/>
      </c>
      <c r="BV24" s="50" t="str">
        <f t="shared" si="24"/>
        <v/>
      </c>
      <c r="BW24" s="50" t="str">
        <f t="shared" si="24"/>
        <v/>
      </c>
      <c r="BX24" s="50" t="str">
        <f t="shared" si="24"/>
        <v/>
      </c>
      <c r="BY24" s="50" t="str">
        <f t="shared" si="24"/>
        <v/>
      </c>
      <c r="BZ24" s="50" t="str">
        <f t="shared" si="24"/>
        <v/>
      </c>
      <c r="CA24" s="50" t="str">
        <f t="shared" si="24"/>
        <v/>
      </c>
      <c r="CB24" s="50" t="str">
        <f t="shared" si="24"/>
        <v/>
      </c>
      <c r="CC24" s="50" t="str">
        <f t="shared" si="24"/>
        <v/>
      </c>
      <c r="CD24" s="50" t="str">
        <f t="shared" si="24"/>
        <v/>
      </c>
      <c r="CE24" s="50" t="str">
        <f t="shared" si="24"/>
        <v/>
      </c>
      <c r="CF24" s="50" t="str">
        <f t="shared" si="24"/>
        <v/>
      </c>
      <c r="CG24" s="50" t="str">
        <f t="shared" si="24"/>
        <v/>
      </c>
      <c r="CH24" s="50" t="str">
        <f t="shared" si="24"/>
        <v/>
      </c>
      <c r="CI24" s="50" t="str">
        <f t="shared" si="24"/>
        <v/>
      </c>
      <c r="CJ24" s="50" t="str">
        <f t="shared" si="24"/>
        <v/>
      </c>
      <c r="CK24" s="50" t="str">
        <f t="shared" si="24"/>
        <v/>
      </c>
      <c r="CL24" s="50" t="str">
        <f t="shared" si="24"/>
        <v/>
      </c>
      <c r="CM24" s="50" t="str">
        <f t="shared" si="24"/>
        <v/>
      </c>
      <c r="CN24" s="50" t="str">
        <f t="shared" si="24"/>
        <v/>
      </c>
      <c r="CO24" s="50" t="str">
        <f t="shared" si="24"/>
        <v/>
      </c>
      <c r="CP24" s="50" t="str">
        <f t="shared" si="24"/>
        <v/>
      </c>
      <c r="CQ24" s="50" t="str">
        <f t="shared" si="24"/>
        <v/>
      </c>
      <c r="CR24" s="50" t="str">
        <f t="shared" si="24"/>
        <v/>
      </c>
      <c r="CS24" s="50" t="str">
        <f t="shared" si="24"/>
        <v/>
      </c>
      <c r="CT24" s="50" t="str">
        <f t="shared" si="24"/>
        <v/>
      </c>
      <c r="CU24" s="50" t="str">
        <f t="shared" si="24"/>
        <v/>
      </c>
      <c r="CV24" s="50" t="str">
        <f t="shared" si="24"/>
        <v/>
      </c>
      <c r="CW24" s="50" t="str">
        <f t="shared" si="24"/>
        <v/>
      </c>
      <c r="CX24" s="50" t="str">
        <f t="shared" si="24"/>
        <v/>
      </c>
      <c r="CY24" s="50" t="str">
        <f t="shared" si="24"/>
        <v/>
      </c>
      <c r="CZ24" s="51" t="str">
        <f t="shared" si="24"/>
        <v/>
      </c>
      <c r="DA24" s="18"/>
      <c r="DB24" s="39">
        <f t="shared" si="6"/>
        <v>0</v>
      </c>
      <c r="DC24" s="39">
        <f t="shared" si="7"/>
        <v>0</v>
      </c>
      <c r="DD24" s="18"/>
      <c r="DE24" s="18"/>
      <c r="DF24" s="18"/>
    </row>
    <row r="25" ht="15.75" customHeight="1">
      <c r="A25" s="18"/>
      <c r="B25" s="40" t="str">
        <f t="shared" si="16"/>
        <v/>
      </c>
      <c r="C25" s="41"/>
      <c r="D25" s="42"/>
      <c r="E25" s="43"/>
      <c r="F25" s="42"/>
      <c r="G25" s="44"/>
      <c r="H25" s="45" t="str">
        <f t="shared" si="9"/>
        <v/>
      </c>
      <c r="I25" s="45" t="str">
        <f t="shared" si="3"/>
        <v/>
      </c>
      <c r="J25" s="41"/>
      <c r="K25" s="42"/>
      <c r="L25" s="47"/>
      <c r="M25" s="48" t="str">
        <f t="shared" si="4"/>
        <v/>
      </c>
      <c r="N25" s="18"/>
      <c r="O25" s="49" t="str">
        <f t="shared" ref="O25:CZ25" si="25">IF(AND(O$8&gt;=$H25,O$8&lt;=$I25),"x","")</f>
        <v/>
      </c>
      <c r="P25" s="50" t="str">
        <f t="shared" si="25"/>
        <v/>
      </c>
      <c r="Q25" s="50" t="str">
        <f t="shared" si="25"/>
        <v/>
      </c>
      <c r="R25" s="50" t="str">
        <f t="shared" si="25"/>
        <v/>
      </c>
      <c r="S25" s="50" t="str">
        <f t="shared" si="25"/>
        <v/>
      </c>
      <c r="T25" s="50" t="str">
        <f t="shared" si="25"/>
        <v/>
      </c>
      <c r="U25" s="50" t="str">
        <f t="shared" si="25"/>
        <v/>
      </c>
      <c r="V25" s="50" t="str">
        <f t="shared" si="25"/>
        <v/>
      </c>
      <c r="W25" s="50" t="str">
        <f t="shared" si="25"/>
        <v/>
      </c>
      <c r="X25" s="50" t="str">
        <f t="shared" si="25"/>
        <v/>
      </c>
      <c r="Y25" s="50" t="str">
        <f t="shared" si="25"/>
        <v/>
      </c>
      <c r="Z25" s="50" t="str">
        <f t="shared" si="25"/>
        <v/>
      </c>
      <c r="AA25" s="50" t="str">
        <f t="shared" si="25"/>
        <v/>
      </c>
      <c r="AB25" s="50" t="str">
        <f t="shared" si="25"/>
        <v/>
      </c>
      <c r="AC25" s="50" t="str">
        <f t="shared" si="25"/>
        <v/>
      </c>
      <c r="AD25" s="50" t="str">
        <f t="shared" si="25"/>
        <v/>
      </c>
      <c r="AE25" s="50" t="str">
        <f t="shared" si="25"/>
        <v/>
      </c>
      <c r="AF25" s="50" t="str">
        <f t="shared" si="25"/>
        <v/>
      </c>
      <c r="AG25" s="50" t="str">
        <f t="shared" si="25"/>
        <v/>
      </c>
      <c r="AH25" s="50" t="str">
        <f t="shared" si="25"/>
        <v/>
      </c>
      <c r="AI25" s="50" t="str">
        <f t="shared" si="25"/>
        <v/>
      </c>
      <c r="AJ25" s="50" t="str">
        <f t="shared" si="25"/>
        <v/>
      </c>
      <c r="AK25" s="50" t="str">
        <f t="shared" si="25"/>
        <v/>
      </c>
      <c r="AL25" s="50" t="str">
        <f t="shared" si="25"/>
        <v/>
      </c>
      <c r="AM25" s="50" t="str">
        <f t="shared" si="25"/>
        <v/>
      </c>
      <c r="AN25" s="50" t="str">
        <f t="shared" si="25"/>
        <v/>
      </c>
      <c r="AO25" s="50" t="str">
        <f t="shared" si="25"/>
        <v/>
      </c>
      <c r="AP25" s="50" t="str">
        <f t="shared" si="25"/>
        <v/>
      </c>
      <c r="AQ25" s="50" t="str">
        <f t="shared" si="25"/>
        <v/>
      </c>
      <c r="AR25" s="50" t="str">
        <f t="shared" si="25"/>
        <v/>
      </c>
      <c r="AS25" s="50" t="str">
        <f t="shared" si="25"/>
        <v/>
      </c>
      <c r="AT25" s="50" t="str">
        <f t="shared" si="25"/>
        <v/>
      </c>
      <c r="AU25" s="50" t="str">
        <f t="shared" si="25"/>
        <v/>
      </c>
      <c r="AV25" s="50" t="str">
        <f t="shared" si="25"/>
        <v/>
      </c>
      <c r="AW25" s="50" t="str">
        <f t="shared" si="25"/>
        <v/>
      </c>
      <c r="AX25" s="50" t="str">
        <f t="shared" si="25"/>
        <v/>
      </c>
      <c r="AY25" s="50" t="str">
        <f t="shared" si="25"/>
        <v/>
      </c>
      <c r="AZ25" s="50" t="str">
        <f t="shared" si="25"/>
        <v/>
      </c>
      <c r="BA25" s="50" t="str">
        <f t="shared" si="25"/>
        <v/>
      </c>
      <c r="BB25" s="50" t="str">
        <f t="shared" si="25"/>
        <v/>
      </c>
      <c r="BC25" s="50" t="str">
        <f t="shared" si="25"/>
        <v/>
      </c>
      <c r="BD25" s="50" t="str">
        <f t="shared" si="25"/>
        <v/>
      </c>
      <c r="BE25" s="50" t="str">
        <f t="shared" si="25"/>
        <v/>
      </c>
      <c r="BF25" s="50" t="str">
        <f t="shared" si="25"/>
        <v/>
      </c>
      <c r="BG25" s="50" t="str">
        <f t="shared" si="25"/>
        <v/>
      </c>
      <c r="BH25" s="50" t="str">
        <f t="shared" si="25"/>
        <v/>
      </c>
      <c r="BI25" s="50" t="str">
        <f t="shared" si="25"/>
        <v/>
      </c>
      <c r="BJ25" s="50" t="str">
        <f t="shared" si="25"/>
        <v/>
      </c>
      <c r="BK25" s="50" t="str">
        <f t="shared" si="25"/>
        <v/>
      </c>
      <c r="BL25" s="50" t="str">
        <f t="shared" si="25"/>
        <v/>
      </c>
      <c r="BM25" s="50" t="str">
        <f t="shared" si="25"/>
        <v/>
      </c>
      <c r="BN25" s="50" t="str">
        <f t="shared" si="25"/>
        <v/>
      </c>
      <c r="BO25" s="50" t="str">
        <f t="shared" si="25"/>
        <v/>
      </c>
      <c r="BP25" s="50" t="str">
        <f t="shared" si="25"/>
        <v/>
      </c>
      <c r="BQ25" s="50" t="str">
        <f t="shared" si="25"/>
        <v/>
      </c>
      <c r="BR25" s="50" t="str">
        <f t="shared" si="25"/>
        <v/>
      </c>
      <c r="BS25" s="50" t="str">
        <f t="shared" si="25"/>
        <v/>
      </c>
      <c r="BT25" s="50" t="str">
        <f t="shared" si="25"/>
        <v/>
      </c>
      <c r="BU25" s="50" t="str">
        <f t="shared" si="25"/>
        <v/>
      </c>
      <c r="BV25" s="50" t="str">
        <f t="shared" si="25"/>
        <v/>
      </c>
      <c r="BW25" s="50" t="str">
        <f t="shared" si="25"/>
        <v/>
      </c>
      <c r="BX25" s="50" t="str">
        <f t="shared" si="25"/>
        <v/>
      </c>
      <c r="BY25" s="50" t="str">
        <f t="shared" si="25"/>
        <v/>
      </c>
      <c r="BZ25" s="50" t="str">
        <f t="shared" si="25"/>
        <v/>
      </c>
      <c r="CA25" s="50" t="str">
        <f t="shared" si="25"/>
        <v/>
      </c>
      <c r="CB25" s="50" t="str">
        <f t="shared" si="25"/>
        <v/>
      </c>
      <c r="CC25" s="50" t="str">
        <f t="shared" si="25"/>
        <v/>
      </c>
      <c r="CD25" s="50" t="str">
        <f t="shared" si="25"/>
        <v/>
      </c>
      <c r="CE25" s="50" t="str">
        <f t="shared" si="25"/>
        <v/>
      </c>
      <c r="CF25" s="50" t="str">
        <f t="shared" si="25"/>
        <v/>
      </c>
      <c r="CG25" s="50" t="str">
        <f t="shared" si="25"/>
        <v/>
      </c>
      <c r="CH25" s="50" t="str">
        <f t="shared" si="25"/>
        <v/>
      </c>
      <c r="CI25" s="50" t="str">
        <f t="shared" si="25"/>
        <v/>
      </c>
      <c r="CJ25" s="50" t="str">
        <f t="shared" si="25"/>
        <v/>
      </c>
      <c r="CK25" s="50" t="str">
        <f t="shared" si="25"/>
        <v/>
      </c>
      <c r="CL25" s="50" t="str">
        <f t="shared" si="25"/>
        <v/>
      </c>
      <c r="CM25" s="50" t="str">
        <f t="shared" si="25"/>
        <v/>
      </c>
      <c r="CN25" s="50" t="str">
        <f t="shared" si="25"/>
        <v/>
      </c>
      <c r="CO25" s="50" t="str">
        <f t="shared" si="25"/>
        <v/>
      </c>
      <c r="CP25" s="50" t="str">
        <f t="shared" si="25"/>
        <v/>
      </c>
      <c r="CQ25" s="50" t="str">
        <f t="shared" si="25"/>
        <v/>
      </c>
      <c r="CR25" s="50" t="str">
        <f t="shared" si="25"/>
        <v/>
      </c>
      <c r="CS25" s="50" t="str">
        <f t="shared" si="25"/>
        <v/>
      </c>
      <c r="CT25" s="50" t="str">
        <f t="shared" si="25"/>
        <v/>
      </c>
      <c r="CU25" s="50" t="str">
        <f t="shared" si="25"/>
        <v/>
      </c>
      <c r="CV25" s="50" t="str">
        <f t="shared" si="25"/>
        <v/>
      </c>
      <c r="CW25" s="50" t="str">
        <f t="shared" si="25"/>
        <v/>
      </c>
      <c r="CX25" s="50" t="str">
        <f t="shared" si="25"/>
        <v/>
      </c>
      <c r="CY25" s="50" t="str">
        <f t="shared" si="25"/>
        <v/>
      </c>
      <c r="CZ25" s="51" t="str">
        <f t="shared" si="25"/>
        <v/>
      </c>
      <c r="DA25" s="18"/>
      <c r="DB25" s="39">
        <f t="shared" si="6"/>
        <v>0</v>
      </c>
      <c r="DC25" s="39">
        <f t="shared" si="7"/>
        <v>0</v>
      </c>
      <c r="DD25" s="18"/>
      <c r="DE25" s="18"/>
      <c r="DF25" s="18"/>
    </row>
    <row r="26" ht="15.75" customHeight="1">
      <c r="A26" s="18"/>
      <c r="B26" s="40" t="str">
        <f t="shared" si="16"/>
        <v/>
      </c>
      <c r="C26" s="41"/>
      <c r="D26" s="42"/>
      <c r="E26" s="43"/>
      <c r="F26" s="42"/>
      <c r="G26" s="44"/>
      <c r="H26" s="45" t="str">
        <f t="shared" si="9"/>
        <v/>
      </c>
      <c r="I26" s="45" t="str">
        <f t="shared" si="3"/>
        <v/>
      </c>
      <c r="J26" s="41"/>
      <c r="K26" s="42"/>
      <c r="L26" s="47"/>
      <c r="M26" s="48" t="str">
        <f t="shared" si="4"/>
        <v/>
      </c>
      <c r="N26" s="18"/>
      <c r="O26" s="49" t="str">
        <f t="shared" ref="O26:CZ26" si="26">IF(AND(O$8&gt;=$H26,O$8&lt;=$I26),"x","")</f>
        <v/>
      </c>
      <c r="P26" s="50" t="str">
        <f t="shared" si="26"/>
        <v/>
      </c>
      <c r="Q26" s="50" t="str">
        <f t="shared" si="26"/>
        <v/>
      </c>
      <c r="R26" s="50" t="str">
        <f t="shared" si="26"/>
        <v/>
      </c>
      <c r="S26" s="50" t="str">
        <f t="shared" si="26"/>
        <v/>
      </c>
      <c r="T26" s="50" t="str">
        <f t="shared" si="26"/>
        <v/>
      </c>
      <c r="U26" s="50" t="str">
        <f t="shared" si="26"/>
        <v/>
      </c>
      <c r="V26" s="50" t="str">
        <f t="shared" si="26"/>
        <v/>
      </c>
      <c r="W26" s="50" t="str">
        <f t="shared" si="26"/>
        <v/>
      </c>
      <c r="X26" s="50" t="str">
        <f t="shared" si="26"/>
        <v/>
      </c>
      <c r="Y26" s="50" t="str">
        <f t="shared" si="26"/>
        <v/>
      </c>
      <c r="Z26" s="50" t="str">
        <f t="shared" si="26"/>
        <v/>
      </c>
      <c r="AA26" s="50" t="str">
        <f t="shared" si="26"/>
        <v/>
      </c>
      <c r="AB26" s="50" t="str">
        <f t="shared" si="26"/>
        <v/>
      </c>
      <c r="AC26" s="50" t="str">
        <f t="shared" si="26"/>
        <v/>
      </c>
      <c r="AD26" s="50" t="str">
        <f t="shared" si="26"/>
        <v/>
      </c>
      <c r="AE26" s="50" t="str">
        <f t="shared" si="26"/>
        <v/>
      </c>
      <c r="AF26" s="50" t="str">
        <f t="shared" si="26"/>
        <v/>
      </c>
      <c r="AG26" s="50" t="str">
        <f t="shared" si="26"/>
        <v/>
      </c>
      <c r="AH26" s="50" t="str">
        <f t="shared" si="26"/>
        <v/>
      </c>
      <c r="AI26" s="50" t="str">
        <f t="shared" si="26"/>
        <v/>
      </c>
      <c r="AJ26" s="50" t="str">
        <f t="shared" si="26"/>
        <v/>
      </c>
      <c r="AK26" s="50" t="str">
        <f t="shared" si="26"/>
        <v/>
      </c>
      <c r="AL26" s="50" t="str">
        <f t="shared" si="26"/>
        <v/>
      </c>
      <c r="AM26" s="50" t="str">
        <f t="shared" si="26"/>
        <v/>
      </c>
      <c r="AN26" s="50" t="str">
        <f t="shared" si="26"/>
        <v/>
      </c>
      <c r="AO26" s="50" t="str">
        <f t="shared" si="26"/>
        <v/>
      </c>
      <c r="AP26" s="50" t="str">
        <f t="shared" si="26"/>
        <v/>
      </c>
      <c r="AQ26" s="50" t="str">
        <f t="shared" si="26"/>
        <v/>
      </c>
      <c r="AR26" s="50" t="str">
        <f t="shared" si="26"/>
        <v/>
      </c>
      <c r="AS26" s="50" t="str">
        <f t="shared" si="26"/>
        <v/>
      </c>
      <c r="AT26" s="50" t="str">
        <f t="shared" si="26"/>
        <v/>
      </c>
      <c r="AU26" s="50" t="str">
        <f t="shared" si="26"/>
        <v/>
      </c>
      <c r="AV26" s="50" t="str">
        <f t="shared" si="26"/>
        <v/>
      </c>
      <c r="AW26" s="50" t="str">
        <f t="shared" si="26"/>
        <v/>
      </c>
      <c r="AX26" s="50" t="str">
        <f t="shared" si="26"/>
        <v/>
      </c>
      <c r="AY26" s="50" t="str">
        <f t="shared" si="26"/>
        <v/>
      </c>
      <c r="AZ26" s="50" t="str">
        <f t="shared" si="26"/>
        <v/>
      </c>
      <c r="BA26" s="50" t="str">
        <f t="shared" si="26"/>
        <v/>
      </c>
      <c r="BB26" s="50" t="str">
        <f t="shared" si="26"/>
        <v/>
      </c>
      <c r="BC26" s="50" t="str">
        <f t="shared" si="26"/>
        <v/>
      </c>
      <c r="BD26" s="50" t="str">
        <f t="shared" si="26"/>
        <v/>
      </c>
      <c r="BE26" s="50" t="str">
        <f t="shared" si="26"/>
        <v/>
      </c>
      <c r="BF26" s="50" t="str">
        <f t="shared" si="26"/>
        <v/>
      </c>
      <c r="BG26" s="50" t="str">
        <f t="shared" si="26"/>
        <v/>
      </c>
      <c r="BH26" s="50" t="str">
        <f t="shared" si="26"/>
        <v/>
      </c>
      <c r="BI26" s="50" t="str">
        <f t="shared" si="26"/>
        <v/>
      </c>
      <c r="BJ26" s="50" t="str">
        <f t="shared" si="26"/>
        <v/>
      </c>
      <c r="BK26" s="50" t="str">
        <f t="shared" si="26"/>
        <v/>
      </c>
      <c r="BL26" s="50" t="str">
        <f t="shared" si="26"/>
        <v/>
      </c>
      <c r="BM26" s="50" t="str">
        <f t="shared" si="26"/>
        <v/>
      </c>
      <c r="BN26" s="50" t="str">
        <f t="shared" si="26"/>
        <v/>
      </c>
      <c r="BO26" s="50" t="str">
        <f t="shared" si="26"/>
        <v/>
      </c>
      <c r="BP26" s="50" t="str">
        <f t="shared" si="26"/>
        <v/>
      </c>
      <c r="BQ26" s="50" t="str">
        <f t="shared" si="26"/>
        <v/>
      </c>
      <c r="BR26" s="50" t="str">
        <f t="shared" si="26"/>
        <v/>
      </c>
      <c r="BS26" s="50" t="str">
        <f t="shared" si="26"/>
        <v/>
      </c>
      <c r="BT26" s="50" t="str">
        <f t="shared" si="26"/>
        <v/>
      </c>
      <c r="BU26" s="50" t="str">
        <f t="shared" si="26"/>
        <v/>
      </c>
      <c r="BV26" s="50" t="str">
        <f t="shared" si="26"/>
        <v/>
      </c>
      <c r="BW26" s="50" t="str">
        <f t="shared" si="26"/>
        <v/>
      </c>
      <c r="BX26" s="50" t="str">
        <f t="shared" si="26"/>
        <v/>
      </c>
      <c r="BY26" s="50" t="str">
        <f t="shared" si="26"/>
        <v/>
      </c>
      <c r="BZ26" s="50" t="str">
        <f t="shared" si="26"/>
        <v/>
      </c>
      <c r="CA26" s="50" t="str">
        <f t="shared" si="26"/>
        <v/>
      </c>
      <c r="CB26" s="50" t="str">
        <f t="shared" si="26"/>
        <v/>
      </c>
      <c r="CC26" s="50" t="str">
        <f t="shared" si="26"/>
        <v/>
      </c>
      <c r="CD26" s="50" t="str">
        <f t="shared" si="26"/>
        <v/>
      </c>
      <c r="CE26" s="50" t="str">
        <f t="shared" si="26"/>
        <v/>
      </c>
      <c r="CF26" s="50" t="str">
        <f t="shared" si="26"/>
        <v/>
      </c>
      <c r="CG26" s="50" t="str">
        <f t="shared" si="26"/>
        <v/>
      </c>
      <c r="CH26" s="50" t="str">
        <f t="shared" si="26"/>
        <v/>
      </c>
      <c r="CI26" s="50" t="str">
        <f t="shared" si="26"/>
        <v/>
      </c>
      <c r="CJ26" s="50" t="str">
        <f t="shared" si="26"/>
        <v/>
      </c>
      <c r="CK26" s="50" t="str">
        <f t="shared" si="26"/>
        <v/>
      </c>
      <c r="CL26" s="50" t="str">
        <f t="shared" si="26"/>
        <v/>
      </c>
      <c r="CM26" s="50" t="str">
        <f t="shared" si="26"/>
        <v/>
      </c>
      <c r="CN26" s="50" t="str">
        <f t="shared" si="26"/>
        <v/>
      </c>
      <c r="CO26" s="50" t="str">
        <f t="shared" si="26"/>
        <v/>
      </c>
      <c r="CP26" s="50" t="str">
        <f t="shared" si="26"/>
        <v/>
      </c>
      <c r="CQ26" s="50" t="str">
        <f t="shared" si="26"/>
        <v/>
      </c>
      <c r="CR26" s="50" t="str">
        <f t="shared" si="26"/>
        <v/>
      </c>
      <c r="CS26" s="50" t="str">
        <f t="shared" si="26"/>
        <v/>
      </c>
      <c r="CT26" s="50" t="str">
        <f t="shared" si="26"/>
        <v/>
      </c>
      <c r="CU26" s="50" t="str">
        <f t="shared" si="26"/>
        <v/>
      </c>
      <c r="CV26" s="50" t="str">
        <f t="shared" si="26"/>
        <v/>
      </c>
      <c r="CW26" s="50" t="str">
        <f t="shared" si="26"/>
        <v/>
      </c>
      <c r="CX26" s="50" t="str">
        <f t="shared" si="26"/>
        <v/>
      </c>
      <c r="CY26" s="50" t="str">
        <f t="shared" si="26"/>
        <v/>
      </c>
      <c r="CZ26" s="51" t="str">
        <f t="shared" si="26"/>
        <v/>
      </c>
      <c r="DA26" s="18"/>
      <c r="DB26" s="39">
        <f t="shared" si="6"/>
        <v>0</v>
      </c>
      <c r="DC26" s="39">
        <f t="shared" si="7"/>
        <v>0</v>
      </c>
      <c r="DD26" s="18"/>
      <c r="DE26" s="18"/>
      <c r="DF26" s="18"/>
    </row>
    <row r="27" ht="15.75" customHeight="1">
      <c r="A27" s="18"/>
      <c r="B27" s="40" t="str">
        <f t="shared" si="16"/>
        <v/>
      </c>
      <c r="C27" s="41"/>
      <c r="D27" s="42"/>
      <c r="E27" s="43"/>
      <c r="F27" s="42"/>
      <c r="G27" s="44"/>
      <c r="H27" s="45" t="str">
        <f t="shared" si="9"/>
        <v/>
      </c>
      <c r="I27" s="45" t="str">
        <f t="shared" si="3"/>
        <v/>
      </c>
      <c r="J27" s="41"/>
      <c r="K27" s="42"/>
      <c r="L27" s="47"/>
      <c r="M27" s="48" t="str">
        <f t="shared" si="4"/>
        <v/>
      </c>
      <c r="N27" s="18"/>
      <c r="O27" s="49" t="str">
        <f t="shared" ref="O27:CZ27" si="27">IF(AND(O$8&gt;=$H27,O$8&lt;=$I27),"x","")</f>
        <v/>
      </c>
      <c r="P27" s="50" t="str">
        <f t="shared" si="27"/>
        <v/>
      </c>
      <c r="Q27" s="50" t="str">
        <f t="shared" si="27"/>
        <v/>
      </c>
      <c r="R27" s="50" t="str">
        <f t="shared" si="27"/>
        <v/>
      </c>
      <c r="S27" s="50" t="str">
        <f t="shared" si="27"/>
        <v/>
      </c>
      <c r="T27" s="50" t="str">
        <f t="shared" si="27"/>
        <v/>
      </c>
      <c r="U27" s="50" t="str">
        <f t="shared" si="27"/>
        <v/>
      </c>
      <c r="V27" s="50" t="str">
        <f t="shared" si="27"/>
        <v/>
      </c>
      <c r="W27" s="50" t="str">
        <f t="shared" si="27"/>
        <v/>
      </c>
      <c r="X27" s="50" t="str">
        <f t="shared" si="27"/>
        <v/>
      </c>
      <c r="Y27" s="50" t="str">
        <f t="shared" si="27"/>
        <v/>
      </c>
      <c r="Z27" s="50" t="str">
        <f t="shared" si="27"/>
        <v/>
      </c>
      <c r="AA27" s="50" t="str">
        <f t="shared" si="27"/>
        <v/>
      </c>
      <c r="AB27" s="50" t="str">
        <f t="shared" si="27"/>
        <v/>
      </c>
      <c r="AC27" s="50" t="str">
        <f t="shared" si="27"/>
        <v/>
      </c>
      <c r="AD27" s="50" t="str">
        <f t="shared" si="27"/>
        <v/>
      </c>
      <c r="AE27" s="50" t="str">
        <f t="shared" si="27"/>
        <v/>
      </c>
      <c r="AF27" s="50" t="str">
        <f t="shared" si="27"/>
        <v/>
      </c>
      <c r="AG27" s="50" t="str">
        <f t="shared" si="27"/>
        <v/>
      </c>
      <c r="AH27" s="50" t="str">
        <f t="shared" si="27"/>
        <v/>
      </c>
      <c r="AI27" s="50" t="str">
        <f t="shared" si="27"/>
        <v/>
      </c>
      <c r="AJ27" s="50" t="str">
        <f t="shared" si="27"/>
        <v/>
      </c>
      <c r="AK27" s="50" t="str">
        <f t="shared" si="27"/>
        <v/>
      </c>
      <c r="AL27" s="50" t="str">
        <f t="shared" si="27"/>
        <v/>
      </c>
      <c r="AM27" s="50" t="str">
        <f t="shared" si="27"/>
        <v/>
      </c>
      <c r="AN27" s="50" t="str">
        <f t="shared" si="27"/>
        <v/>
      </c>
      <c r="AO27" s="50" t="str">
        <f t="shared" si="27"/>
        <v/>
      </c>
      <c r="AP27" s="50" t="str">
        <f t="shared" si="27"/>
        <v/>
      </c>
      <c r="AQ27" s="50" t="str">
        <f t="shared" si="27"/>
        <v/>
      </c>
      <c r="AR27" s="50" t="str">
        <f t="shared" si="27"/>
        <v/>
      </c>
      <c r="AS27" s="50" t="str">
        <f t="shared" si="27"/>
        <v/>
      </c>
      <c r="AT27" s="50" t="str">
        <f t="shared" si="27"/>
        <v/>
      </c>
      <c r="AU27" s="50" t="str">
        <f t="shared" si="27"/>
        <v/>
      </c>
      <c r="AV27" s="50" t="str">
        <f t="shared" si="27"/>
        <v/>
      </c>
      <c r="AW27" s="50" t="str">
        <f t="shared" si="27"/>
        <v/>
      </c>
      <c r="AX27" s="50" t="str">
        <f t="shared" si="27"/>
        <v/>
      </c>
      <c r="AY27" s="50" t="str">
        <f t="shared" si="27"/>
        <v/>
      </c>
      <c r="AZ27" s="50" t="str">
        <f t="shared" si="27"/>
        <v/>
      </c>
      <c r="BA27" s="50" t="str">
        <f t="shared" si="27"/>
        <v/>
      </c>
      <c r="BB27" s="50" t="str">
        <f t="shared" si="27"/>
        <v/>
      </c>
      <c r="BC27" s="50" t="str">
        <f t="shared" si="27"/>
        <v/>
      </c>
      <c r="BD27" s="50" t="str">
        <f t="shared" si="27"/>
        <v/>
      </c>
      <c r="BE27" s="50" t="str">
        <f t="shared" si="27"/>
        <v/>
      </c>
      <c r="BF27" s="50" t="str">
        <f t="shared" si="27"/>
        <v/>
      </c>
      <c r="BG27" s="50" t="str">
        <f t="shared" si="27"/>
        <v/>
      </c>
      <c r="BH27" s="50" t="str">
        <f t="shared" si="27"/>
        <v/>
      </c>
      <c r="BI27" s="50" t="str">
        <f t="shared" si="27"/>
        <v/>
      </c>
      <c r="BJ27" s="50" t="str">
        <f t="shared" si="27"/>
        <v/>
      </c>
      <c r="BK27" s="50" t="str">
        <f t="shared" si="27"/>
        <v/>
      </c>
      <c r="BL27" s="50" t="str">
        <f t="shared" si="27"/>
        <v/>
      </c>
      <c r="BM27" s="50" t="str">
        <f t="shared" si="27"/>
        <v/>
      </c>
      <c r="BN27" s="50" t="str">
        <f t="shared" si="27"/>
        <v/>
      </c>
      <c r="BO27" s="50" t="str">
        <f t="shared" si="27"/>
        <v/>
      </c>
      <c r="BP27" s="50" t="str">
        <f t="shared" si="27"/>
        <v/>
      </c>
      <c r="BQ27" s="50" t="str">
        <f t="shared" si="27"/>
        <v/>
      </c>
      <c r="BR27" s="50" t="str">
        <f t="shared" si="27"/>
        <v/>
      </c>
      <c r="BS27" s="50" t="str">
        <f t="shared" si="27"/>
        <v/>
      </c>
      <c r="BT27" s="50" t="str">
        <f t="shared" si="27"/>
        <v/>
      </c>
      <c r="BU27" s="50" t="str">
        <f t="shared" si="27"/>
        <v/>
      </c>
      <c r="BV27" s="50" t="str">
        <f t="shared" si="27"/>
        <v/>
      </c>
      <c r="BW27" s="50" t="str">
        <f t="shared" si="27"/>
        <v/>
      </c>
      <c r="BX27" s="50" t="str">
        <f t="shared" si="27"/>
        <v/>
      </c>
      <c r="BY27" s="50" t="str">
        <f t="shared" si="27"/>
        <v/>
      </c>
      <c r="BZ27" s="50" t="str">
        <f t="shared" si="27"/>
        <v/>
      </c>
      <c r="CA27" s="50" t="str">
        <f t="shared" si="27"/>
        <v/>
      </c>
      <c r="CB27" s="50" t="str">
        <f t="shared" si="27"/>
        <v/>
      </c>
      <c r="CC27" s="50" t="str">
        <f t="shared" si="27"/>
        <v/>
      </c>
      <c r="CD27" s="50" t="str">
        <f t="shared" si="27"/>
        <v/>
      </c>
      <c r="CE27" s="50" t="str">
        <f t="shared" si="27"/>
        <v/>
      </c>
      <c r="CF27" s="50" t="str">
        <f t="shared" si="27"/>
        <v/>
      </c>
      <c r="CG27" s="50" t="str">
        <f t="shared" si="27"/>
        <v/>
      </c>
      <c r="CH27" s="50" t="str">
        <f t="shared" si="27"/>
        <v/>
      </c>
      <c r="CI27" s="50" t="str">
        <f t="shared" si="27"/>
        <v/>
      </c>
      <c r="CJ27" s="50" t="str">
        <f t="shared" si="27"/>
        <v/>
      </c>
      <c r="CK27" s="50" t="str">
        <f t="shared" si="27"/>
        <v/>
      </c>
      <c r="CL27" s="50" t="str">
        <f t="shared" si="27"/>
        <v/>
      </c>
      <c r="CM27" s="50" t="str">
        <f t="shared" si="27"/>
        <v/>
      </c>
      <c r="CN27" s="50" t="str">
        <f t="shared" si="27"/>
        <v/>
      </c>
      <c r="CO27" s="50" t="str">
        <f t="shared" si="27"/>
        <v/>
      </c>
      <c r="CP27" s="50" t="str">
        <f t="shared" si="27"/>
        <v/>
      </c>
      <c r="CQ27" s="50" t="str">
        <f t="shared" si="27"/>
        <v/>
      </c>
      <c r="CR27" s="50" t="str">
        <f t="shared" si="27"/>
        <v/>
      </c>
      <c r="CS27" s="50" t="str">
        <f t="shared" si="27"/>
        <v/>
      </c>
      <c r="CT27" s="50" t="str">
        <f t="shared" si="27"/>
        <v/>
      </c>
      <c r="CU27" s="50" t="str">
        <f t="shared" si="27"/>
        <v/>
      </c>
      <c r="CV27" s="50" t="str">
        <f t="shared" si="27"/>
        <v/>
      </c>
      <c r="CW27" s="50" t="str">
        <f t="shared" si="27"/>
        <v/>
      </c>
      <c r="CX27" s="50" t="str">
        <f t="shared" si="27"/>
        <v/>
      </c>
      <c r="CY27" s="50" t="str">
        <f t="shared" si="27"/>
        <v/>
      </c>
      <c r="CZ27" s="51" t="str">
        <f t="shared" si="27"/>
        <v/>
      </c>
      <c r="DA27" s="18"/>
      <c r="DB27" s="39">
        <f t="shared" si="6"/>
        <v>0</v>
      </c>
      <c r="DC27" s="39">
        <f t="shared" si="7"/>
        <v>0</v>
      </c>
      <c r="DD27" s="18"/>
      <c r="DE27" s="18"/>
      <c r="DF27" s="18"/>
    </row>
    <row r="28" ht="15.75" customHeight="1">
      <c r="A28" s="18"/>
      <c r="B28" s="52" t="str">
        <f t="shared" si="16"/>
        <v/>
      </c>
      <c r="C28" s="53"/>
      <c r="D28" s="54"/>
      <c r="E28" s="55"/>
      <c r="F28" s="54"/>
      <c r="G28" s="56"/>
      <c r="H28" s="57" t="str">
        <f t="shared" si="9"/>
        <v/>
      </c>
      <c r="I28" s="57" t="str">
        <f t="shared" si="3"/>
        <v/>
      </c>
      <c r="J28" s="53"/>
      <c r="K28" s="54"/>
      <c r="L28" s="58"/>
      <c r="M28" s="59" t="str">
        <f t="shared" si="4"/>
        <v/>
      </c>
      <c r="N28" s="18"/>
      <c r="O28" s="60" t="str">
        <f t="shared" ref="O28:CZ28" si="28">IF(AND(O$8&gt;=$H28,O$8&lt;=$I28),"x","")</f>
        <v/>
      </c>
      <c r="P28" s="61" t="str">
        <f t="shared" si="28"/>
        <v/>
      </c>
      <c r="Q28" s="61" t="str">
        <f t="shared" si="28"/>
        <v/>
      </c>
      <c r="R28" s="61" t="str">
        <f t="shared" si="28"/>
        <v/>
      </c>
      <c r="S28" s="61" t="str">
        <f t="shared" si="28"/>
        <v/>
      </c>
      <c r="T28" s="61" t="str">
        <f t="shared" si="28"/>
        <v/>
      </c>
      <c r="U28" s="61" t="str">
        <f t="shared" si="28"/>
        <v/>
      </c>
      <c r="V28" s="61" t="str">
        <f t="shared" si="28"/>
        <v/>
      </c>
      <c r="W28" s="61" t="str">
        <f t="shared" si="28"/>
        <v/>
      </c>
      <c r="X28" s="61" t="str">
        <f t="shared" si="28"/>
        <v/>
      </c>
      <c r="Y28" s="61" t="str">
        <f t="shared" si="28"/>
        <v/>
      </c>
      <c r="Z28" s="61" t="str">
        <f t="shared" si="28"/>
        <v/>
      </c>
      <c r="AA28" s="61" t="str">
        <f t="shared" si="28"/>
        <v/>
      </c>
      <c r="AB28" s="61" t="str">
        <f t="shared" si="28"/>
        <v/>
      </c>
      <c r="AC28" s="61" t="str">
        <f t="shared" si="28"/>
        <v/>
      </c>
      <c r="AD28" s="61" t="str">
        <f t="shared" si="28"/>
        <v/>
      </c>
      <c r="AE28" s="61" t="str">
        <f t="shared" si="28"/>
        <v/>
      </c>
      <c r="AF28" s="61" t="str">
        <f t="shared" si="28"/>
        <v/>
      </c>
      <c r="AG28" s="61" t="str">
        <f t="shared" si="28"/>
        <v/>
      </c>
      <c r="AH28" s="61" t="str">
        <f t="shared" si="28"/>
        <v/>
      </c>
      <c r="AI28" s="61" t="str">
        <f t="shared" si="28"/>
        <v/>
      </c>
      <c r="AJ28" s="61" t="str">
        <f t="shared" si="28"/>
        <v/>
      </c>
      <c r="AK28" s="61" t="str">
        <f t="shared" si="28"/>
        <v/>
      </c>
      <c r="AL28" s="61" t="str">
        <f t="shared" si="28"/>
        <v/>
      </c>
      <c r="AM28" s="61" t="str">
        <f t="shared" si="28"/>
        <v/>
      </c>
      <c r="AN28" s="61" t="str">
        <f t="shared" si="28"/>
        <v/>
      </c>
      <c r="AO28" s="61" t="str">
        <f t="shared" si="28"/>
        <v/>
      </c>
      <c r="AP28" s="61" t="str">
        <f t="shared" si="28"/>
        <v/>
      </c>
      <c r="AQ28" s="61" t="str">
        <f t="shared" si="28"/>
        <v/>
      </c>
      <c r="AR28" s="61" t="str">
        <f t="shared" si="28"/>
        <v/>
      </c>
      <c r="AS28" s="61" t="str">
        <f t="shared" si="28"/>
        <v/>
      </c>
      <c r="AT28" s="61" t="str">
        <f t="shared" si="28"/>
        <v/>
      </c>
      <c r="AU28" s="61" t="str">
        <f t="shared" si="28"/>
        <v/>
      </c>
      <c r="AV28" s="61" t="str">
        <f t="shared" si="28"/>
        <v/>
      </c>
      <c r="AW28" s="61" t="str">
        <f t="shared" si="28"/>
        <v/>
      </c>
      <c r="AX28" s="61" t="str">
        <f t="shared" si="28"/>
        <v/>
      </c>
      <c r="AY28" s="61" t="str">
        <f t="shared" si="28"/>
        <v/>
      </c>
      <c r="AZ28" s="61" t="str">
        <f t="shared" si="28"/>
        <v/>
      </c>
      <c r="BA28" s="61" t="str">
        <f t="shared" si="28"/>
        <v/>
      </c>
      <c r="BB28" s="61" t="str">
        <f t="shared" si="28"/>
        <v/>
      </c>
      <c r="BC28" s="61" t="str">
        <f t="shared" si="28"/>
        <v/>
      </c>
      <c r="BD28" s="61" t="str">
        <f t="shared" si="28"/>
        <v/>
      </c>
      <c r="BE28" s="61" t="str">
        <f t="shared" si="28"/>
        <v/>
      </c>
      <c r="BF28" s="61" t="str">
        <f t="shared" si="28"/>
        <v/>
      </c>
      <c r="BG28" s="61" t="str">
        <f t="shared" si="28"/>
        <v/>
      </c>
      <c r="BH28" s="61" t="str">
        <f t="shared" si="28"/>
        <v/>
      </c>
      <c r="BI28" s="61" t="str">
        <f t="shared" si="28"/>
        <v/>
      </c>
      <c r="BJ28" s="61" t="str">
        <f t="shared" si="28"/>
        <v/>
      </c>
      <c r="BK28" s="61" t="str">
        <f t="shared" si="28"/>
        <v/>
      </c>
      <c r="BL28" s="61" t="str">
        <f t="shared" si="28"/>
        <v/>
      </c>
      <c r="BM28" s="61" t="str">
        <f t="shared" si="28"/>
        <v/>
      </c>
      <c r="BN28" s="61" t="str">
        <f t="shared" si="28"/>
        <v/>
      </c>
      <c r="BO28" s="61" t="str">
        <f t="shared" si="28"/>
        <v/>
      </c>
      <c r="BP28" s="61" t="str">
        <f t="shared" si="28"/>
        <v/>
      </c>
      <c r="BQ28" s="61" t="str">
        <f t="shared" si="28"/>
        <v/>
      </c>
      <c r="BR28" s="61" t="str">
        <f t="shared" si="28"/>
        <v/>
      </c>
      <c r="BS28" s="61" t="str">
        <f t="shared" si="28"/>
        <v/>
      </c>
      <c r="BT28" s="61" t="str">
        <f t="shared" si="28"/>
        <v/>
      </c>
      <c r="BU28" s="61" t="str">
        <f t="shared" si="28"/>
        <v/>
      </c>
      <c r="BV28" s="61" t="str">
        <f t="shared" si="28"/>
        <v/>
      </c>
      <c r="BW28" s="61" t="str">
        <f t="shared" si="28"/>
        <v/>
      </c>
      <c r="BX28" s="61" t="str">
        <f t="shared" si="28"/>
        <v/>
      </c>
      <c r="BY28" s="61" t="str">
        <f t="shared" si="28"/>
        <v/>
      </c>
      <c r="BZ28" s="61" t="str">
        <f t="shared" si="28"/>
        <v/>
      </c>
      <c r="CA28" s="61" t="str">
        <f t="shared" si="28"/>
        <v/>
      </c>
      <c r="CB28" s="61" t="str">
        <f t="shared" si="28"/>
        <v/>
      </c>
      <c r="CC28" s="61" t="str">
        <f t="shared" si="28"/>
        <v/>
      </c>
      <c r="CD28" s="61" t="str">
        <f t="shared" si="28"/>
        <v/>
      </c>
      <c r="CE28" s="61" t="str">
        <f t="shared" si="28"/>
        <v/>
      </c>
      <c r="CF28" s="61" t="str">
        <f t="shared" si="28"/>
        <v/>
      </c>
      <c r="CG28" s="61" t="str">
        <f t="shared" si="28"/>
        <v/>
      </c>
      <c r="CH28" s="61" t="str">
        <f t="shared" si="28"/>
        <v/>
      </c>
      <c r="CI28" s="61" t="str">
        <f t="shared" si="28"/>
        <v/>
      </c>
      <c r="CJ28" s="61" t="str">
        <f t="shared" si="28"/>
        <v/>
      </c>
      <c r="CK28" s="61" t="str">
        <f t="shared" si="28"/>
        <v/>
      </c>
      <c r="CL28" s="61" t="str">
        <f t="shared" si="28"/>
        <v/>
      </c>
      <c r="CM28" s="61" t="str">
        <f t="shared" si="28"/>
        <v/>
      </c>
      <c r="CN28" s="61" t="str">
        <f t="shared" si="28"/>
        <v/>
      </c>
      <c r="CO28" s="61" t="str">
        <f t="shared" si="28"/>
        <v/>
      </c>
      <c r="CP28" s="61" t="str">
        <f t="shared" si="28"/>
        <v/>
      </c>
      <c r="CQ28" s="61" t="str">
        <f t="shared" si="28"/>
        <v/>
      </c>
      <c r="CR28" s="61" t="str">
        <f t="shared" si="28"/>
        <v/>
      </c>
      <c r="CS28" s="61" t="str">
        <f t="shared" si="28"/>
        <v/>
      </c>
      <c r="CT28" s="61" t="str">
        <f t="shared" si="28"/>
        <v/>
      </c>
      <c r="CU28" s="61" t="str">
        <f t="shared" si="28"/>
        <v/>
      </c>
      <c r="CV28" s="61" t="str">
        <f t="shared" si="28"/>
        <v/>
      </c>
      <c r="CW28" s="61" t="str">
        <f t="shared" si="28"/>
        <v/>
      </c>
      <c r="CX28" s="61" t="str">
        <f t="shared" si="28"/>
        <v/>
      </c>
      <c r="CY28" s="61" t="str">
        <f t="shared" si="28"/>
        <v/>
      </c>
      <c r="CZ28" s="62" t="str">
        <f t="shared" si="28"/>
        <v/>
      </c>
      <c r="DA28" s="18"/>
      <c r="DB28" s="39">
        <f t="shared" si="6"/>
        <v>0</v>
      </c>
      <c r="DC28" s="39">
        <f t="shared" si="7"/>
        <v>0</v>
      </c>
      <c r="DD28" s="18"/>
      <c r="DE28" s="18"/>
      <c r="DF28" s="18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C3"/>
    <mergeCell ref="D3:H3"/>
    <mergeCell ref="B5:C5"/>
    <mergeCell ref="B6:C6"/>
    <mergeCell ref="L7:M7"/>
    <mergeCell ref="O7:AD7"/>
  </mergeCells>
  <conditionalFormatting sqref="K9:K28">
    <cfRule type="cellIs" dxfId="0" priority="1" operator="equal">
      <formula>"No comenzado"</formula>
    </cfRule>
  </conditionalFormatting>
  <conditionalFormatting sqref="K9:K28">
    <cfRule type="cellIs" dxfId="1" priority="2" operator="equal">
      <formula>"En progreso"</formula>
    </cfRule>
  </conditionalFormatting>
  <conditionalFormatting sqref="K9:K28">
    <cfRule type="cellIs" dxfId="2" priority="3" operator="equal">
      <formula>"Retrasado"</formula>
    </cfRule>
  </conditionalFormatting>
  <conditionalFormatting sqref="K9:K28">
    <cfRule type="cellIs" dxfId="3" priority="4" operator="equal">
      <formula>"Completado"</formula>
    </cfRule>
  </conditionalFormatting>
  <conditionalFormatting sqref="O9:CZ28">
    <cfRule type="cellIs" dxfId="4" priority="5" operator="equal">
      <formula>"x"</formula>
    </cfRule>
  </conditionalFormatting>
  <dataValidations>
    <dataValidation type="list" allowBlank="1" showErrorMessage="1" sqref="K9:K28">
      <formula1>"Completado,Retrasado,En progreso,No comenzado"</formula1>
    </dataValidation>
    <dataValidation type="list" allowBlank="1" showErrorMessage="1" sqref="F10:F28">
      <formula1>"CC,FC"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43"/>
    <col customWidth="1" min="2" max="2" width="24.0"/>
    <col customWidth="1" min="4" max="4" width="12.43"/>
    <col customWidth="1" min="5" max="5" width="9.43"/>
    <col customWidth="1" min="6" max="6" width="17.0"/>
    <col customWidth="1" min="7" max="7" width="14.0"/>
    <col customWidth="1" min="9" max="9" width="14.0"/>
    <col customWidth="1" min="10" max="12" width="9.43"/>
    <col customWidth="1" hidden="1" min="13" max="13" width="10.0"/>
    <col customWidth="1" hidden="1" min="14" max="14" width="20.71"/>
    <col customWidth="1" hidden="1" min="15" max="15" width="10.0"/>
    <col customWidth="1" hidden="1" min="16" max="16" width="2.43"/>
    <col customWidth="1" hidden="1" min="17" max="17" width="12.0"/>
    <col customWidth="1" hidden="1" min="18" max="18" width="7.14"/>
    <col customWidth="1" min="19" max="26" width="12.57"/>
  </cols>
  <sheetData>
    <row r="1" ht="45.0" customHeight="1">
      <c r="B1" s="2"/>
      <c r="C1" s="2"/>
      <c r="D1" s="2"/>
      <c r="E1" s="2"/>
      <c r="F1" s="2"/>
      <c r="G1" s="2"/>
      <c r="H1" s="2"/>
      <c r="I1" s="2"/>
      <c r="J1" s="2"/>
      <c r="K1" s="2"/>
    </row>
    <row r="3">
      <c r="B3" s="63" t="s">
        <v>72</v>
      </c>
      <c r="C3" s="64">
        <f>TODAY()</f>
        <v>45110</v>
      </c>
    </row>
    <row r="4">
      <c r="B4" s="63" t="s">
        <v>73</v>
      </c>
      <c r="C4" s="65">
        <f>IF('Información del proyecto'!D5="","",'Información del proyecto'!D5)</f>
        <v>118</v>
      </c>
    </row>
    <row r="5">
      <c r="B5" s="63" t="s">
        <v>74</v>
      </c>
      <c r="C5" s="65">
        <f>IF('Información del proyecto'!D4="","",C3-'Información del proyecto'!D4)</f>
        <v>117</v>
      </c>
    </row>
    <row r="6">
      <c r="B6" s="63" t="s">
        <v>75</v>
      </c>
      <c r="C6" s="65">
        <f>IF('Información del proyecto'!D4="","",C4-C5)</f>
        <v>1</v>
      </c>
      <c r="N6" s="66" t="s">
        <v>76</v>
      </c>
      <c r="O6" s="66" t="s">
        <v>77</v>
      </c>
      <c r="Q6" s="67" t="s">
        <v>62</v>
      </c>
      <c r="R6" s="68">
        <f>IF(COUNTA('Información del proyecto'!$K$9:$K$28)=0,NA(),COUNTIF('Información del proyecto'!$K$9:$K$28,Reportes!Q6)/COUNTA('Información del proyecto'!$K$9:$K$28))</f>
        <v>1</v>
      </c>
    </row>
    <row r="7">
      <c r="M7" s="18">
        <v>1.0</v>
      </c>
      <c r="N7" s="66" t="str">
        <f>IF('Información del proyecto'!C9="","",'Información del proyecto'!C9)</f>
        <v>Reunión Inicial</v>
      </c>
      <c r="O7" s="66">
        <f>IF('Información del proyecto'!D9="","",'Información del proyecto'!D9)</f>
        <v>1</v>
      </c>
      <c r="Q7" s="67" t="s">
        <v>78</v>
      </c>
      <c r="R7" s="68">
        <f>IF(COUNTA('Información del proyecto'!$K$9:$K$28)=0,NA(),COUNTIF('Información del proyecto'!$K$9:$K$28,Reportes!Q7)/COUNTA('Información del proyecto'!$K$9:$K$28))</f>
        <v>0</v>
      </c>
    </row>
    <row r="8" ht="18.0" customHeight="1">
      <c r="G8" s="69"/>
      <c r="H8" s="69"/>
      <c r="I8" s="69"/>
      <c r="M8" s="18">
        <v>2.0</v>
      </c>
      <c r="N8" s="66" t="str">
        <f>IF('Información del proyecto'!C10="","",'Información del proyecto'!C10)</f>
        <v>Recolección de información</v>
      </c>
      <c r="O8" s="66">
        <f>IF('Información del proyecto'!D10="","",'Información del proyecto'!D10)</f>
        <v>10</v>
      </c>
      <c r="Q8" s="67" t="s">
        <v>79</v>
      </c>
      <c r="R8" s="68">
        <f>IF(COUNTA('Información del proyecto'!$K$9:$K$28)=0,NA(),COUNTIF('Información del proyecto'!$K$9:$K$28,Reportes!Q8)/COUNTA('Información del proyecto'!$K$9:$K$28))</f>
        <v>0</v>
      </c>
    </row>
    <row r="9">
      <c r="G9" s="70"/>
      <c r="H9" s="22"/>
      <c r="I9" s="71"/>
      <c r="M9" s="18">
        <v>3.0</v>
      </c>
      <c r="N9" s="66" t="str">
        <f>IF('Información del proyecto'!C11="","",'Información del proyecto'!C11)</f>
        <v>Validación de información</v>
      </c>
      <c r="O9" s="66">
        <f>IF('Información del proyecto'!D11="","",'Información del proyecto'!D11)</f>
        <v>20</v>
      </c>
      <c r="Q9" s="67" t="s">
        <v>80</v>
      </c>
      <c r="R9" s="68">
        <f>IF(COUNTA('Información del proyecto'!$K$9:$K$28)=0,NA(),COUNTIF('Información del proyecto'!$K$9:$K$28,Reportes!Q9)/COUNTA('Información del proyecto'!$K$9:$K$28))</f>
        <v>0</v>
      </c>
    </row>
    <row r="10">
      <c r="G10" s="70"/>
      <c r="H10" s="22"/>
      <c r="I10" s="72"/>
      <c r="M10" s="18">
        <v>4.0</v>
      </c>
      <c r="N10" s="66" t="str">
        <f>IF('Información del proyecto'!C12="","",'Información del proyecto'!C12)</f>
        <v>Configuración de procesos</v>
      </c>
      <c r="O10" s="66">
        <f>IF('Información del proyecto'!D12="","",'Información del proyecto'!D12)</f>
        <v>5</v>
      </c>
    </row>
    <row r="11">
      <c r="G11" s="70"/>
      <c r="H11" s="22"/>
      <c r="I11" s="71"/>
      <c r="M11" s="18">
        <v>5.0</v>
      </c>
      <c r="N11" s="66" t="str">
        <f>IF('Información del proyecto'!C13="","",'Información del proyecto'!C13)</f>
        <v>Desarrollo Front End</v>
      </c>
      <c r="O11" s="66">
        <f>IF('Información del proyecto'!D13="","",'Información del proyecto'!D13)</f>
        <v>40</v>
      </c>
    </row>
    <row r="12">
      <c r="G12" s="70"/>
      <c r="H12" s="22"/>
      <c r="I12" s="71"/>
      <c r="M12" s="18">
        <v>6.0</v>
      </c>
      <c r="N12" s="66" t="str">
        <f>IF('Información del proyecto'!C14="","",'Información del proyecto'!C14)</f>
        <v>Desarrollo Back End</v>
      </c>
      <c r="O12" s="66">
        <f>IF('Información del proyecto'!D14="","",'Información del proyecto'!D14)</f>
        <v>50</v>
      </c>
    </row>
    <row r="13">
      <c r="G13" s="70"/>
      <c r="H13" s="22"/>
      <c r="I13" s="71"/>
      <c r="M13" s="18">
        <v>7.0</v>
      </c>
      <c r="N13" s="66" t="str">
        <f>IF('Información del proyecto'!C15="","",'Información del proyecto'!C15)</f>
        <v>Documentacion</v>
      </c>
      <c r="O13" s="66">
        <f>IF('Información del proyecto'!D15="","",'Información del proyecto'!D15)</f>
        <v>7</v>
      </c>
    </row>
    <row r="14">
      <c r="M14" s="18">
        <v>8.0</v>
      </c>
      <c r="N14" s="66" t="str">
        <f>IF('Información del proyecto'!C16="","",'Información del proyecto'!C16)</f>
        <v/>
      </c>
      <c r="O14" s="66" t="str">
        <f>IF('Información del proyecto'!D16="","",'Información del proyecto'!D16)</f>
        <v/>
      </c>
    </row>
    <row r="15">
      <c r="M15" s="18">
        <v>9.0</v>
      </c>
      <c r="N15" s="66" t="str">
        <f>IF('Información del proyecto'!C17="","",'Información del proyecto'!C17)</f>
        <v/>
      </c>
      <c r="O15" s="66" t="str">
        <f>IF('Información del proyecto'!D17="","",'Información del proyecto'!D17)</f>
        <v/>
      </c>
    </row>
    <row r="16">
      <c r="M16" s="18">
        <v>10.0</v>
      </c>
      <c r="N16" s="66" t="str">
        <f>IF('Información del proyecto'!C18="","",'Información del proyecto'!C18)</f>
        <v/>
      </c>
      <c r="O16" s="66" t="str">
        <f>IF('Información del proyecto'!D18="","",'Información del proyecto'!D18)</f>
        <v/>
      </c>
    </row>
    <row r="17">
      <c r="M17" s="18">
        <v>11.0</v>
      </c>
      <c r="N17" s="66" t="str">
        <f>IF('Información del proyecto'!C19="","",'Información del proyecto'!C19)</f>
        <v/>
      </c>
      <c r="O17" s="66" t="str">
        <f>IF('Información del proyecto'!D19="","",'Información del proyecto'!D19)</f>
        <v/>
      </c>
    </row>
    <row r="18">
      <c r="M18" s="18">
        <v>12.0</v>
      </c>
      <c r="N18" s="66" t="str">
        <f>IF('Información del proyecto'!C20="","",'Información del proyecto'!C20)</f>
        <v/>
      </c>
      <c r="O18" s="66" t="str">
        <f>IF('Información del proyecto'!D20="","",'Información del proyecto'!D20)</f>
        <v/>
      </c>
    </row>
    <row r="19">
      <c r="M19" s="18">
        <v>13.0</v>
      </c>
      <c r="N19" s="66" t="str">
        <f>IF('Información del proyecto'!C21="","",'Información del proyecto'!C21)</f>
        <v/>
      </c>
      <c r="O19" s="66" t="str">
        <f>IF('Información del proyecto'!D21="","",'Información del proyecto'!D21)</f>
        <v/>
      </c>
    </row>
    <row r="20">
      <c r="M20" s="18">
        <v>14.0</v>
      </c>
      <c r="N20" s="66" t="str">
        <f>IF('Información del proyecto'!C22="","",'Información del proyecto'!C22)</f>
        <v/>
      </c>
      <c r="O20" s="66" t="str">
        <f>IF('Información del proyecto'!D22="","",'Información del proyecto'!D22)</f>
        <v/>
      </c>
      <c r="P20" s="73"/>
    </row>
    <row r="21" ht="15.75" customHeight="1">
      <c r="M21" s="18">
        <v>15.0</v>
      </c>
      <c r="N21" s="66" t="str">
        <f>IF('Información del proyecto'!C23="","",'Información del proyecto'!C23)</f>
        <v/>
      </c>
      <c r="O21" s="66" t="str">
        <f>IF('Información del proyecto'!D23="","",'Información del proyecto'!D23)</f>
        <v/>
      </c>
      <c r="P21" s="73"/>
    </row>
    <row r="22" ht="15.75" customHeight="1">
      <c r="F22" s="73"/>
      <c r="G22" s="73"/>
      <c r="H22" s="73"/>
      <c r="I22" s="73"/>
      <c r="J22" s="73"/>
      <c r="K22" s="73"/>
      <c r="L22" s="73"/>
      <c r="M22" s="18">
        <v>16.0</v>
      </c>
      <c r="N22" s="66" t="str">
        <f>IF('Información del proyecto'!C24="","",'Información del proyecto'!C24)</f>
        <v/>
      </c>
      <c r="O22" s="66" t="str">
        <f>IF('Información del proyecto'!D24="","",'Información del proyecto'!D24)</f>
        <v/>
      </c>
      <c r="P22" s="73"/>
    </row>
    <row r="23" ht="15.75" customHeight="1">
      <c r="F23" s="74"/>
      <c r="G23" s="74"/>
      <c r="H23" s="74"/>
      <c r="I23" s="74"/>
      <c r="J23" s="74"/>
      <c r="K23" s="74"/>
      <c r="L23" s="74"/>
      <c r="M23" s="18">
        <v>17.0</v>
      </c>
      <c r="N23" s="66" t="str">
        <f>IF('Información del proyecto'!C25="","",'Información del proyecto'!C25)</f>
        <v/>
      </c>
      <c r="O23" s="66" t="str">
        <f>IF('Información del proyecto'!D25="","",'Información del proyecto'!D25)</f>
        <v/>
      </c>
      <c r="P23" s="74"/>
    </row>
    <row r="24" ht="15.75" customHeight="1">
      <c r="A24" s="18"/>
      <c r="B24" s="18"/>
      <c r="C24" s="75"/>
      <c r="D24" s="18"/>
      <c r="E24" s="18"/>
      <c r="F24" s="76" t="s">
        <v>81</v>
      </c>
      <c r="G24" s="77"/>
      <c r="H24" s="74"/>
      <c r="I24" s="74"/>
      <c r="J24" s="74"/>
      <c r="K24" s="74"/>
      <c r="L24" s="74"/>
      <c r="M24" s="18">
        <v>18.0</v>
      </c>
      <c r="N24" s="66" t="str">
        <f>IF('Información del proyecto'!C26="","",'Información del proyecto'!C26)</f>
        <v/>
      </c>
      <c r="O24" s="66" t="str">
        <f>IF('Información del proyecto'!D26="","",'Información del proyecto'!D26)</f>
        <v/>
      </c>
      <c r="P24" s="74"/>
    </row>
    <row r="25" ht="15.75" customHeight="1">
      <c r="A25" s="18"/>
      <c r="D25" s="22"/>
      <c r="E25" s="73"/>
      <c r="F25" s="78" t="s">
        <v>82</v>
      </c>
      <c r="G25" s="79">
        <f>SUM('Información del proyecto'!DC9:DC28)</f>
        <v>4</v>
      </c>
      <c r="H25" s="18"/>
      <c r="I25" s="74"/>
      <c r="J25" s="74"/>
      <c r="K25" s="74"/>
      <c r="L25" s="74"/>
      <c r="M25" s="18">
        <v>19.0</v>
      </c>
      <c r="N25" s="66" t="str">
        <f>IF('Información del proyecto'!C27="","",'Información del proyecto'!C27)</f>
        <v/>
      </c>
      <c r="O25" s="66" t="str">
        <f>IF('Información del proyecto'!D27="","",'Información del proyecto'!D27)</f>
        <v/>
      </c>
      <c r="P25" s="74"/>
    </row>
    <row r="26" ht="15.75" customHeight="1">
      <c r="A26" s="18"/>
      <c r="D26" s="22"/>
      <c r="E26" s="73"/>
      <c r="F26" s="78" t="s">
        <v>83</v>
      </c>
      <c r="G26" s="79">
        <f>SUM('Información del proyecto'!DB9:DB28)</f>
        <v>6</v>
      </c>
      <c r="H26" s="18"/>
      <c r="I26" s="73"/>
      <c r="J26" s="73"/>
      <c r="K26" s="73"/>
      <c r="L26" s="73"/>
      <c r="M26" s="18">
        <v>20.0</v>
      </c>
      <c r="N26" s="66" t="str">
        <f>IF('Información del proyecto'!C28="","",'Información del proyecto'!C28)</f>
        <v/>
      </c>
      <c r="O26" s="66" t="str">
        <f>IF('Información del proyecto'!D28="","",'Información del proyecto'!D28)</f>
        <v/>
      </c>
      <c r="P26" s="73"/>
    </row>
    <row r="27" ht="15.75" customHeight="1">
      <c r="A27" s="18"/>
      <c r="D27" s="18"/>
      <c r="E27" s="18"/>
      <c r="F27" s="18"/>
      <c r="G27" s="18"/>
      <c r="H27" s="18"/>
      <c r="M27" s="18"/>
      <c r="N27" s="18"/>
      <c r="O27" s="18"/>
      <c r="P27" s="73"/>
    </row>
    <row r="28" ht="15.75" customHeight="1">
      <c r="M28" s="18"/>
      <c r="N28" s="18"/>
      <c r="O28" s="18"/>
      <c r="P28" s="73"/>
    </row>
    <row r="29" ht="15.75" customHeight="1">
      <c r="D29" s="73"/>
      <c r="E29" s="73"/>
      <c r="F29" s="73"/>
      <c r="G29" s="73"/>
      <c r="N29" s="80"/>
    </row>
    <row r="30" ht="15.75" customHeight="1">
      <c r="D30" s="73"/>
      <c r="E30" s="73"/>
      <c r="F30" s="73"/>
      <c r="G30" s="73"/>
      <c r="N30" s="18"/>
      <c r="O30" s="18"/>
    </row>
    <row r="31" ht="15.75" customHeight="1">
      <c r="D31" s="18"/>
      <c r="E31" s="18"/>
      <c r="F31" s="18"/>
      <c r="G31" s="18"/>
      <c r="N31" s="18"/>
      <c r="O31" s="18"/>
    </row>
    <row r="32" ht="15.75" customHeight="1">
      <c r="N32" s="18"/>
      <c r="O32" s="18"/>
    </row>
    <row r="33" ht="15.75" customHeight="1">
      <c r="N33" s="18"/>
      <c r="O33" s="18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24:G24"/>
    <mergeCell ref="N29:O2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2017-09-09T12:50:47Z</dcterms:created>
  <dc:creator>Planilla Excel</dc:creator>
</cp:coreProperties>
</file>