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Nigil\Downloads\Amrita\SUU Laboratory Simulations\"/>
    </mc:Choice>
  </mc:AlternateContent>
  <xr:revisionPtr revIDLastSave="0" documentId="13_ncr:1_{27EC8E43-00CF-4B1F-86E5-85E2EADE5DE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Line Regulation" sheetId="1" r:id="rId1"/>
    <sheet name="Zener Current &amp; Voltage" sheetId="3" r:id="rId2"/>
    <sheet name="Load Regula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1" l="1"/>
  <c r="F7" i="4"/>
  <c r="G7" i="4"/>
  <c r="F8" i="4"/>
  <c r="F12" i="4"/>
  <c r="F13" i="4"/>
  <c r="G13" i="4"/>
  <c r="F14" i="4"/>
  <c r="F19" i="4"/>
  <c r="F20" i="4"/>
  <c r="G25" i="4"/>
  <c r="F26" i="4"/>
  <c r="C28" i="4"/>
  <c r="A28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3" i="4"/>
  <c r="G4" i="4"/>
  <c r="G5" i="4"/>
  <c r="G6" i="4"/>
  <c r="G8" i="4"/>
  <c r="G9" i="4"/>
  <c r="G10" i="4"/>
  <c r="G11" i="4"/>
  <c r="G12" i="4"/>
  <c r="G14" i="4"/>
  <c r="G15" i="4"/>
  <c r="G16" i="4"/>
  <c r="G17" i="4"/>
  <c r="G18" i="4"/>
  <c r="G19" i="4"/>
  <c r="G20" i="4"/>
  <c r="G21" i="4"/>
  <c r="G22" i="4"/>
  <c r="G23" i="4"/>
  <c r="G24" i="4"/>
  <c r="G26" i="4"/>
  <c r="F4" i="4"/>
  <c r="F5" i="4"/>
  <c r="F6" i="4"/>
  <c r="F9" i="4"/>
  <c r="F10" i="4"/>
  <c r="F11" i="4"/>
  <c r="F15" i="4"/>
  <c r="F16" i="4"/>
  <c r="F17" i="4"/>
  <c r="F18" i="4"/>
  <c r="F21" i="4"/>
  <c r="F22" i="4"/>
  <c r="F23" i="4"/>
  <c r="F24" i="4"/>
  <c r="F25" i="4"/>
  <c r="G3" i="4"/>
  <c r="F3" i="4"/>
  <c r="B28" i="4" l="1"/>
</calcChain>
</file>

<file path=xl/sharedStrings.xml><?xml version="1.0" encoding="utf-8"?>
<sst xmlns="http://schemas.openxmlformats.org/spreadsheetml/2006/main" count="17" uniqueCount="11">
  <si>
    <t>Load Current (mA)</t>
  </si>
  <si>
    <t>Input Voltage</t>
  </si>
  <si>
    <t>Zener Voltage</t>
  </si>
  <si>
    <t>Zener Current</t>
  </si>
  <si>
    <t>6V</t>
  </si>
  <si>
    <t>7V</t>
  </si>
  <si>
    <t>8V</t>
  </si>
  <si>
    <t>Load Voltages for Input Voltages</t>
  </si>
  <si>
    <t xml:space="preserve">% Line Regulation </t>
  </si>
  <si>
    <t>% Load Regulation</t>
  </si>
  <si>
    <t>Potentiometer with Series 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</si>
</sst>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mbria"/>
      <family val="1"/>
    </font>
    <font>
      <sz val="12"/>
      <color theme="1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164" fontId="1" fillId="5" borderId="0" xfId="0" applyNumberFormat="1" applyFont="1" applyFill="1" applyAlignment="1">
      <alignment horizontal="center" vertical="center"/>
    </xf>
    <xf numFmtId="2" fontId="2" fillId="0" borderId="0" xfId="0" applyNumberFormat="1" applyFont="1"/>
    <xf numFmtId="2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2" fontId="2" fillId="6" borderId="0" xfId="0" applyNumberFormat="1" applyFont="1" applyFill="1" applyAlignment="1">
      <alignment horizontal="center" vertical="center"/>
    </xf>
    <xf numFmtId="11" fontId="2" fillId="6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 Regulation Input Voltage vs Zener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'Line Regulation'!$A$2:$A$52</c:f>
              <c:numCache>
                <c:formatCode>0.00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9.1999999999999904</c:v>
                </c:pt>
                <c:pt idx="47">
                  <c:v>9.3999999999999897</c:v>
                </c:pt>
                <c:pt idx="48">
                  <c:v>9.5999999999999908</c:v>
                </c:pt>
                <c:pt idx="49">
                  <c:v>9.7999999999999901</c:v>
                </c:pt>
                <c:pt idx="50">
                  <c:v>10</c:v>
                </c:pt>
              </c:numCache>
            </c:numRef>
          </c:xVal>
          <c:yVal>
            <c:numRef>
              <c:f>'Line Regulation'!$B$2:$B$52</c:f>
              <c:numCache>
                <c:formatCode>0.00</c:formatCode>
                <c:ptCount val="51"/>
                <c:pt idx="0">
                  <c:v>1.483381E-9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4.9999969999999996</c:v>
                </c:pt>
                <c:pt idx="26">
                  <c:v>5.1993799999999997</c:v>
                </c:pt>
                <c:pt idx="27">
                  <c:v>5.3599959999999998</c:v>
                </c:pt>
                <c:pt idx="28">
                  <c:v>5.418412</c:v>
                </c:pt>
                <c:pt idx="29">
                  <c:v>5.4444460000000001</c:v>
                </c:pt>
                <c:pt idx="30">
                  <c:v>5.4606469999999998</c:v>
                </c:pt>
                <c:pt idx="31">
                  <c:v>5.4725640000000002</c:v>
                </c:pt>
                <c:pt idx="32">
                  <c:v>5.4815569999999996</c:v>
                </c:pt>
                <c:pt idx="33">
                  <c:v>5.4889599999999996</c:v>
                </c:pt>
                <c:pt idx="34">
                  <c:v>5.4952839999999998</c:v>
                </c:pt>
                <c:pt idx="35">
                  <c:v>5.5007840000000003</c:v>
                </c:pt>
                <c:pt idx="36">
                  <c:v>5.5056469999999997</c:v>
                </c:pt>
                <c:pt idx="37">
                  <c:v>5.510008</c:v>
                </c:pt>
                <c:pt idx="38">
                  <c:v>5.5139630000000004</c:v>
                </c:pt>
                <c:pt idx="39">
                  <c:v>5.5175809999999998</c:v>
                </c:pt>
                <c:pt idx="40">
                  <c:v>5.5209190000000001</c:v>
                </c:pt>
                <c:pt idx="41">
                  <c:v>5.5240169999999997</c:v>
                </c:pt>
                <c:pt idx="42">
                  <c:v>5.5269089999999998</c:v>
                </c:pt>
                <c:pt idx="43">
                  <c:v>5.5296209999999997</c:v>
                </c:pt>
                <c:pt idx="44">
                  <c:v>5.5321759999999998</c:v>
                </c:pt>
                <c:pt idx="45">
                  <c:v>5.534592</c:v>
                </c:pt>
                <c:pt idx="46">
                  <c:v>5.5368830000000004</c:v>
                </c:pt>
                <c:pt idx="47">
                  <c:v>5.5390639999999998</c:v>
                </c:pt>
                <c:pt idx="48">
                  <c:v>5.5411440000000001</c:v>
                </c:pt>
                <c:pt idx="49">
                  <c:v>5.5431330000000001</c:v>
                </c:pt>
                <c:pt idx="50">
                  <c:v>5.5450400000000002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A5-4F1D-9A59-84D64938E6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96845440"/>
        <c:axId val="1296853760"/>
      </c:scatterChart>
      <c:valAx>
        <c:axId val="129684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53760"/>
        <c:crosses val="autoZero"/>
        <c:crossBetween val="midCat"/>
      </c:valAx>
      <c:valAx>
        <c:axId val="12968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Zener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4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ZENER VOLTAGE VS ZENER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601477882879009E-2"/>
          <c:y val="8.4757956262456885E-2"/>
          <c:w val="0.90828426022848574"/>
          <c:h val="0.86508357056008345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27"/>
              <c:layout>
                <c:manualLayout>
                  <c:x val="-5.7849013911012249E-2"/>
                  <c:y val="-4.391603951422638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5C-4A77-AE75-A13CFBE1462D}"/>
                </c:ext>
              </c:extLst>
            </c:dLbl>
            <c:dLbl>
              <c:idx val="28"/>
              <c:layout>
                <c:manualLayout>
                  <c:x val="1.652828968886064E-2"/>
                  <c:y val="8.1558359097848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5C-4A77-AE75-A13CFBE1462D}"/>
                </c:ext>
              </c:extLst>
            </c:dLbl>
            <c:dLbl>
              <c:idx val="29"/>
              <c:layout>
                <c:manualLayout>
                  <c:x val="-9.1938611394287315E-2"/>
                  <c:y val="7.946711912098103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5C-4A77-AE75-A13CFBE1462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'Zener Current &amp; Voltage'!$B$2:$B$52</c:f>
              <c:numCache>
                <c:formatCode>0.00</c:formatCode>
                <c:ptCount val="51"/>
                <c:pt idx="0">
                  <c:v>1.483381E-9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4.9999969999999996</c:v>
                </c:pt>
                <c:pt idx="26">
                  <c:v>5.1993799999999997</c:v>
                </c:pt>
                <c:pt idx="27">
                  <c:v>5.3599959999999998</c:v>
                </c:pt>
                <c:pt idx="28">
                  <c:v>5.418412</c:v>
                </c:pt>
                <c:pt idx="29">
                  <c:v>5.4444460000000001</c:v>
                </c:pt>
                <c:pt idx="30">
                  <c:v>5.4606469999999998</c:v>
                </c:pt>
                <c:pt idx="31">
                  <c:v>5.4725640000000002</c:v>
                </c:pt>
                <c:pt idx="32">
                  <c:v>5.4815569999999996</c:v>
                </c:pt>
                <c:pt idx="33">
                  <c:v>5.4889599999999996</c:v>
                </c:pt>
                <c:pt idx="34">
                  <c:v>5.4952839999999998</c:v>
                </c:pt>
                <c:pt idx="35">
                  <c:v>5.5007840000000003</c:v>
                </c:pt>
                <c:pt idx="36">
                  <c:v>5.5056469999999997</c:v>
                </c:pt>
                <c:pt idx="37">
                  <c:v>5.510008</c:v>
                </c:pt>
                <c:pt idx="38">
                  <c:v>5.5139630000000004</c:v>
                </c:pt>
                <c:pt idx="39">
                  <c:v>5.5175809999999998</c:v>
                </c:pt>
                <c:pt idx="40">
                  <c:v>5.5209190000000001</c:v>
                </c:pt>
                <c:pt idx="41">
                  <c:v>5.5240169999999997</c:v>
                </c:pt>
                <c:pt idx="42">
                  <c:v>5.5269089999999998</c:v>
                </c:pt>
                <c:pt idx="43">
                  <c:v>5.5296209999999997</c:v>
                </c:pt>
                <c:pt idx="44">
                  <c:v>5.5321759999999998</c:v>
                </c:pt>
                <c:pt idx="45">
                  <c:v>5.534592</c:v>
                </c:pt>
                <c:pt idx="46">
                  <c:v>5.5368830000000004</c:v>
                </c:pt>
                <c:pt idx="47">
                  <c:v>5.5390639999999998</c:v>
                </c:pt>
                <c:pt idx="48">
                  <c:v>5.5411440000000001</c:v>
                </c:pt>
                <c:pt idx="49">
                  <c:v>5.5431330000000001</c:v>
                </c:pt>
                <c:pt idx="50">
                  <c:v>5.5450400000000002</c:v>
                </c:pt>
              </c:numCache>
            </c:numRef>
          </c:xVal>
          <c:yVal>
            <c:numRef>
              <c:f>'Zener Current &amp; Voltage'!$C$2:$C$52</c:f>
              <c:numCache>
                <c:formatCode>0.00E+00</c:formatCode>
                <c:ptCount val="51"/>
                <c:pt idx="0">
                  <c:v>4.4950939999999999E-12</c:v>
                </c:pt>
                <c:pt idx="1">
                  <c:v>-6.9439759999999999E-11</c:v>
                </c:pt>
                <c:pt idx="2">
                  <c:v>-6.9904879999999998E-11</c:v>
                </c:pt>
                <c:pt idx="3">
                  <c:v>-7.0304959999999999E-11</c:v>
                </c:pt>
                <c:pt idx="4">
                  <c:v>-7.0704969999999999E-11</c:v>
                </c:pt>
                <c:pt idx="5">
                  <c:v>-7.1104990000000004E-11</c:v>
                </c:pt>
                <c:pt idx="6">
                  <c:v>-7.1505009999999996E-11</c:v>
                </c:pt>
                <c:pt idx="7">
                  <c:v>-7.1905019999999995E-11</c:v>
                </c:pt>
                <c:pt idx="8">
                  <c:v>-7.230504E-11</c:v>
                </c:pt>
                <c:pt idx="9">
                  <c:v>-7.2705060000000005E-11</c:v>
                </c:pt>
                <c:pt idx="10">
                  <c:v>-7.3105079999999997E-11</c:v>
                </c:pt>
                <c:pt idx="11">
                  <c:v>-7.3505100000000002E-11</c:v>
                </c:pt>
                <c:pt idx="12">
                  <c:v>-7.3905119999999994E-11</c:v>
                </c:pt>
                <c:pt idx="13">
                  <c:v>-7.4305130000000006E-11</c:v>
                </c:pt>
                <c:pt idx="14">
                  <c:v>-7.4705149999999998E-11</c:v>
                </c:pt>
                <c:pt idx="15">
                  <c:v>-7.5105170000000003E-11</c:v>
                </c:pt>
                <c:pt idx="16">
                  <c:v>-7.5505189999999995E-11</c:v>
                </c:pt>
                <c:pt idx="17">
                  <c:v>-7.590521E-11</c:v>
                </c:pt>
                <c:pt idx="18">
                  <c:v>-7.6305219999999999E-11</c:v>
                </c:pt>
                <c:pt idx="19">
                  <c:v>-7.6705240000000004E-11</c:v>
                </c:pt>
                <c:pt idx="20">
                  <c:v>-7.7105250000000004E-11</c:v>
                </c:pt>
                <c:pt idx="21">
                  <c:v>-7.7505359999999996E-11</c:v>
                </c:pt>
                <c:pt idx="22">
                  <c:v>-7.7907159999999995E-11</c:v>
                </c:pt>
                <c:pt idx="23">
                  <c:v>-7.8636079999999998E-11</c:v>
                </c:pt>
                <c:pt idx="24">
                  <c:v>-1.3805310000000001E-10</c:v>
                </c:pt>
                <c:pt idx="25">
                  <c:v>-1.072471E-8</c:v>
                </c:pt>
                <c:pt idx="26">
                  <c:v>-1.879249E-6</c:v>
                </c:pt>
                <c:pt idx="27">
                  <c:v>-1.212239E-4</c:v>
                </c:pt>
                <c:pt idx="28">
                  <c:v>-5.5026779999999996E-4</c:v>
                </c:pt>
                <c:pt idx="29">
                  <c:v>-1.077438E-3</c:v>
                </c:pt>
                <c:pt idx="30">
                  <c:v>-1.6344039999999999E-3</c:v>
                </c:pt>
                <c:pt idx="31">
                  <c:v>-2.2043520000000001E-3</c:v>
                </c:pt>
                <c:pt idx="32">
                  <c:v>-2.7831610000000001E-3</c:v>
                </c:pt>
                <c:pt idx="33">
                  <c:v>-3.3667889999999998E-3</c:v>
                </c:pt>
                <c:pt idx="34">
                  <c:v>-3.9536839999999998E-3</c:v>
                </c:pt>
                <c:pt idx="35">
                  <c:v>-4.5430790000000002E-3</c:v>
                </c:pt>
                <c:pt idx="36">
                  <c:v>-5.1344019999999997E-3</c:v>
                </c:pt>
                <c:pt idx="37">
                  <c:v>-5.7272479999999999E-3</c:v>
                </c:pt>
                <c:pt idx="38">
                  <c:v>-6.321325E-3</c:v>
                </c:pt>
                <c:pt idx="39">
                  <c:v>-6.916419E-3</c:v>
                </c:pt>
                <c:pt idx="40">
                  <c:v>-7.5123660000000004E-3</c:v>
                </c:pt>
                <c:pt idx="41">
                  <c:v>-8.1090399999999997E-3</c:v>
                </c:pt>
                <c:pt idx="42">
                  <c:v>-8.7063369999999998E-3</c:v>
                </c:pt>
                <c:pt idx="43">
                  <c:v>-9.3041789999999992E-3</c:v>
                </c:pt>
                <c:pt idx="44">
                  <c:v>-9.9024969999999997E-3</c:v>
                </c:pt>
                <c:pt idx="45">
                  <c:v>-1.050124E-2</c:v>
                </c:pt>
                <c:pt idx="46">
                  <c:v>-1.110035E-2</c:v>
                </c:pt>
                <c:pt idx="47">
                  <c:v>-1.169981E-2</c:v>
                </c:pt>
                <c:pt idx="48">
                  <c:v>-1.2299559999999999E-2</c:v>
                </c:pt>
                <c:pt idx="49">
                  <c:v>-1.2899600000000001E-2</c:v>
                </c:pt>
                <c:pt idx="50">
                  <c:v>-1.3499880000000001E-2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21-469B-B32C-9A13DDE16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374944"/>
        <c:axId val="1450375776"/>
      </c:scatterChart>
      <c:valAx>
        <c:axId val="145037494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ZENER VOTLAGE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375776"/>
        <c:crosses val="autoZero"/>
        <c:crossBetween val="midCat"/>
      </c:valAx>
      <c:valAx>
        <c:axId val="14503757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ZENER 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3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Load Regulation Vin=6V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'Load Regulation'!$A$3:$A$26</c:f>
              <c:numCache>
                <c:formatCode>General</c:formatCode>
                <c:ptCount val="24"/>
                <c:pt idx="0">
                  <c:v>5.5506679999999999</c:v>
                </c:pt>
                <c:pt idx="1">
                  <c:v>5.545528</c:v>
                </c:pt>
                <c:pt idx="2">
                  <c:v>5.539828</c:v>
                </c:pt>
                <c:pt idx="3">
                  <c:v>5.5334250000000003</c:v>
                </c:pt>
                <c:pt idx="4">
                  <c:v>5.526122</c:v>
                </c:pt>
                <c:pt idx="5">
                  <c:v>5.5176340000000001</c:v>
                </c:pt>
                <c:pt idx="6">
                  <c:v>5.5075390000000004</c:v>
                </c:pt>
                <c:pt idx="7">
                  <c:v>5.4951910000000002</c:v>
                </c:pt>
                <c:pt idx="8">
                  <c:v>5.47959</c:v>
                </c:pt>
                <c:pt idx="9">
                  <c:v>5.4592739999999997</c:v>
                </c:pt>
                <c:pt idx="10">
                  <c:v>5.4325510000000001</c:v>
                </c:pt>
                <c:pt idx="11">
                  <c:v>5.3987239999999996</c:v>
                </c:pt>
                <c:pt idx="12">
                  <c:v>5.359375</c:v>
                </c:pt>
                <c:pt idx="13">
                  <c:v>5.3171220000000003</c:v>
                </c:pt>
                <c:pt idx="14">
                  <c:v>5.2737150000000002</c:v>
                </c:pt>
                <c:pt idx="15">
                  <c:v>5.229908</c:v>
                </c:pt>
                <c:pt idx="16">
                  <c:v>5.1859710000000003</c:v>
                </c:pt>
                <c:pt idx="17">
                  <c:v>5.141991</c:v>
                </c:pt>
                <c:pt idx="18">
                  <c:v>5.0979970000000003</c:v>
                </c:pt>
                <c:pt idx="19">
                  <c:v>5.0539990000000001</c:v>
                </c:pt>
                <c:pt idx="20">
                  <c:v>5.01</c:v>
                </c:pt>
                <c:pt idx="21">
                  <c:v>4.9660000000000002</c:v>
                </c:pt>
                <c:pt idx="22">
                  <c:v>4.9219999999999997</c:v>
                </c:pt>
                <c:pt idx="23">
                  <c:v>4.8780000000000001</c:v>
                </c:pt>
              </c:numCache>
            </c:numRef>
          </c:xVal>
          <c:yVal>
            <c:numRef>
              <c:f>'Load Regulation'!$D$3:$D$26</c:f>
              <c:numCache>
                <c:formatCode>General</c:formatCode>
                <c:ptCount val="24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F-4EB4-9CEF-93AE5BCBB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843360"/>
        <c:axId val="1296845024"/>
      </c:scatterChart>
      <c:valAx>
        <c:axId val="1296843360"/>
        <c:scaling>
          <c:orientation val="minMax"/>
          <c:min val="4.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45024"/>
        <c:crosses val="autoZero"/>
        <c:crossBetween val="midCat"/>
      </c:valAx>
      <c:valAx>
        <c:axId val="12968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 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4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LOAD REGULATION VIN=7v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'Load Regulation'!$B$3:$B$26</c:f>
              <c:numCache>
                <c:formatCode>General</c:formatCode>
                <c:ptCount val="24"/>
                <c:pt idx="0">
                  <c:v>5.6129699999999998</c:v>
                </c:pt>
                <c:pt idx="1">
                  <c:v>5.6116130000000002</c:v>
                </c:pt>
                <c:pt idx="2">
                  <c:v>5.6090920000000004</c:v>
                </c:pt>
                <c:pt idx="3">
                  <c:v>5.6074120000000001</c:v>
                </c:pt>
                <c:pt idx="4">
                  <c:v>5.6052720000000003</c:v>
                </c:pt>
                <c:pt idx="5">
                  <c:v>5.6036789999999996</c:v>
                </c:pt>
                <c:pt idx="6">
                  <c:v>5.6012750000000002</c:v>
                </c:pt>
                <c:pt idx="7">
                  <c:v>5.5992709999999999</c:v>
                </c:pt>
                <c:pt idx="8">
                  <c:v>5.5971880000000001</c:v>
                </c:pt>
                <c:pt idx="9">
                  <c:v>5.5949140000000002</c:v>
                </c:pt>
                <c:pt idx="10">
                  <c:v>5.5924740000000002</c:v>
                </c:pt>
                <c:pt idx="11">
                  <c:v>5.5903260000000001</c:v>
                </c:pt>
                <c:pt idx="12">
                  <c:v>5.5880169999999998</c:v>
                </c:pt>
                <c:pt idx="13">
                  <c:v>5.5852750000000002</c:v>
                </c:pt>
                <c:pt idx="14">
                  <c:v>5.5822419999999999</c:v>
                </c:pt>
                <c:pt idx="15">
                  <c:v>5.5794319999999997</c:v>
                </c:pt>
                <c:pt idx="16">
                  <c:v>5.5764019999999999</c:v>
                </c:pt>
                <c:pt idx="17">
                  <c:v>5.5732920000000004</c:v>
                </c:pt>
                <c:pt idx="18">
                  <c:v>5.5699420000000002</c:v>
                </c:pt>
                <c:pt idx="19">
                  <c:v>5.5663900000000002</c:v>
                </c:pt>
                <c:pt idx="20">
                  <c:v>5.5625980000000004</c:v>
                </c:pt>
                <c:pt idx="21">
                  <c:v>5.5585240000000002</c:v>
                </c:pt>
                <c:pt idx="22">
                  <c:v>5.554119</c:v>
                </c:pt>
                <c:pt idx="23">
                  <c:v>5.5493180000000004</c:v>
                </c:pt>
              </c:numCache>
            </c:numRef>
          </c:xVal>
          <c:yVal>
            <c:numRef>
              <c:f>'Load Regulation'!$D$3:$D$26</c:f>
              <c:numCache>
                <c:formatCode>General</c:formatCode>
                <c:ptCount val="24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5-425D-84BF-393DDEF22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779328"/>
        <c:axId val="1453772256"/>
      </c:scatterChart>
      <c:valAx>
        <c:axId val="145377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772256"/>
        <c:crosses val="autoZero"/>
        <c:crossBetween val="midCat"/>
      </c:valAx>
      <c:valAx>
        <c:axId val="14537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 current</a:t>
                </a:r>
              </a:p>
            </c:rich>
          </c:tx>
          <c:layout>
            <c:manualLayout>
              <c:xMode val="edge"/>
              <c:yMode val="edge"/>
              <c:x val="2.3139215358317127E-2"/>
              <c:y val="0.401543744464098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77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LOAD</a:t>
            </a:r>
            <a:r>
              <a:rPr lang="en-IN" baseline="0"/>
              <a:t> REGULATION VIN=8v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'Load Regulation'!$C$3:$C$26</c:f>
              <c:numCache>
                <c:formatCode>General</c:formatCode>
                <c:ptCount val="24"/>
                <c:pt idx="0">
                  <c:v>5.6466070000000004</c:v>
                </c:pt>
                <c:pt idx="1">
                  <c:v>5.6444299999999998</c:v>
                </c:pt>
                <c:pt idx="2">
                  <c:v>5.6431880000000003</c:v>
                </c:pt>
                <c:pt idx="3">
                  <c:v>5.6419629999999996</c:v>
                </c:pt>
                <c:pt idx="4">
                  <c:v>5.6407530000000001</c:v>
                </c:pt>
                <c:pt idx="5">
                  <c:v>5.639659</c:v>
                </c:pt>
                <c:pt idx="6">
                  <c:v>5.6387130000000001</c:v>
                </c:pt>
                <c:pt idx="7">
                  <c:v>5.6366899999999998</c:v>
                </c:pt>
                <c:pt idx="8">
                  <c:v>5.6355079999999997</c:v>
                </c:pt>
                <c:pt idx="9">
                  <c:v>5.6350290000000003</c:v>
                </c:pt>
                <c:pt idx="10">
                  <c:v>5.6328579999999997</c:v>
                </c:pt>
                <c:pt idx="11">
                  <c:v>5.6312889999999998</c:v>
                </c:pt>
                <c:pt idx="12">
                  <c:v>5.6297600000000001</c:v>
                </c:pt>
                <c:pt idx="13">
                  <c:v>5.6286339999999999</c:v>
                </c:pt>
                <c:pt idx="14">
                  <c:v>5.6277759999999999</c:v>
                </c:pt>
                <c:pt idx="15">
                  <c:v>5.6253140000000004</c:v>
                </c:pt>
                <c:pt idx="16">
                  <c:v>5.623837</c:v>
                </c:pt>
                <c:pt idx="17">
                  <c:v>5.6223510000000001</c:v>
                </c:pt>
                <c:pt idx="18">
                  <c:v>5.6208450000000001</c:v>
                </c:pt>
                <c:pt idx="19">
                  <c:v>5.6193080000000002</c:v>
                </c:pt>
                <c:pt idx="20">
                  <c:v>5.6177299999999999</c:v>
                </c:pt>
                <c:pt idx="21">
                  <c:v>5.6161000000000003</c:v>
                </c:pt>
                <c:pt idx="22">
                  <c:v>5.6144090000000002</c:v>
                </c:pt>
                <c:pt idx="23">
                  <c:v>5.6126509999999996</c:v>
                </c:pt>
              </c:numCache>
            </c:numRef>
          </c:xVal>
          <c:yVal>
            <c:numRef>
              <c:f>'Load Regulation'!$D$3:$D$26</c:f>
              <c:numCache>
                <c:formatCode>General</c:formatCode>
                <c:ptCount val="24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2-4A99-BB42-02D151ACF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045664"/>
        <c:axId val="1475048576"/>
      </c:scatterChart>
      <c:valAx>
        <c:axId val="147504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048576"/>
        <c:crosses val="autoZero"/>
        <c:crossBetween val="midCat"/>
      </c:valAx>
      <c:valAx>
        <c:axId val="14750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 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04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120650</xdr:colOff>
      <xdr:row>0</xdr:row>
      <xdr:rowOff>198731</xdr:rowOff>
    </xdr:from>
    <xdr:to>
      <xdr:col>27</xdr:col>
      <xdr:colOff>533400</xdr:colOff>
      <xdr:row>25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F2E0A7-B432-41F2-70D8-7B5E495D3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174626</xdr:colOff>
      <xdr:row>0</xdr:row>
      <xdr:rowOff>222251</xdr:rowOff>
    </xdr:from>
    <xdr:to>
      <xdr:col>27</xdr:col>
      <xdr:colOff>428626</xdr:colOff>
      <xdr:row>27</xdr:row>
      <xdr:rowOff>158751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67FC9D-3569-D1F2-C4EC-DB11515A0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162981</xdr:colOff>
      <xdr:row>32</xdr:row>
      <xdr:rowOff>83606</xdr:rowOff>
    </xdr:from>
    <xdr:to>
      <xdr:col>8</xdr:col>
      <xdr:colOff>333375</xdr:colOff>
      <xdr:row>62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4C478-557F-111A-98F8-4B167DE6E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171448</xdr:colOff>
      <xdr:row>0</xdr:row>
      <xdr:rowOff>154515</xdr:rowOff>
    </xdr:from>
    <xdr:to>
      <xdr:col>22</xdr:col>
      <xdr:colOff>508000</xdr:colOff>
      <xdr:row>29</xdr:row>
      <xdr:rowOff>63499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58236A-6F40-36F6-FC56-87909BFFC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141812</xdr:colOff>
      <xdr:row>32</xdr:row>
      <xdr:rowOff>32805</xdr:rowOff>
    </xdr:from>
    <xdr:to>
      <xdr:col>22</xdr:col>
      <xdr:colOff>365125</xdr:colOff>
      <xdr:row>62</xdr:row>
      <xdr:rowOff>111124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8095FA-F166-2428-62B9-A0F57F997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opLeftCell="B1" zoomScaleNormal="100" workbookViewId="0">
      <selection activeCell="M24" sqref="M24"/>
    </sheetView>
  </sheetViews>
  <sheetFormatPr defaultColWidth="9" defaultRowHeight="15.75" x14ac:dyDescent="0.25"/>
  <cols>
    <col min="1" max="2" width="15.7109375" style="4" customWidth="1"/>
    <col min="3" max="3" width="15.7109375" style="2" customWidth="1"/>
    <col min="4" max="8" width="9" style="2"/>
    <col min="9" max="9" width="10.28515625" style="2" bestFit="1" customWidth="1"/>
    <col min="10" max="16384" width="9" style="2"/>
  </cols>
  <sheetData>
    <row r="1" spans="1:3" s="1" customFormat="1" ht="30" customHeight="1" x14ac:dyDescent="0.25">
      <c r="A1" s="5" t="s">
        <v>1</v>
      </c>
      <c r="B1" s="5" t="s">
        <v>2</v>
      </c>
      <c r="C1" s="6" t="s">
        <v>3</v>
      </c>
    </row>
    <row r="2" spans="1:3" x14ac:dyDescent="0.25">
      <c r="A2" s="7">
        <v>0</v>
      </c>
      <c r="B2" s="7">
        <v>1.483381E-9</v>
      </c>
      <c r="C2" s="8">
        <v>4.4950939999999999E-12</v>
      </c>
    </row>
    <row r="3" spans="1:3" x14ac:dyDescent="0.25">
      <c r="A3" s="7">
        <v>0.2</v>
      </c>
      <c r="B3" s="7">
        <v>0.2</v>
      </c>
      <c r="C3" s="8">
        <v>-6.9439759999999999E-11</v>
      </c>
    </row>
    <row r="4" spans="1:3" x14ac:dyDescent="0.25">
      <c r="A4" s="7">
        <v>0.4</v>
      </c>
      <c r="B4" s="7">
        <v>0.4</v>
      </c>
      <c r="C4" s="8">
        <v>-6.9904879999999998E-11</v>
      </c>
    </row>
    <row r="5" spans="1:3" x14ac:dyDescent="0.25">
      <c r="A5" s="7">
        <v>0.6</v>
      </c>
      <c r="B5" s="7">
        <v>0.6</v>
      </c>
      <c r="C5" s="8">
        <v>-7.0304959999999999E-11</v>
      </c>
    </row>
    <row r="6" spans="1:3" x14ac:dyDescent="0.25">
      <c r="A6" s="7">
        <v>0.8</v>
      </c>
      <c r="B6" s="7">
        <v>0.8</v>
      </c>
      <c r="C6" s="8">
        <v>-7.0704969999999999E-11</v>
      </c>
    </row>
    <row r="7" spans="1:3" x14ac:dyDescent="0.25">
      <c r="A7" s="7">
        <v>1</v>
      </c>
      <c r="B7" s="7">
        <v>1</v>
      </c>
      <c r="C7" s="8">
        <v>-7.1104990000000004E-11</v>
      </c>
    </row>
    <row r="8" spans="1:3" x14ac:dyDescent="0.25">
      <c r="A8" s="7">
        <v>1.2</v>
      </c>
      <c r="B8" s="7">
        <v>1.2</v>
      </c>
      <c r="C8" s="8">
        <v>-7.1505009999999996E-11</v>
      </c>
    </row>
    <row r="9" spans="1:3" x14ac:dyDescent="0.25">
      <c r="A9" s="7">
        <v>1.4</v>
      </c>
      <c r="B9" s="7">
        <v>1.4</v>
      </c>
      <c r="C9" s="8">
        <v>-7.1905019999999995E-11</v>
      </c>
    </row>
    <row r="10" spans="1:3" x14ac:dyDescent="0.25">
      <c r="A10" s="7">
        <v>1.6</v>
      </c>
      <c r="B10" s="7">
        <v>1.6</v>
      </c>
      <c r="C10" s="8">
        <v>-7.230504E-11</v>
      </c>
    </row>
    <row r="11" spans="1:3" x14ac:dyDescent="0.25">
      <c r="A11" s="7">
        <v>1.8</v>
      </c>
      <c r="B11" s="7">
        <v>1.8</v>
      </c>
      <c r="C11" s="8">
        <v>-7.2705060000000005E-11</v>
      </c>
    </row>
    <row r="12" spans="1:3" x14ac:dyDescent="0.25">
      <c r="A12" s="7">
        <v>2</v>
      </c>
      <c r="B12" s="7">
        <v>2</v>
      </c>
      <c r="C12" s="8">
        <v>-7.3105079999999997E-11</v>
      </c>
    </row>
    <row r="13" spans="1:3" x14ac:dyDescent="0.25">
      <c r="A13" s="7">
        <v>2.2000000000000002</v>
      </c>
      <c r="B13" s="7">
        <v>2.2000000000000002</v>
      </c>
      <c r="C13" s="8">
        <v>-7.3505100000000002E-11</v>
      </c>
    </row>
    <row r="14" spans="1:3" x14ac:dyDescent="0.25">
      <c r="A14" s="7">
        <v>2.4</v>
      </c>
      <c r="B14" s="7">
        <v>2.4</v>
      </c>
      <c r="C14" s="8">
        <v>-7.3905119999999994E-11</v>
      </c>
    </row>
    <row r="15" spans="1:3" x14ac:dyDescent="0.25">
      <c r="A15" s="7">
        <v>2.6</v>
      </c>
      <c r="B15" s="7">
        <v>2.6</v>
      </c>
      <c r="C15" s="8">
        <v>-7.4305130000000006E-11</v>
      </c>
    </row>
    <row r="16" spans="1:3" x14ac:dyDescent="0.25">
      <c r="A16" s="7">
        <v>2.8</v>
      </c>
      <c r="B16" s="7">
        <v>2.8</v>
      </c>
      <c r="C16" s="8">
        <v>-7.4705149999999998E-11</v>
      </c>
    </row>
    <row r="17" spans="1:3" x14ac:dyDescent="0.25">
      <c r="A17" s="7">
        <v>3</v>
      </c>
      <c r="B17" s="7">
        <v>3</v>
      </c>
      <c r="C17" s="8">
        <v>-7.5105170000000003E-11</v>
      </c>
    </row>
    <row r="18" spans="1:3" x14ac:dyDescent="0.25">
      <c r="A18" s="7">
        <v>3.2</v>
      </c>
      <c r="B18" s="7">
        <v>3.2</v>
      </c>
      <c r="C18" s="8">
        <v>-7.5505189999999995E-11</v>
      </c>
    </row>
    <row r="19" spans="1:3" x14ac:dyDescent="0.25">
      <c r="A19" s="7">
        <v>3.4</v>
      </c>
      <c r="B19" s="7">
        <v>3.4</v>
      </c>
      <c r="C19" s="8">
        <v>-7.590521E-11</v>
      </c>
    </row>
    <row r="20" spans="1:3" x14ac:dyDescent="0.25">
      <c r="A20" s="7">
        <v>3.6</v>
      </c>
      <c r="B20" s="7">
        <v>3.6</v>
      </c>
      <c r="C20" s="8">
        <v>-7.6305219999999999E-11</v>
      </c>
    </row>
    <row r="21" spans="1:3" x14ac:dyDescent="0.25">
      <c r="A21" s="7">
        <v>3.8</v>
      </c>
      <c r="B21" s="7">
        <v>3.8</v>
      </c>
      <c r="C21" s="8">
        <v>-7.6705240000000004E-11</v>
      </c>
    </row>
    <row r="22" spans="1:3" x14ac:dyDescent="0.25">
      <c r="A22" s="7">
        <v>4</v>
      </c>
      <c r="B22" s="7">
        <v>4</v>
      </c>
      <c r="C22" s="8">
        <v>-7.7105250000000004E-11</v>
      </c>
    </row>
    <row r="23" spans="1:3" x14ac:dyDescent="0.25">
      <c r="A23" s="7">
        <v>4.2</v>
      </c>
      <c r="B23" s="7">
        <v>4.2</v>
      </c>
      <c r="C23" s="8">
        <v>-7.7505359999999996E-11</v>
      </c>
    </row>
    <row r="24" spans="1:3" x14ac:dyDescent="0.25">
      <c r="A24" s="7">
        <v>4.4000000000000004</v>
      </c>
      <c r="B24" s="7">
        <v>4.4000000000000004</v>
      </c>
      <c r="C24" s="8">
        <v>-7.7907159999999995E-11</v>
      </c>
    </row>
    <row r="25" spans="1:3" x14ac:dyDescent="0.25">
      <c r="A25" s="7">
        <v>4.5999999999999996</v>
      </c>
      <c r="B25" s="7">
        <v>4.5999999999999996</v>
      </c>
      <c r="C25" s="8">
        <v>-7.8636079999999998E-11</v>
      </c>
    </row>
    <row r="26" spans="1:3" x14ac:dyDescent="0.25">
      <c r="A26" s="7">
        <v>4.8</v>
      </c>
      <c r="B26" s="7">
        <v>4.8</v>
      </c>
      <c r="C26" s="8">
        <v>-1.3805310000000001E-10</v>
      </c>
    </row>
    <row r="27" spans="1:3" x14ac:dyDescent="0.25">
      <c r="A27" s="7">
        <v>5</v>
      </c>
      <c r="B27" s="7">
        <v>4.9999969999999996</v>
      </c>
      <c r="C27" s="8">
        <v>-1.072471E-8</v>
      </c>
    </row>
    <row r="28" spans="1:3" x14ac:dyDescent="0.25">
      <c r="A28" s="7">
        <v>5.2</v>
      </c>
      <c r="B28" s="7">
        <v>5.1993799999999997</v>
      </c>
      <c r="C28" s="8">
        <v>-1.879249E-6</v>
      </c>
    </row>
    <row r="29" spans="1:3" x14ac:dyDescent="0.25">
      <c r="A29" s="7">
        <v>5.4</v>
      </c>
      <c r="B29" s="7">
        <v>5.3599959999999998</v>
      </c>
      <c r="C29" s="8">
        <v>-1.212239E-4</v>
      </c>
    </row>
    <row r="30" spans="1:3" x14ac:dyDescent="0.25">
      <c r="A30" s="7">
        <v>5.6</v>
      </c>
      <c r="B30" s="7">
        <v>5.418412</v>
      </c>
      <c r="C30" s="8">
        <v>-5.5026779999999996E-4</v>
      </c>
    </row>
    <row r="31" spans="1:3" x14ac:dyDescent="0.25">
      <c r="A31" s="7">
        <v>5.8</v>
      </c>
      <c r="B31" s="7">
        <v>5.4444460000000001</v>
      </c>
      <c r="C31" s="8">
        <v>-1.077438E-3</v>
      </c>
    </row>
    <row r="32" spans="1:3" x14ac:dyDescent="0.25">
      <c r="A32" s="7">
        <v>6</v>
      </c>
      <c r="B32" s="7">
        <v>5.4606469999999998</v>
      </c>
      <c r="C32" s="8">
        <v>-1.6344039999999999E-3</v>
      </c>
    </row>
    <row r="33" spans="1:9" x14ac:dyDescent="0.25">
      <c r="A33" s="7">
        <v>6.2</v>
      </c>
      <c r="B33" s="7">
        <v>5.4725640000000002</v>
      </c>
      <c r="C33" s="8">
        <v>-2.2043520000000001E-3</v>
      </c>
    </row>
    <row r="34" spans="1:9" x14ac:dyDescent="0.25">
      <c r="A34" s="7">
        <v>6.4</v>
      </c>
      <c r="B34" s="7">
        <v>5.4815569999999996</v>
      </c>
      <c r="C34" s="8">
        <v>-2.7831610000000001E-3</v>
      </c>
    </row>
    <row r="35" spans="1:9" x14ac:dyDescent="0.25">
      <c r="A35" s="7">
        <v>6.6</v>
      </c>
      <c r="B35" s="7">
        <v>5.4889599999999996</v>
      </c>
      <c r="C35" s="8">
        <v>-3.3667889999999998E-3</v>
      </c>
    </row>
    <row r="36" spans="1:9" x14ac:dyDescent="0.25">
      <c r="A36" s="7">
        <v>6.8</v>
      </c>
      <c r="B36" s="7">
        <v>5.4952839999999998</v>
      </c>
      <c r="C36" s="8">
        <v>-3.9536839999999998E-3</v>
      </c>
    </row>
    <row r="37" spans="1:9" x14ac:dyDescent="0.25">
      <c r="A37" s="7">
        <v>7</v>
      </c>
      <c r="B37" s="7">
        <v>5.5007840000000003</v>
      </c>
      <c r="C37" s="8">
        <v>-4.5430790000000002E-3</v>
      </c>
    </row>
    <row r="38" spans="1:9" x14ac:dyDescent="0.25">
      <c r="A38" s="7">
        <v>7.2</v>
      </c>
      <c r="B38" s="7">
        <v>5.5056469999999997</v>
      </c>
      <c r="C38" s="8">
        <v>-5.1344019999999997E-3</v>
      </c>
    </row>
    <row r="39" spans="1:9" x14ac:dyDescent="0.25">
      <c r="A39" s="7">
        <v>7.4</v>
      </c>
      <c r="B39" s="7">
        <v>5.510008</v>
      </c>
      <c r="C39" s="8">
        <v>-5.7272479999999999E-3</v>
      </c>
      <c r="F39" s="19" t="s">
        <v>8</v>
      </c>
      <c r="G39" s="19"/>
      <c r="H39" s="19"/>
      <c r="I39" s="3">
        <f xml:space="preserve"> ((B52-B32)/4)*100</f>
        <v>2.1098250000000096</v>
      </c>
    </row>
    <row r="40" spans="1:9" x14ac:dyDescent="0.25">
      <c r="A40" s="7">
        <v>7.6</v>
      </c>
      <c r="B40" s="7">
        <v>5.5139630000000004</v>
      </c>
      <c r="C40" s="8">
        <v>-6.321325E-3</v>
      </c>
    </row>
    <row r="41" spans="1:9" x14ac:dyDescent="0.25">
      <c r="A41" s="7">
        <v>7.8</v>
      </c>
      <c r="B41" s="7">
        <v>5.5175809999999998</v>
      </c>
      <c r="C41" s="8">
        <v>-6.916419E-3</v>
      </c>
    </row>
    <row r="42" spans="1:9" x14ac:dyDescent="0.25">
      <c r="A42" s="7">
        <v>8</v>
      </c>
      <c r="B42" s="7">
        <v>5.5209190000000001</v>
      </c>
      <c r="C42" s="8">
        <v>-7.5123660000000004E-3</v>
      </c>
    </row>
    <row r="43" spans="1:9" x14ac:dyDescent="0.25">
      <c r="A43" s="7">
        <v>8.1999999999999993</v>
      </c>
      <c r="B43" s="7">
        <v>5.5240169999999997</v>
      </c>
      <c r="C43" s="8">
        <v>-8.1090399999999997E-3</v>
      </c>
    </row>
    <row r="44" spans="1:9" x14ac:dyDescent="0.25">
      <c r="A44" s="7">
        <v>8.4</v>
      </c>
      <c r="B44" s="7">
        <v>5.5269089999999998</v>
      </c>
      <c r="C44" s="8">
        <v>-8.7063369999999998E-3</v>
      </c>
    </row>
    <row r="45" spans="1:9" x14ac:dyDescent="0.25">
      <c r="A45" s="7">
        <v>8.6</v>
      </c>
      <c r="B45" s="7">
        <v>5.5296209999999997</v>
      </c>
      <c r="C45" s="8">
        <v>-9.3041789999999992E-3</v>
      </c>
    </row>
    <row r="46" spans="1:9" x14ac:dyDescent="0.25">
      <c r="A46" s="7">
        <v>8.8000000000000007</v>
      </c>
      <c r="B46" s="7">
        <v>5.5321759999999998</v>
      </c>
      <c r="C46" s="8">
        <v>-9.9024969999999997E-3</v>
      </c>
    </row>
    <row r="47" spans="1:9" x14ac:dyDescent="0.25">
      <c r="A47" s="7">
        <v>9</v>
      </c>
      <c r="B47" s="7">
        <v>5.534592</v>
      </c>
      <c r="C47" s="8">
        <v>-1.050124E-2</v>
      </c>
    </row>
    <row r="48" spans="1:9" x14ac:dyDescent="0.25">
      <c r="A48" s="7">
        <v>9.1999999999999904</v>
      </c>
      <c r="B48" s="7">
        <v>5.5368830000000004</v>
      </c>
      <c r="C48" s="8">
        <v>-1.110035E-2</v>
      </c>
    </row>
    <row r="49" spans="1:3" x14ac:dyDescent="0.25">
      <c r="A49" s="7">
        <v>9.3999999999999897</v>
      </c>
      <c r="B49" s="7">
        <v>5.5390639999999998</v>
      </c>
      <c r="C49" s="8">
        <v>-1.169981E-2</v>
      </c>
    </row>
    <row r="50" spans="1:3" x14ac:dyDescent="0.25">
      <c r="A50" s="7">
        <v>9.5999999999999908</v>
      </c>
      <c r="B50" s="7">
        <v>5.5411440000000001</v>
      </c>
      <c r="C50" s="8">
        <v>-1.2299559999999999E-2</v>
      </c>
    </row>
    <row r="51" spans="1:3" x14ac:dyDescent="0.25">
      <c r="A51" s="7">
        <v>9.7999999999999901</v>
      </c>
      <c r="B51" s="7">
        <v>5.5431330000000001</v>
      </c>
      <c r="C51" s="8">
        <v>-1.2899600000000001E-2</v>
      </c>
    </row>
    <row r="52" spans="1:3" x14ac:dyDescent="0.25">
      <c r="A52" s="7">
        <v>10</v>
      </c>
      <c r="B52" s="7">
        <v>5.5450400000000002</v>
      </c>
      <c r="C52" s="8">
        <v>-1.3499880000000001E-2</v>
      </c>
    </row>
  </sheetData>
  <mergeCells count="1">
    <mergeCell ref="F39:H39"/>
  </mergeCells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0C7B-4690-4068-9460-82E55BAF1559}">
  <dimension ref="A1:C52"/>
  <sheetViews>
    <sheetView zoomScaleNormal="100" workbookViewId="0">
      <selection activeCell="AL27" sqref="AL27"/>
    </sheetView>
  </sheetViews>
  <sheetFormatPr defaultColWidth="9" defaultRowHeight="15.75" x14ac:dyDescent="0.25"/>
  <cols>
    <col min="1" max="2" width="15.7109375" style="4" customWidth="1"/>
    <col min="3" max="3" width="15.7109375" style="2" customWidth="1"/>
    <col min="4" max="16384" width="9" style="2"/>
  </cols>
  <sheetData>
    <row r="1" spans="1:3" s="1" customFormat="1" ht="30" customHeight="1" x14ac:dyDescent="0.25">
      <c r="A1" s="5" t="s">
        <v>1</v>
      </c>
      <c r="B1" s="5" t="s">
        <v>2</v>
      </c>
      <c r="C1" s="6" t="s">
        <v>3</v>
      </c>
    </row>
    <row r="2" spans="1:3" x14ac:dyDescent="0.25">
      <c r="A2" s="7">
        <v>0</v>
      </c>
      <c r="B2" s="7">
        <v>1.483381E-9</v>
      </c>
      <c r="C2" s="8">
        <v>4.4950939999999999E-12</v>
      </c>
    </row>
    <row r="3" spans="1:3" x14ac:dyDescent="0.25">
      <c r="A3" s="7">
        <v>0.2</v>
      </c>
      <c r="B3" s="7">
        <v>0.2</v>
      </c>
      <c r="C3" s="8">
        <v>-6.9439759999999999E-11</v>
      </c>
    </row>
    <row r="4" spans="1:3" x14ac:dyDescent="0.25">
      <c r="A4" s="7">
        <v>0.4</v>
      </c>
      <c r="B4" s="7">
        <v>0.4</v>
      </c>
      <c r="C4" s="8">
        <v>-6.9904879999999998E-11</v>
      </c>
    </row>
    <row r="5" spans="1:3" x14ac:dyDescent="0.25">
      <c r="A5" s="7">
        <v>0.6</v>
      </c>
      <c r="B5" s="7">
        <v>0.6</v>
      </c>
      <c r="C5" s="8">
        <v>-7.0304959999999999E-11</v>
      </c>
    </row>
    <row r="6" spans="1:3" x14ac:dyDescent="0.25">
      <c r="A6" s="7">
        <v>0.8</v>
      </c>
      <c r="B6" s="7">
        <v>0.8</v>
      </c>
      <c r="C6" s="8">
        <v>-7.0704969999999999E-11</v>
      </c>
    </row>
    <row r="7" spans="1:3" x14ac:dyDescent="0.25">
      <c r="A7" s="7">
        <v>1</v>
      </c>
      <c r="B7" s="7">
        <v>1</v>
      </c>
      <c r="C7" s="8">
        <v>-7.1104990000000004E-11</v>
      </c>
    </row>
    <row r="8" spans="1:3" x14ac:dyDescent="0.25">
      <c r="A8" s="7">
        <v>1.2</v>
      </c>
      <c r="B8" s="7">
        <v>1.2</v>
      </c>
      <c r="C8" s="8">
        <v>-7.1505009999999996E-11</v>
      </c>
    </row>
    <row r="9" spans="1:3" x14ac:dyDescent="0.25">
      <c r="A9" s="7">
        <v>1.4</v>
      </c>
      <c r="B9" s="7">
        <v>1.4</v>
      </c>
      <c r="C9" s="8">
        <v>-7.1905019999999995E-11</v>
      </c>
    </row>
    <row r="10" spans="1:3" x14ac:dyDescent="0.25">
      <c r="A10" s="7">
        <v>1.6</v>
      </c>
      <c r="B10" s="7">
        <v>1.6</v>
      </c>
      <c r="C10" s="8">
        <v>-7.230504E-11</v>
      </c>
    </row>
    <row r="11" spans="1:3" x14ac:dyDescent="0.25">
      <c r="A11" s="7">
        <v>1.8</v>
      </c>
      <c r="B11" s="7">
        <v>1.8</v>
      </c>
      <c r="C11" s="8">
        <v>-7.2705060000000005E-11</v>
      </c>
    </row>
    <row r="12" spans="1:3" x14ac:dyDescent="0.25">
      <c r="A12" s="7">
        <v>2</v>
      </c>
      <c r="B12" s="7">
        <v>2</v>
      </c>
      <c r="C12" s="8">
        <v>-7.3105079999999997E-11</v>
      </c>
    </row>
    <row r="13" spans="1:3" x14ac:dyDescent="0.25">
      <c r="A13" s="7">
        <v>2.2000000000000002</v>
      </c>
      <c r="B13" s="7">
        <v>2.2000000000000002</v>
      </c>
      <c r="C13" s="8">
        <v>-7.3505100000000002E-11</v>
      </c>
    </row>
    <row r="14" spans="1:3" x14ac:dyDescent="0.25">
      <c r="A14" s="7">
        <v>2.4</v>
      </c>
      <c r="B14" s="7">
        <v>2.4</v>
      </c>
      <c r="C14" s="8">
        <v>-7.3905119999999994E-11</v>
      </c>
    </row>
    <row r="15" spans="1:3" x14ac:dyDescent="0.25">
      <c r="A15" s="7">
        <v>2.6</v>
      </c>
      <c r="B15" s="7">
        <v>2.6</v>
      </c>
      <c r="C15" s="8">
        <v>-7.4305130000000006E-11</v>
      </c>
    </row>
    <row r="16" spans="1:3" x14ac:dyDescent="0.25">
      <c r="A16" s="7">
        <v>2.8</v>
      </c>
      <c r="B16" s="7">
        <v>2.8</v>
      </c>
      <c r="C16" s="8">
        <v>-7.4705149999999998E-11</v>
      </c>
    </row>
    <row r="17" spans="1:3" x14ac:dyDescent="0.25">
      <c r="A17" s="7">
        <v>3</v>
      </c>
      <c r="B17" s="7">
        <v>3</v>
      </c>
      <c r="C17" s="8">
        <v>-7.5105170000000003E-11</v>
      </c>
    </row>
    <row r="18" spans="1:3" x14ac:dyDescent="0.25">
      <c r="A18" s="7">
        <v>3.2</v>
      </c>
      <c r="B18" s="7">
        <v>3.2</v>
      </c>
      <c r="C18" s="8">
        <v>-7.5505189999999995E-11</v>
      </c>
    </row>
    <row r="19" spans="1:3" x14ac:dyDescent="0.25">
      <c r="A19" s="7">
        <v>3.4</v>
      </c>
      <c r="B19" s="7">
        <v>3.4</v>
      </c>
      <c r="C19" s="8">
        <v>-7.590521E-11</v>
      </c>
    </row>
    <row r="20" spans="1:3" x14ac:dyDescent="0.25">
      <c r="A20" s="7">
        <v>3.6</v>
      </c>
      <c r="B20" s="7">
        <v>3.6</v>
      </c>
      <c r="C20" s="8">
        <v>-7.6305219999999999E-11</v>
      </c>
    </row>
    <row r="21" spans="1:3" x14ac:dyDescent="0.25">
      <c r="A21" s="7">
        <v>3.8</v>
      </c>
      <c r="B21" s="7">
        <v>3.8</v>
      </c>
      <c r="C21" s="8">
        <v>-7.6705240000000004E-11</v>
      </c>
    </row>
    <row r="22" spans="1:3" x14ac:dyDescent="0.25">
      <c r="A22" s="7">
        <v>4</v>
      </c>
      <c r="B22" s="7">
        <v>4</v>
      </c>
      <c r="C22" s="8">
        <v>-7.7105250000000004E-11</v>
      </c>
    </row>
    <row r="23" spans="1:3" x14ac:dyDescent="0.25">
      <c r="A23" s="7">
        <v>4.2</v>
      </c>
      <c r="B23" s="7">
        <v>4.2</v>
      </c>
      <c r="C23" s="8">
        <v>-7.7505359999999996E-11</v>
      </c>
    </row>
    <row r="24" spans="1:3" x14ac:dyDescent="0.25">
      <c r="A24" s="7">
        <v>4.4000000000000004</v>
      </c>
      <c r="B24" s="7">
        <v>4.4000000000000004</v>
      </c>
      <c r="C24" s="8">
        <v>-7.7907159999999995E-11</v>
      </c>
    </row>
    <row r="25" spans="1:3" x14ac:dyDescent="0.25">
      <c r="A25" s="7">
        <v>4.5999999999999996</v>
      </c>
      <c r="B25" s="7">
        <v>4.5999999999999996</v>
      </c>
      <c r="C25" s="8">
        <v>-7.8636079999999998E-11</v>
      </c>
    </row>
    <row r="26" spans="1:3" x14ac:dyDescent="0.25">
      <c r="A26" s="7">
        <v>4.8</v>
      </c>
      <c r="B26" s="7">
        <v>4.8</v>
      </c>
      <c r="C26" s="8">
        <v>-1.3805310000000001E-10</v>
      </c>
    </row>
    <row r="27" spans="1:3" x14ac:dyDescent="0.25">
      <c r="A27" s="7">
        <v>5</v>
      </c>
      <c r="B27" s="7">
        <v>4.9999969999999996</v>
      </c>
      <c r="C27" s="8">
        <v>-1.072471E-8</v>
      </c>
    </row>
    <row r="28" spans="1:3" x14ac:dyDescent="0.25">
      <c r="A28" s="7">
        <v>5.2</v>
      </c>
      <c r="B28" s="7">
        <v>5.1993799999999997</v>
      </c>
      <c r="C28" s="8">
        <v>-1.879249E-6</v>
      </c>
    </row>
    <row r="29" spans="1:3" x14ac:dyDescent="0.25">
      <c r="A29" s="7">
        <v>5.4</v>
      </c>
      <c r="B29" s="7">
        <v>5.3599959999999998</v>
      </c>
      <c r="C29" s="8">
        <v>-1.212239E-4</v>
      </c>
    </row>
    <row r="30" spans="1:3" x14ac:dyDescent="0.25">
      <c r="A30" s="17">
        <v>5.6</v>
      </c>
      <c r="B30" s="17">
        <v>5.418412</v>
      </c>
      <c r="C30" s="18">
        <v>-5.5026779999999996E-4</v>
      </c>
    </row>
    <row r="31" spans="1:3" x14ac:dyDescent="0.25">
      <c r="A31" s="7">
        <v>5.8</v>
      </c>
      <c r="B31" s="7">
        <v>5.4444460000000001</v>
      </c>
      <c r="C31" s="8">
        <v>-1.077438E-3</v>
      </c>
    </row>
    <row r="32" spans="1:3" x14ac:dyDescent="0.25">
      <c r="A32" s="7">
        <v>6</v>
      </c>
      <c r="B32" s="7">
        <v>5.4606469999999998</v>
      </c>
      <c r="C32" s="8">
        <v>-1.6344039999999999E-3</v>
      </c>
    </row>
    <row r="33" spans="1:3" x14ac:dyDescent="0.25">
      <c r="A33" s="7">
        <v>6.2</v>
      </c>
      <c r="B33" s="7">
        <v>5.4725640000000002</v>
      </c>
      <c r="C33" s="8">
        <v>-2.2043520000000001E-3</v>
      </c>
    </row>
    <row r="34" spans="1:3" x14ac:dyDescent="0.25">
      <c r="A34" s="7">
        <v>6.4</v>
      </c>
      <c r="B34" s="7">
        <v>5.4815569999999996</v>
      </c>
      <c r="C34" s="8">
        <v>-2.7831610000000001E-3</v>
      </c>
    </row>
    <row r="35" spans="1:3" x14ac:dyDescent="0.25">
      <c r="A35" s="7">
        <v>6.6</v>
      </c>
      <c r="B35" s="7">
        <v>5.4889599999999996</v>
      </c>
      <c r="C35" s="8">
        <v>-3.3667889999999998E-3</v>
      </c>
    </row>
    <row r="36" spans="1:3" x14ac:dyDescent="0.25">
      <c r="A36" s="7">
        <v>6.8</v>
      </c>
      <c r="B36" s="7">
        <v>5.4952839999999998</v>
      </c>
      <c r="C36" s="8">
        <v>-3.9536839999999998E-3</v>
      </c>
    </row>
    <row r="37" spans="1:3" x14ac:dyDescent="0.25">
      <c r="A37" s="7">
        <v>7</v>
      </c>
      <c r="B37" s="7">
        <v>5.5007840000000003</v>
      </c>
      <c r="C37" s="8">
        <v>-4.5430790000000002E-3</v>
      </c>
    </row>
    <row r="38" spans="1:3" x14ac:dyDescent="0.25">
      <c r="A38" s="7">
        <v>7.2</v>
      </c>
      <c r="B38" s="7">
        <v>5.5056469999999997</v>
      </c>
      <c r="C38" s="8">
        <v>-5.1344019999999997E-3</v>
      </c>
    </row>
    <row r="39" spans="1:3" x14ac:dyDescent="0.25">
      <c r="A39" s="7">
        <v>7.4</v>
      </c>
      <c r="B39" s="7">
        <v>5.510008</v>
      </c>
      <c r="C39" s="8">
        <v>-5.7272479999999999E-3</v>
      </c>
    </row>
    <row r="40" spans="1:3" x14ac:dyDescent="0.25">
      <c r="A40" s="7">
        <v>7.6</v>
      </c>
      <c r="B40" s="7">
        <v>5.5139630000000004</v>
      </c>
      <c r="C40" s="8">
        <v>-6.321325E-3</v>
      </c>
    </row>
    <row r="41" spans="1:3" x14ac:dyDescent="0.25">
      <c r="A41" s="7">
        <v>7.8</v>
      </c>
      <c r="B41" s="7">
        <v>5.5175809999999998</v>
      </c>
      <c r="C41" s="8">
        <v>-6.916419E-3</v>
      </c>
    </row>
    <row r="42" spans="1:3" x14ac:dyDescent="0.25">
      <c r="A42" s="7">
        <v>8</v>
      </c>
      <c r="B42" s="7">
        <v>5.5209190000000001</v>
      </c>
      <c r="C42" s="8">
        <v>-7.5123660000000004E-3</v>
      </c>
    </row>
    <row r="43" spans="1:3" x14ac:dyDescent="0.25">
      <c r="A43" s="7">
        <v>8.1999999999999993</v>
      </c>
      <c r="B43" s="7">
        <v>5.5240169999999997</v>
      </c>
      <c r="C43" s="8">
        <v>-8.1090399999999997E-3</v>
      </c>
    </row>
    <row r="44" spans="1:3" x14ac:dyDescent="0.25">
      <c r="A44" s="7">
        <v>8.4</v>
      </c>
      <c r="B44" s="7">
        <v>5.5269089999999998</v>
      </c>
      <c r="C44" s="8">
        <v>-8.7063369999999998E-3</v>
      </c>
    </row>
    <row r="45" spans="1:3" x14ac:dyDescent="0.25">
      <c r="A45" s="7">
        <v>8.6</v>
      </c>
      <c r="B45" s="7">
        <v>5.5296209999999997</v>
      </c>
      <c r="C45" s="8">
        <v>-9.3041789999999992E-3</v>
      </c>
    </row>
    <row r="46" spans="1:3" x14ac:dyDescent="0.25">
      <c r="A46" s="7">
        <v>8.8000000000000007</v>
      </c>
      <c r="B46" s="7">
        <v>5.5321759999999998</v>
      </c>
      <c r="C46" s="8">
        <v>-9.9024969999999997E-3</v>
      </c>
    </row>
    <row r="47" spans="1:3" x14ac:dyDescent="0.25">
      <c r="A47" s="7">
        <v>9</v>
      </c>
      <c r="B47" s="7">
        <v>5.534592</v>
      </c>
      <c r="C47" s="8">
        <v>-1.050124E-2</v>
      </c>
    </row>
    <row r="48" spans="1:3" x14ac:dyDescent="0.25">
      <c r="A48" s="7">
        <v>9.1999999999999904</v>
      </c>
      <c r="B48" s="7">
        <v>5.5368830000000004</v>
      </c>
      <c r="C48" s="8">
        <v>-1.110035E-2</v>
      </c>
    </row>
    <row r="49" spans="1:3" x14ac:dyDescent="0.25">
      <c r="A49" s="7">
        <v>9.3999999999999897</v>
      </c>
      <c r="B49" s="7">
        <v>5.5390639999999998</v>
      </c>
      <c r="C49" s="8">
        <v>-1.169981E-2</v>
      </c>
    </row>
    <row r="50" spans="1:3" x14ac:dyDescent="0.25">
      <c r="A50" s="7">
        <v>9.5999999999999908</v>
      </c>
      <c r="B50" s="7">
        <v>5.5411440000000001</v>
      </c>
      <c r="C50" s="8">
        <v>-1.2299559999999999E-2</v>
      </c>
    </row>
    <row r="51" spans="1:3" x14ac:dyDescent="0.25">
      <c r="A51" s="7">
        <v>9.7999999999999901</v>
      </c>
      <c r="B51" s="7">
        <v>5.5431330000000001</v>
      </c>
      <c r="C51" s="8">
        <v>-1.2899600000000001E-2</v>
      </c>
    </row>
    <row r="52" spans="1:3" x14ac:dyDescent="0.25">
      <c r="A52" s="7">
        <v>10</v>
      </c>
      <c r="B52" s="7">
        <v>5.5450400000000002</v>
      </c>
      <c r="C52" s="8">
        <v>-1.3499880000000001E-2</v>
      </c>
    </row>
  </sheetData>
  <pageMargins left="0.25" right="0.25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00EB8-F63B-4126-9227-EF9FB74A9DCE}">
  <dimension ref="A1:G28"/>
  <sheetViews>
    <sheetView tabSelected="1" topLeftCell="A16" zoomScale="60" zoomScaleNormal="60" workbookViewId="0">
      <selection activeCell="AD57" sqref="AD57"/>
    </sheetView>
  </sheetViews>
  <sheetFormatPr defaultColWidth="9" defaultRowHeight="15.75" x14ac:dyDescent="0.25"/>
  <cols>
    <col min="1" max="4" width="15.7109375" style="9" customWidth="1"/>
    <col min="5" max="5" width="17.140625" style="15" customWidth="1"/>
    <col min="6" max="7" width="15.7109375" style="9" customWidth="1"/>
    <col min="8" max="16384" width="9" style="9"/>
  </cols>
  <sheetData>
    <row r="1" spans="1:7" ht="30" customHeight="1" x14ac:dyDescent="0.25">
      <c r="A1" s="20" t="s">
        <v>7</v>
      </c>
      <c r="B1" s="20"/>
      <c r="C1" s="20"/>
      <c r="D1" s="16"/>
      <c r="E1" s="20" t="s">
        <v>10</v>
      </c>
      <c r="F1" s="20"/>
      <c r="G1" s="20"/>
    </row>
    <row r="2" spans="1:7" ht="30" customHeight="1" x14ac:dyDescent="0.25">
      <c r="A2" s="6" t="s">
        <v>4</v>
      </c>
      <c r="B2" s="6" t="s">
        <v>5</v>
      </c>
      <c r="C2" s="6" t="s">
        <v>6</v>
      </c>
      <c r="D2" s="6" t="s">
        <v>0</v>
      </c>
      <c r="E2" s="6" t="s">
        <v>4</v>
      </c>
      <c r="F2" s="6" t="s">
        <v>5</v>
      </c>
      <c r="G2" s="6" t="s">
        <v>6</v>
      </c>
    </row>
    <row r="3" spans="1:7" x14ac:dyDescent="0.25">
      <c r="A3" s="10">
        <v>5.5506679999999999</v>
      </c>
      <c r="B3" s="10">
        <v>5.6129699999999998</v>
      </c>
      <c r="C3" s="10">
        <v>5.6466070000000004</v>
      </c>
      <c r="D3" s="10">
        <v>5</v>
      </c>
      <c r="E3" s="11">
        <f t="shared" ref="E3:E26" si="0">((A3/D3)*1000)+100</f>
        <v>1210.1335999999999</v>
      </c>
      <c r="F3" s="11">
        <f t="shared" ref="F3:F26" si="1">((B3/D3)*1000)+100</f>
        <v>1222.5939999999998</v>
      </c>
      <c r="G3" s="11">
        <f t="shared" ref="G3:G26" si="2">((C3/D3)*1000)+100</f>
        <v>1229.3214</v>
      </c>
    </row>
    <row r="4" spans="1:7" x14ac:dyDescent="0.25">
      <c r="A4" s="9">
        <v>5.545528</v>
      </c>
      <c r="B4" s="9">
        <v>5.6116130000000002</v>
      </c>
      <c r="C4" s="9">
        <v>5.6444299999999998</v>
      </c>
      <c r="D4" s="9">
        <v>7</v>
      </c>
      <c r="E4" s="11">
        <f t="shared" si="0"/>
        <v>892.2182857142858</v>
      </c>
      <c r="F4" s="11">
        <f t="shared" si="1"/>
        <v>901.65899999999999</v>
      </c>
      <c r="G4" s="11">
        <f t="shared" si="2"/>
        <v>906.34714285714279</v>
      </c>
    </row>
    <row r="5" spans="1:7" x14ac:dyDescent="0.25">
      <c r="A5" s="9">
        <v>5.539828</v>
      </c>
      <c r="B5" s="9">
        <v>5.6090920000000004</v>
      </c>
      <c r="C5" s="9">
        <v>5.6431880000000003</v>
      </c>
      <c r="D5" s="9">
        <v>9</v>
      </c>
      <c r="E5" s="11">
        <f t="shared" si="0"/>
        <v>715.53644444444444</v>
      </c>
      <c r="F5" s="11">
        <f t="shared" si="1"/>
        <v>723.23244444444447</v>
      </c>
      <c r="G5" s="11">
        <f t="shared" si="2"/>
        <v>727.02088888888898</v>
      </c>
    </row>
    <row r="6" spans="1:7" x14ac:dyDescent="0.25">
      <c r="A6" s="9">
        <v>5.5334250000000003</v>
      </c>
      <c r="B6" s="9">
        <v>5.6074120000000001</v>
      </c>
      <c r="C6" s="9">
        <v>5.6419629999999996</v>
      </c>
      <c r="D6" s="9">
        <v>11</v>
      </c>
      <c r="E6" s="11">
        <f t="shared" si="0"/>
        <v>603.03863636363644</v>
      </c>
      <c r="F6" s="11">
        <f t="shared" si="1"/>
        <v>609.76472727272721</v>
      </c>
      <c r="G6" s="11">
        <f t="shared" si="2"/>
        <v>612.90572727272718</v>
      </c>
    </row>
    <row r="7" spans="1:7" x14ac:dyDescent="0.25">
      <c r="A7" s="9">
        <v>5.526122</v>
      </c>
      <c r="B7" s="9">
        <v>5.6052720000000003</v>
      </c>
      <c r="C7" s="9">
        <v>5.6407530000000001</v>
      </c>
      <c r="D7" s="9">
        <v>13</v>
      </c>
      <c r="E7" s="11">
        <f t="shared" si="0"/>
        <v>525.08630769230763</v>
      </c>
      <c r="F7" s="11">
        <f t="shared" si="1"/>
        <v>531.17476923076924</v>
      </c>
      <c r="G7" s="11">
        <f t="shared" si="2"/>
        <v>533.9040769230769</v>
      </c>
    </row>
    <row r="8" spans="1:7" x14ac:dyDescent="0.25">
      <c r="A8" s="9">
        <v>5.5176340000000001</v>
      </c>
      <c r="B8" s="9">
        <v>5.6036789999999996</v>
      </c>
      <c r="C8" s="9">
        <v>5.639659</v>
      </c>
      <c r="D8" s="9">
        <v>15</v>
      </c>
      <c r="E8" s="11">
        <f t="shared" si="0"/>
        <v>467.84226666666672</v>
      </c>
      <c r="F8" s="11">
        <f t="shared" si="1"/>
        <v>473.57859999999999</v>
      </c>
      <c r="G8" s="11">
        <f t="shared" si="2"/>
        <v>475.97726666666665</v>
      </c>
    </row>
    <row r="9" spans="1:7" x14ac:dyDescent="0.25">
      <c r="A9" s="9">
        <v>5.5075390000000004</v>
      </c>
      <c r="B9" s="9">
        <v>5.6012750000000002</v>
      </c>
      <c r="C9" s="9">
        <v>5.6387130000000001</v>
      </c>
      <c r="D9" s="9">
        <v>17</v>
      </c>
      <c r="E9" s="11">
        <f t="shared" si="0"/>
        <v>423.97288235294121</v>
      </c>
      <c r="F9" s="11">
        <f t="shared" si="1"/>
        <v>429.48676470588236</v>
      </c>
      <c r="G9" s="11">
        <f t="shared" si="2"/>
        <v>431.68900000000002</v>
      </c>
    </row>
    <row r="10" spans="1:7" x14ac:dyDescent="0.25">
      <c r="A10" s="9">
        <v>5.4951910000000002</v>
      </c>
      <c r="B10" s="9">
        <v>5.5992709999999999</v>
      </c>
      <c r="C10" s="9">
        <v>5.6366899999999998</v>
      </c>
      <c r="D10" s="9">
        <v>19</v>
      </c>
      <c r="E10" s="11">
        <f t="shared" si="0"/>
        <v>389.22057894736844</v>
      </c>
      <c r="F10" s="11">
        <f t="shared" si="1"/>
        <v>394.69847368421051</v>
      </c>
      <c r="G10" s="11">
        <f t="shared" si="2"/>
        <v>396.66789473684207</v>
      </c>
    </row>
    <row r="11" spans="1:7" x14ac:dyDescent="0.25">
      <c r="A11" s="9">
        <v>5.47959</v>
      </c>
      <c r="B11" s="9">
        <v>5.5971880000000001</v>
      </c>
      <c r="C11" s="9">
        <v>5.6355079999999997</v>
      </c>
      <c r="D11" s="9">
        <v>21</v>
      </c>
      <c r="E11" s="11">
        <f t="shared" si="0"/>
        <v>360.93285714285713</v>
      </c>
      <c r="F11" s="11">
        <f t="shared" si="1"/>
        <v>366.53276190476186</v>
      </c>
      <c r="G11" s="11">
        <f t="shared" si="2"/>
        <v>368.3575238095238</v>
      </c>
    </row>
    <row r="12" spans="1:7" x14ac:dyDescent="0.25">
      <c r="A12" s="9">
        <v>5.4592739999999997</v>
      </c>
      <c r="B12" s="9">
        <v>5.5949140000000002</v>
      </c>
      <c r="C12" s="9">
        <v>5.6350290000000003</v>
      </c>
      <c r="D12" s="9">
        <v>23</v>
      </c>
      <c r="E12" s="11">
        <f t="shared" si="0"/>
        <v>337.35973913043472</v>
      </c>
      <c r="F12" s="11">
        <f t="shared" si="1"/>
        <v>343.25713043478265</v>
      </c>
      <c r="G12" s="11">
        <f t="shared" si="2"/>
        <v>345.00126086956521</v>
      </c>
    </row>
    <row r="13" spans="1:7" x14ac:dyDescent="0.25">
      <c r="A13" s="9">
        <v>5.4325510000000001</v>
      </c>
      <c r="B13" s="9">
        <v>5.5924740000000002</v>
      </c>
      <c r="C13" s="9">
        <v>5.6328579999999997</v>
      </c>
      <c r="D13" s="9">
        <v>25</v>
      </c>
      <c r="E13" s="11">
        <f t="shared" si="0"/>
        <v>317.30204000000003</v>
      </c>
      <c r="F13" s="11">
        <f t="shared" si="1"/>
        <v>323.69896</v>
      </c>
      <c r="G13" s="11">
        <f t="shared" si="2"/>
        <v>325.31431999999995</v>
      </c>
    </row>
    <row r="14" spans="1:7" x14ac:dyDescent="0.25">
      <c r="A14" s="9">
        <v>5.3987239999999996</v>
      </c>
      <c r="B14" s="9">
        <v>5.5903260000000001</v>
      </c>
      <c r="C14" s="9">
        <v>5.6312889999999998</v>
      </c>
      <c r="D14" s="9">
        <v>27</v>
      </c>
      <c r="E14" s="11">
        <f t="shared" si="0"/>
        <v>299.95274074074075</v>
      </c>
      <c r="F14" s="11">
        <f t="shared" si="1"/>
        <v>307.04911111111113</v>
      </c>
      <c r="G14" s="11">
        <f t="shared" si="2"/>
        <v>308.56625925925925</v>
      </c>
    </row>
    <row r="15" spans="1:7" x14ac:dyDescent="0.25">
      <c r="A15" s="9">
        <v>5.359375</v>
      </c>
      <c r="B15" s="9">
        <v>5.5880169999999998</v>
      </c>
      <c r="C15" s="9">
        <v>5.6297600000000001</v>
      </c>
      <c r="D15" s="9">
        <v>29</v>
      </c>
      <c r="E15" s="11">
        <f t="shared" si="0"/>
        <v>284.80603448275861</v>
      </c>
      <c r="F15" s="11">
        <f t="shared" si="1"/>
        <v>292.69024137931035</v>
      </c>
      <c r="G15" s="11">
        <f t="shared" si="2"/>
        <v>294.12965517241378</v>
      </c>
    </row>
    <row r="16" spans="1:7" x14ac:dyDescent="0.25">
      <c r="A16" s="9">
        <v>5.3171220000000003</v>
      </c>
      <c r="B16" s="9">
        <v>5.5852750000000002</v>
      </c>
      <c r="C16" s="9">
        <v>5.6286339999999999</v>
      </c>
      <c r="D16" s="9">
        <v>31</v>
      </c>
      <c r="E16" s="11">
        <f t="shared" si="0"/>
        <v>271.52006451612908</v>
      </c>
      <c r="F16" s="11">
        <f t="shared" si="1"/>
        <v>280.1701612903226</v>
      </c>
      <c r="G16" s="11">
        <f t="shared" si="2"/>
        <v>281.56883870967738</v>
      </c>
    </row>
    <row r="17" spans="1:7" x14ac:dyDescent="0.25">
      <c r="A17" s="9">
        <v>5.2737150000000002</v>
      </c>
      <c r="B17" s="9">
        <v>5.5822419999999999</v>
      </c>
      <c r="C17" s="9">
        <v>5.6277759999999999</v>
      </c>
      <c r="D17" s="9">
        <v>33</v>
      </c>
      <c r="E17" s="11">
        <f t="shared" si="0"/>
        <v>259.80954545454546</v>
      </c>
      <c r="F17" s="11">
        <f t="shared" si="1"/>
        <v>269.15884848484848</v>
      </c>
      <c r="G17" s="11">
        <f t="shared" si="2"/>
        <v>270.5386666666667</v>
      </c>
    </row>
    <row r="18" spans="1:7" x14ac:dyDescent="0.25">
      <c r="A18" s="9">
        <v>5.229908</v>
      </c>
      <c r="B18" s="9">
        <v>5.5794319999999997</v>
      </c>
      <c r="C18" s="9">
        <v>5.6253140000000004</v>
      </c>
      <c r="D18" s="9">
        <v>35</v>
      </c>
      <c r="E18" s="11">
        <f t="shared" si="0"/>
        <v>249.42594285714287</v>
      </c>
      <c r="F18" s="11">
        <f t="shared" si="1"/>
        <v>259.41234285714285</v>
      </c>
      <c r="G18" s="11">
        <f t="shared" si="2"/>
        <v>260.72325714285716</v>
      </c>
    </row>
    <row r="19" spans="1:7" x14ac:dyDescent="0.25">
      <c r="A19" s="9">
        <v>5.1859710000000003</v>
      </c>
      <c r="B19" s="9">
        <v>5.5764019999999999</v>
      </c>
      <c r="C19" s="9">
        <v>5.623837</v>
      </c>
      <c r="D19" s="9">
        <v>37</v>
      </c>
      <c r="E19" s="11">
        <f t="shared" si="0"/>
        <v>240.1613783783784</v>
      </c>
      <c r="F19" s="11">
        <f t="shared" si="1"/>
        <v>250.71356756756757</v>
      </c>
      <c r="G19" s="11">
        <f t="shared" si="2"/>
        <v>251.99559459459462</v>
      </c>
    </row>
    <row r="20" spans="1:7" x14ac:dyDescent="0.25">
      <c r="A20" s="9">
        <v>5.141991</v>
      </c>
      <c r="B20" s="9">
        <v>5.5732920000000004</v>
      </c>
      <c r="C20" s="9">
        <v>5.6223510000000001</v>
      </c>
      <c r="D20" s="9">
        <v>39</v>
      </c>
      <c r="E20" s="11">
        <f t="shared" si="0"/>
        <v>231.84592307692307</v>
      </c>
      <c r="F20" s="11">
        <f t="shared" si="1"/>
        <v>242.9049230769231</v>
      </c>
      <c r="G20" s="11">
        <f t="shared" si="2"/>
        <v>244.16284615384617</v>
      </c>
    </row>
    <row r="21" spans="1:7" x14ac:dyDescent="0.25">
      <c r="A21" s="9">
        <v>5.0979970000000003</v>
      </c>
      <c r="B21" s="9">
        <v>5.5699420000000002</v>
      </c>
      <c r="C21" s="9">
        <v>5.6208450000000001</v>
      </c>
      <c r="D21" s="9">
        <v>41</v>
      </c>
      <c r="E21" s="11">
        <f t="shared" si="0"/>
        <v>224.34139024390245</v>
      </c>
      <c r="F21" s="11">
        <f t="shared" si="1"/>
        <v>235.85224390243903</v>
      </c>
      <c r="G21" s="11">
        <f t="shared" si="2"/>
        <v>237.09378048780488</v>
      </c>
    </row>
    <row r="22" spans="1:7" x14ac:dyDescent="0.25">
      <c r="A22" s="9">
        <v>5.0539990000000001</v>
      </c>
      <c r="B22" s="9">
        <v>5.5663900000000002</v>
      </c>
      <c r="C22" s="9">
        <v>5.6193080000000002</v>
      </c>
      <c r="D22" s="9">
        <v>43</v>
      </c>
      <c r="E22" s="11">
        <f t="shared" si="0"/>
        <v>217.53486046511628</v>
      </c>
      <c r="F22" s="11">
        <f t="shared" si="1"/>
        <v>229.45093023255814</v>
      </c>
      <c r="G22" s="11">
        <f t="shared" si="2"/>
        <v>230.68158139534881</v>
      </c>
    </row>
    <row r="23" spans="1:7" x14ac:dyDescent="0.25">
      <c r="A23" s="9">
        <v>5.01</v>
      </c>
      <c r="B23" s="9">
        <v>5.5625980000000004</v>
      </c>
      <c r="C23" s="9">
        <v>5.6177299999999999</v>
      </c>
      <c r="D23" s="9">
        <v>45</v>
      </c>
      <c r="E23" s="11">
        <f t="shared" si="0"/>
        <v>211.33333333333331</v>
      </c>
      <c r="F23" s="11">
        <f t="shared" si="1"/>
        <v>223.61328888888889</v>
      </c>
      <c r="G23" s="11">
        <f t="shared" si="2"/>
        <v>224.83844444444446</v>
      </c>
    </row>
    <row r="24" spans="1:7" x14ac:dyDescent="0.25">
      <c r="A24" s="9">
        <v>4.9660000000000002</v>
      </c>
      <c r="B24" s="9">
        <v>5.5585240000000002</v>
      </c>
      <c r="C24" s="9">
        <v>5.6161000000000003</v>
      </c>
      <c r="D24" s="9">
        <v>47</v>
      </c>
      <c r="E24" s="11">
        <f t="shared" si="0"/>
        <v>205.65957446808511</v>
      </c>
      <c r="F24" s="11">
        <f t="shared" si="1"/>
        <v>218.2664680851064</v>
      </c>
      <c r="G24" s="11">
        <f t="shared" si="2"/>
        <v>219.49148936170212</v>
      </c>
    </row>
    <row r="25" spans="1:7" x14ac:dyDescent="0.25">
      <c r="A25" s="9">
        <v>4.9219999999999997</v>
      </c>
      <c r="B25" s="9">
        <v>5.554119</v>
      </c>
      <c r="C25" s="9">
        <v>5.6144090000000002</v>
      </c>
      <c r="D25" s="9">
        <v>49</v>
      </c>
      <c r="E25" s="11">
        <f t="shared" si="0"/>
        <v>200.44897959183675</v>
      </c>
      <c r="F25" s="11">
        <f t="shared" si="1"/>
        <v>213.34936734693878</v>
      </c>
      <c r="G25" s="11">
        <f t="shared" si="2"/>
        <v>214.57977551020409</v>
      </c>
    </row>
    <row r="26" spans="1:7" x14ac:dyDescent="0.25">
      <c r="A26" s="12">
        <v>4.8780000000000001</v>
      </c>
      <c r="B26" s="12">
        <v>5.5493180000000004</v>
      </c>
      <c r="C26" s="12">
        <v>5.6126509999999996</v>
      </c>
      <c r="D26" s="12">
        <v>51</v>
      </c>
      <c r="E26" s="11">
        <f t="shared" si="0"/>
        <v>195.64705882352942</v>
      </c>
      <c r="F26" s="11">
        <f t="shared" si="1"/>
        <v>208.81015686274509</v>
      </c>
      <c r="G26" s="11">
        <f t="shared" si="2"/>
        <v>210.05198039215685</v>
      </c>
    </row>
    <row r="28" spans="1:7" x14ac:dyDescent="0.25">
      <c r="A28" s="13">
        <f>ABS((A26-A3)/(D26-D3))*100</f>
        <v>1.4623217391304344</v>
      </c>
      <c r="B28" s="13">
        <f>ABS((B26-B3)/(D26-D3))*100</f>
        <v>0.1383739130434769</v>
      </c>
      <c r="C28" s="13">
        <f>ABS((C26-C3)/(D26-D3))*100</f>
        <v>7.3817391304349486E-2</v>
      </c>
      <c r="D28" s="13"/>
      <c r="E28" s="14" t="s">
        <v>9</v>
      </c>
      <c r="F28" s="13"/>
      <c r="G28" s="13"/>
    </row>
  </sheetData>
  <sortState xmlns:xlrd2="http://schemas.microsoft.com/office/spreadsheetml/2017/richdata2" ref="A3:G26">
    <sortCondition descending="1" ref="A3:A26"/>
  </sortState>
  <mergeCells count="2">
    <mergeCell ref="A1:C1"/>
    <mergeCell ref="E1:G1"/>
  </mergeCells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 Regulation</vt:lpstr>
      <vt:lpstr>Zener Current &amp; Voltage</vt:lpstr>
      <vt:lpstr>Load Regulation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Nigil Mohra</dc:creator>
  <cp:lastModifiedBy>Nigil M R</cp:lastModifiedBy>
  <cp:lastPrinted>2024-06-24T13:36:59Z</cp:lastPrinted>
  <dcterms:created xsi:type="dcterms:W3CDTF">2015-06-05T18:17:20Z</dcterms:created>
  <dcterms:modified xsi:type="dcterms:W3CDTF">2024-06-24T13:37:06Z</dcterms:modified>
</cp:coreProperties>
</file>