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nrad\Documents\GitHub\ebisu_uni_gear\input\"/>
    </mc:Choice>
  </mc:AlternateContent>
  <xr:revisionPtr revIDLastSave="0" documentId="13_ncr:1_{6AA6E0A9-B9BB-45A2-A1BD-1CA44371FA7E}" xr6:coauthVersionLast="41" xr6:coauthVersionMax="41" xr10:uidLastSave="{00000000-0000-0000-0000-000000000000}"/>
  <bookViews>
    <workbookView xWindow="-108" yWindow="-108" windowWidth="23256" windowHeight="12576" activeTab="3" xr2:uid="{854659CF-9CE1-4989-80CA-557F6AE2DDA7}"/>
  </bookViews>
  <sheets>
    <sheet name="vars" sheetId="1" r:id="rId1"/>
    <sheet name="cases" sheetId="2" r:id="rId2"/>
    <sheet name="copy" sheetId="3" r:id="rId3"/>
    <sheet name="nod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79" i="4" l="1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F3" i="4"/>
  <c r="F2" i="4"/>
  <c r="A2" i="4"/>
  <c r="A3" i="4" s="1"/>
  <c r="A18" i="2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14" i="2" l="1"/>
  <c r="C10" i="2"/>
  <c r="D10" i="2" s="1"/>
  <c r="C6" i="2"/>
  <c r="D6" i="2" s="1"/>
  <c r="C2" i="2"/>
  <c r="C47" i="2"/>
  <c r="D47" i="2" s="1"/>
  <c r="C43" i="2"/>
  <c r="C39" i="2"/>
  <c r="D39" i="2" s="1"/>
  <c r="C35" i="2"/>
  <c r="D35" i="2" s="1"/>
  <c r="C31" i="2"/>
  <c r="D31" i="2" s="1"/>
  <c r="C27" i="2"/>
  <c r="D27" i="2" s="1"/>
  <c r="C23" i="2"/>
  <c r="D23" i="2" s="1"/>
  <c r="C19" i="2"/>
  <c r="D19" i="2" s="1"/>
  <c r="C17" i="2"/>
  <c r="D17" i="2" s="1"/>
  <c r="C13" i="2"/>
  <c r="D13" i="2" s="1"/>
  <c r="C9" i="2"/>
  <c r="D9" i="2" s="1"/>
  <c r="C5" i="2"/>
  <c r="D5" i="2" s="1"/>
  <c r="C50" i="2"/>
  <c r="C46" i="2"/>
  <c r="D46" i="2" s="1"/>
  <c r="C42" i="2"/>
  <c r="D42" i="2" s="1"/>
  <c r="C38" i="2"/>
  <c r="D38" i="2" s="1"/>
  <c r="C34" i="2"/>
  <c r="D34" i="2" s="1"/>
  <c r="C30" i="2"/>
  <c r="D30" i="2" s="1"/>
  <c r="C26" i="2"/>
  <c r="D26" i="2" s="1"/>
  <c r="C22" i="2"/>
  <c r="D22" i="2" s="1"/>
  <c r="C18" i="2"/>
  <c r="D18" i="2" s="1"/>
  <c r="C16" i="2"/>
  <c r="D16" i="2" s="1"/>
  <c r="C12" i="2"/>
  <c r="D12" i="2" s="1"/>
  <c r="C8" i="2"/>
  <c r="D8" i="2" s="1"/>
  <c r="C4" i="2"/>
  <c r="D4" i="2" s="1"/>
  <c r="C49" i="2"/>
  <c r="D49" i="2" s="1"/>
  <c r="C45" i="2"/>
  <c r="D45" i="2" s="1"/>
  <c r="C41" i="2"/>
  <c r="D41" i="2" s="1"/>
  <c r="C37" i="2"/>
  <c r="D37" i="2" s="1"/>
  <c r="C33" i="2"/>
  <c r="D33" i="2" s="1"/>
  <c r="C29" i="2"/>
  <c r="D29" i="2" s="1"/>
  <c r="C25" i="2"/>
  <c r="D25" i="2" s="1"/>
  <c r="C21" i="2"/>
  <c r="D21" i="2" s="1"/>
  <c r="C15" i="2"/>
  <c r="D15" i="2" s="1"/>
  <c r="C11" i="2"/>
  <c r="D11" i="2" s="1"/>
  <c r="C7" i="2"/>
  <c r="D7" i="2" s="1"/>
  <c r="C3" i="2"/>
  <c r="D3" i="2" s="1"/>
  <c r="C48" i="2"/>
  <c r="D48" i="2" s="1"/>
  <c r="C44" i="2"/>
  <c r="D44" i="2" s="1"/>
  <c r="C40" i="2"/>
  <c r="D40" i="2" s="1"/>
  <c r="C36" i="2"/>
  <c r="D36" i="2" s="1"/>
  <c r="C32" i="2"/>
  <c r="D32" i="2" s="1"/>
  <c r="C28" i="2"/>
  <c r="D28" i="2" s="1"/>
  <c r="C24" i="2"/>
  <c r="D24" i="2" s="1"/>
  <c r="C20" i="2"/>
  <c r="D20" i="2" s="1"/>
  <c r="D43" i="2"/>
  <c r="D50" i="2"/>
  <c r="J10" i="2"/>
  <c r="J3" i="2"/>
  <c r="J6" i="2"/>
  <c r="J9" i="2"/>
  <c r="J5" i="2"/>
  <c r="J2" i="2"/>
  <c r="J8" i="2"/>
  <c r="J4" i="2"/>
  <c r="J11" i="2"/>
  <c r="J7" i="2"/>
  <c r="D14" i="2"/>
  <c r="D2" i="1" l="1"/>
  <c r="D6" i="1"/>
  <c r="D10" i="1"/>
  <c r="D14" i="1"/>
  <c r="D18" i="1"/>
  <c r="D22" i="1"/>
  <c r="D26" i="1"/>
  <c r="D3" i="1"/>
  <c r="D7" i="1"/>
  <c r="D11" i="1"/>
  <c r="D15" i="1"/>
  <c r="D19" i="1"/>
  <c r="D23" i="1"/>
  <c r="D27" i="1"/>
  <c r="D4" i="1"/>
  <c r="D8" i="1"/>
  <c r="D12" i="1"/>
  <c r="D16" i="1"/>
  <c r="D20" i="1"/>
  <c r="D24" i="1"/>
  <c r="D5" i="1"/>
  <c r="D9" i="1"/>
  <c r="D13" i="1"/>
  <c r="D17" i="1"/>
  <c r="D21" i="1"/>
  <c r="D25" i="1"/>
  <c r="D2" i="2"/>
</calcChain>
</file>

<file path=xl/sharedStrings.xml><?xml version="1.0" encoding="utf-8"?>
<sst xmlns="http://schemas.openxmlformats.org/spreadsheetml/2006/main" count="1249" uniqueCount="34">
  <si>
    <t>var</t>
  </si>
  <si>
    <t>val</t>
  </si>
  <si>
    <t>id</t>
  </si>
  <si>
    <t>rowID</t>
  </si>
  <si>
    <t>caseID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</si>
  <si>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</si>
  <si>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</si>
  <si>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</si>
  <si>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</si>
  <si>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</si>
  <si>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</si>
  <si>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</si>
  <si>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</si>
  <si>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</si>
  <si>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</si>
  <si>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</si>
  <si>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</si>
  <si>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</si>
  <si>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</si>
  <si>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</si>
  <si>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</si>
  <si>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</si>
  <si>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</si>
  <si>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</si>
  <si>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</si>
  <si>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</si>
  <si>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</si>
  <si>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</si>
  <si>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</si>
  <si>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</si>
  <si>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V</t>
  </si>
  <si>
    <t>var1</t>
  </si>
  <si>
    <t>var2</t>
  </si>
  <si>
    <t>CNT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</si>
</sst>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\ [$€-407];[Red]\-#,##0.00\ [$€-407]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9">
    <dxf>
      <numFmt numFmtId="166" formatCode="#,##0.00\ [$€-407];[Red]\-#,##0.00\ [$€-407]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0FD250-711E-42B6-A4A4-A7183808D811}" name="Table1" displayName="Table1" ref="A1:D27" totalsRowShown="0">
  <autoFilter ref="A1:D27" xr:uid="{2F659E84-1056-46D1-98F3-1109306370F0}"/>
  <tableColumns count="4">
    <tableColumn id="3" xr3:uid="{ACDE3BC2-951A-4B16-8FD9-56AB9A386C0B}" name="id" dataDxfId="7">
      <calculatedColumnFormula>IFERROR(A1+1,1)</calculatedColumnFormula>
    </tableColumn>
    <tableColumn id="1" xr3:uid="{1A439E06-198A-42FF-9DD5-FB4C9F728E4F}" name="var"/>
    <tableColumn id="2" xr3:uid="{8B512E57-B12E-44D4-A6AA-9F5E9D15A70A}" name="val" dataDxfId="8">
      <calculatedColumnFormula>ROUND(RANDBETWEEN(ROW(Table1[[#This Row],[var]])-1,COUNTA(Table1[var]))*RAND(),1)</calculatedColumnFormula>
    </tableColumn>
    <tableColumn id="4" xr3:uid="{6FAE26A4-8329-442A-B607-BA4D680E1CE2}" name="CNT" dataDxfId="2">
      <calculatedColumnFormula>COUNTIF(Table2[var],Table1[[#This Row],[var]])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6E1DB1-E4CB-4E1C-B93F-EDE34F3278B3}" name="Table2" displayName="Table2" ref="A1:D50" totalsRowShown="0">
  <autoFilter ref="A1:D50" xr:uid="{D8127443-F440-4856-9EAE-6F90B2F7C4F2}"/>
  <tableColumns count="4">
    <tableColumn id="1" xr3:uid="{633C2D34-5ED0-41D7-BD6D-A2DAC442ECB5}" name="rowID" dataDxfId="6">
      <calculatedColumnFormula>IFERROR(A1+1,1)</calculatedColumnFormula>
    </tableColumn>
    <tableColumn id="2" xr3:uid="{418FE2E6-2717-4482-AC40-F52166C1827D}" name="caseID" dataDxfId="5">
      <calculatedColumnFormula>RANDBETWEEN(1,10)</calculatedColumnFormula>
    </tableColumn>
    <tableColumn id="3" xr3:uid="{A1012E88-CE7B-4BB4-BC94-9695C154DD66}" name="var" dataDxfId="4">
      <calculatedColumnFormula>VLOOKUP(RANDBETWEEN(MIN(Table1[id]),MAX(Table1[id])),Table1[[id]:[var]],2,0)</calculatedColumnFormula>
    </tableColumn>
    <tableColumn id="4" xr3:uid="{66D1AF29-A28D-4055-AD7F-42E1BBF292AB}" name="val" dataDxfId="3">
      <calculatedColumnFormula>(VLOOKUP(Table2[[#This Row],[var]],Table1[[var]:[val]],2,0)*RAND())^2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0F898AA-57E6-44CA-A059-BF1D1711E666}" name="Table4" displayName="Table4" ref="A1:D50" totalsRowShown="0">
  <autoFilter ref="A1:D50" xr:uid="{D03B87E8-A75C-4486-9B36-56124F91253C}"/>
  <sortState xmlns:xlrd2="http://schemas.microsoft.com/office/spreadsheetml/2017/richdata2" ref="A2:D50">
    <sortCondition ref="B1:B50"/>
  </sortState>
  <tableColumns count="4">
    <tableColumn id="1" xr3:uid="{B75E8D66-FF9B-4248-AB0F-60026AF4A577}" name="rowID"/>
    <tableColumn id="2" xr3:uid="{481590DB-BD0B-4DDF-8085-381A6DB33EE2}" name="caseID"/>
    <tableColumn id="3" xr3:uid="{666FA50F-E4A1-48EA-A205-248490435498}" name="var"/>
    <tableColumn id="4" xr3:uid="{B56247EC-931F-4029-8742-D969A7FCE6AB}" name="va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C0D38D-3228-41FB-ABCF-7B2C9DCBD902}" name="Table5" displayName="Table5" ref="A1:F579" totalsRowShown="0">
  <autoFilter ref="A1:F579" xr:uid="{F8F64F62-436D-422C-90D6-E31894F75594}"/>
  <tableColumns count="6">
    <tableColumn id="6" xr3:uid="{8B3876E1-7A75-463E-8CF2-A8B9D0F4E92F}" name="id" dataDxfId="1">
      <calculatedColumnFormula>IFERROR(A1+1,1)</calculatedColumnFormula>
    </tableColumn>
    <tableColumn id="1" xr3:uid="{B3F489CF-265D-4A11-8D95-787CB1BCAF5F}" name="rowID"/>
    <tableColumn id="2" xr3:uid="{D9597CA9-D076-4AC0-BC89-6ECCA8D6472A}" name="caseID"/>
    <tableColumn id="3" xr3:uid="{BCFEBDE2-44D8-441F-AF04-482EFC1318BB}" name="var1"/>
    <tableColumn id="4" xr3:uid="{3CCB6623-AD3F-4581-B343-578480DC3DD6}" name="var2"/>
    <tableColumn id="5" xr3:uid="{A4B3095E-A496-452B-81B5-9F9365ACA582}" name="val" dataDxfId="0">
      <calculatedColumnFormula>VLOOKUP(Table5[[#This Row],[rowID]],Table4[],4,0)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A6B1-E7D4-4129-AA02-FE2F2BDDC6B7}">
  <dimension ref="A1:D27"/>
  <sheetViews>
    <sheetView workbookViewId="0">
      <selection activeCell="D3" sqref="D3"/>
    </sheetView>
  </sheetViews>
  <sheetFormatPr defaultRowHeight="14.4" x14ac:dyDescent="0.3"/>
  <sheetData>
    <row r="1" spans="1:4" x14ac:dyDescent="0.3">
      <c r="A1" t="s">
        <v>2</v>
      </c>
      <c r="B1" t="s">
        <v>0</v>
      </c>
      <c r="C1" t="s">
        <v>1</v>
      </c>
      <c r="D1" t="s">
        <v>33</v>
      </c>
    </row>
    <row r="2" spans="1:4" x14ac:dyDescent="0.3">
      <c r="A2">
        <f t="shared" ref="A2:A27" si="0">IFERROR(A1+1,1)</f>
        <v>1</v>
      </c>
      <c r="B2" t="s">
        <v>5</v>
      </c>
      <c r="C2">
        <f ca="1">ROUND(RANDBETWEEN(ROW(Table1[[#This Row],[var]])-1,COUNTA(Table1[var]))*RAND(),1)</f>
        <v>1.1000000000000001</v>
      </c>
      <c r="D2">
        <f ca="1">COUNTIF(Table2[var],Table1[[#This Row],[var]])</f>
        <v>2</v>
      </c>
    </row>
    <row r="3" spans="1:4" x14ac:dyDescent="0.3">
      <c r="A3">
        <f t="shared" si="0"/>
        <v>2</v>
      </c>
      <c r="B3" t="s">
        <v>6</v>
      </c>
      <c r="C3">
        <f ca="1">ROUND(RANDBETWEEN(ROW(Table1[[#This Row],[var]])-1,COUNTA(Table1[var]))*RAND(),1)</f>
        <v>12</v>
      </c>
      <c r="D3">
        <f ca="1">COUNTIF(Table2[var],Table1[[#This Row],[var]])</f>
        <v>0</v>
      </c>
    </row>
    <row r="4" spans="1:4" x14ac:dyDescent="0.3">
      <c r="A4">
        <f t="shared" si="0"/>
        <v>3</v>
      </c>
      <c r="B4" t="s">
        <v>7</v>
      </c>
      <c r="C4">
        <f ca="1">ROUND(RANDBETWEEN(ROW(Table1[[#This Row],[var]])-1,COUNTA(Table1[var]))*RAND(),1)</f>
        <v>15.9</v>
      </c>
      <c r="D4">
        <f ca="1">COUNTIF(Table2[var],Table1[[#This Row],[var]])</f>
        <v>0</v>
      </c>
    </row>
    <row r="5" spans="1:4" x14ac:dyDescent="0.3">
      <c r="A5">
        <f t="shared" si="0"/>
        <v>4</v>
      </c>
      <c r="B5" t="s">
        <v>8</v>
      </c>
      <c r="C5">
        <f ca="1">ROUND(RANDBETWEEN(ROW(Table1[[#This Row],[var]])-1,COUNTA(Table1[var]))*RAND(),1)</f>
        <v>6</v>
      </c>
      <c r="D5">
        <f ca="1">COUNTIF(Table2[var],Table1[[#This Row],[var]])</f>
        <v>3</v>
      </c>
    </row>
    <row r="6" spans="1:4" x14ac:dyDescent="0.3">
      <c r="A6">
        <f t="shared" si="0"/>
        <v>5</v>
      </c>
      <c r="B6" t="s">
        <v>9</v>
      </c>
      <c r="C6">
        <f ca="1">ROUND(RANDBETWEEN(ROW(Table1[[#This Row],[var]])-1,COUNTA(Table1[var]))*RAND(),1)</f>
        <v>4.5999999999999996</v>
      </c>
      <c r="D6">
        <f ca="1">COUNTIF(Table2[var],Table1[[#This Row],[var]])</f>
        <v>3</v>
      </c>
    </row>
    <row r="7" spans="1:4" x14ac:dyDescent="0.3">
      <c r="A7">
        <f t="shared" si="0"/>
        <v>6</v>
      </c>
      <c r="B7" t="s">
        <v>10</v>
      </c>
      <c r="C7">
        <f ca="1">ROUND(RANDBETWEEN(ROW(Table1[[#This Row],[var]])-1,COUNTA(Table1[var]))*RAND(),1)</f>
        <v>5.2</v>
      </c>
      <c r="D7">
        <f ca="1">COUNTIF(Table2[var],Table1[[#This Row],[var]])</f>
        <v>2</v>
      </c>
    </row>
    <row r="8" spans="1:4" x14ac:dyDescent="0.3">
      <c r="A8">
        <f t="shared" si="0"/>
        <v>7</v>
      </c>
      <c r="B8" t="s">
        <v>11</v>
      </c>
      <c r="C8">
        <f ca="1">ROUND(RANDBETWEEN(ROW(Table1[[#This Row],[var]])-1,COUNTA(Table1[var]))*RAND(),1)</f>
        <v>6.1</v>
      </c>
      <c r="D8">
        <f ca="1">COUNTIF(Table2[var],Table1[[#This Row],[var]])</f>
        <v>1</v>
      </c>
    </row>
    <row r="9" spans="1:4" x14ac:dyDescent="0.3">
      <c r="A9">
        <f t="shared" si="0"/>
        <v>8</v>
      </c>
      <c r="B9" t="s">
        <v>12</v>
      </c>
      <c r="C9">
        <f ca="1">ROUND(RANDBETWEEN(ROW(Table1[[#This Row],[var]])-1,COUNTA(Table1[var]))*RAND(),1)</f>
        <v>25.9</v>
      </c>
      <c r="D9">
        <f ca="1">COUNTIF(Table2[var],Table1[[#This Row],[var]])</f>
        <v>1</v>
      </c>
    </row>
    <row r="10" spans="1:4" x14ac:dyDescent="0.3">
      <c r="A10">
        <f t="shared" si="0"/>
        <v>9</v>
      </c>
      <c r="B10" t="s">
        <v>13</v>
      </c>
      <c r="C10">
        <f ca="1">ROUND(RANDBETWEEN(ROW(Table1[[#This Row],[var]])-1,COUNTA(Table1[var]))*RAND(),1)</f>
        <v>18.3</v>
      </c>
      <c r="D10">
        <f ca="1">COUNTIF(Table2[var],Table1[[#This Row],[var]])</f>
        <v>1</v>
      </c>
    </row>
    <row r="11" spans="1:4" x14ac:dyDescent="0.3">
      <c r="A11">
        <f t="shared" si="0"/>
        <v>10</v>
      </c>
      <c r="B11" t="s">
        <v>14</v>
      </c>
      <c r="C11">
        <f ca="1">ROUND(RANDBETWEEN(ROW(Table1[[#This Row],[var]])-1,COUNTA(Table1[var]))*RAND(),1)</f>
        <v>7</v>
      </c>
      <c r="D11">
        <f ca="1">COUNTIF(Table2[var],Table1[[#This Row],[var]])</f>
        <v>0</v>
      </c>
    </row>
    <row r="12" spans="1:4" x14ac:dyDescent="0.3">
      <c r="A12">
        <f t="shared" si="0"/>
        <v>11</v>
      </c>
      <c r="B12" t="s">
        <v>15</v>
      </c>
      <c r="C12">
        <f ca="1">ROUND(RANDBETWEEN(ROW(Table1[[#This Row],[var]])-1,COUNTA(Table1[var]))*RAND(),1)</f>
        <v>8.4</v>
      </c>
      <c r="D12">
        <f ca="1">COUNTIF(Table2[var],Table1[[#This Row],[var]])</f>
        <v>5</v>
      </c>
    </row>
    <row r="13" spans="1:4" x14ac:dyDescent="0.3">
      <c r="A13">
        <f t="shared" si="0"/>
        <v>12</v>
      </c>
      <c r="B13" t="s">
        <v>16</v>
      </c>
      <c r="C13">
        <f ca="1">ROUND(RANDBETWEEN(ROW(Table1[[#This Row],[var]])-1,COUNTA(Table1[var]))*RAND(),1)</f>
        <v>5.8</v>
      </c>
      <c r="D13">
        <f ca="1">COUNTIF(Table2[var],Table1[[#This Row],[var]])</f>
        <v>4</v>
      </c>
    </row>
    <row r="14" spans="1:4" x14ac:dyDescent="0.3">
      <c r="A14">
        <f t="shared" si="0"/>
        <v>13</v>
      </c>
      <c r="B14" t="s">
        <v>17</v>
      </c>
      <c r="C14">
        <f ca="1">ROUND(RANDBETWEEN(ROW(Table1[[#This Row],[var]])-1,COUNTA(Table1[var]))*RAND(),1)</f>
        <v>5.9</v>
      </c>
      <c r="D14">
        <f ca="1">COUNTIF(Table2[var],Table1[[#This Row],[var]])</f>
        <v>2</v>
      </c>
    </row>
    <row r="15" spans="1:4" x14ac:dyDescent="0.3">
      <c r="A15">
        <f t="shared" si="0"/>
        <v>14</v>
      </c>
      <c r="B15" t="s">
        <v>18</v>
      </c>
      <c r="C15">
        <f ca="1">ROUND(RANDBETWEEN(ROW(Table1[[#This Row],[var]])-1,COUNTA(Table1[var]))*RAND(),1)</f>
        <v>17.899999999999999</v>
      </c>
      <c r="D15">
        <f ca="1">COUNTIF(Table2[var],Table1[[#This Row],[var]])</f>
        <v>1</v>
      </c>
    </row>
    <row r="16" spans="1:4" x14ac:dyDescent="0.3">
      <c r="A16">
        <f t="shared" si="0"/>
        <v>15</v>
      </c>
      <c r="B16" t="s">
        <v>19</v>
      </c>
      <c r="C16">
        <f ca="1">ROUND(RANDBETWEEN(ROW(Table1[[#This Row],[var]])-1,COUNTA(Table1[var]))*RAND(),1)</f>
        <v>10</v>
      </c>
      <c r="D16">
        <f ca="1">COUNTIF(Table2[var],Table1[[#This Row],[var]])</f>
        <v>1</v>
      </c>
    </row>
    <row r="17" spans="1:4" x14ac:dyDescent="0.3">
      <c r="A17">
        <f t="shared" si="0"/>
        <v>16</v>
      </c>
      <c r="B17" t="s">
        <v>20</v>
      </c>
      <c r="C17">
        <f ca="1">ROUND(RANDBETWEEN(ROW(Table1[[#This Row],[var]])-1,COUNTA(Table1[var]))*RAND(),1)</f>
        <v>1.6</v>
      </c>
      <c r="D17">
        <f ca="1">COUNTIF(Table2[var],Table1[[#This Row],[var]])</f>
        <v>0</v>
      </c>
    </row>
    <row r="18" spans="1:4" x14ac:dyDescent="0.3">
      <c r="A18">
        <f t="shared" si="0"/>
        <v>17</v>
      </c>
      <c r="B18" t="s">
        <v>21</v>
      </c>
      <c r="C18">
        <f ca="1">ROUND(RANDBETWEEN(ROW(Table1[[#This Row],[var]])-1,COUNTA(Table1[var]))*RAND(),1)</f>
        <v>22</v>
      </c>
      <c r="D18">
        <f ca="1">COUNTIF(Table2[var],Table1[[#This Row],[var]])</f>
        <v>6</v>
      </c>
    </row>
    <row r="19" spans="1:4" x14ac:dyDescent="0.3">
      <c r="A19">
        <f t="shared" si="0"/>
        <v>18</v>
      </c>
      <c r="B19" t="s">
        <v>22</v>
      </c>
      <c r="C19">
        <f ca="1">ROUND(RANDBETWEEN(ROW(Table1[[#This Row],[var]])-1,COUNTA(Table1[var]))*RAND(),1)</f>
        <v>12.7</v>
      </c>
      <c r="D19">
        <f ca="1">COUNTIF(Table2[var],Table1[[#This Row],[var]])</f>
        <v>2</v>
      </c>
    </row>
    <row r="20" spans="1:4" x14ac:dyDescent="0.3">
      <c r="A20">
        <f t="shared" si="0"/>
        <v>19</v>
      </c>
      <c r="B20" t="s">
        <v>23</v>
      </c>
      <c r="C20">
        <f ca="1">ROUND(RANDBETWEEN(ROW(Table1[[#This Row],[var]])-1,COUNTA(Table1[var]))*RAND(),1)</f>
        <v>4.5999999999999996</v>
      </c>
      <c r="D20">
        <f ca="1">COUNTIF(Table2[var],Table1[[#This Row],[var]])</f>
        <v>3</v>
      </c>
    </row>
    <row r="21" spans="1:4" x14ac:dyDescent="0.3">
      <c r="A21">
        <f t="shared" si="0"/>
        <v>20</v>
      </c>
      <c r="B21" t="s">
        <v>24</v>
      </c>
      <c r="C21">
        <f ca="1">ROUND(RANDBETWEEN(ROW(Table1[[#This Row],[var]])-1,COUNTA(Table1[var]))*RAND(),1)</f>
        <v>0.7</v>
      </c>
      <c r="D21">
        <f ca="1">COUNTIF(Table2[var],Table1[[#This Row],[var]])</f>
        <v>4</v>
      </c>
    </row>
    <row r="22" spans="1:4" x14ac:dyDescent="0.3">
      <c r="A22">
        <f t="shared" si="0"/>
        <v>21</v>
      </c>
      <c r="B22" t="s">
        <v>25</v>
      </c>
      <c r="C22">
        <f ca="1">ROUND(RANDBETWEEN(ROW(Table1[[#This Row],[var]])-1,COUNTA(Table1[var]))*RAND(),1)</f>
        <v>5.2</v>
      </c>
      <c r="D22">
        <f ca="1">COUNTIF(Table2[var],Table1[[#This Row],[var]])</f>
        <v>3</v>
      </c>
    </row>
    <row r="23" spans="1:4" x14ac:dyDescent="0.3">
      <c r="A23">
        <f t="shared" si="0"/>
        <v>22</v>
      </c>
      <c r="B23" t="s">
        <v>30</v>
      </c>
      <c r="C23">
        <f ca="1">ROUND(RANDBETWEEN(ROW(Table1[[#This Row],[var]])-1,COUNTA(Table1[var]))*RAND(),1)</f>
        <v>11.6</v>
      </c>
      <c r="D23">
        <f ca="1">COUNTIF(Table2[var],Table1[[#This Row],[var]])</f>
        <v>2</v>
      </c>
    </row>
    <row r="24" spans="1:4" x14ac:dyDescent="0.3">
      <c r="A24">
        <f t="shared" si="0"/>
        <v>23</v>
      </c>
      <c r="B24" t="s">
        <v>26</v>
      </c>
      <c r="C24">
        <f ca="1">ROUND(RANDBETWEEN(ROW(Table1[[#This Row],[var]])-1,COUNTA(Table1[var]))*RAND(),1)</f>
        <v>8</v>
      </c>
      <c r="D24">
        <f ca="1">COUNTIF(Table2[var],Table1[[#This Row],[var]])</f>
        <v>1</v>
      </c>
    </row>
    <row r="25" spans="1:4" x14ac:dyDescent="0.3">
      <c r="A25">
        <f t="shared" si="0"/>
        <v>24</v>
      </c>
      <c r="B25" t="s">
        <v>27</v>
      </c>
      <c r="C25">
        <f ca="1">ROUND(RANDBETWEEN(ROW(Table1[[#This Row],[var]])-1,COUNTA(Table1[var]))*RAND(),1)</f>
        <v>19.100000000000001</v>
      </c>
      <c r="D25">
        <f ca="1">COUNTIF(Table2[var],Table1[[#This Row],[var]])</f>
        <v>1</v>
      </c>
    </row>
    <row r="26" spans="1:4" x14ac:dyDescent="0.3">
      <c r="A26">
        <f t="shared" si="0"/>
        <v>25</v>
      </c>
      <c r="B26" t="s">
        <v>28</v>
      </c>
      <c r="C26">
        <f ca="1">ROUND(RANDBETWEEN(ROW(Table1[[#This Row],[var]])-1,COUNTA(Table1[var]))*RAND(),1)</f>
        <v>6.9</v>
      </c>
      <c r="D26">
        <f ca="1">COUNTIF(Table2[var],Table1[[#This Row],[var]])</f>
        <v>1</v>
      </c>
    </row>
    <row r="27" spans="1:4" x14ac:dyDescent="0.3">
      <c r="A27">
        <f t="shared" si="0"/>
        <v>26</v>
      </c>
      <c r="B27" t="s">
        <v>29</v>
      </c>
      <c r="C27">
        <f ca="1">ROUND(RANDBETWEEN(ROW(Table1[[#This Row],[var]])-1,COUNTA(Table1[var]))*RAND(),1)</f>
        <v>24.2</v>
      </c>
      <c r="D27">
        <f ca="1">COUNTIF(Table2[var],Table1[[#This Row],[var]])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570CB-7690-4B36-86FB-5F95F48B3233}">
  <dimension ref="A1:J50"/>
  <sheetViews>
    <sheetView workbookViewId="0">
      <selection sqref="A1:D50"/>
    </sheetView>
  </sheetViews>
  <sheetFormatPr defaultRowHeight="14.4" x14ac:dyDescent="0.3"/>
  <sheetData>
    <row r="1" spans="1:10" x14ac:dyDescent="0.3">
      <c r="A1" t="s">
        <v>3</v>
      </c>
      <c r="B1" t="s">
        <v>4</v>
      </c>
      <c r="C1" t="s">
        <v>0</v>
      </c>
      <c r="D1" t="s">
        <v>1</v>
      </c>
    </row>
    <row r="2" spans="1:10" x14ac:dyDescent="0.3">
      <c r="A2">
        <f t="shared" ref="A2:A17" si="0">IFERROR(A1+1,1)</f>
        <v>1</v>
      </c>
      <c r="B2">
        <f t="shared" ref="B2:B17" ca="1" si="1">RANDBETWEEN(1,10)</f>
        <v>6</v>
      </c>
      <c r="C2" t="str">
        <f ca="1">VLOOKUP(RANDBETWEEN(MIN(Table1[id]),MAX(Table1[id])),Table1[[id]:[var]],2,0)</f>
        <v>Q</v>
      </c>
      <c r="D2">
        <f ca="1">(VLOOKUP(Table2[[#This Row],[var]],Table1[[var]:[val]],2,0)*RAND())^2</f>
        <v>36.72652302105427</v>
      </c>
      <c r="I2">
        <v>1</v>
      </c>
      <c r="J2">
        <f ca="1">COUNTIF(Table2[caseID],I2)</f>
        <v>3</v>
      </c>
    </row>
    <row r="3" spans="1:10" x14ac:dyDescent="0.3">
      <c r="A3">
        <f t="shared" si="0"/>
        <v>2</v>
      </c>
      <c r="B3">
        <f t="shared" ca="1" si="1"/>
        <v>8</v>
      </c>
      <c r="C3" t="str">
        <f ca="1">VLOOKUP(RANDBETWEEN(MIN(Table1[id]),MAX(Table1[id])),Table1[[id]:[var]],2,0)</f>
        <v>Q</v>
      </c>
      <c r="D3">
        <f ca="1">(VLOOKUP(Table2[[#This Row],[var]],Table1[[var]:[val]],2,0)*RAND())^2</f>
        <v>366.46893915517012</v>
      </c>
      <c r="I3">
        <v>2</v>
      </c>
      <c r="J3">
        <f ca="1">COUNTIF(Table2[caseID],I3)</f>
        <v>5</v>
      </c>
    </row>
    <row r="4" spans="1:10" x14ac:dyDescent="0.3">
      <c r="A4">
        <f t="shared" si="0"/>
        <v>3</v>
      </c>
      <c r="B4">
        <f t="shared" ca="1" si="1"/>
        <v>6</v>
      </c>
      <c r="C4" t="str">
        <f ca="1">VLOOKUP(RANDBETWEEN(MIN(Table1[id]),MAX(Table1[id])),Table1[[id]:[var]],2,0)</f>
        <v>S</v>
      </c>
      <c r="D4">
        <f ca="1">(VLOOKUP(Table2[[#This Row],[var]],Table1[[var]:[val]],2,0)*RAND())^2</f>
        <v>6.3836009899904838</v>
      </c>
      <c r="I4">
        <v>3</v>
      </c>
      <c r="J4">
        <f ca="1">COUNTIF(Table2[caseID],I4)</f>
        <v>3</v>
      </c>
    </row>
    <row r="5" spans="1:10" x14ac:dyDescent="0.3">
      <c r="A5">
        <f t="shared" si="0"/>
        <v>4</v>
      </c>
      <c r="B5">
        <f t="shared" ca="1" si="1"/>
        <v>2</v>
      </c>
      <c r="C5" t="str">
        <f ca="1">VLOOKUP(RANDBETWEEN(MIN(Table1[id]),MAX(Table1[id])),Table1[[id]:[var]],2,0)</f>
        <v>Y</v>
      </c>
      <c r="D5">
        <f ca="1">(VLOOKUP(Table2[[#This Row],[var]],Table1[[var]:[val]],2,0)*RAND())^2</f>
        <v>19.594052646673159</v>
      </c>
      <c r="I5">
        <v>4</v>
      </c>
      <c r="J5">
        <f ca="1">COUNTIF(Table2[caseID],I5)</f>
        <v>5</v>
      </c>
    </row>
    <row r="6" spans="1:10" x14ac:dyDescent="0.3">
      <c r="A6">
        <f t="shared" si="0"/>
        <v>5</v>
      </c>
      <c r="B6">
        <f t="shared" ca="1" si="1"/>
        <v>6</v>
      </c>
      <c r="C6" t="str">
        <f ca="1">VLOOKUP(RANDBETWEEN(MIN(Table1[id]),MAX(Table1[id])),Table1[[id]:[var]],2,0)</f>
        <v>S</v>
      </c>
      <c r="D6">
        <f ca="1">(VLOOKUP(Table2[[#This Row],[var]],Table1[[var]:[val]],2,0)*RAND())^2</f>
        <v>2.2321410053018038</v>
      </c>
      <c r="I6">
        <v>5</v>
      </c>
      <c r="J6">
        <f ca="1">COUNTIF(Table2[caseID],I6)</f>
        <v>3</v>
      </c>
    </row>
    <row r="7" spans="1:10" x14ac:dyDescent="0.3">
      <c r="A7">
        <f t="shared" si="0"/>
        <v>6</v>
      </c>
      <c r="B7">
        <f t="shared" ca="1" si="1"/>
        <v>6</v>
      </c>
      <c r="C7" t="str">
        <f ca="1">VLOOKUP(RANDBETWEEN(MIN(Table1[id]),MAX(Table1[id])),Table1[[id]:[var]],2,0)</f>
        <v>Q</v>
      </c>
      <c r="D7">
        <f ca="1">(VLOOKUP(Table2[[#This Row],[var]],Table1[[var]:[val]],2,0)*RAND())^2</f>
        <v>447.48424347134238</v>
      </c>
      <c r="I7">
        <v>6</v>
      </c>
      <c r="J7">
        <f ca="1">COUNTIF(Table2[caseID],I7)</f>
        <v>8</v>
      </c>
    </row>
    <row r="8" spans="1:10" x14ac:dyDescent="0.3">
      <c r="A8">
        <f t="shared" si="0"/>
        <v>7</v>
      </c>
      <c r="B8">
        <f t="shared" ca="1" si="1"/>
        <v>6</v>
      </c>
      <c r="C8" t="str">
        <f ca="1">VLOOKUP(RANDBETWEEN(MIN(Table1[id]),MAX(Table1[id])),Table1[[id]:[var]],2,0)</f>
        <v>M</v>
      </c>
      <c r="D8">
        <f ca="1">(VLOOKUP(Table2[[#This Row],[var]],Table1[[var]:[val]],2,0)*RAND())^2</f>
        <v>1.1715422776439002</v>
      </c>
      <c r="I8">
        <v>7</v>
      </c>
      <c r="J8">
        <f ca="1">COUNTIF(Table2[caseID],I8)</f>
        <v>6</v>
      </c>
    </row>
    <row r="9" spans="1:10" x14ac:dyDescent="0.3">
      <c r="A9">
        <f t="shared" si="0"/>
        <v>8</v>
      </c>
      <c r="B9">
        <f t="shared" ca="1" si="1"/>
        <v>9</v>
      </c>
      <c r="C9" t="str">
        <f ca="1">VLOOKUP(RANDBETWEEN(MIN(Table1[id]),MAX(Table1[id])),Table1[[id]:[var]],2,0)</f>
        <v>G</v>
      </c>
      <c r="D9">
        <f ca="1">(VLOOKUP(Table2[[#This Row],[var]],Table1[[var]:[val]],2,0)*RAND())^2</f>
        <v>0.24873708541035447</v>
      </c>
      <c r="I9">
        <v>8</v>
      </c>
      <c r="J9">
        <f ca="1">COUNTIF(Table2[caseID],I9)</f>
        <v>7</v>
      </c>
    </row>
    <row r="10" spans="1:10" x14ac:dyDescent="0.3">
      <c r="A10">
        <f t="shared" si="0"/>
        <v>9</v>
      </c>
      <c r="B10">
        <f t="shared" ca="1" si="1"/>
        <v>7</v>
      </c>
      <c r="C10" t="str">
        <f ca="1">VLOOKUP(RANDBETWEEN(MIN(Table1[id]),MAX(Table1[id])),Table1[[id]:[var]],2,0)</f>
        <v>E</v>
      </c>
      <c r="D10">
        <f ca="1">(VLOOKUP(Table2[[#This Row],[var]],Table1[[var]:[val]],2,0)*RAND())^2</f>
        <v>19.52272580458704</v>
      </c>
      <c r="I10">
        <v>9</v>
      </c>
      <c r="J10">
        <f ca="1">COUNTIF(Table2[caseID],I10)</f>
        <v>6</v>
      </c>
    </row>
    <row r="11" spans="1:10" x14ac:dyDescent="0.3">
      <c r="A11">
        <f t="shared" si="0"/>
        <v>10</v>
      </c>
      <c r="B11">
        <f t="shared" ca="1" si="1"/>
        <v>7</v>
      </c>
      <c r="C11" t="str">
        <f ca="1">VLOOKUP(RANDBETWEEN(MIN(Table1[id]),MAX(Table1[id])),Table1[[id]:[var]],2,0)</f>
        <v>N</v>
      </c>
      <c r="D11">
        <f ca="1">(VLOOKUP(Table2[[#This Row],[var]],Table1[[var]:[val]],2,0)*RAND())^2</f>
        <v>245.66500955279128</v>
      </c>
      <c r="I11">
        <v>10</v>
      </c>
      <c r="J11">
        <f ca="1">COUNTIF(Table2[caseID],I11)</f>
        <v>3</v>
      </c>
    </row>
    <row r="12" spans="1:10" x14ac:dyDescent="0.3">
      <c r="A12">
        <f t="shared" si="0"/>
        <v>11</v>
      </c>
      <c r="B12">
        <f t="shared" ca="1" si="1"/>
        <v>3</v>
      </c>
      <c r="C12" t="str">
        <f ca="1">VLOOKUP(RANDBETWEEN(MIN(Table1[id]),MAX(Table1[id])),Table1[[id]:[var]],2,0)</f>
        <v>U</v>
      </c>
      <c r="D12">
        <f ca="1">(VLOOKUP(Table2[[#This Row],[var]],Table1[[var]:[val]],2,0)*RAND())^2</f>
        <v>15.648533208220607</v>
      </c>
    </row>
    <row r="13" spans="1:10" x14ac:dyDescent="0.3">
      <c r="A13">
        <f t="shared" si="0"/>
        <v>12</v>
      </c>
      <c r="B13">
        <f t="shared" ca="1" si="1"/>
        <v>4</v>
      </c>
      <c r="C13" t="str">
        <f ca="1">VLOOKUP(RANDBETWEEN(MIN(Table1[id]),MAX(Table1[id])),Table1[[id]:[var]],2,0)</f>
        <v>K</v>
      </c>
      <c r="D13">
        <f ca="1">(VLOOKUP(Table2[[#This Row],[var]],Table1[[var]:[val]],2,0)*RAND())^2</f>
        <v>4.2577957090066203</v>
      </c>
    </row>
    <row r="14" spans="1:10" x14ac:dyDescent="0.3">
      <c r="A14">
        <f t="shared" si="0"/>
        <v>13</v>
      </c>
      <c r="B14">
        <f t="shared" ca="1" si="1"/>
        <v>8</v>
      </c>
      <c r="C14" t="str">
        <f ca="1">VLOOKUP(RANDBETWEEN(MIN(Table1[id]),MAX(Table1[id])),Table1[[id]:[var]],2,0)</f>
        <v>W</v>
      </c>
      <c r="D14">
        <f ca="1">(VLOOKUP(Table2[[#This Row],[var]],Table1[[var]:[val]],2,0)*RAND())^2</f>
        <v>0.19606018414027912</v>
      </c>
    </row>
    <row r="15" spans="1:10" x14ac:dyDescent="0.3">
      <c r="A15">
        <f t="shared" si="0"/>
        <v>14</v>
      </c>
      <c r="B15">
        <f t="shared" ca="1" si="1"/>
        <v>8</v>
      </c>
      <c r="C15" t="str">
        <f ca="1">VLOOKUP(RANDBETWEEN(MIN(Table1[id]),MAX(Table1[id])),Table1[[id]:[var]],2,0)</f>
        <v>O</v>
      </c>
      <c r="D15">
        <f ca="1">(VLOOKUP(Table2[[#This Row],[var]],Table1[[var]:[val]],2,0)*RAND())^2</f>
        <v>9.1256234399033236</v>
      </c>
    </row>
    <row r="16" spans="1:10" x14ac:dyDescent="0.3">
      <c r="A16">
        <f t="shared" si="0"/>
        <v>15</v>
      </c>
      <c r="B16">
        <f t="shared" ca="1" si="1"/>
        <v>4</v>
      </c>
      <c r="C16" t="str">
        <f ca="1">VLOOKUP(RANDBETWEEN(MIN(Table1[id]),MAX(Table1[id])),Table1[[id]:[var]],2,0)</f>
        <v>K</v>
      </c>
      <c r="D16">
        <f ca="1">(VLOOKUP(Table2[[#This Row],[var]],Table1[[var]:[val]],2,0)*RAND())^2</f>
        <v>18.919390524556601</v>
      </c>
    </row>
    <row r="17" spans="1:4" x14ac:dyDescent="0.3">
      <c r="A17">
        <f t="shared" si="0"/>
        <v>16</v>
      </c>
      <c r="B17">
        <f t="shared" ca="1" si="1"/>
        <v>7</v>
      </c>
      <c r="C17" t="str">
        <f ca="1">VLOOKUP(RANDBETWEEN(MIN(Table1[id]),MAX(Table1[id])),Table1[[id]:[var]],2,0)</f>
        <v>T</v>
      </c>
      <c r="D17">
        <f ca="1">(VLOOKUP(Table2[[#This Row],[var]],Table1[[var]:[val]],2,0)*RAND())^2</f>
        <v>0.16087176439113604</v>
      </c>
    </row>
    <row r="18" spans="1:4" x14ac:dyDescent="0.3">
      <c r="A18" s="1">
        <f t="shared" ref="A18:A50" si="2">IFERROR(A17+1,1)</f>
        <v>17</v>
      </c>
      <c r="B18" s="1">
        <f t="shared" ref="B18:B50" ca="1" si="3">RANDBETWEEN(1,10)</f>
        <v>7</v>
      </c>
      <c r="C18" s="1" t="str">
        <f ca="1">VLOOKUP(RANDBETWEEN(MIN(Table1[id]),MAX(Table1[id])),Table1[[id]:[var]],2,0)</f>
        <v>Q</v>
      </c>
      <c r="D18" s="1">
        <f ca="1">(VLOOKUP(Table2[[#This Row],[var]],Table1[[var]:[val]],2,0)*RAND())^2</f>
        <v>91.380300215857673</v>
      </c>
    </row>
    <row r="19" spans="1:4" x14ac:dyDescent="0.3">
      <c r="A19" s="1">
        <f t="shared" si="2"/>
        <v>18</v>
      </c>
      <c r="B19" s="1">
        <f t="shared" ca="1" si="3"/>
        <v>3</v>
      </c>
      <c r="C19" s="1" t="str">
        <f ca="1">VLOOKUP(RANDBETWEEN(MIN(Table1[id]),MAX(Table1[id])),Table1[[id]:[var]],2,0)</f>
        <v>X</v>
      </c>
      <c r="D19" s="1">
        <f ca="1">(VLOOKUP(Table2[[#This Row],[var]],Table1[[var]:[val]],2,0)*RAND())^2</f>
        <v>10.844091685014956</v>
      </c>
    </row>
    <row r="20" spans="1:4" x14ac:dyDescent="0.3">
      <c r="A20" s="1">
        <f t="shared" si="2"/>
        <v>19</v>
      </c>
      <c r="B20" s="1">
        <f t="shared" ca="1" si="3"/>
        <v>2</v>
      </c>
      <c r="C20" s="1" t="str">
        <f ca="1">VLOOKUP(RANDBETWEEN(MIN(Table1[id]),MAX(Table1[id])),Table1[[id]:[var]],2,0)</f>
        <v>K</v>
      </c>
      <c r="D20" s="1">
        <f ca="1">(VLOOKUP(Table2[[#This Row],[var]],Table1[[var]:[val]],2,0)*RAND())^2</f>
        <v>4.6463215166773644</v>
      </c>
    </row>
    <row r="21" spans="1:4" x14ac:dyDescent="0.3">
      <c r="A21" s="1">
        <f t="shared" si="2"/>
        <v>20</v>
      </c>
      <c r="B21" s="1">
        <f t="shared" ca="1" si="3"/>
        <v>8</v>
      </c>
      <c r="C21" s="1" t="str">
        <f ca="1">VLOOKUP(RANDBETWEEN(MIN(Table1[id]),MAX(Table1[id])),Table1[[id]:[var]],2,0)</f>
        <v>L</v>
      </c>
      <c r="D21" s="1">
        <f ca="1">(VLOOKUP(Table2[[#This Row],[var]],Table1[[var]:[val]],2,0)*RAND())^2</f>
        <v>27.454964610637028</v>
      </c>
    </row>
    <row r="22" spans="1:4" x14ac:dyDescent="0.3">
      <c r="A22" s="1">
        <f t="shared" si="2"/>
        <v>21</v>
      </c>
      <c r="B22" s="1">
        <f t="shared" ca="1" si="3"/>
        <v>7</v>
      </c>
      <c r="C22" s="1" t="str">
        <f ca="1">VLOOKUP(RANDBETWEEN(MIN(Table1[id]),MAX(Table1[id])),Table1[[id]:[var]],2,0)</f>
        <v>E</v>
      </c>
      <c r="D22" s="1">
        <f ca="1">(VLOOKUP(Table2[[#This Row],[var]],Table1[[var]:[val]],2,0)*RAND())^2</f>
        <v>6.562454479984126</v>
      </c>
    </row>
    <row r="23" spans="1:4" x14ac:dyDescent="0.3">
      <c r="A23" s="1">
        <f t="shared" si="2"/>
        <v>22</v>
      </c>
      <c r="B23" s="1">
        <f t="shared" ca="1" si="3"/>
        <v>6</v>
      </c>
      <c r="C23" s="1" t="str">
        <f ca="1">VLOOKUP(RANDBETWEEN(MIN(Table1[id]),MAX(Table1[id])),Table1[[id]:[var]],2,0)</f>
        <v>K</v>
      </c>
      <c r="D23" s="1">
        <f ca="1">(VLOOKUP(Table2[[#This Row],[var]],Table1[[var]:[val]],2,0)*RAND())^2</f>
        <v>34.229208456059972</v>
      </c>
    </row>
    <row r="24" spans="1:4" x14ac:dyDescent="0.3">
      <c r="A24" s="1">
        <f t="shared" si="2"/>
        <v>23</v>
      </c>
      <c r="B24" s="1">
        <f t="shared" ca="1" si="3"/>
        <v>4</v>
      </c>
      <c r="C24" s="1" t="str">
        <f ca="1">VLOOKUP(RANDBETWEEN(MIN(Table1[id]),MAX(Table1[id])),Table1[[id]:[var]],2,0)</f>
        <v>A</v>
      </c>
      <c r="D24" s="1">
        <f ca="1">(VLOOKUP(Table2[[#This Row],[var]],Table1[[var]:[val]],2,0)*RAND())^2</f>
        <v>0.40029235114828182</v>
      </c>
    </row>
    <row r="25" spans="1:4" x14ac:dyDescent="0.3">
      <c r="A25" s="1">
        <f t="shared" si="2"/>
        <v>24</v>
      </c>
      <c r="B25" s="1">
        <f t="shared" ca="1" si="3"/>
        <v>1</v>
      </c>
      <c r="C25" s="1" t="str">
        <f ca="1">VLOOKUP(RANDBETWEEN(MIN(Table1[id]),MAX(Table1[id])),Table1[[id]:[var]],2,0)</f>
        <v>U</v>
      </c>
      <c r="D25" s="1">
        <f ca="1">(VLOOKUP(Table2[[#This Row],[var]],Table1[[var]:[val]],2,0)*RAND())^2</f>
        <v>0.18051338457056662</v>
      </c>
    </row>
    <row r="26" spans="1:4" x14ac:dyDescent="0.3">
      <c r="A26" s="1">
        <f t="shared" si="2"/>
        <v>25</v>
      </c>
      <c r="B26" s="1">
        <f t="shared" ca="1" si="3"/>
        <v>4</v>
      </c>
      <c r="C26" s="1" t="str">
        <f ca="1">VLOOKUP(RANDBETWEEN(MIN(Table1[id]),MAX(Table1[id])),Table1[[id]:[var]],2,0)</f>
        <v>Q</v>
      </c>
      <c r="D26" s="1">
        <f ca="1">(VLOOKUP(Table2[[#This Row],[var]],Table1[[var]:[val]],2,0)*RAND())^2</f>
        <v>0.74718806690090023</v>
      </c>
    </row>
    <row r="27" spans="1:4" x14ac:dyDescent="0.3">
      <c r="A27" s="1">
        <f t="shared" si="2"/>
        <v>26</v>
      </c>
      <c r="B27" s="1">
        <f t="shared" ca="1" si="3"/>
        <v>10</v>
      </c>
      <c r="C27" s="1" t="str">
        <f ca="1">VLOOKUP(RANDBETWEEN(MIN(Table1[id]),MAX(Table1[id])),Table1[[id]:[var]],2,0)</f>
        <v>Q</v>
      </c>
      <c r="D27" s="1">
        <f ca="1">(VLOOKUP(Table2[[#This Row],[var]],Table1[[var]:[val]],2,0)*RAND())^2</f>
        <v>51.083560752503253</v>
      </c>
    </row>
    <row r="28" spans="1:4" x14ac:dyDescent="0.3">
      <c r="A28" s="1">
        <f t="shared" si="2"/>
        <v>27</v>
      </c>
      <c r="B28" s="1">
        <f t="shared" ca="1" si="3"/>
        <v>2</v>
      </c>
      <c r="C28" s="1" t="str">
        <f ca="1">VLOOKUP(RANDBETWEEN(MIN(Table1[id]),MAX(Table1[id])),Table1[[id]:[var]],2,0)</f>
        <v>D</v>
      </c>
      <c r="D28" s="1">
        <f ca="1">(VLOOKUP(Table2[[#This Row],[var]],Table1[[var]:[val]],2,0)*RAND())^2</f>
        <v>23.478313989543604</v>
      </c>
    </row>
    <row r="29" spans="1:4" x14ac:dyDescent="0.3">
      <c r="A29" s="1">
        <f t="shared" si="2"/>
        <v>28</v>
      </c>
      <c r="B29" s="1">
        <f t="shared" ca="1" si="3"/>
        <v>2</v>
      </c>
      <c r="C29" s="1" t="str">
        <f ca="1">VLOOKUP(RANDBETWEEN(MIN(Table1[id]),MAX(Table1[id])),Table1[[id]:[var]],2,0)</f>
        <v>T</v>
      </c>
      <c r="D29" s="1">
        <f ca="1">(VLOOKUP(Table2[[#This Row],[var]],Table1[[var]:[val]],2,0)*RAND())^2</f>
        <v>8.8413492299629401E-2</v>
      </c>
    </row>
    <row r="30" spans="1:4" x14ac:dyDescent="0.3">
      <c r="A30" s="1">
        <f t="shared" si="2"/>
        <v>29</v>
      </c>
      <c r="B30" s="1">
        <f t="shared" ca="1" si="3"/>
        <v>6</v>
      </c>
      <c r="C30" s="1" t="str">
        <f ca="1">VLOOKUP(RANDBETWEEN(MIN(Table1[id]),MAX(Table1[id])),Table1[[id]:[var]],2,0)</f>
        <v>E</v>
      </c>
      <c r="D30" s="1">
        <f ca="1">(VLOOKUP(Table2[[#This Row],[var]],Table1[[var]:[val]],2,0)*RAND())^2</f>
        <v>1.1246337418855139</v>
      </c>
    </row>
    <row r="31" spans="1:4" x14ac:dyDescent="0.3">
      <c r="A31" s="1">
        <f t="shared" si="2"/>
        <v>30</v>
      </c>
      <c r="B31" s="1">
        <f t="shared" ca="1" si="3"/>
        <v>10</v>
      </c>
      <c r="C31" s="1" t="str">
        <f ca="1">VLOOKUP(RANDBETWEEN(MIN(Table1[id]),MAX(Table1[id])),Table1[[id]:[var]],2,0)</f>
        <v>L</v>
      </c>
      <c r="D31" s="1">
        <f ca="1">(VLOOKUP(Table2[[#This Row],[var]],Table1[[var]:[val]],2,0)*RAND())^2</f>
        <v>8.2855308316085932</v>
      </c>
    </row>
    <row r="32" spans="1:4" x14ac:dyDescent="0.3">
      <c r="A32" s="1">
        <f t="shared" si="2"/>
        <v>31</v>
      </c>
      <c r="B32" s="1">
        <f t="shared" ca="1" si="3"/>
        <v>8</v>
      </c>
      <c r="C32" s="1" t="str">
        <f ca="1">VLOOKUP(RANDBETWEEN(MIN(Table1[id]),MAX(Table1[id])),Table1[[id]:[var]],2,0)</f>
        <v>M</v>
      </c>
      <c r="D32" s="1">
        <f ca="1">(VLOOKUP(Table2[[#This Row],[var]],Table1[[var]:[val]],2,0)*RAND())^2</f>
        <v>29.498765867514699</v>
      </c>
    </row>
    <row r="33" spans="1:4" x14ac:dyDescent="0.3">
      <c r="A33" s="1">
        <f t="shared" si="2"/>
        <v>32</v>
      </c>
      <c r="B33" s="1">
        <f t="shared" ca="1" si="3"/>
        <v>9</v>
      </c>
      <c r="C33" s="1" t="str">
        <f ca="1">VLOOKUP(RANDBETWEEN(MIN(Table1[id]),MAX(Table1[id])),Table1[[id]:[var]],2,0)</f>
        <v>V</v>
      </c>
      <c r="D33" s="1">
        <f ca="1">(VLOOKUP(Table2[[#This Row],[var]],Table1[[var]:[val]],2,0)*RAND())^2</f>
        <v>9.9949242541355403</v>
      </c>
    </row>
    <row r="34" spans="1:4" x14ac:dyDescent="0.3">
      <c r="A34" s="1">
        <f t="shared" si="2"/>
        <v>33</v>
      </c>
      <c r="B34" s="1">
        <f t="shared" ca="1" si="3"/>
        <v>9</v>
      </c>
      <c r="C34" s="1" t="str">
        <f ca="1">VLOOKUP(RANDBETWEEN(MIN(Table1[id]),MAX(Table1[id])),Table1[[id]:[var]],2,0)</f>
        <v>L</v>
      </c>
      <c r="D34" s="1">
        <f ca="1">(VLOOKUP(Table2[[#This Row],[var]],Table1[[var]:[val]],2,0)*RAND())^2</f>
        <v>6.9590316671002164</v>
      </c>
    </row>
    <row r="35" spans="1:4" x14ac:dyDescent="0.3">
      <c r="A35" s="1">
        <f t="shared" si="2"/>
        <v>34</v>
      </c>
      <c r="B35" s="1">
        <f t="shared" ca="1" si="3"/>
        <v>9</v>
      </c>
      <c r="C35" s="1" t="str">
        <f ca="1">VLOOKUP(RANDBETWEEN(MIN(Table1[id]),MAX(Table1[id])),Table1[[id]:[var]],2,0)</f>
        <v>U</v>
      </c>
      <c r="D35" s="1">
        <f ca="1">(VLOOKUP(Table2[[#This Row],[var]],Table1[[var]:[val]],2,0)*RAND())^2</f>
        <v>15.572746638516147</v>
      </c>
    </row>
    <row r="36" spans="1:4" x14ac:dyDescent="0.3">
      <c r="A36" s="1">
        <f t="shared" si="2"/>
        <v>35</v>
      </c>
      <c r="B36" s="1">
        <f t="shared" ca="1" si="3"/>
        <v>4</v>
      </c>
      <c r="C36" s="1" t="str">
        <f ca="1">VLOOKUP(RANDBETWEEN(MIN(Table1[id]),MAX(Table1[id])),Table1[[id]:[var]],2,0)</f>
        <v>F</v>
      </c>
      <c r="D36" s="1">
        <f ca="1">(VLOOKUP(Table2[[#This Row],[var]],Table1[[var]:[val]],2,0)*RAND())^2</f>
        <v>0.20513197204541012</v>
      </c>
    </row>
    <row r="37" spans="1:4" x14ac:dyDescent="0.3">
      <c r="A37" s="1">
        <f t="shared" si="2"/>
        <v>36</v>
      </c>
      <c r="B37" s="1">
        <f t="shared" ca="1" si="3"/>
        <v>1</v>
      </c>
      <c r="C37" s="1" t="str">
        <f ca="1">VLOOKUP(RANDBETWEEN(MIN(Table1[id]),MAX(Table1[id])),Table1[[id]:[var]],2,0)</f>
        <v>I</v>
      </c>
      <c r="D37" s="1">
        <f ca="1">(VLOOKUP(Table2[[#This Row],[var]],Table1[[var]:[val]],2,0)*RAND())^2</f>
        <v>224.19149220910231</v>
      </c>
    </row>
    <row r="38" spans="1:4" x14ac:dyDescent="0.3">
      <c r="A38" s="1">
        <f t="shared" si="2"/>
        <v>37</v>
      </c>
      <c r="B38" s="1">
        <f t="shared" ca="1" si="3"/>
        <v>2</v>
      </c>
      <c r="C38" s="1" t="str">
        <f ca="1">VLOOKUP(RANDBETWEEN(MIN(Table1[id]),MAX(Table1[id])),Table1[[id]:[var]],2,0)</f>
        <v>D</v>
      </c>
      <c r="D38" s="1">
        <f ca="1">(VLOOKUP(Table2[[#This Row],[var]],Table1[[var]:[val]],2,0)*RAND())^2</f>
        <v>1.5229820796487989</v>
      </c>
    </row>
    <row r="39" spans="1:4" x14ac:dyDescent="0.3">
      <c r="A39" s="1">
        <f t="shared" si="2"/>
        <v>38</v>
      </c>
      <c r="B39" s="1">
        <f t="shared" ca="1" si="3"/>
        <v>10</v>
      </c>
      <c r="C39" s="1" t="str">
        <f ca="1">VLOOKUP(RANDBETWEEN(MIN(Table1[id]),MAX(Table1[id])),Table1[[id]:[var]],2,0)</f>
        <v>L</v>
      </c>
      <c r="D39" s="1">
        <f ca="1">(VLOOKUP(Table2[[#This Row],[var]],Table1[[var]:[val]],2,0)*RAND())^2</f>
        <v>14.888458055269318</v>
      </c>
    </row>
    <row r="40" spans="1:4" x14ac:dyDescent="0.3">
      <c r="A40" s="1">
        <f t="shared" si="2"/>
        <v>39</v>
      </c>
      <c r="B40" s="1">
        <f t="shared" ca="1" si="3"/>
        <v>7</v>
      </c>
      <c r="C40" s="1" t="str">
        <f ca="1">VLOOKUP(RANDBETWEEN(MIN(Table1[id]),MAX(Table1[id])),Table1[[id]:[var]],2,0)</f>
        <v>K</v>
      </c>
      <c r="D40" s="1">
        <f ca="1">(VLOOKUP(Table2[[#This Row],[var]],Table1[[var]:[val]],2,0)*RAND())^2</f>
        <v>32.362877935284509</v>
      </c>
    </row>
    <row r="41" spans="1:4" x14ac:dyDescent="0.3">
      <c r="A41" s="1">
        <f t="shared" si="2"/>
        <v>40</v>
      </c>
      <c r="B41" s="1">
        <f t="shared" ca="1" si="3"/>
        <v>5</v>
      </c>
      <c r="C41" s="1" t="str">
        <f ca="1">VLOOKUP(RANDBETWEEN(MIN(Table1[id]),MAX(Table1[id])),Table1[[id]:[var]],2,0)</f>
        <v>A</v>
      </c>
      <c r="D41" s="1">
        <f ca="1">(VLOOKUP(Table2[[#This Row],[var]],Table1[[var]:[val]],2,0)*RAND())^2</f>
        <v>0.74980027684584005</v>
      </c>
    </row>
    <row r="42" spans="1:4" x14ac:dyDescent="0.3">
      <c r="A42" s="1">
        <f t="shared" si="2"/>
        <v>41</v>
      </c>
      <c r="B42" s="1">
        <f t="shared" ca="1" si="3"/>
        <v>1</v>
      </c>
      <c r="C42" s="1" t="str">
        <f ca="1">VLOOKUP(RANDBETWEEN(MIN(Table1[id]),MAX(Table1[id])),Table1[[id]:[var]],2,0)</f>
        <v>T</v>
      </c>
      <c r="D42" s="1">
        <f ca="1">(VLOOKUP(Table2[[#This Row],[var]],Table1[[var]:[val]],2,0)*RAND())^2</f>
        <v>8.0986887546003278E-2</v>
      </c>
    </row>
    <row r="43" spans="1:4" x14ac:dyDescent="0.3">
      <c r="A43" s="1">
        <f t="shared" si="2"/>
        <v>42</v>
      </c>
      <c r="B43" s="1">
        <f t="shared" ca="1" si="3"/>
        <v>5</v>
      </c>
      <c r="C43" s="1" t="str">
        <f ca="1">VLOOKUP(RANDBETWEEN(MIN(Table1[id]),MAX(Table1[id])),Table1[[id]:[var]],2,0)</f>
        <v>D</v>
      </c>
      <c r="D43" s="1">
        <f ca="1">(VLOOKUP(Table2[[#This Row],[var]],Table1[[var]:[val]],2,0)*RAND())^2</f>
        <v>0.45930640111755217</v>
      </c>
    </row>
    <row r="44" spans="1:4" x14ac:dyDescent="0.3">
      <c r="A44" s="1">
        <f t="shared" si="2"/>
        <v>43</v>
      </c>
      <c r="B44" s="1">
        <f t="shared" ca="1" si="3"/>
        <v>9</v>
      </c>
      <c r="C44" s="1" t="str">
        <f ca="1">VLOOKUP(RANDBETWEEN(MIN(Table1[id]),MAX(Table1[id])),Table1[[id]:[var]],2,0)</f>
        <v>T</v>
      </c>
      <c r="D44" s="1">
        <f ca="1">(VLOOKUP(Table2[[#This Row],[var]],Table1[[var]:[val]],2,0)*RAND())^2</f>
        <v>0.28413308015245847</v>
      </c>
    </row>
    <row r="45" spans="1:4" x14ac:dyDescent="0.3">
      <c r="A45" s="1">
        <f t="shared" si="2"/>
        <v>44</v>
      </c>
      <c r="B45" s="1">
        <f t="shared" ca="1" si="3"/>
        <v>3</v>
      </c>
      <c r="C45" s="1" t="str">
        <f ca="1">VLOOKUP(RANDBETWEEN(MIN(Table1[id]),MAX(Table1[id])),Table1[[id]:[var]],2,0)</f>
        <v>F</v>
      </c>
      <c r="D45" s="1">
        <f ca="1">(VLOOKUP(Table2[[#This Row],[var]],Table1[[var]:[val]],2,0)*RAND())^2</f>
        <v>2.3803964548792202</v>
      </c>
    </row>
    <row r="46" spans="1:4" x14ac:dyDescent="0.3">
      <c r="A46" s="1">
        <f t="shared" si="2"/>
        <v>45</v>
      </c>
      <c r="B46" s="1">
        <f t="shared" ca="1" si="3"/>
        <v>5</v>
      </c>
      <c r="C46" s="1" t="str">
        <f ca="1">VLOOKUP(RANDBETWEEN(MIN(Table1[id]),MAX(Table1[id])),Table1[[id]:[var]],2,0)</f>
        <v>R</v>
      </c>
      <c r="D46" s="1">
        <f ca="1">(VLOOKUP(Table2[[#This Row],[var]],Table1[[var]:[val]],2,0)*RAND())^2</f>
        <v>110.46297156886672</v>
      </c>
    </row>
    <row r="47" spans="1:4" x14ac:dyDescent="0.3">
      <c r="A47" s="1">
        <f t="shared" si="2"/>
        <v>46</v>
      </c>
      <c r="B47" s="1">
        <f t="shared" ca="1" si="3"/>
        <v>8</v>
      </c>
      <c r="C47" s="1" t="str">
        <f ca="1">VLOOKUP(RANDBETWEEN(MIN(Table1[id]),MAX(Table1[id])),Table1[[id]:[var]],2,0)</f>
        <v>S</v>
      </c>
      <c r="D47" s="1">
        <f ca="1">(VLOOKUP(Table2[[#This Row],[var]],Table1[[var]:[val]],2,0)*RAND())^2</f>
        <v>4.8351380740958527</v>
      </c>
    </row>
    <row r="48" spans="1:4" x14ac:dyDescent="0.3">
      <c r="A48" s="1">
        <f t="shared" si="2"/>
        <v>47</v>
      </c>
      <c r="B48" s="1">
        <f t="shared" ca="1" si="3"/>
        <v>8</v>
      </c>
      <c r="C48" s="1" t="str">
        <f ca="1">VLOOKUP(RANDBETWEEN(MIN(Table1[id]),MAX(Table1[id])),Table1[[id]:[var]],2,0)</f>
        <v>R</v>
      </c>
      <c r="D48" s="1">
        <f ca="1">(VLOOKUP(Table2[[#This Row],[var]],Table1[[var]:[val]],2,0)*RAND())^2</f>
        <v>20.656242696146467</v>
      </c>
    </row>
    <row r="49" spans="1:4" x14ac:dyDescent="0.3">
      <c r="A49" s="1">
        <f t="shared" si="2"/>
        <v>48</v>
      </c>
      <c r="B49" s="1">
        <f t="shared" ca="1" si="3"/>
        <v>6</v>
      </c>
      <c r="C49" s="1" t="str">
        <f ca="1">VLOOKUP(RANDBETWEEN(MIN(Table1[id]),MAX(Table1[id])),Table1[[id]:[var]],2,0)</f>
        <v>V</v>
      </c>
      <c r="D49" s="1">
        <f ca="1">(VLOOKUP(Table2[[#This Row],[var]],Table1[[var]:[val]],2,0)*RAND())^2</f>
        <v>1.4483690224327912</v>
      </c>
    </row>
    <row r="50" spans="1:4" x14ac:dyDescent="0.3">
      <c r="A50" s="1">
        <f t="shared" si="2"/>
        <v>49</v>
      </c>
      <c r="B50" s="1">
        <f t="shared" ca="1" si="3"/>
        <v>9</v>
      </c>
      <c r="C50" s="1" t="str">
        <f ca="1">VLOOKUP(RANDBETWEEN(MIN(Table1[id]),MAX(Table1[id])),Table1[[id]:[var]],2,0)</f>
        <v>H</v>
      </c>
      <c r="D50" s="1">
        <f ca="1">(VLOOKUP(Table2[[#This Row],[var]],Table1[[var]:[val]],2,0)*RAND())^2</f>
        <v>4.0603247984606199</v>
      </c>
    </row>
  </sheetData>
  <dataConsolidate leftLabels="1" topLabels="1">
    <dataRefs count="1">
      <dataRef ref="A1:D50" sheet="cases"/>
    </dataRefs>
  </dataConsolid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67894-D891-46B3-A11B-A7C76AB6DF60}">
  <dimension ref="A1:D50"/>
  <sheetViews>
    <sheetView workbookViewId="0">
      <selection activeCell="I18" sqref="I18"/>
    </sheetView>
  </sheetViews>
  <sheetFormatPr defaultRowHeight="14.4" x14ac:dyDescent="0.3"/>
  <sheetData>
    <row r="1" spans="1:4" x14ac:dyDescent="0.3">
      <c r="A1" t="s">
        <v>3</v>
      </c>
      <c r="B1" t="s">
        <v>4</v>
      </c>
      <c r="C1" t="s">
        <v>0</v>
      </c>
      <c r="D1" t="s">
        <v>1</v>
      </c>
    </row>
    <row r="2" spans="1:4" x14ac:dyDescent="0.3">
      <c r="A2">
        <v>6</v>
      </c>
      <c r="B2">
        <v>1</v>
      </c>
      <c r="C2" t="s">
        <v>11</v>
      </c>
      <c r="D2">
        <v>5.4496336910524423</v>
      </c>
    </row>
    <row r="3" spans="1:4" x14ac:dyDescent="0.3">
      <c r="A3">
        <v>8</v>
      </c>
      <c r="B3">
        <v>1</v>
      </c>
      <c r="C3" t="s">
        <v>21</v>
      </c>
      <c r="D3">
        <v>0.80847309858179772</v>
      </c>
    </row>
    <row r="4" spans="1:4" x14ac:dyDescent="0.3">
      <c r="A4">
        <v>19</v>
      </c>
      <c r="B4">
        <v>1</v>
      </c>
      <c r="C4" t="s">
        <v>7</v>
      </c>
      <c r="D4">
        <v>5.3551372806339277</v>
      </c>
    </row>
    <row r="5" spans="1:4" x14ac:dyDescent="0.3">
      <c r="A5">
        <v>28</v>
      </c>
      <c r="B5">
        <v>1</v>
      </c>
      <c r="C5" t="s">
        <v>22</v>
      </c>
      <c r="D5">
        <v>293.95396708691322</v>
      </c>
    </row>
    <row r="6" spans="1:4" x14ac:dyDescent="0.3">
      <c r="A6">
        <v>30</v>
      </c>
      <c r="B6">
        <v>1</v>
      </c>
      <c r="C6" t="s">
        <v>25</v>
      </c>
      <c r="D6">
        <v>45.634313576573994</v>
      </c>
    </row>
    <row r="7" spans="1:4" x14ac:dyDescent="0.3">
      <c r="A7">
        <v>47</v>
      </c>
      <c r="B7">
        <v>1</v>
      </c>
      <c r="C7" t="s">
        <v>19</v>
      </c>
      <c r="D7">
        <v>7.8814784194595733</v>
      </c>
    </row>
    <row r="8" spans="1:4" x14ac:dyDescent="0.3">
      <c r="A8">
        <v>3</v>
      </c>
      <c r="B8">
        <v>2</v>
      </c>
      <c r="C8" t="s">
        <v>14</v>
      </c>
      <c r="D8">
        <v>1.4469884607205825</v>
      </c>
    </row>
    <row r="9" spans="1:4" x14ac:dyDescent="0.3">
      <c r="A9">
        <v>4</v>
      </c>
      <c r="B9">
        <v>3</v>
      </c>
      <c r="C9" t="s">
        <v>9</v>
      </c>
      <c r="D9">
        <v>6.7328707247573076</v>
      </c>
    </row>
    <row r="10" spans="1:4" x14ac:dyDescent="0.3">
      <c r="A10">
        <v>12</v>
      </c>
      <c r="B10">
        <v>3</v>
      </c>
      <c r="C10" t="s">
        <v>24</v>
      </c>
      <c r="D10">
        <v>8.4458616887201057</v>
      </c>
    </row>
    <row r="11" spans="1:4" x14ac:dyDescent="0.3">
      <c r="A11">
        <v>45</v>
      </c>
      <c r="B11">
        <v>3</v>
      </c>
      <c r="C11" t="s">
        <v>5</v>
      </c>
      <c r="D11">
        <v>1.2553066462027414E-2</v>
      </c>
    </row>
    <row r="12" spans="1:4" x14ac:dyDescent="0.3">
      <c r="A12">
        <v>10</v>
      </c>
      <c r="B12">
        <v>4</v>
      </c>
      <c r="C12" t="s">
        <v>30</v>
      </c>
      <c r="D12">
        <v>3.3573450204583657</v>
      </c>
    </row>
    <row r="13" spans="1:4" x14ac:dyDescent="0.3">
      <c r="A13">
        <v>14</v>
      </c>
      <c r="B13">
        <v>4</v>
      </c>
      <c r="C13" t="s">
        <v>9</v>
      </c>
      <c r="D13">
        <v>2.3664137681068986</v>
      </c>
    </row>
    <row r="14" spans="1:4" x14ac:dyDescent="0.3">
      <c r="A14">
        <v>16</v>
      </c>
      <c r="B14">
        <v>4</v>
      </c>
      <c r="C14" t="s">
        <v>17</v>
      </c>
      <c r="D14">
        <v>3.3598639368740787E-2</v>
      </c>
    </row>
    <row r="15" spans="1:4" x14ac:dyDescent="0.3">
      <c r="A15">
        <v>17</v>
      </c>
      <c r="B15">
        <v>4</v>
      </c>
      <c r="C15" t="s">
        <v>16</v>
      </c>
      <c r="D15">
        <v>8.8843647950688833</v>
      </c>
    </row>
    <row r="16" spans="1:4" x14ac:dyDescent="0.3">
      <c r="A16">
        <v>20</v>
      </c>
      <c r="B16">
        <v>4</v>
      </c>
      <c r="C16" t="s">
        <v>28</v>
      </c>
      <c r="D16">
        <v>168.69482810480335</v>
      </c>
    </row>
    <row r="17" spans="1:4" x14ac:dyDescent="0.3">
      <c r="A17">
        <v>1</v>
      </c>
      <c r="B17">
        <v>5</v>
      </c>
      <c r="C17" t="s">
        <v>25</v>
      </c>
      <c r="D17">
        <v>6.9139502107516453</v>
      </c>
    </row>
    <row r="18" spans="1:4" x14ac:dyDescent="0.3">
      <c r="A18">
        <v>32</v>
      </c>
      <c r="B18">
        <v>5</v>
      </c>
      <c r="C18" t="s">
        <v>29</v>
      </c>
      <c r="D18">
        <v>124.08670567493488</v>
      </c>
    </row>
    <row r="19" spans="1:4" x14ac:dyDescent="0.3">
      <c r="A19">
        <v>34</v>
      </c>
      <c r="B19">
        <v>5</v>
      </c>
      <c r="C19" t="s">
        <v>16</v>
      </c>
      <c r="D19">
        <v>113.46486376220707</v>
      </c>
    </row>
    <row r="20" spans="1:4" x14ac:dyDescent="0.3">
      <c r="A20">
        <v>48</v>
      </c>
      <c r="B20">
        <v>5</v>
      </c>
      <c r="C20" t="s">
        <v>13</v>
      </c>
      <c r="D20">
        <v>291.41740781443917</v>
      </c>
    </row>
    <row r="21" spans="1:4" x14ac:dyDescent="0.3">
      <c r="A21">
        <v>2</v>
      </c>
      <c r="B21">
        <v>6</v>
      </c>
      <c r="C21" t="s">
        <v>25</v>
      </c>
      <c r="D21">
        <v>11.233363357698011</v>
      </c>
    </row>
    <row r="22" spans="1:4" x14ac:dyDescent="0.3">
      <c r="A22">
        <v>29</v>
      </c>
      <c r="B22">
        <v>6</v>
      </c>
      <c r="C22" t="s">
        <v>14</v>
      </c>
      <c r="D22">
        <v>8.2749898852240697E-2</v>
      </c>
    </row>
    <row r="23" spans="1:4" x14ac:dyDescent="0.3">
      <c r="A23">
        <v>33</v>
      </c>
      <c r="B23">
        <v>6</v>
      </c>
      <c r="C23" t="s">
        <v>5</v>
      </c>
      <c r="D23">
        <v>0.27727393070224188</v>
      </c>
    </row>
    <row r="24" spans="1:4" x14ac:dyDescent="0.3">
      <c r="A24">
        <v>39</v>
      </c>
      <c r="B24">
        <v>6</v>
      </c>
      <c r="C24" t="s">
        <v>15</v>
      </c>
      <c r="D24">
        <v>4.8746515292637262</v>
      </c>
    </row>
    <row r="25" spans="1:4" x14ac:dyDescent="0.3">
      <c r="A25">
        <v>5</v>
      </c>
      <c r="B25">
        <v>7</v>
      </c>
      <c r="C25" t="s">
        <v>22</v>
      </c>
      <c r="D25">
        <v>0.37692720533765456</v>
      </c>
    </row>
    <row r="26" spans="1:4" x14ac:dyDescent="0.3">
      <c r="A26">
        <v>7</v>
      </c>
      <c r="B26">
        <v>7</v>
      </c>
      <c r="C26" t="s">
        <v>30</v>
      </c>
      <c r="D26">
        <v>0.77741764425389692</v>
      </c>
    </row>
    <row r="27" spans="1:4" x14ac:dyDescent="0.3">
      <c r="A27">
        <v>41</v>
      </c>
      <c r="B27">
        <v>7</v>
      </c>
      <c r="C27" t="s">
        <v>23</v>
      </c>
      <c r="D27">
        <v>0.22408527063336003</v>
      </c>
    </row>
    <row r="28" spans="1:4" x14ac:dyDescent="0.3">
      <c r="A28">
        <v>44</v>
      </c>
      <c r="B28">
        <v>7</v>
      </c>
      <c r="C28" t="s">
        <v>16</v>
      </c>
      <c r="D28">
        <v>118.9546193908881</v>
      </c>
    </row>
    <row r="29" spans="1:4" x14ac:dyDescent="0.3">
      <c r="A29">
        <v>9</v>
      </c>
      <c r="B29">
        <v>8</v>
      </c>
      <c r="C29" t="s">
        <v>6</v>
      </c>
      <c r="D29">
        <v>403.18105962502085</v>
      </c>
    </row>
    <row r="30" spans="1:4" x14ac:dyDescent="0.3">
      <c r="A30">
        <v>11</v>
      </c>
      <c r="B30">
        <v>8</v>
      </c>
      <c r="C30" t="s">
        <v>20</v>
      </c>
      <c r="D30">
        <v>11.233365018455221</v>
      </c>
    </row>
    <row r="31" spans="1:4" x14ac:dyDescent="0.3">
      <c r="A31">
        <v>18</v>
      </c>
      <c r="B31">
        <v>8</v>
      </c>
      <c r="C31" t="s">
        <v>24</v>
      </c>
      <c r="D31">
        <v>21.937471562696349</v>
      </c>
    </row>
    <row r="32" spans="1:4" x14ac:dyDescent="0.3">
      <c r="A32">
        <v>24</v>
      </c>
      <c r="B32">
        <v>8</v>
      </c>
      <c r="C32" t="s">
        <v>11</v>
      </c>
      <c r="D32">
        <v>4.9667146249152383</v>
      </c>
    </row>
    <row r="33" spans="1:4" x14ac:dyDescent="0.3">
      <c r="A33">
        <v>25</v>
      </c>
      <c r="B33">
        <v>8</v>
      </c>
      <c r="C33" t="s">
        <v>7</v>
      </c>
      <c r="D33">
        <v>4.5668763947445798</v>
      </c>
    </row>
    <row r="34" spans="1:4" x14ac:dyDescent="0.3">
      <c r="A34">
        <v>27</v>
      </c>
      <c r="B34">
        <v>8</v>
      </c>
      <c r="C34" t="s">
        <v>22</v>
      </c>
      <c r="D34">
        <v>37.614504733653142</v>
      </c>
    </row>
    <row r="35" spans="1:4" x14ac:dyDescent="0.3">
      <c r="A35">
        <v>40</v>
      </c>
      <c r="B35">
        <v>8</v>
      </c>
      <c r="C35" t="s">
        <v>8</v>
      </c>
      <c r="D35">
        <v>20.833151775857978</v>
      </c>
    </row>
    <row r="36" spans="1:4" x14ac:dyDescent="0.3">
      <c r="A36">
        <v>43</v>
      </c>
      <c r="B36">
        <v>8</v>
      </c>
      <c r="C36" t="s">
        <v>18</v>
      </c>
      <c r="D36">
        <v>20.187199945986215</v>
      </c>
    </row>
    <row r="37" spans="1:4" x14ac:dyDescent="0.3">
      <c r="A37">
        <v>15</v>
      </c>
      <c r="B37">
        <v>9</v>
      </c>
      <c r="C37" t="s">
        <v>17</v>
      </c>
      <c r="D37">
        <v>2.7274991514866977</v>
      </c>
    </row>
    <row r="38" spans="1:4" x14ac:dyDescent="0.3">
      <c r="A38">
        <v>21</v>
      </c>
      <c r="B38">
        <v>9</v>
      </c>
      <c r="C38" t="s">
        <v>18</v>
      </c>
      <c r="D38">
        <v>4.9880141734861398</v>
      </c>
    </row>
    <row r="39" spans="1:4" x14ac:dyDescent="0.3">
      <c r="A39">
        <v>23</v>
      </c>
      <c r="B39">
        <v>9</v>
      </c>
      <c r="C39" t="s">
        <v>23</v>
      </c>
      <c r="D39">
        <v>9.4402651382989937</v>
      </c>
    </row>
    <row r="40" spans="1:4" x14ac:dyDescent="0.3">
      <c r="A40">
        <v>26</v>
      </c>
      <c r="B40">
        <v>9</v>
      </c>
      <c r="C40" t="s">
        <v>14</v>
      </c>
      <c r="D40">
        <v>40.397129015325476</v>
      </c>
    </row>
    <row r="41" spans="1:4" x14ac:dyDescent="0.3">
      <c r="A41">
        <v>31</v>
      </c>
      <c r="B41">
        <v>9</v>
      </c>
      <c r="C41" t="s">
        <v>14</v>
      </c>
      <c r="D41">
        <v>67.344261589451506</v>
      </c>
    </row>
    <row r="42" spans="1:4" x14ac:dyDescent="0.3">
      <c r="A42">
        <v>37</v>
      </c>
      <c r="B42">
        <v>9</v>
      </c>
      <c r="C42" t="s">
        <v>22</v>
      </c>
      <c r="D42">
        <v>257.0052275085024</v>
      </c>
    </row>
    <row r="43" spans="1:4" x14ac:dyDescent="0.3">
      <c r="A43">
        <v>38</v>
      </c>
      <c r="B43">
        <v>9</v>
      </c>
      <c r="C43" t="s">
        <v>25</v>
      </c>
      <c r="D43">
        <v>108.27137039418719</v>
      </c>
    </row>
    <row r="44" spans="1:4" x14ac:dyDescent="0.3">
      <c r="A44">
        <v>42</v>
      </c>
      <c r="B44">
        <v>9</v>
      </c>
      <c r="C44" t="s">
        <v>30</v>
      </c>
      <c r="D44">
        <v>0.44951331108306586</v>
      </c>
    </row>
    <row r="45" spans="1:4" x14ac:dyDescent="0.3">
      <c r="A45">
        <v>49</v>
      </c>
      <c r="B45">
        <v>9</v>
      </c>
      <c r="C45" t="s">
        <v>30</v>
      </c>
      <c r="D45">
        <v>3.2242924362565386</v>
      </c>
    </row>
    <row r="46" spans="1:4" x14ac:dyDescent="0.3">
      <c r="A46">
        <v>13</v>
      </c>
      <c r="B46">
        <v>10</v>
      </c>
      <c r="C46" t="s">
        <v>11</v>
      </c>
      <c r="D46">
        <v>30.501008868569517</v>
      </c>
    </row>
    <row r="47" spans="1:4" x14ac:dyDescent="0.3">
      <c r="A47">
        <v>22</v>
      </c>
      <c r="B47">
        <v>10</v>
      </c>
      <c r="C47" t="s">
        <v>7</v>
      </c>
      <c r="D47">
        <v>253.5402855478232</v>
      </c>
    </row>
    <row r="48" spans="1:4" x14ac:dyDescent="0.3">
      <c r="A48">
        <v>35</v>
      </c>
      <c r="B48">
        <v>10</v>
      </c>
      <c r="C48" t="s">
        <v>25</v>
      </c>
      <c r="D48">
        <v>13.435412627510861</v>
      </c>
    </row>
    <row r="49" spans="1:4" x14ac:dyDescent="0.3">
      <c r="A49">
        <v>36</v>
      </c>
      <c r="B49">
        <v>10</v>
      </c>
      <c r="C49" t="s">
        <v>7</v>
      </c>
      <c r="D49">
        <v>188.82980766971122</v>
      </c>
    </row>
    <row r="50" spans="1:4" x14ac:dyDescent="0.3">
      <c r="A50">
        <v>46</v>
      </c>
      <c r="B50">
        <v>10</v>
      </c>
      <c r="C50" t="s">
        <v>24</v>
      </c>
      <c r="D50">
        <v>7.3642330277777016E-2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63B9B-F1BD-4595-9A35-3C937063B6B1}">
  <dimension ref="A1:F579"/>
  <sheetViews>
    <sheetView tabSelected="1" workbookViewId="0">
      <selection activeCell="I10" sqref="I10"/>
    </sheetView>
  </sheetViews>
  <sheetFormatPr defaultRowHeight="14.4" x14ac:dyDescent="0.3"/>
  <sheetData>
    <row r="1" spans="1:6" x14ac:dyDescent="0.3">
      <c r="A1" t="s">
        <v>2</v>
      </c>
      <c r="B1" t="s">
        <v>3</v>
      </c>
      <c r="C1" t="s">
        <v>4</v>
      </c>
      <c r="D1" t="s">
        <v>31</v>
      </c>
      <c r="E1" t="s">
        <v>32</v>
      </c>
      <c r="F1" t="s">
        <v>1</v>
      </c>
    </row>
    <row r="2" spans="1:6" x14ac:dyDescent="0.3">
      <c r="A2">
        <f>IFERROR(A1+1,1)</f>
        <v>1</v>
      </c>
      <c r="B2">
        <v>6</v>
      </c>
      <c r="C2">
        <v>1</v>
      </c>
      <c r="D2" t="s">
        <v>11</v>
      </c>
      <c r="E2" t="s">
        <v>11</v>
      </c>
      <c r="F2" s="2">
        <f>VLOOKUP(Table5[[#This Row],[rowID]],Table4[],4,0)</f>
        <v>5.4496336910524423</v>
      </c>
    </row>
    <row r="3" spans="1:6" x14ac:dyDescent="0.3">
      <c r="A3">
        <f>IFERROR(A2+1,1)</f>
        <v>2</v>
      </c>
      <c r="B3">
        <v>8</v>
      </c>
      <c r="C3">
        <v>1</v>
      </c>
      <c r="D3" t="s">
        <v>11</v>
      </c>
      <c r="E3" t="s">
        <v>21</v>
      </c>
      <c r="F3" s="2">
        <f>VLOOKUP(Table5[[#This Row],[rowID]],Table4[],4,0)</f>
        <v>0.80847309858179772</v>
      </c>
    </row>
    <row r="4" spans="1:6" x14ac:dyDescent="0.3">
      <c r="A4">
        <f>IFERROR(A3+1,1)</f>
        <v>3</v>
      </c>
      <c r="B4">
        <v>19</v>
      </c>
      <c r="C4">
        <v>1</v>
      </c>
      <c r="D4" t="s">
        <v>11</v>
      </c>
      <c r="E4" t="s">
        <v>7</v>
      </c>
      <c r="F4" s="2">
        <f>VLOOKUP(Table5[[#This Row],[rowID]],Table4[],4,0)</f>
        <v>5.3551372806339277</v>
      </c>
    </row>
    <row r="5" spans="1:6" x14ac:dyDescent="0.3">
      <c r="A5">
        <f>IFERROR(A4+1,1)</f>
        <v>4</v>
      </c>
      <c r="B5">
        <v>28</v>
      </c>
      <c r="C5">
        <v>1</v>
      </c>
      <c r="D5" t="s">
        <v>11</v>
      </c>
      <c r="E5" t="s">
        <v>22</v>
      </c>
      <c r="F5" s="2">
        <f>VLOOKUP(Table5[[#This Row],[rowID]],Table4[],4,0)</f>
        <v>293.95396708691322</v>
      </c>
    </row>
    <row r="6" spans="1:6" x14ac:dyDescent="0.3">
      <c r="A6">
        <f>IFERROR(A5+1,1)</f>
        <v>5</v>
      </c>
      <c r="B6">
        <v>30</v>
      </c>
      <c r="C6">
        <v>1</v>
      </c>
      <c r="D6" t="s">
        <v>11</v>
      </c>
      <c r="E6" t="s">
        <v>25</v>
      </c>
      <c r="F6" s="2">
        <f>VLOOKUP(Table5[[#This Row],[rowID]],Table4[],4,0)</f>
        <v>45.634313576573994</v>
      </c>
    </row>
    <row r="7" spans="1:6" x14ac:dyDescent="0.3">
      <c r="A7">
        <f>IFERROR(A6+1,1)</f>
        <v>6</v>
      </c>
      <c r="B7">
        <v>47</v>
      </c>
      <c r="C7">
        <v>1</v>
      </c>
      <c r="D7" t="s">
        <v>11</v>
      </c>
      <c r="E7" t="s">
        <v>19</v>
      </c>
      <c r="F7" s="2">
        <f>VLOOKUP(Table5[[#This Row],[rowID]],Table4[],4,0)</f>
        <v>7.8814784194595733</v>
      </c>
    </row>
    <row r="8" spans="1:6" x14ac:dyDescent="0.3">
      <c r="A8">
        <f>IFERROR(A7+1,1)</f>
        <v>7</v>
      </c>
      <c r="B8">
        <v>6</v>
      </c>
      <c r="C8">
        <v>1</v>
      </c>
      <c r="D8" t="s">
        <v>21</v>
      </c>
      <c r="E8" t="s">
        <v>11</v>
      </c>
      <c r="F8" s="2">
        <f>VLOOKUP(Table5[[#This Row],[rowID]],Table4[],4,0)</f>
        <v>5.4496336910524423</v>
      </c>
    </row>
    <row r="9" spans="1:6" x14ac:dyDescent="0.3">
      <c r="A9">
        <f>IFERROR(A8+1,1)</f>
        <v>8</v>
      </c>
      <c r="B9">
        <v>8</v>
      </c>
      <c r="C9">
        <v>1</v>
      </c>
      <c r="D9" t="s">
        <v>21</v>
      </c>
      <c r="E9" t="s">
        <v>21</v>
      </c>
      <c r="F9" s="2">
        <f>VLOOKUP(Table5[[#This Row],[rowID]],Table4[],4,0)</f>
        <v>0.80847309858179772</v>
      </c>
    </row>
    <row r="10" spans="1:6" x14ac:dyDescent="0.3">
      <c r="A10">
        <f>IFERROR(A9+1,1)</f>
        <v>9</v>
      </c>
      <c r="B10">
        <v>19</v>
      </c>
      <c r="C10">
        <v>1</v>
      </c>
      <c r="D10" t="s">
        <v>21</v>
      </c>
      <c r="E10" t="s">
        <v>7</v>
      </c>
      <c r="F10" s="2">
        <f>VLOOKUP(Table5[[#This Row],[rowID]],Table4[],4,0)</f>
        <v>5.3551372806339277</v>
      </c>
    </row>
    <row r="11" spans="1:6" x14ac:dyDescent="0.3">
      <c r="A11">
        <f>IFERROR(A10+1,1)</f>
        <v>10</v>
      </c>
      <c r="B11">
        <v>28</v>
      </c>
      <c r="C11">
        <v>1</v>
      </c>
      <c r="D11" t="s">
        <v>21</v>
      </c>
      <c r="E11" t="s">
        <v>22</v>
      </c>
      <c r="F11" s="2">
        <f>VLOOKUP(Table5[[#This Row],[rowID]],Table4[],4,0)</f>
        <v>293.95396708691322</v>
      </c>
    </row>
    <row r="12" spans="1:6" x14ac:dyDescent="0.3">
      <c r="A12">
        <f>IFERROR(A11+1,1)</f>
        <v>11</v>
      </c>
      <c r="B12">
        <v>30</v>
      </c>
      <c r="C12">
        <v>1</v>
      </c>
      <c r="D12" t="s">
        <v>21</v>
      </c>
      <c r="E12" t="s">
        <v>25</v>
      </c>
      <c r="F12" s="2">
        <f>VLOOKUP(Table5[[#This Row],[rowID]],Table4[],4,0)</f>
        <v>45.634313576573994</v>
      </c>
    </row>
    <row r="13" spans="1:6" x14ac:dyDescent="0.3">
      <c r="A13">
        <f>IFERROR(A12+1,1)</f>
        <v>12</v>
      </c>
      <c r="B13">
        <v>47</v>
      </c>
      <c r="C13">
        <v>1</v>
      </c>
      <c r="D13" t="s">
        <v>21</v>
      </c>
      <c r="E13" t="s">
        <v>19</v>
      </c>
      <c r="F13" s="2">
        <f>VLOOKUP(Table5[[#This Row],[rowID]],Table4[],4,0)</f>
        <v>7.8814784194595733</v>
      </c>
    </row>
    <row r="14" spans="1:6" x14ac:dyDescent="0.3">
      <c r="A14">
        <f>IFERROR(A13+1,1)</f>
        <v>13</v>
      </c>
      <c r="B14">
        <v>6</v>
      </c>
      <c r="C14">
        <v>1</v>
      </c>
      <c r="D14" t="s">
        <v>7</v>
      </c>
      <c r="E14" t="s">
        <v>11</v>
      </c>
      <c r="F14" s="2">
        <f>VLOOKUP(Table5[[#This Row],[rowID]],Table4[],4,0)</f>
        <v>5.4496336910524423</v>
      </c>
    </row>
    <row r="15" spans="1:6" x14ac:dyDescent="0.3">
      <c r="A15">
        <f>IFERROR(A14+1,1)</f>
        <v>14</v>
      </c>
      <c r="B15">
        <v>8</v>
      </c>
      <c r="C15">
        <v>1</v>
      </c>
      <c r="D15" t="s">
        <v>7</v>
      </c>
      <c r="E15" t="s">
        <v>21</v>
      </c>
      <c r="F15" s="2">
        <f>VLOOKUP(Table5[[#This Row],[rowID]],Table4[],4,0)</f>
        <v>0.80847309858179772</v>
      </c>
    </row>
    <row r="16" spans="1:6" x14ac:dyDescent="0.3">
      <c r="A16">
        <f>IFERROR(A15+1,1)</f>
        <v>15</v>
      </c>
      <c r="B16">
        <v>19</v>
      </c>
      <c r="C16">
        <v>1</v>
      </c>
      <c r="D16" t="s">
        <v>7</v>
      </c>
      <c r="E16" t="s">
        <v>7</v>
      </c>
      <c r="F16" s="2">
        <f>VLOOKUP(Table5[[#This Row],[rowID]],Table4[],4,0)</f>
        <v>5.3551372806339277</v>
      </c>
    </row>
    <row r="17" spans="1:6" x14ac:dyDescent="0.3">
      <c r="A17">
        <f>IFERROR(A16+1,1)</f>
        <v>16</v>
      </c>
      <c r="B17">
        <v>28</v>
      </c>
      <c r="C17">
        <v>1</v>
      </c>
      <c r="D17" t="s">
        <v>7</v>
      </c>
      <c r="E17" t="s">
        <v>22</v>
      </c>
      <c r="F17" s="2">
        <f>VLOOKUP(Table5[[#This Row],[rowID]],Table4[],4,0)</f>
        <v>293.95396708691322</v>
      </c>
    </row>
    <row r="18" spans="1:6" x14ac:dyDescent="0.3">
      <c r="A18">
        <f>IFERROR(A17+1,1)</f>
        <v>17</v>
      </c>
      <c r="B18">
        <v>30</v>
      </c>
      <c r="C18">
        <v>1</v>
      </c>
      <c r="D18" t="s">
        <v>7</v>
      </c>
      <c r="E18" t="s">
        <v>25</v>
      </c>
      <c r="F18" s="2">
        <f>VLOOKUP(Table5[[#This Row],[rowID]],Table4[],4,0)</f>
        <v>45.634313576573994</v>
      </c>
    </row>
    <row r="19" spans="1:6" x14ac:dyDescent="0.3">
      <c r="A19">
        <f>IFERROR(A18+1,1)</f>
        <v>18</v>
      </c>
      <c r="B19">
        <v>47</v>
      </c>
      <c r="C19">
        <v>1</v>
      </c>
      <c r="D19" t="s">
        <v>7</v>
      </c>
      <c r="E19" t="s">
        <v>19</v>
      </c>
      <c r="F19" s="2">
        <f>VLOOKUP(Table5[[#This Row],[rowID]],Table4[],4,0)</f>
        <v>7.8814784194595733</v>
      </c>
    </row>
    <row r="20" spans="1:6" x14ac:dyDescent="0.3">
      <c r="A20">
        <f>IFERROR(A19+1,1)</f>
        <v>19</v>
      </c>
      <c r="B20">
        <v>6</v>
      </c>
      <c r="C20">
        <v>1</v>
      </c>
      <c r="D20" t="s">
        <v>22</v>
      </c>
      <c r="E20" t="s">
        <v>11</v>
      </c>
      <c r="F20" s="2">
        <f>VLOOKUP(Table5[[#This Row],[rowID]],Table4[],4,0)</f>
        <v>5.4496336910524423</v>
      </c>
    </row>
    <row r="21" spans="1:6" x14ac:dyDescent="0.3">
      <c r="A21">
        <f>IFERROR(A20+1,1)</f>
        <v>20</v>
      </c>
      <c r="B21">
        <v>8</v>
      </c>
      <c r="C21">
        <v>1</v>
      </c>
      <c r="D21" t="s">
        <v>22</v>
      </c>
      <c r="E21" t="s">
        <v>21</v>
      </c>
      <c r="F21" s="2">
        <f>VLOOKUP(Table5[[#This Row],[rowID]],Table4[],4,0)</f>
        <v>0.80847309858179772</v>
      </c>
    </row>
    <row r="22" spans="1:6" x14ac:dyDescent="0.3">
      <c r="A22">
        <f>IFERROR(A21+1,1)</f>
        <v>21</v>
      </c>
      <c r="B22">
        <v>19</v>
      </c>
      <c r="C22">
        <v>1</v>
      </c>
      <c r="D22" t="s">
        <v>22</v>
      </c>
      <c r="E22" t="s">
        <v>7</v>
      </c>
      <c r="F22" s="2">
        <f>VLOOKUP(Table5[[#This Row],[rowID]],Table4[],4,0)</f>
        <v>5.3551372806339277</v>
      </c>
    </row>
    <row r="23" spans="1:6" x14ac:dyDescent="0.3">
      <c r="A23">
        <f>IFERROR(A22+1,1)</f>
        <v>22</v>
      </c>
      <c r="B23">
        <v>28</v>
      </c>
      <c r="C23">
        <v>1</v>
      </c>
      <c r="D23" t="s">
        <v>22</v>
      </c>
      <c r="E23" t="s">
        <v>22</v>
      </c>
      <c r="F23" s="2">
        <f>VLOOKUP(Table5[[#This Row],[rowID]],Table4[],4,0)</f>
        <v>293.95396708691322</v>
      </c>
    </row>
    <row r="24" spans="1:6" x14ac:dyDescent="0.3">
      <c r="A24">
        <f>IFERROR(A23+1,1)</f>
        <v>23</v>
      </c>
      <c r="B24">
        <v>30</v>
      </c>
      <c r="C24">
        <v>1</v>
      </c>
      <c r="D24" t="s">
        <v>22</v>
      </c>
      <c r="E24" t="s">
        <v>25</v>
      </c>
      <c r="F24" s="2">
        <f>VLOOKUP(Table5[[#This Row],[rowID]],Table4[],4,0)</f>
        <v>45.634313576573994</v>
      </c>
    </row>
    <row r="25" spans="1:6" x14ac:dyDescent="0.3">
      <c r="A25">
        <f>IFERROR(A24+1,1)</f>
        <v>24</v>
      </c>
      <c r="B25">
        <v>47</v>
      </c>
      <c r="C25">
        <v>1</v>
      </c>
      <c r="D25" t="s">
        <v>22</v>
      </c>
      <c r="E25" t="s">
        <v>19</v>
      </c>
      <c r="F25" s="2">
        <f>VLOOKUP(Table5[[#This Row],[rowID]],Table4[],4,0)</f>
        <v>7.8814784194595733</v>
      </c>
    </row>
    <row r="26" spans="1:6" x14ac:dyDescent="0.3">
      <c r="A26">
        <f>IFERROR(A25+1,1)</f>
        <v>25</v>
      </c>
      <c r="B26">
        <v>6</v>
      </c>
      <c r="C26">
        <v>1</v>
      </c>
      <c r="D26" t="s">
        <v>25</v>
      </c>
      <c r="E26" t="s">
        <v>11</v>
      </c>
      <c r="F26" s="2">
        <f>VLOOKUP(Table5[[#This Row],[rowID]],Table4[],4,0)</f>
        <v>5.4496336910524423</v>
      </c>
    </row>
    <row r="27" spans="1:6" x14ac:dyDescent="0.3">
      <c r="A27">
        <f>IFERROR(A26+1,1)</f>
        <v>26</v>
      </c>
      <c r="B27">
        <v>8</v>
      </c>
      <c r="C27">
        <v>1</v>
      </c>
      <c r="D27" t="s">
        <v>25</v>
      </c>
      <c r="E27" t="s">
        <v>21</v>
      </c>
      <c r="F27" s="2">
        <f>VLOOKUP(Table5[[#This Row],[rowID]],Table4[],4,0)</f>
        <v>0.80847309858179772</v>
      </c>
    </row>
    <row r="28" spans="1:6" x14ac:dyDescent="0.3">
      <c r="A28">
        <f>IFERROR(A27+1,1)</f>
        <v>27</v>
      </c>
      <c r="B28">
        <v>19</v>
      </c>
      <c r="C28">
        <v>1</v>
      </c>
      <c r="D28" t="s">
        <v>25</v>
      </c>
      <c r="E28" t="s">
        <v>7</v>
      </c>
      <c r="F28" s="2">
        <f>VLOOKUP(Table5[[#This Row],[rowID]],Table4[],4,0)</f>
        <v>5.3551372806339277</v>
      </c>
    </row>
    <row r="29" spans="1:6" x14ac:dyDescent="0.3">
      <c r="A29">
        <f>IFERROR(A28+1,1)</f>
        <v>28</v>
      </c>
      <c r="B29">
        <v>28</v>
      </c>
      <c r="C29">
        <v>1</v>
      </c>
      <c r="D29" t="s">
        <v>25</v>
      </c>
      <c r="E29" t="s">
        <v>22</v>
      </c>
      <c r="F29" s="2">
        <f>VLOOKUP(Table5[[#This Row],[rowID]],Table4[],4,0)</f>
        <v>293.95396708691322</v>
      </c>
    </row>
    <row r="30" spans="1:6" x14ac:dyDescent="0.3">
      <c r="A30">
        <f>IFERROR(A29+1,1)</f>
        <v>29</v>
      </c>
      <c r="B30">
        <v>30</v>
      </c>
      <c r="C30">
        <v>1</v>
      </c>
      <c r="D30" t="s">
        <v>25</v>
      </c>
      <c r="E30" t="s">
        <v>25</v>
      </c>
      <c r="F30" s="2">
        <f>VLOOKUP(Table5[[#This Row],[rowID]],Table4[],4,0)</f>
        <v>45.634313576573994</v>
      </c>
    </row>
    <row r="31" spans="1:6" x14ac:dyDescent="0.3">
      <c r="A31">
        <f>IFERROR(A30+1,1)</f>
        <v>30</v>
      </c>
      <c r="B31">
        <v>47</v>
      </c>
      <c r="C31">
        <v>1</v>
      </c>
      <c r="D31" t="s">
        <v>25</v>
      </c>
      <c r="E31" t="s">
        <v>19</v>
      </c>
      <c r="F31" s="2">
        <f>VLOOKUP(Table5[[#This Row],[rowID]],Table4[],4,0)</f>
        <v>7.8814784194595733</v>
      </c>
    </row>
    <row r="32" spans="1:6" x14ac:dyDescent="0.3">
      <c r="A32">
        <f>IFERROR(A31+1,1)</f>
        <v>31</v>
      </c>
      <c r="B32">
        <v>6</v>
      </c>
      <c r="C32">
        <v>1</v>
      </c>
      <c r="D32" t="s">
        <v>19</v>
      </c>
      <c r="E32" t="s">
        <v>11</v>
      </c>
      <c r="F32" s="2">
        <f>VLOOKUP(Table5[[#This Row],[rowID]],Table4[],4,0)</f>
        <v>5.4496336910524423</v>
      </c>
    </row>
    <row r="33" spans="1:6" x14ac:dyDescent="0.3">
      <c r="A33">
        <f>IFERROR(A32+1,1)</f>
        <v>32</v>
      </c>
      <c r="B33">
        <v>8</v>
      </c>
      <c r="C33">
        <v>1</v>
      </c>
      <c r="D33" t="s">
        <v>19</v>
      </c>
      <c r="E33" t="s">
        <v>21</v>
      </c>
      <c r="F33" s="2">
        <f>VLOOKUP(Table5[[#This Row],[rowID]],Table4[],4,0)</f>
        <v>0.80847309858179772</v>
      </c>
    </row>
    <row r="34" spans="1:6" x14ac:dyDescent="0.3">
      <c r="A34">
        <f>IFERROR(A33+1,1)</f>
        <v>33</v>
      </c>
      <c r="B34">
        <v>19</v>
      </c>
      <c r="C34">
        <v>1</v>
      </c>
      <c r="D34" t="s">
        <v>19</v>
      </c>
      <c r="E34" t="s">
        <v>7</v>
      </c>
      <c r="F34" s="2">
        <f>VLOOKUP(Table5[[#This Row],[rowID]],Table4[],4,0)</f>
        <v>5.3551372806339277</v>
      </c>
    </row>
    <row r="35" spans="1:6" x14ac:dyDescent="0.3">
      <c r="A35">
        <f>IFERROR(A34+1,1)</f>
        <v>34</v>
      </c>
      <c r="B35">
        <v>28</v>
      </c>
      <c r="C35">
        <v>1</v>
      </c>
      <c r="D35" t="s">
        <v>19</v>
      </c>
      <c r="E35" t="s">
        <v>22</v>
      </c>
      <c r="F35" s="2">
        <f>VLOOKUP(Table5[[#This Row],[rowID]],Table4[],4,0)</f>
        <v>293.95396708691322</v>
      </c>
    </row>
    <row r="36" spans="1:6" x14ac:dyDescent="0.3">
      <c r="A36">
        <f>IFERROR(A35+1,1)</f>
        <v>35</v>
      </c>
      <c r="B36">
        <v>30</v>
      </c>
      <c r="C36">
        <v>1</v>
      </c>
      <c r="D36" t="s">
        <v>19</v>
      </c>
      <c r="E36" t="s">
        <v>25</v>
      </c>
      <c r="F36" s="2">
        <f>VLOOKUP(Table5[[#This Row],[rowID]],Table4[],4,0)</f>
        <v>45.634313576573994</v>
      </c>
    </row>
    <row r="37" spans="1:6" x14ac:dyDescent="0.3">
      <c r="A37">
        <f>IFERROR(A36+1,1)</f>
        <v>36</v>
      </c>
      <c r="B37">
        <v>47</v>
      </c>
      <c r="C37">
        <v>1</v>
      </c>
      <c r="D37" t="s">
        <v>19</v>
      </c>
      <c r="E37" t="s">
        <v>19</v>
      </c>
      <c r="F37" s="2">
        <f>VLOOKUP(Table5[[#This Row],[rowID]],Table4[],4,0)</f>
        <v>7.8814784194595733</v>
      </c>
    </row>
    <row r="38" spans="1:6" x14ac:dyDescent="0.3">
      <c r="A38">
        <f>IFERROR(A37+1,1)</f>
        <v>37</v>
      </c>
      <c r="B38">
        <v>3</v>
      </c>
      <c r="C38">
        <v>2</v>
      </c>
      <c r="D38" t="s">
        <v>14</v>
      </c>
      <c r="E38" t="s">
        <v>14</v>
      </c>
      <c r="F38" s="2">
        <f>VLOOKUP(Table5[[#This Row],[rowID]],Table4[],4,0)</f>
        <v>1.4469884607205825</v>
      </c>
    </row>
    <row r="39" spans="1:6" x14ac:dyDescent="0.3">
      <c r="A39">
        <f>IFERROR(A38+1,1)</f>
        <v>38</v>
      </c>
      <c r="B39">
        <v>4</v>
      </c>
      <c r="C39">
        <v>3</v>
      </c>
      <c r="D39" t="s">
        <v>9</v>
      </c>
      <c r="E39" t="s">
        <v>9</v>
      </c>
      <c r="F39" s="2">
        <f>VLOOKUP(Table5[[#This Row],[rowID]],Table4[],4,0)</f>
        <v>6.7328707247573076</v>
      </c>
    </row>
    <row r="40" spans="1:6" x14ac:dyDescent="0.3">
      <c r="A40">
        <f>IFERROR(A39+1,1)</f>
        <v>39</v>
      </c>
      <c r="B40">
        <v>12</v>
      </c>
      <c r="C40">
        <v>3</v>
      </c>
      <c r="D40" t="s">
        <v>9</v>
      </c>
      <c r="E40" t="s">
        <v>24</v>
      </c>
      <c r="F40" s="2">
        <f>VLOOKUP(Table5[[#This Row],[rowID]],Table4[],4,0)</f>
        <v>8.4458616887201057</v>
      </c>
    </row>
    <row r="41" spans="1:6" x14ac:dyDescent="0.3">
      <c r="A41">
        <f>IFERROR(A40+1,1)</f>
        <v>40</v>
      </c>
      <c r="B41">
        <v>45</v>
      </c>
      <c r="C41">
        <v>3</v>
      </c>
      <c r="D41" t="s">
        <v>9</v>
      </c>
      <c r="E41" t="s">
        <v>5</v>
      </c>
      <c r="F41" s="2">
        <f>VLOOKUP(Table5[[#This Row],[rowID]],Table4[],4,0)</f>
        <v>1.2553066462027414E-2</v>
      </c>
    </row>
    <row r="42" spans="1:6" x14ac:dyDescent="0.3">
      <c r="A42">
        <f>IFERROR(A41+1,1)</f>
        <v>41</v>
      </c>
      <c r="B42">
        <v>4</v>
      </c>
      <c r="C42">
        <v>3</v>
      </c>
      <c r="D42" t="s">
        <v>24</v>
      </c>
      <c r="E42" t="s">
        <v>9</v>
      </c>
      <c r="F42" s="2">
        <f>VLOOKUP(Table5[[#This Row],[rowID]],Table4[],4,0)</f>
        <v>6.7328707247573076</v>
      </c>
    </row>
    <row r="43" spans="1:6" x14ac:dyDescent="0.3">
      <c r="A43">
        <f>IFERROR(A42+1,1)</f>
        <v>42</v>
      </c>
      <c r="B43">
        <v>12</v>
      </c>
      <c r="C43">
        <v>3</v>
      </c>
      <c r="D43" t="s">
        <v>24</v>
      </c>
      <c r="E43" t="s">
        <v>24</v>
      </c>
      <c r="F43" s="2">
        <f>VLOOKUP(Table5[[#This Row],[rowID]],Table4[],4,0)</f>
        <v>8.4458616887201057</v>
      </c>
    </row>
    <row r="44" spans="1:6" x14ac:dyDescent="0.3">
      <c r="A44">
        <f>IFERROR(A43+1,1)</f>
        <v>43</v>
      </c>
      <c r="B44">
        <v>45</v>
      </c>
      <c r="C44">
        <v>3</v>
      </c>
      <c r="D44" t="s">
        <v>24</v>
      </c>
      <c r="E44" t="s">
        <v>5</v>
      </c>
      <c r="F44" s="2">
        <f>VLOOKUP(Table5[[#This Row],[rowID]],Table4[],4,0)</f>
        <v>1.2553066462027414E-2</v>
      </c>
    </row>
    <row r="45" spans="1:6" x14ac:dyDescent="0.3">
      <c r="A45">
        <f>IFERROR(A44+1,1)</f>
        <v>44</v>
      </c>
      <c r="B45">
        <v>4</v>
      </c>
      <c r="C45">
        <v>3</v>
      </c>
      <c r="D45" t="s">
        <v>5</v>
      </c>
      <c r="E45" t="s">
        <v>9</v>
      </c>
      <c r="F45" s="2">
        <f>VLOOKUP(Table5[[#This Row],[rowID]],Table4[],4,0)</f>
        <v>6.7328707247573076</v>
      </c>
    </row>
    <row r="46" spans="1:6" x14ac:dyDescent="0.3">
      <c r="A46">
        <f>IFERROR(A45+1,1)</f>
        <v>45</v>
      </c>
      <c r="B46">
        <v>12</v>
      </c>
      <c r="C46">
        <v>3</v>
      </c>
      <c r="D46" t="s">
        <v>5</v>
      </c>
      <c r="E46" t="s">
        <v>24</v>
      </c>
      <c r="F46" s="2">
        <f>VLOOKUP(Table5[[#This Row],[rowID]],Table4[],4,0)</f>
        <v>8.4458616887201057</v>
      </c>
    </row>
    <row r="47" spans="1:6" x14ac:dyDescent="0.3">
      <c r="A47">
        <f>IFERROR(A46+1,1)</f>
        <v>46</v>
      </c>
      <c r="B47">
        <v>45</v>
      </c>
      <c r="C47">
        <v>3</v>
      </c>
      <c r="D47" t="s">
        <v>5</v>
      </c>
      <c r="E47" t="s">
        <v>5</v>
      </c>
      <c r="F47" s="2">
        <f>VLOOKUP(Table5[[#This Row],[rowID]],Table4[],4,0)</f>
        <v>1.2553066462027414E-2</v>
      </c>
    </row>
    <row r="48" spans="1:6" x14ac:dyDescent="0.3">
      <c r="A48">
        <f>IFERROR(A47+1,1)</f>
        <v>47</v>
      </c>
      <c r="B48">
        <v>10</v>
      </c>
      <c r="C48">
        <v>4</v>
      </c>
      <c r="D48" t="s">
        <v>30</v>
      </c>
      <c r="E48" t="s">
        <v>30</v>
      </c>
      <c r="F48" s="2">
        <f>VLOOKUP(Table5[[#This Row],[rowID]],Table4[],4,0)</f>
        <v>3.3573450204583657</v>
      </c>
    </row>
    <row r="49" spans="1:6" x14ac:dyDescent="0.3">
      <c r="A49">
        <f>IFERROR(A48+1,1)</f>
        <v>48</v>
      </c>
      <c r="B49">
        <v>14</v>
      </c>
      <c r="C49">
        <v>4</v>
      </c>
      <c r="D49" t="s">
        <v>30</v>
      </c>
      <c r="E49" t="s">
        <v>9</v>
      </c>
      <c r="F49" s="2">
        <f>VLOOKUP(Table5[[#This Row],[rowID]],Table4[],4,0)</f>
        <v>2.3664137681068986</v>
      </c>
    </row>
    <row r="50" spans="1:6" x14ac:dyDescent="0.3">
      <c r="A50">
        <f>IFERROR(A49+1,1)</f>
        <v>49</v>
      </c>
      <c r="B50">
        <v>16</v>
      </c>
      <c r="C50">
        <v>4</v>
      </c>
      <c r="D50" t="s">
        <v>30</v>
      </c>
      <c r="E50" t="s">
        <v>17</v>
      </c>
      <c r="F50" s="2">
        <f>VLOOKUP(Table5[[#This Row],[rowID]],Table4[],4,0)</f>
        <v>3.3598639368740787E-2</v>
      </c>
    </row>
    <row r="51" spans="1:6" x14ac:dyDescent="0.3">
      <c r="A51">
        <f>IFERROR(A50+1,1)</f>
        <v>50</v>
      </c>
      <c r="B51">
        <v>17</v>
      </c>
      <c r="C51">
        <v>4</v>
      </c>
      <c r="D51" t="s">
        <v>30</v>
      </c>
      <c r="E51" t="s">
        <v>16</v>
      </c>
      <c r="F51" s="2">
        <f>VLOOKUP(Table5[[#This Row],[rowID]],Table4[],4,0)</f>
        <v>8.8843647950688833</v>
      </c>
    </row>
    <row r="52" spans="1:6" x14ac:dyDescent="0.3">
      <c r="A52">
        <f>IFERROR(A51+1,1)</f>
        <v>51</v>
      </c>
      <c r="B52">
        <v>20</v>
      </c>
      <c r="C52">
        <v>4</v>
      </c>
      <c r="D52" t="s">
        <v>30</v>
      </c>
      <c r="E52" t="s">
        <v>28</v>
      </c>
      <c r="F52" s="2">
        <f>VLOOKUP(Table5[[#This Row],[rowID]],Table4[],4,0)</f>
        <v>168.69482810480335</v>
      </c>
    </row>
    <row r="53" spans="1:6" x14ac:dyDescent="0.3">
      <c r="A53">
        <f>IFERROR(A52+1,1)</f>
        <v>52</v>
      </c>
      <c r="B53">
        <v>10</v>
      </c>
      <c r="C53">
        <v>4</v>
      </c>
      <c r="D53" t="s">
        <v>9</v>
      </c>
      <c r="E53" t="s">
        <v>30</v>
      </c>
      <c r="F53" s="2">
        <f>VLOOKUP(Table5[[#This Row],[rowID]],Table4[],4,0)</f>
        <v>3.3573450204583657</v>
      </c>
    </row>
    <row r="54" spans="1:6" x14ac:dyDescent="0.3">
      <c r="A54">
        <f>IFERROR(A53+1,1)</f>
        <v>53</v>
      </c>
      <c r="B54">
        <v>14</v>
      </c>
      <c r="C54">
        <v>4</v>
      </c>
      <c r="D54" t="s">
        <v>9</v>
      </c>
      <c r="E54" t="s">
        <v>9</v>
      </c>
      <c r="F54" s="2">
        <f>VLOOKUP(Table5[[#This Row],[rowID]],Table4[],4,0)</f>
        <v>2.3664137681068986</v>
      </c>
    </row>
    <row r="55" spans="1:6" x14ac:dyDescent="0.3">
      <c r="A55">
        <f>IFERROR(A54+1,1)</f>
        <v>54</v>
      </c>
      <c r="B55">
        <v>16</v>
      </c>
      <c r="C55">
        <v>4</v>
      </c>
      <c r="D55" t="s">
        <v>9</v>
      </c>
      <c r="E55" t="s">
        <v>17</v>
      </c>
      <c r="F55" s="2">
        <f>VLOOKUP(Table5[[#This Row],[rowID]],Table4[],4,0)</f>
        <v>3.3598639368740787E-2</v>
      </c>
    </row>
    <row r="56" spans="1:6" x14ac:dyDescent="0.3">
      <c r="A56">
        <f>IFERROR(A55+1,1)</f>
        <v>55</v>
      </c>
      <c r="B56">
        <v>17</v>
      </c>
      <c r="C56">
        <v>4</v>
      </c>
      <c r="D56" t="s">
        <v>9</v>
      </c>
      <c r="E56" t="s">
        <v>16</v>
      </c>
      <c r="F56" s="2">
        <f>VLOOKUP(Table5[[#This Row],[rowID]],Table4[],4,0)</f>
        <v>8.8843647950688833</v>
      </c>
    </row>
    <row r="57" spans="1:6" x14ac:dyDescent="0.3">
      <c r="A57">
        <f>IFERROR(A56+1,1)</f>
        <v>56</v>
      </c>
      <c r="B57">
        <v>20</v>
      </c>
      <c r="C57">
        <v>4</v>
      </c>
      <c r="D57" t="s">
        <v>9</v>
      </c>
      <c r="E57" t="s">
        <v>28</v>
      </c>
      <c r="F57" s="2">
        <f>VLOOKUP(Table5[[#This Row],[rowID]],Table4[],4,0)</f>
        <v>168.69482810480335</v>
      </c>
    </row>
    <row r="58" spans="1:6" x14ac:dyDescent="0.3">
      <c r="A58">
        <f>IFERROR(A57+1,1)</f>
        <v>57</v>
      </c>
      <c r="B58">
        <v>10</v>
      </c>
      <c r="C58">
        <v>4</v>
      </c>
      <c r="D58" t="s">
        <v>17</v>
      </c>
      <c r="E58" t="s">
        <v>30</v>
      </c>
      <c r="F58" s="2">
        <f>VLOOKUP(Table5[[#This Row],[rowID]],Table4[],4,0)</f>
        <v>3.3573450204583657</v>
      </c>
    </row>
    <row r="59" spans="1:6" x14ac:dyDescent="0.3">
      <c r="A59">
        <f>IFERROR(A58+1,1)</f>
        <v>58</v>
      </c>
      <c r="B59">
        <v>14</v>
      </c>
      <c r="C59">
        <v>4</v>
      </c>
      <c r="D59" t="s">
        <v>17</v>
      </c>
      <c r="E59" t="s">
        <v>9</v>
      </c>
      <c r="F59" s="2">
        <f>VLOOKUP(Table5[[#This Row],[rowID]],Table4[],4,0)</f>
        <v>2.3664137681068986</v>
      </c>
    </row>
    <row r="60" spans="1:6" x14ac:dyDescent="0.3">
      <c r="A60">
        <f>IFERROR(A59+1,1)</f>
        <v>59</v>
      </c>
      <c r="B60">
        <v>16</v>
      </c>
      <c r="C60">
        <v>4</v>
      </c>
      <c r="D60" t="s">
        <v>17</v>
      </c>
      <c r="E60" t="s">
        <v>17</v>
      </c>
      <c r="F60" s="2">
        <f>VLOOKUP(Table5[[#This Row],[rowID]],Table4[],4,0)</f>
        <v>3.3598639368740787E-2</v>
      </c>
    </row>
    <row r="61" spans="1:6" x14ac:dyDescent="0.3">
      <c r="A61">
        <f>IFERROR(A60+1,1)</f>
        <v>60</v>
      </c>
      <c r="B61">
        <v>17</v>
      </c>
      <c r="C61">
        <v>4</v>
      </c>
      <c r="D61" t="s">
        <v>17</v>
      </c>
      <c r="E61" t="s">
        <v>16</v>
      </c>
      <c r="F61" s="2">
        <f>VLOOKUP(Table5[[#This Row],[rowID]],Table4[],4,0)</f>
        <v>8.8843647950688833</v>
      </c>
    </row>
    <row r="62" spans="1:6" x14ac:dyDescent="0.3">
      <c r="A62">
        <f>IFERROR(A61+1,1)</f>
        <v>61</v>
      </c>
      <c r="B62">
        <v>20</v>
      </c>
      <c r="C62">
        <v>4</v>
      </c>
      <c r="D62" t="s">
        <v>17</v>
      </c>
      <c r="E62" t="s">
        <v>28</v>
      </c>
      <c r="F62" s="2">
        <f>VLOOKUP(Table5[[#This Row],[rowID]],Table4[],4,0)</f>
        <v>168.69482810480335</v>
      </c>
    </row>
    <row r="63" spans="1:6" x14ac:dyDescent="0.3">
      <c r="A63">
        <f>IFERROR(A62+1,1)</f>
        <v>62</v>
      </c>
      <c r="B63">
        <v>10</v>
      </c>
      <c r="C63">
        <v>4</v>
      </c>
      <c r="D63" t="s">
        <v>16</v>
      </c>
      <c r="E63" t="s">
        <v>30</v>
      </c>
      <c r="F63" s="2">
        <f>VLOOKUP(Table5[[#This Row],[rowID]],Table4[],4,0)</f>
        <v>3.3573450204583657</v>
      </c>
    </row>
    <row r="64" spans="1:6" x14ac:dyDescent="0.3">
      <c r="A64">
        <f>IFERROR(A63+1,1)</f>
        <v>63</v>
      </c>
      <c r="B64">
        <v>14</v>
      </c>
      <c r="C64">
        <v>4</v>
      </c>
      <c r="D64" t="s">
        <v>16</v>
      </c>
      <c r="E64" t="s">
        <v>9</v>
      </c>
      <c r="F64" s="2">
        <f>VLOOKUP(Table5[[#This Row],[rowID]],Table4[],4,0)</f>
        <v>2.3664137681068986</v>
      </c>
    </row>
    <row r="65" spans="1:6" x14ac:dyDescent="0.3">
      <c r="A65">
        <f>IFERROR(A64+1,1)</f>
        <v>64</v>
      </c>
      <c r="B65">
        <v>16</v>
      </c>
      <c r="C65">
        <v>4</v>
      </c>
      <c r="D65" t="s">
        <v>16</v>
      </c>
      <c r="E65" t="s">
        <v>17</v>
      </c>
      <c r="F65" s="2">
        <f>VLOOKUP(Table5[[#This Row],[rowID]],Table4[],4,0)</f>
        <v>3.3598639368740787E-2</v>
      </c>
    </row>
    <row r="66" spans="1:6" x14ac:dyDescent="0.3">
      <c r="A66">
        <f>IFERROR(A65+1,1)</f>
        <v>65</v>
      </c>
      <c r="B66">
        <v>17</v>
      </c>
      <c r="C66">
        <v>4</v>
      </c>
      <c r="D66" t="s">
        <v>16</v>
      </c>
      <c r="E66" t="s">
        <v>16</v>
      </c>
      <c r="F66" s="2">
        <f>VLOOKUP(Table5[[#This Row],[rowID]],Table4[],4,0)</f>
        <v>8.8843647950688833</v>
      </c>
    </row>
    <row r="67" spans="1:6" x14ac:dyDescent="0.3">
      <c r="A67">
        <f>IFERROR(A66+1,1)</f>
        <v>66</v>
      </c>
      <c r="B67">
        <v>20</v>
      </c>
      <c r="C67">
        <v>4</v>
      </c>
      <c r="D67" t="s">
        <v>16</v>
      </c>
      <c r="E67" t="s">
        <v>28</v>
      </c>
      <c r="F67" s="2">
        <f>VLOOKUP(Table5[[#This Row],[rowID]],Table4[],4,0)</f>
        <v>168.69482810480335</v>
      </c>
    </row>
    <row r="68" spans="1:6" x14ac:dyDescent="0.3">
      <c r="A68">
        <f>IFERROR(A67+1,1)</f>
        <v>67</v>
      </c>
      <c r="B68">
        <v>10</v>
      </c>
      <c r="C68">
        <v>4</v>
      </c>
      <c r="D68" t="s">
        <v>28</v>
      </c>
      <c r="E68" t="s">
        <v>30</v>
      </c>
      <c r="F68" s="2">
        <f>VLOOKUP(Table5[[#This Row],[rowID]],Table4[],4,0)</f>
        <v>3.3573450204583657</v>
      </c>
    </row>
    <row r="69" spans="1:6" x14ac:dyDescent="0.3">
      <c r="A69">
        <f>IFERROR(A68+1,1)</f>
        <v>68</v>
      </c>
      <c r="B69">
        <v>14</v>
      </c>
      <c r="C69">
        <v>4</v>
      </c>
      <c r="D69" t="s">
        <v>28</v>
      </c>
      <c r="E69" t="s">
        <v>9</v>
      </c>
      <c r="F69" s="2">
        <f>VLOOKUP(Table5[[#This Row],[rowID]],Table4[],4,0)</f>
        <v>2.3664137681068986</v>
      </c>
    </row>
    <row r="70" spans="1:6" x14ac:dyDescent="0.3">
      <c r="A70">
        <f>IFERROR(A69+1,1)</f>
        <v>69</v>
      </c>
      <c r="B70">
        <v>16</v>
      </c>
      <c r="C70">
        <v>4</v>
      </c>
      <c r="D70" t="s">
        <v>28</v>
      </c>
      <c r="E70" t="s">
        <v>17</v>
      </c>
      <c r="F70" s="2">
        <f>VLOOKUP(Table5[[#This Row],[rowID]],Table4[],4,0)</f>
        <v>3.3598639368740787E-2</v>
      </c>
    </row>
    <row r="71" spans="1:6" x14ac:dyDescent="0.3">
      <c r="A71">
        <f>IFERROR(A70+1,1)</f>
        <v>70</v>
      </c>
      <c r="B71">
        <v>17</v>
      </c>
      <c r="C71">
        <v>4</v>
      </c>
      <c r="D71" t="s">
        <v>28</v>
      </c>
      <c r="E71" t="s">
        <v>16</v>
      </c>
      <c r="F71" s="2">
        <f>VLOOKUP(Table5[[#This Row],[rowID]],Table4[],4,0)</f>
        <v>8.8843647950688833</v>
      </c>
    </row>
    <row r="72" spans="1:6" x14ac:dyDescent="0.3">
      <c r="A72">
        <f>IFERROR(A71+1,1)</f>
        <v>71</v>
      </c>
      <c r="B72">
        <v>20</v>
      </c>
      <c r="C72">
        <v>4</v>
      </c>
      <c r="D72" t="s">
        <v>28</v>
      </c>
      <c r="E72" t="s">
        <v>28</v>
      </c>
      <c r="F72" s="2">
        <f>VLOOKUP(Table5[[#This Row],[rowID]],Table4[],4,0)</f>
        <v>168.69482810480335</v>
      </c>
    </row>
    <row r="73" spans="1:6" x14ac:dyDescent="0.3">
      <c r="A73">
        <f>IFERROR(A72+1,1)</f>
        <v>72</v>
      </c>
      <c r="B73">
        <v>1</v>
      </c>
      <c r="C73">
        <v>5</v>
      </c>
      <c r="D73" t="s">
        <v>25</v>
      </c>
      <c r="E73" t="s">
        <v>25</v>
      </c>
      <c r="F73" s="2">
        <f>VLOOKUP(Table5[[#This Row],[rowID]],Table4[],4,0)</f>
        <v>6.9139502107516453</v>
      </c>
    </row>
    <row r="74" spans="1:6" x14ac:dyDescent="0.3">
      <c r="A74">
        <f>IFERROR(A73+1,1)</f>
        <v>73</v>
      </c>
      <c r="B74">
        <v>32</v>
      </c>
      <c r="C74">
        <v>5</v>
      </c>
      <c r="D74" t="s">
        <v>25</v>
      </c>
      <c r="E74" t="s">
        <v>29</v>
      </c>
      <c r="F74" s="2">
        <f>VLOOKUP(Table5[[#This Row],[rowID]],Table4[],4,0)</f>
        <v>124.08670567493488</v>
      </c>
    </row>
    <row r="75" spans="1:6" x14ac:dyDescent="0.3">
      <c r="A75">
        <f>IFERROR(A74+1,1)</f>
        <v>74</v>
      </c>
      <c r="B75">
        <v>34</v>
      </c>
      <c r="C75">
        <v>5</v>
      </c>
      <c r="D75" t="s">
        <v>25</v>
      </c>
      <c r="E75" t="s">
        <v>16</v>
      </c>
      <c r="F75" s="2">
        <f>VLOOKUP(Table5[[#This Row],[rowID]],Table4[],4,0)</f>
        <v>113.46486376220707</v>
      </c>
    </row>
    <row r="76" spans="1:6" x14ac:dyDescent="0.3">
      <c r="A76">
        <f>IFERROR(A75+1,1)</f>
        <v>75</v>
      </c>
      <c r="B76">
        <v>48</v>
      </c>
      <c r="C76">
        <v>5</v>
      </c>
      <c r="D76" t="s">
        <v>25</v>
      </c>
      <c r="E76" t="s">
        <v>13</v>
      </c>
      <c r="F76" s="2">
        <f>VLOOKUP(Table5[[#This Row],[rowID]],Table4[],4,0)</f>
        <v>291.41740781443917</v>
      </c>
    </row>
    <row r="77" spans="1:6" x14ac:dyDescent="0.3">
      <c r="A77">
        <f>IFERROR(A76+1,1)</f>
        <v>76</v>
      </c>
      <c r="B77">
        <v>1</v>
      </c>
      <c r="C77">
        <v>5</v>
      </c>
      <c r="D77" t="s">
        <v>29</v>
      </c>
      <c r="E77" t="s">
        <v>25</v>
      </c>
      <c r="F77" s="2">
        <f>VLOOKUP(Table5[[#This Row],[rowID]],Table4[],4,0)</f>
        <v>6.9139502107516453</v>
      </c>
    </row>
    <row r="78" spans="1:6" x14ac:dyDescent="0.3">
      <c r="A78">
        <f>IFERROR(A77+1,1)</f>
        <v>77</v>
      </c>
      <c r="B78">
        <v>32</v>
      </c>
      <c r="C78">
        <v>5</v>
      </c>
      <c r="D78" t="s">
        <v>29</v>
      </c>
      <c r="E78" t="s">
        <v>29</v>
      </c>
      <c r="F78" s="2">
        <f>VLOOKUP(Table5[[#This Row],[rowID]],Table4[],4,0)</f>
        <v>124.08670567493488</v>
      </c>
    </row>
    <row r="79" spans="1:6" x14ac:dyDescent="0.3">
      <c r="A79">
        <f>IFERROR(A78+1,1)</f>
        <v>78</v>
      </c>
      <c r="B79">
        <v>34</v>
      </c>
      <c r="C79">
        <v>5</v>
      </c>
      <c r="D79" t="s">
        <v>29</v>
      </c>
      <c r="E79" t="s">
        <v>16</v>
      </c>
      <c r="F79" s="2">
        <f>VLOOKUP(Table5[[#This Row],[rowID]],Table4[],4,0)</f>
        <v>113.46486376220707</v>
      </c>
    </row>
    <row r="80" spans="1:6" x14ac:dyDescent="0.3">
      <c r="A80">
        <f>IFERROR(A79+1,1)</f>
        <v>79</v>
      </c>
      <c r="B80">
        <v>48</v>
      </c>
      <c r="C80">
        <v>5</v>
      </c>
      <c r="D80" t="s">
        <v>29</v>
      </c>
      <c r="E80" t="s">
        <v>13</v>
      </c>
      <c r="F80" s="2">
        <f>VLOOKUP(Table5[[#This Row],[rowID]],Table4[],4,0)</f>
        <v>291.41740781443917</v>
      </c>
    </row>
    <row r="81" spans="1:6" x14ac:dyDescent="0.3">
      <c r="A81">
        <f>IFERROR(A80+1,1)</f>
        <v>80</v>
      </c>
      <c r="B81">
        <v>1</v>
      </c>
      <c r="C81">
        <v>5</v>
      </c>
      <c r="D81" t="s">
        <v>16</v>
      </c>
      <c r="E81" t="s">
        <v>25</v>
      </c>
      <c r="F81" s="2">
        <f>VLOOKUP(Table5[[#This Row],[rowID]],Table4[],4,0)</f>
        <v>6.9139502107516453</v>
      </c>
    </row>
    <row r="82" spans="1:6" x14ac:dyDescent="0.3">
      <c r="A82">
        <f>IFERROR(A81+1,1)</f>
        <v>81</v>
      </c>
      <c r="B82">
        <v>32</v>
      </c>
      <c r="C82">
        <v>5</v>
      </c>
      <c r="D82" t="s">
        <v>16</v>
      </c>
      <c r="E82" t="s">
        <v>29</v>
      </c>
      <c r="F82" s="2">
        <f>VLOOKUP(Table5[[#This Row],[rowID]],Table4[],4,0)</f>
        <v>124.08670567493488</v>
      </c>
    </row>
    <row r="83" spans="1:6" x14ac:dyDescent="0.3">
      <c r="A83">
        <f>IFERROR(A82+1,1)</f>
        <v>82</v>
      </c>
      <c r="B83">
        <v>34</v>
      </c>
      <c r="C83">
        <v>5</v>
      </c>
      <c r="D83" t="s">
        <v>16</v>
      </c>
      <c r="E83" t="s">
        <v>16</v>
      </c>
      <c r="F83" s="2">
        <f>VLOOKUP(Table5[[#This Row],[rowID]],Table4[],4,0)</f>
        <v>113.46486376220707</v>
      </c>
    </row>
    <row r="84" spans="1:6" x14ac:dyDescent="0.3">
      <c r="A84">
        <f>IFERROR(A83+1,1)</f>
        <v>83</v>
      </c>
      <c r="B84">
        <v>48</v>
      </c>
      <c r="C84">
        <v>5</v>
      </c>
      <c r="D84" t="s">
        <v>16</v>
      </c>
      <c r="E84" t="s">
        <v>13</v>
      </c>
      <c r="F84" s="2">
        <f>VLOOKUP(Table5[[#This Row],[rowID]],Table4[],4,0)</f>
        <v>291.41740781443917</v>
      </c>
    </row>
    <row r="85" spans="1:6" x14ac:dyDescent="0.3">
      <c r="A85">
        <f>IFERROR(A84+1,1)</f>
        <v>84</v>
      </c>
      <c r="B85">
        <v>1</v>
      </c>
      <c r="C85">
        <v>5</v>
      </c>
      <c r="D85" t="s">
        <v>13</v>
      </c>
      <c r="E85" t="s">
        <v>25</v>
      </c>
      <c r="F85" s="2">
        <f>VLOOKUP(Table5[[#This Row],[rowID]],Table4[],4,0)</f>
        <v>6.9139502107516453</v>
      </c>
    </row>
    <row r="86" spans="1:6" x14ac:dyDescent="0.3">
      <c r="A86">
        <f>IFERROR(A85+1,1)</f>
        <v>85</v>
      </c>
      <c r="B86">
        <v>32</v>
      </c>
      <c r="C86">
        <v>5</v>
      </c>
      <c r="D86" t="s">
        <v>13</v>
      </c>
      <c r="E86" t="s">
        <v>29</v>
      </c>
      <c r="F86" s="2">
        <f>VLOOKUP(Table5[[#This Row],[rowID]],Table4[],4,0)</f>
        <v>124.08670567493488</v>
      </c>
    </row>
    <row r="87" spans="1:6" x14ac:dyDescent="0.3">
      <c r="A87">
        <f>IFERROR(A86+1,1)</f>
        <v>86</v>
      </c>
      <c r="B87">
        <v>34</v>
      </c>
      <c r="C87">
        <v>5</v>
      </c>
      <c r="D87" t="s">
        <v>13</v>
      </c>
      <c r="E87" t="s">
        <v>16</v>
      </c>
      <c r="F87" s="2">
        <f>VLOOKUP(Table5[[#This Row],[rowID]],Table4[],4,0)</f>
        <v>113.46486376220707</v>
      </c>
    </row>
    <row r="88" spans="1:6" x14ac:dyDescent="0.3">
      <c r="A88">
        <f>IFERROR(A87+1,1)</f>
        <v>87</v>
      </c>
      <c r="B88">
        <v>48</v>
      </c>
      <c r="C88">
        <v>5</v>
      </c>
      <c r="D88" t="s">
        <v>13</v>
      </c>
      <c r="E88" t="s">
        <v>13</v>
      </c>
      <c r="F88" s="2">
        <f>VLOOKUP(Table5[[#This Row],[rowID]],Table4[],4,0)</f>
        <v>291.41740781443917</v>
      </c>
    </row>
    <row r="89" spans="1:6" x14ac:dyDescent="0.3">
      <c r="A89">
        <f>IFERROR(A88+1,1)</f>
        <v>88</v>
      </c>
      <c r="B89">
        <v>2</v>
      </c>
      <c r="C89">
        <v>6</v>
      </c>
      <c r="D89" t="s">
        <v>25</v>
      </c>
      <c r="E89" t="s">
        <v>25</v>
      </c>
      <c r="F89" s="2">
        <f>VLOOKUP(Table5[[#This Row],[rowID]],Table4[],4,0)</f>
        <v>11.233363357698011</v>
      </c>
    </row>
    <row r="90" spans="1:6" x14ac:dyDescent="0.3">
      <c r="A90">
        <f>IFERROR(A89+1,1)</f>
        <v>89</v>
      </c>
      <c r="B90">
        <v>29</v>
      </c>
      <c r="C90">
        <v>6</v>
      </c>
      <c r="D90" t="s">
        <v>25</v>
      </c>
      <c r="E90" t="s">
        <v>14</v>
      </c>
      <c r="F90" s="2">
        <f>VLOOKUP(Table5[[#This Row],[rowID]],Table4[],4,0)</f>
        <v>8.2749898852240697E-2</v>
      </c>
    </row>
    <row r="91" spans="1:6" x14ac:dyDescent="0.3">
      <c r="A91">
        <f>IFERROR(A90+1,1)</f>
        <v>90</v>
      </c>
      <c r="B91">
        <v>33</v>
      </c>
      <c r="C91">
        <v>6</v>
      </c>
      <c r="D91" t="s">
        <v>25</v>
      </c>
      <c r="E91" t="s">
        <v>5</v>
      </c>
      <c r="F91" s="2">
        <f>VLOOKUP(Table5[[#This Row],[rowID]],Table4[],4,0)</f>
        <v>0.27727393070224188</v>
      </c>
    </row>
    <row r="92" spans="1:6" x14ac:dyDescent="0.3">
      <c r="A92">
        <f>IFERROR(A91+1,1)</f>
        <v>91</v>
      </c>
      <c r="B92">
        <v>39</v>
      </c>
      <c r="C92">
        <v>6</v>
      </c>
      <c r="D92" t="s">
        <v>25</v>
      </c>
      <c r="E92" t="s">
        <v>15</v>
      </c>
      <c r="F92" s="2">
        <f>VLOOKUP(Table5[[#This Row],[rowID]],Table4[],4,0)</f>
        <v>4.8746515292637262</v>
      </c>
    </row>
    <row r="93" spans="1:6" x14ac:dyDescent="0.3">
      <c r="A93">
        <f>IFERROR(A92+1,1)</f>
        <v>92</v>
      </c>
      <c r="B93">
        <v>2</v>
      </c>
      <c r="C93">
        <v>6</v>
      </c>
      <c r="D93" t="s">
        <v>14</v>
      </c>
      <c r="E93" t="s">
        <v>25</v>
      </c>
      <c r="F93" s="2">
        <f>VLOOKUP(Table5[[#This Row],[rowID]],Table4[],4,0)</f>
        <v>11.233363357698011</v>
      </c>
    </row>
    <row r="94" spans="1:6" x14ac:dyDescent="0.3">
      <c r="A94">
        <f>IFERROR(A93+1,1)</f>
        <v>93</v>
      </c>
      <c r="B94">
        <v>29</v>
      </c>
      <c r="C94">
        <v>6</v>
      </c>
      <c r="D94" t="s">
        <v>14</v>
      </c>
      <c r="E94" t="s">
        <v>14</v>
      </c>
      <c r="F94" s="2">
        <f>VLOOKUP(Table5[[#This Row],[rowID]],Table4[],4,0)</f>
        <v>8.2749898852240697E-2</v>
      </c>
    </row>
    <row r="95" spans="1:6" x14ac:dyDescent="0.3">
      <c r="A95">
        <f>IFERROR(A94+1,1)</f>
        <v>94</v>
      </c>
      <c r="B95">
        <v>33</v>
      </c>
      <c r="C95">
        <v>6</v>
      </c>
      <c r="D95" t="s">
        <v>14</v>
      </c>
      <c r="E95" t="s">
        <v>5</v>
      </c>
      <c r="F95" s="2">
        <f>VLOOKUP(Table5[[#This Row],[rowID]],Table4[],4,0)</f>
        <v>0.27727393070224188</v>
      </c>
    </row>
    <row r="96" spans="1:6" x14ac:dyDescent="0.3">
      <c r="A96">
        <f>IFERROR(A95+1,1)</f>
        <v>95</v>
      </c>
      <c r="B96">
        <v>39</v>
      </c>
      <c r="C96">
        <v>6</v>
      </c>
      <c r="D96" t="s">
        <v>14</v>
      </c>
      <c r="E96" t="s">
        <v>15</v>
      </c>
      <c r="F96" s="2">
        <f>VLOOKUP(Table5[[#This Row],[rowID]],Table4[],4,0)</f>
        <v>4.8746515292637262</v>
      </c>
    </row>
    <row r="97" spans="1:6" x14ac:dyDescent="0.3">
      <c r="A97">
        <f>IFERROR(A96+1,1)</f>
        <v>96</v>
      </c>
      <c r="B97">
        <v>2</v>
      </c>
      <c r="C97">
        <v>6</v>
      </c>
      <c r="D97" t="s">
        <v>5</v>
      </c>
      <c r="E97" t="s">
        <v>25</v>
      </c>
      <c r="F97" s="2">
        <f>VLOOKUP(Table5[[#This Row],[rowID]],Table4[],4,0)</f>
        <v>11.233363357698011</v>
      </c>
    </row>
    <row r="98" spans="1:6" x14ac:dyDescent="0.3">
      <c r="A98">
        <f>IFERROR(A97+1,1)</f>
        <v>97</v>
      </c>
      <c r="B98">
        <v>29</v>
      </c>
      <c r="C98">
        <v>6</v>
      </c>
      <c r="D98" t="s">
        <v>5</v>
      </c>
      <c r="E98" t="s">
        <v>14</v>
      </c>
      <c r="F98" s="2">
        <f>VLOOKUP(Table5[[#This Row],[rowID]],Table4[],4,0)</f>
        <v>8.2749898852240697E-2</v>
      </c>
    </row>
    <row r="99" spans="1:6" x14ac:dyDescent="0.3">
      <c r="A99">
        <f>IFERROR(A98+1,1)</f>
        <v>98</v>
      </c>
      <c r="B99">
        <v>33</v>
      </c>
      <c r="C99">
        <v>6</v>
      </c>
      <c r="D99" t="s">
        <v>5</v>
      </c>
      <c r="E99" t="s">
        <v>5</v>
      </c>
      <c r="F99" s="2">
        <f>VLOOKUP(Table5[[#This Row],[rowID]],Table4[],4,0)</f>
        <v>0.27727393070224188</v>
      </c>
    </row>
    <row r="100" spans="1:6" x14ac:dyDescent="0.3">
      <c r="A100">
        <f>IFERROR(A99+1,1)</f>
        <v>99</v>
      </c>
      <c r="B100">
        <v>39</v>
      </c>
      <c r="C100">
        <v>6</v>
      </c>
      <c r="D100" t="s">
        <v>5</v>
      </c>
      <c r="E100" t="s">
        <v>15</v>
      </c>
      <c r="F100" s="2">
        <f>VLOOKUP(Table5[[#This Row],[rowID]],Table4[],4,0)</f>
        <v>4.8746515292637262</v>
      </c>
    </row>
    <row r="101" spans="1:6" x14ac:dyDescent="0.3">
      <c r="A101">
        <f>IFERROR(A100+1,1)</f>
        <v>100</v>
      </c>
      <c r="B101">
        <v>2</v>
      </c>
      <c r="C101">
        <v>6</v>
      </c>
      <c r="D101" t="s">
        <v>15</v>
      </c>
      <c r="E101" t="s">
        <v>25</v>
      </c>
      <c r="F101" s="2">
        <f>VLOOKUP(Table5[[#This Row],[rowID]],Table4[],4,0)</f>
        <v>11.233363357698011</v>
      </c>
    </row>
    <row r="102" spans="1:6" x14ac:dyDescent="0.3">
      <c r="A102">
        <f>IFERROR(A101+1,1)</f>
        <v>101</v>
      </c>
      <c r="B102">
        <v>29</v>
      </c>
      <c r="C102">
        <v>6</v>
      </c>
      <c r="D102" t="s">
        <v>15</v>
      </c>
      <c r="E102" t="s">
        <v>14</v>
      </c>
      <c r="F102" s="2">
        <f>VLOOKUP(Table5[[#This Row],[rowID]],Table4[],4,0)</f>
        <v>8.2749898852240697E-2</v>
      </c>
    </row>
    <row r="103" spans="1:6" x14ac:dyDescent="0.3">
      <c r="A103">
        <f>IFERROR(A102+1,1)</f>
        <v>102</v>
      </c>
      <c r="B103">
        <v>33</v>
      </c>
      <c r="C103">
        <v>6</v>
      </c>
      <c r="D103" t="s">
        <v>15</v>
      </c>
      <c r="E103" t="s">
        <v>5</v>
      </c>
      <c r="F103" s="2">
        <f>VLOOKUP(Table5[[#This Row],[rowID]],Table4[],4,0)</f>
        <v>0.27727393070224188</v>
      </c>
    </row>
    <row r="104" spans="1:6" x14ac:dyDescent="0.3">
      <c r="A104">
        <f>IFERROR(A103+1,1)</f>
        <v>103</v>
      </c>
      <c r="B104">
        <v>39</v>
      </c>
      <c r="C104">
        <v>6</v>
      </c>
      <c r="D104" t="s">
        <v>15</v>
      </c>
      <c r="E104" t="s">
        <v>15</v>
      </c>
      <c r="F104" s="2">
        <f>VLOOKUP(Table5[[#This Row],[rowID]],Table4[],4,0)</f>
        <v>4.8746515292637262</v>
      </c>
    </row>
    <row r="105" spans="1:6" x14ac:dyDescent="0.3">
      <c r="A105">
        <f>IFERROR(A104+1,1)</f>
        <v>104</v>
      </c>
      <c r="B105">
        <v>5</v>
      </c>
      <c r="C105">
        <v>7</v>
      </c>
      <c r="D105" t="s">
        <v>22</v>
      </c>
      <c r="E105" t="s">
        <v>22</v>
      </c>
      <c r="F105" s="2">
        <f>VLOOKUP(Table5[[#This Row],[rowID]],Table4[],4,0)</f>
        <v>0.37692720533765456</v>
      </c>
    </row>
    <row r="106" spans="1:6" x14ac:dyDescent="0.3">
      <c r="A106">
        <f>IFERROR(A105+1,1)</f>
        <v>105</v>
      </c>
      <c r="B106">
        <v>7</v>
      </c>
      <c r="C106">
        <v>7</v>
      </c>
      <c r="D106" t="s">
        <v>22</v>
      </c>
      <c r="E106" t="s">
        <v>30</v>
      </c>
      <c r="F106" s="2">
        <f>VLOOKUP(Table5[[#This Row],[rowID]],Table4[],4,0)</f>
        <v>0.77741764425389692</v>
      </c>
    </row>
    <row r="107" spans="1:6" x14ac:dyDescent="0.3">
      <c r="A107">
        <f>IFERROR(A106+1,1)</f>
        <v>106</v>
      </c>
      <c r="B107">
        <v>41</v>
      </c>
      <c r="C107">
        <v>7</v>
      </c>
      <c r="D107" t="s">
        <v>22</v>
      </c>
      <c r="E107" t="s">
        <v>23</v>
      </c>
      <c r="F107" s="2">
        <f>VLOOKUP(Table5[[#This Row],[rowID]],Table4[],4,0)</f>
        <v>0.22408527063336003</v>
      </c>
    </row>
    <row r="108" spans="1:6" x14ac:dyDescent="0.3">
      <c r="A108">
        <f>IFERROR(A107+1,1)</f>
        <v>107</v>
      </c>
      <c r="B108">
        <v>44</v>
      </c>
      <c r="C108">
        <v>7</v>
      </c>
      <c r="D108" t="s">
        <v>22</v>
      </c>
      <c r="E108" t="s">
        <v>16</v>
      </c>
      <c r="F108" s="2">
        <f>VLOOKUP(Table5[[#This Row],[rowID]],Table4[],4,0)</f>
        <v>118.9546193908881</v>
      </c>
    </row>
    <row r="109" spans="1:6" x14ac:dyDescent="0.3">
      <c r="A109">
        <f>IFERROR(A108+1,1)</f>
        <v>108</v>
      </c>
      <c r="B109">
        <v>5</v>
      </c>
      <c r="C109">
        <v>7</v>
      </c>
      <c r="D109" t="s">
        <v>30</v>
      </c>
      <c r="E109" t="s">
        <v>22</v>
      </c>
      <c r="F109" s="2">
        <f>VLOOKUP(Table5[[#This Row],[rowID]],Table4[],4,0)</f>
        <v>0.37692720533765456</v>
      </c>
    </row>
    <row r="110" spans="1:6" x14ac:dyDescent="0.3">
      <c r="A110">
        <f>IFERROR(A109+1,1)</f>
        <v>109</v>
      </c>
      <c r="B110">
        <v>7</v>
      </c>
      <c r="C110">
        <v>7</v>
      </c>
      <c r="D110" t="s">
        <v>30</v>
      </c>
      <c r="E110" t="s">
        <v>30</v>
      </c>
      <c r="F110" s="2">
        <f>VLOOKUP(Table5[[#This Row],[rowID]],Table4[],4,0)</f>
        <v>0.77741764425389692</v>
      </c>
    </row>
    <row r="111" spans="1:6" x14ac:dyDescent="0.3">
      <c r="A111">
        <f>IFERROR(A110+1,1)</f>
        <v>110</v>
      </c>
      <c r="B111">
        <v>41</v>
      </c>
      <c r="C111">
        <v>7</v>
      </c>
      <c r="D111" t="s">
        <v>30</v>
      </c>
      <c r="E111" t="s">
        <v>23</v>
      </c>
      <c r="F111" s="2">
        <f>VLOOKUP(Table5[[#This Row],[rowID]],Table4[],4,0)</f>
        <v>0.22408527063336003</v>
      </c>
    </row>
    <row r="112" spans="1:6" x14ac:dyDescent="0.3">
      <c r="A112">
        <f>IFERROR(A111+1,1)</f>
        <v>111</v>
      </c>
      <c r="B112">
        <v>44</v>
      </c>
      <c r="C112">
        <v>7</v>
      </c>
      <c r="D112" t="s">
        <v>30</v>
      </c>
      <c r="E112" t="s">
        <v>16</v>
      </c>
      <c r="F112" s="2">
        <f>VLOOKUP(Table5[[#This Row],[rowID]],Table4[],4,0)</f>
        <v>118.9546193908881</v>
      </c>
    </row>
    <row r="113" spans="1:6" x14ac:dyDescent="0.3">
      <c r="A113">
        <f>IFERROR(A112+1,1)</f>
        <v>112</v>
      </c>
      <c r="B113">
        <v>5</v>
      </c>
      <c r="C113">
        <v>7</v>
      </c>
      <c r="D113" t="s">
        <v>23</v>
      </c>
      <c r="E113" t="s">
        <v>22</v>
      </c>
      <c r="F113" s="2">
        <f>VLOOKUP(Table5[[#This Row],[rowID]],Table4[],4,0)</f>
        <v>0.37692720533765456</v>
      </c>
    </row>
    <row r="114" spans="1:6" x14ac:dyDescent="0.3">
      <c r="A114">
        <f>IFERROR(A113+1,1)</f>
        <v>113</v>
      </c>
      <c r="B114">
        <v>7</v>
      </c>
      <c r="C114">
        <v>7</v>
      </c>
      <c r="D114" t="s">
        <v>23</v>
      </c>
      <c r="E114" t="s">
        <v>30</v>
      </c>
      <c r="F114" s="2">
        <f>VLOOKUP(Table5[[#This Row],[rowID]],Table4[],4,0)</f>
        <v>0.77741764425389692</v>
      </c>
    </row>
    <row r="115" spans="1:6" x14ac:dyDescent="0.3">
      <c r="A115">
        <f>IFERROR(A114+1,1)</f>
        <v>114</v>
      </c>
      <c r="B115">
        <v>41</v>
      </c>
      <c r="C115">
        <v>7</v>
      </c>
      <c r="D115" t="s">
        <v>23</v>
      </c>
      <c r="E115" t="s">
        <v>23</v>
      </c>
      <c r="F115" s="2">
        <f>VLOOKUP(Table5[[#This Row],[rowID]],Table4[],4,0)</f>
        <v>0.22408527063336003</v>
      </c>
    </row>
    <row r="116" spans="1:6" x14ac:dyDescent="0.3">
      <c r="A116">
        <f>IFERROR(A115+1,1)</f>
        <v>115</v>
      </c>
      <c r="B116">
        <v>44</v>
      </c>
      <c r="C116">
        <v>7</v>
      </c>
      <c r="D116" t="s">
        <v>23</v>
      </c>
      <c r="E116" t="s">
        <v>16</v>
      </c>
      <c r="F116" s="2">
        <f>VLOOKUP(Table5[[#This Row],[rowID]],Table4[],4,0)</f>
        <v>118.9546193908881</v>
      </c>
    </row>
    <row r="117" spans="1:6" x14ac:dyDescent="0.3">
      <c r="A117">
        <f>IFERROR(A116+1,1)</f>
        <v>116</v>
      </c>
      <c r="B117">
        <v>5</v>
      </c>
      <c r="C117">
        <v>7</v>
      </c>
      <c r="D117" t="s">
        <v>16</v>
      </c>
      <c r="E117" t="s">
        <v>22</v>
      </c>
      <c r="F117" s="2">
        <f>VLOOKUP(Table5[[#This Row],[rowID]],Table4[],4,0)</f>
        <v>0.37692720533765456</v>
      </c>
    </row>
    <row r="118" spans="1:6" x14ac:dyDescent="0.3">
      <c r="A118">
        <f>IFERROR(A117+1,1)</f>
        <v>117</v>
      </c>
      <c r="B118">
        <v>7</v>
      </c>
      <c r="C118">
        <v>7</v>
      </c>
      <c r="D118" t="s">
        <v>16</v>
      </c>
      <c r="E118" t="s">
        <v>30</v>
      </c>
      <c r="F118" s="2">
        <f>VLOOKUP(Table5[[#This Row],[rowID]],Table4[],4,0)</f>
        <v>0.77741764425389692</v>
      </c>
    </row>
    <row r="119" spans="1:6" x14ac:dyDescent="0.3">
      <c r="A119">
        <f>IFERROR(A118+1,1)</f>
        <v>118</v>
      </c>
      <c r="B119">
        <v>41</v>
      </c>
      <c r="C119">
        <v>7</v>
      </c>
      <c r="D119" t="s">
        <v>16</v>
      </c>
      <c r="E119" t="s">
        <v>23</v>
      </c>
      <c r="F119" s="2">
        <f>VLOOKUP(Table5[[#This Row],[rowID]],Table4[],4,0)</f>
        <v>0.22408527063336003</v>
      </c>
    </row>
    <row r="120" spans="1:6" x14ac:dyDescent="0.3">
      <c r="A120">
        <f>IFERROR(A119+1,1)</f>
        <v>119</v>
      </c>
      <c r="B120">
        <v>44</v>
      </c>
      <c r="C120">
        <v>7</v>
      </c>
      <c r="D120" t="s">
        <v>16</v>
      </c>
      <c r="E120" t="s">
        <v>16</v>
      </c>
      <c r="F120" s="2">
        <f>VLOOKUP(Table5[[#This Row],[rowID]],Table4[],4,0)</f>
        <v>118.9546193908881</v>
      </c>
    </row>
    <row r="121" spans="1:6" x14ac:dyDescent="0.3">
      <c r="A121">
        <f>IFERROR(A120+1,1)</f>
        <v>120</v>
      </c>
      <c r="B121">
        <v>9</v>
      </c>
      <c r="C121">
        <v>8</v>
      </c>
      <c r="D121" t="s">
        <v>6</v>
      </c>
      <c r="E121" t="s">
        <v>6</v>
      </c>
      <c r="F121" s="2">
        <f>VLOOKUP(Table5[[#This Row],[rowID]],Table4[],4,0)</f>
        <v>403.18105962502085</v>
      </c>
    </row>
    <row r="122" spans="1:6" x14ac:dyDescent="0.3">
      <c r="A122">
        <f>IFERROR(A121+1,1)</f>
        <v>121</v>
      </c>
      <c r="B122">
        <v>11</v>
      </c>
      <c r="C122">
        <v>8</v>
      </c>
      <c r="D122" t="s">
        <v>6</v>
      </c>
      <c r="E122" t="s">
        <v>20</v>
      </c>
      <c r="F122" s="2">
        <f>VLOOKUP(Table5[[#This Row],[rowID]],Table4[],4,0)</f>
        <v>11.233365018455221</v>
      </c>
    </row>
    <row r="123" spans="1:6" x14ac:dyDescent="0.3">
      <c r="A123">
        <f>IFERROR(A122+1,1)</f>
        <v>122</v>
      </c>
      <c r="B123">
        <v>18</v>
      </c>
      <c r="C123">
        <v>8</v>
      </c>
      <c r="D123" t="s">
        <v>6</v>
      </c>
      <c r="E123" t="s">
        <v>24</v>
      </c>
      <c r="F123" s="2">
        <f>VLOOKUP(Table5[[#This Row],[rowID]],Table4[],4,0)</f>
        <v>21.937471562696349</v>
      </c>
    </row>
    <row r="124" spans="1:6" x14ac:dyDescent="0.3">
      <c r="A124">
        <f>IFERROR(A123+1,1)</f>
        <v>123</v>
      </c>
      <c r="B124">
        <v>24</v>
      </c>
      <c r="C124">
        <v>8</v>
      </c>
      <c r="D124" t="s">
        <v>6</v>
      </c>
      <c r="E124" t="s">
        <v>11</v>
      </c>
      <c r="F124" s="2">
        <f>VLOOKUP(Table5[[#This Row],[rowID]],Table4[],4,0)</f>
        <v>4.9667146249152383</v>
      </c>
    </row>
    <row r="125" spans="1:6" x14ac:dyDescent="0.3">
      <c r="A125">
        <f>IFERROR(A124+1,1)</f>
        <v>124</v>
      </c>
      <c r="B125">
        <v>25</v>
      </c>
      <c r="C125">
        <v>8</v>
      </c>
      <c r="D125" t="s">
        <v>6</v>
      </c>
      <c r="E125" t="s">
        <v>7</v>
      </c>
      <c r="F125" s="2">
        <f>VLOOKUP(Table5[[#This Row],[rowID]],Table4[],4,0)</f>
        <v>4.5668763947445798</v>
      </c>
    </row>
    <row r="126" spans="1:6" x14ac:dyDescent="0.3">
      <c r="A126">
        <f>IFERROR(A125+1,1)</f>
        <v>125</v>
      </c>
      <c r="B126">
        <v>27</v>
      </c>
      <c r="C126">
        <v>8</v>
      </c>
      <c r="D126" t="s">
        <v>6</v>
      </c>
      <c r="E126" t="s">
        <v>22</v>
      </c>
      <c r="F126" s="2">
        <f>VLOOKUP(Table5[[#This Row],[rowID]],Table4[],4,0)</f>
        <v>37.614504733653142</v>
      </c>
    </row>
    <row r="127" spans="1:6" x14ac:dyDescent="0.3">
      <c r="A127">
        <f>IFERROR(A126+1,1)</f>
        <v>126</v>
      </c>
      <c r="B127">
        <v>40</v>
      </c>
      <c r="C127">
        <v>8</v>
      </c>
      <c r="D127" t="s">
        <v>6</v>
      </c>
      <c r="E127" t="s">
        <v>8</v>
      </c>
      <c r="F127" s="2">
        <f>VLOOKUP(Table5[[#This Row],[rowID]],Table4[],4,0)</f>
        <v>20.833151775857978</v>
      </c>
    </row>
    <row r="128" spans="1:6" x14ac:dyDescent="0.3">
      <c r="A128">
        <f>IFERROR(A127+1,1)</f>
        <v>127</v>
      </c>
      <c r="B128">
        <v>43</v>
      </c>
      <c r="C128">
        <v>8</v>
      </c>
      <c r="D128" t="s">
        <v>6</v>
      </c>
      <c r="E128" t="s">
        <v>18</v>
      </c>
      <c r="F128" s="2">
        <f>VLOOKUP(Table5[[#This Row],[rowID]],Table4[],4,0)</f>
        <v>20.187199945986215</v>
      </c>
    </row>
    <row r="129" spans="1:6" x14ac:dyDescent="0.3">
      <c r="A129">
        <f>IFERROR(A128+1,1)</f>
        <v>128</v>
      </c>
      <c r="B129">
        <v>9</v>
      </c>
      <c r="C129">
        <v>8</v>
      </c>
      <c r="D129" t="s">
        <v>20</v>
      </c>
      <c r="E129" t="s">
        <v>6</v>
      </c>
      <c r="F129" s="2">
        <f>VLOOKUP(Table5[[#This Row],[rowID]],Table4[],4,0)</f>
        <v>403.18105962502085</v>
      </c>
    </row>
    <row r="130" spans="1:6" x14ac:dyDescent="0.3">
      <c r="A130">
        <f>IFERROR(A129+1,1)</f>
        <v>129</v>
      </c>
      <c r="B130">
        <v>11</v>
      </c>
      <c r="C130">
        <v>8</v>
      </c>
      <c r="D130" t="s">
        <v>20</v>
      </c>
      <c r="E130" t="s">
        <v>20</v>
      </c>
      <c r="F130" s="2">
        <f>VLOOKUP(Table5[[#This Row],[rowID]],Table4[],4,0)</f>
        <v>11.233365018455221</v>
      </c>
    </row>
    <row r="131" spans="1:6" x14ac:dyDescent="0.3">
      <c r="A131">
        <f>IFERROR(A130+1,1)</f>
        <v>130</v>
      </c>
      <c r="B131">
        <v>18</v>
      </c>
      <c r="C131">
        <v>8</v>
      </c>
      <c r="D131" t="s">
        <v>20</v>
      </c>
      <c r="E131" t="s">
        <v>24</v>
      </c>
      <c r="F131" s="2">
        <f>VLOOKUP(Table5[[#This Row],[rowID]],Table4[],4,0)</f>
        <v>21.937471562696349</v>
      </c>
    </row>
    <row r="132" spans="1:6" x14ac:dyDescent="0.3">
      <c r="A132">
        <f>IFERROR(A131+1,1)</f>
        <v>131</v>
      </c>
      <c r="B132">
        <v>24</v>
      </c>
      <c r="C132">
        <v>8</v>
      </c>
      <c r="D132" t="s">
        <v>20</v>
      </c>
      <c r="E132" t="s">
        <v>11</v>
      </c>
      <c r="F132" s="2">
        <f>VLOOKUP(Table5[[#This Row],[rowID]],Table4[],4,0)</f>
        <v>4.9667146249152383</v>
      </c>
    </row>
    <row r="133" spans="1:6" x14ac:dyDescent="0.3">
      <c r="A133">
        <f>IFERROR(A132+1,1)</f>
        <v>132</v>
      </c>
      <c r="B133">
        <v>25</v>
      </c>
      <c r="C133">
        <v>8</v>
      </c>
      <c r="D133" t="s">
        <v>20</v>
      </c>
      <c r="E133" t="s">
        <v>7</v>
      </c>
      <c r="F133" s="2">
        <f>VLOOKUP(Table5[[#This Row],[rowID]],Table4[],4,0)</f>
        <v>4.5668763947445798</v>
      </c>
    </row>
    <row r="134" spans="1:6" x14ac:dyDescent="0.3">
      <c r="A134">
        <f>IFERROR(A133+1,1)</f>
        <v>133</v>
      </c>
      <c r="B134">
        <v>27</v>
      </c>
      <c r="C134">
        <v>8</v>
      </c>
      <c r="D134" t="s">
        <v>20</v>
      </c>
      <c r="E134" t="s">
        <v>22</v>
      </c>
      <c r="F134" s="2">
        <f>VLOOKUP(Table5[[#This Row],[rowID]],Table4[],4,0)</f>
        <v>37.614504733653142</v>
      </c>
    </row>
    <row r="135" spans="1:6" x14ac:dyDescent="0.3">
      <c r="A135">
        <f>IFERROR(A134+1,1)</f>
        <v>134</v>
      </c>
      <c r="B135">
        <v>40</v>
      </c>
      <c r="C135">
        <v>8</v>
      </c>
      <c r="D135" t="s">
        <v>20</v>
      </c>
      <c r="E135" t="s">
        <v>8</v>
      </c>
      <c r="F135" s="2">
        <f>VLOOKUP(Table5[[#This Row],[rowID]],Table4[],4,0)</f>
        <v>20.833151775857978</v>
      </c>
    </row>
    <row r="136" spans="1:6" x14ac:dyDescent="0.3">
      <c r="A136">
        <f>IFERROR(A135+1,1)</f>
        <v>135</v>
      </c>
      <c r="B136">
        <v>43</v>
      </c>
      <c r="C136">
        <v>8</v>
      </c>
      <c r="D136" t="s">
        <v>20</v>
      </c>
      <c r="E136" t="s">
        <v>18</v>
      </c>
      <c r="F136" s="2">
        <f>VLOOKUP(Table5[[#This Row],[rowID]],Table4[],4,0)</f>
        <v>20.187199945986215</v>
      </c>
    </row>
    <row r="137" spans="1:6" x14ac:dyDescent="0.3">
      <c r="A137">
        <f>IFERROR(A136+1,1)</f>
        <v>136</v>
      </c>
      <c r="B137">
        <v>9</v>
      </c>
      <c r="C137">
        <v>8</v>
      </c>
      <c r="D137" t="s">
        <v>24</v>
      </c>
      <c r="E137" t="s">
        <v>6</v>
      </c>
      <c r="F137" s="2">
        <f>VLOOKUP(Table5[[#This Row],[rowID]],Table4[],4,0)</f>
        <v>403.18105962502085</v>
      </c>
    </row>
    <row r="138" spans="1:6" x14ac:dyDescent="0.3">
      <c r="A138">
        <f>IFERROR(A137+1,1)</f>
        <v>137</v>
      </c>
      <c r="B138">
        <v>11</v>
      </c>
      <c r="C138">
        <v>8</v>
      </c>
      <c r="D138" t="s">
        <v>24</v>
      </c>
      <c r="E138" t="s">
        <v>20</v>
      </c>
      <c r="F138" s="2">
        <f>VLOOKUP(Table5[[#This Row],[rowID]],Table4[],4,0)</f>
        <v>11.233365018455221</v>
      </c>
    </row>
    <row r="139" spans="1:6" x14ac:dyDescent="0.3">
      <c r="A139">
        <f>IFERROR(A138+1,1)</f>
        <v>138</v>
      </c>
      <c r="B139">
        <v>18</v>
      </c>
      <c r="C139">
        <v>8</v>
      </c>
      <c r="D139" t="s">
        <v>24</v>
      </c>
      <c r="E139" t="s">
        <v>24</v>
      </c>
      <c r="F139" s="2">
        <f>VLOOKUP(Table5[[#This Row],[rowID]],Table4[],4,0)</f>
        <v>21.937471562696349</v>
      </c>
    </row>
    <row r="140" spans="1:6" x14ac:dyDescent="0.3">
      <c r="A140">
        <f>IFERROR(A139+1,1)</f>
        <v>139</v>
      </c>
      <c r="B140">
        <v>24</v>
      </c>
      <c r="C140">
        <v>8</v>
      </c>
      <c r="D140" t="s">
        <v>24</v>
      </c>
      <c r="E140" t="s">
        <v>11</v>
      </c>
      <c r="F140" s="2">
        <f>VLOOKUP(Table5[[#This Row],[rowID]],Table4[],4,0)</f>
        <v>4.9667146249152383</v>
      </c>
    </row>
    <row r="141" spans="1:6" x14ac:dyDescent="0.3">
      <c r="A141">
        <f>IFERROR(A140+1,1)</f>
        <v>140</v>
      </c>
      <c r="B141">
        <v>25</v>
      </c>
      <c r="C141">
        <v>8</v>
      </c>
      <c r="D141" t="s">
        <v>24</v>
      </c>
      <c r="E141" t="s">
        <v>7</v>
      </c>
      <c r="F141" s="2">
        <f>VLOOKUP(Table5[[#This Row],[rowID]],Table4[],4,0)</f>
        <v>4.5668763947445798</v>
      </c>
    </row>
    <row r="142" spans="1:6" x14ac:dyDescent="0.3">
      <c r="A142">
        <f>IFERROR(A141+1,1)</f>
        <v>141</v>
      </c>
      <c r="B142">
        <v>27</v>
      </c>
      <c r="C142">
        <v>8</v>
      </c>
      <c r="D142" t="s">
        <v>24</v>
      </c>
      <c r="E142" t="s">
        <v>22</v>
      </c>
      <c r="F142" s="2">
        <f>VLOOKUP(Table5[[#This Row],[rowID]],Table4[],4,0)</f>
        <v>37.614504733653142</v>
      </c>
    </row>
    <row r="143" spans="1:6" x14ac:dyDescent="0.3">
      <c r="A143">
        <f>IFERROR(A142+1,1)</f>
        <v>142</v>
      </c>
      <c r="B143">
        <v>40</v>
      </c>
      <c r="C143">
        <v>8</v>
      </c>
      <c r="D143" t="s">
        <v>24</v>
      </c>
      <c r="E143" t="s">
        <v>8</v>
      </c>
      <c r="F143" s="2">
        <f>VLOOKUP(Table5[[#This Row],[rowID]],Table4[],4,0)</f>
        <v>20.833151775857978</v>
      </c>
    </row>
    <row r="144" spans="1:6" x14ac:dyDescent="0.3">
      <c r="A144">
        <f>IFERROR(A143+1,1)</f>
        <v>143</v>
      </c>
      <c r="B144">
        <v>43</v>
      </c>
      <c r="C144">
        <v>8</v>
      </c>
      <c r="D144" t="s">
        <v>24</v>
      </c>
      <c r="E144" t="s">
        <v>18</v>
      </c>
      <c r="F144" s="2">
        <f>VLOOKUP(Table5[[#This Row],[rowID]],Table4[],4,0)</f>
        <v>20.187199945986215</v>
      </c>
    </row>
    <row r="145" spans="1:6" x14ac:dyDescent="0.3">
      <c r="A145">
        <f>IFERROR(A144+1,1)</f>
        <v>144</v>
      </c>
      <c r="B145">
        <v>9</v>
      </c>
      <c r="C145">
        <v>8</v>
      </c>
      <c r="D145" t="s">
        <v>11</v>
      </c>
      <c r="E145" t="s">
        <v>6</v>
      </c>
      <c r="F145" s="2">
        <f>VLOOKUP(Table5[[#This Row],[rowID]],Table4[],4,0)</f>
        <v>403.18105962502085</v>
      </c>
    </row>
    <row r="146" spans="1:6" x14ac:dyDescent="0.3">
      <c r="A146">
        <f>IFERROR(A145+1,1)</f>
        <v>145</v>
      </c>
      <c r="B146">
        <v>11</v>
      </c>
      <c r="C146">
        <v>8</v>
      </c>
      <c r="D146" t="s">
        <v>11</v>
      </c>
      <c r="E146" t="s">
        <v>20</v>
      </c>
      <c r="F146" s="2">
        <f>VLOOKUP(Table5[[#This Row],[rowID]],Table4[],4,0)</f>
        <v>11.233365018455221</v>
      </c>
    </row>
    <row r="147" spans="1:6" x14ac:dyDescent="0.3">
      <c r="A147">
        <f>IFERROR(A146+1,1)</f>
        <v>146</v>
      </c>
      <c r="B147">
        <v>18</v>
      </c>
      <c r="C147">
        <v>8</v>
      </c>
      <c r="D147" t="s">
        <v>11</v>
      </c>
      <c r="E147" t="s">
        <v>24</v>
      </c>
      <c r="F147" s="2">
        <f>VLOOKUP(Table5[[#This Row],[rowID]],Table4[],4,0)</f>
        <v>21.937471562696349</v>
      </c>
    </row>
    <row r="148" spans="1:6" x14ac:dyDescent="0.3">
      <c r="A148">
        <f>IFERROR(A147+1,1)</f>
        <v>147</v>
      </c>
      <c r="B148">
        <v>24</v>
      </c>
      <c r="C148">
        <v>8</v>
      </c>
      <c r="D148" t="s">
        <v>11</v>
      </c>
      <c r="E148" t="s">
        <v>11</v>
      </c>
      <c r="F148" s="2">
        <f>VLOOKUP(Table5[[#This Row],[rowID]],Table4[],4,0)</f>
        <v>4.9667146249152383</v>
      </c>
    </row>
    <row r="149" spans="1:6" x14ac:dyDescent="0.3">
      <c r="A149">
        <f>IFERROR(A148+1,1)</f>
        <v>148</v>
      </c>
      <c r="B149">
        <v>25</v>
      </c>
      <c r="C149">
        <v>8</v>
      </c>
      <c r="D149" t="s">
        <v>11</v>
      </c>
      <c r="E149" t="s">
        <v>7</v>
      </c>
      <c r="F149" s="2">
        <f>VLOOKUP(Table5[[#This Row],[rowID]],Table4[],4,0)</f>
        <v>4.5668763947445798</v>
      </c>
    </row>
    <row r="150" spans="1:6" x14ac:dyDescent="0.3">
      <c r="A150">
        <f>IFERROR(A149+1,1)</f>
        <v>149</v>
      </c>
      <c r="B150">
        <v>27</v>
      </c>
      <c r="C150">
        <v>8</v>
      </c>
      <c r="D150" t="s">
        <v>11</v>
      </c>
      <c r="E150" t="s">
        <v>22</v>
      </c>
      <c r="F150" s="2">
        <f>VLOOKUP(Table5[[#This Row],[rowID]],Table4[],4,0)</f>
        <v>37.614504733653142</v>
      </c>
    </row>
    <row r="151" spans="1:6" x14ac:dyDescent="0.3">
      <c r="A151">
        <f>IFERROR(A150+1,1)</f>
        <v>150</v>
      </c>
      <c r="B151">
        <v>40</v>
      </c>
      <c r="C151">
        <v>8</v>
      </c>
      <c r="D151" t="s">
        <v>11</v>
      </c>
      <c r="E151" t="s">
        <v>8</v>
      </c>
      <c r="F151" s="2">
        <f>VLOOKUP(Table5[[#This Row],[rowID]],Table4[],4,0)</f>
        <v>20.833151775857978</v>
      </c>
    </row>
    <row r="152" spans="1:6" x14ac:dyDescent="0.3">
      <c r="A152">
        <f>IFERROR(A151+1,1)</f>
        <v>151</v>
      </c>
      <c r="B152">
        <v>43</v>
      </c>
      <c r="C152">
        <v>8</v>
      </c>
      <c r="D152" t="s">
        <v>11</v>
      </c>
      <c r="E152" t="s">
        <v>18</v>
      </c>
      <c r="F152" s="2">
        <f>VLOOKUP(Table5[[#This Row],[rowID]],Table4[],4,0)</f>
        <v>20.187199945986215</v>
      </c>
    </row>
    <row r="153" spans="1:6" x14ac:dyDescent="0.3">
      <c r="A153">
        <f>IFERROR(A152+1,1)</f>
        <v>152</v>
      </c>
      <c r="B153">
        <v>9</v>
      </c>
      <c r="C153">
        <v>8</v>
      </c>
      <c r="D153" t="s">
        <v>7</v>
      </c>
      <c r="E153" t="s">
        <v>6</v>
      </c>
      <c r="F153" s="2">
        <f>VLOOKUP(Table5[[#This Row],[rowID]],Table4[],4,0)</f>
        <v>403.18105962502085</v>
      </c>
    </row>
    <row r="154" spans="1:6" x14ac:dyDescent="0.3">
      <c r="A154">
        <f>IFERROR(A153+1,1)</f>
        <v>153</v>
      </c>
      <c r="B154">
        <v>11</v>
      </c>
      <c r="C154">
        <v>8</v>
      </c>
      <c r="D154" t="s">
        <v>7</v>
      </c>
      <c r="E154" t="s">
        <v>20</v>
      </c>
      <c r="F154" s="2">
        <f>VLOOKUP(Table5[[#This Row],[rowID]],Table4[],4,0)</f>
        <v>11.233365018455221</v>
      </c>
    </row>
    <row r="155" spans="1:6" x14ac:dyDescent="0.3">
      <c r="A155">
        <f>IFERROR(A154+1,1)</f>
        <v>154</v>
      </c>
      <c r="B155">
        <v>18</v>
      </c>
      <c r="C155">
        <v>8</v>
      </c>
      <c r="D155" t="s">
        <v>7</v>
      </c>
      <c r="E155" t="s">
        <v>24</v>
      </c>
      <c r="F155" s="2">
        <f>VLOOKUP(Table5[[#This Row],[rowID]],Table4[],4,0)</f>
        <v>21.937471562696349</v>
      </c>
    </row>
    <row r="156" spans="1:6" x14ac:dyDescent="0.3">
      <c r="A156">
        <f>IFERROR(A155+1,1)</f>
        <v>155</v>
      </c>
      <c r="B156">
        <v>24</v>
      </c>
      <c r="C156">
        <v>8</v>
      </c>
      <c r="D156" t="s">
        <v>7</v>
      </c>
      <c r="E156" t="s">
        <v>11</v>
      </c>
      <c r="F156" s="2">
        <f>VLOOKUP(Table5[[#This Row],[rowID]],Table4[],4,0)</f>
        <v>4.9667146249152383</v>
      </c>
    </row>
    <row r="157" spans="1:6" x14ac:dyDescent="0.3">
      <c r="A157">
        <f>IFERROR(A156+1,1)</f>
        <v>156</v>
      </c>
      <c r="B157">
        <v>25</v>
      </c>
      <c r="C157">
        <v>8</v>
      </c>
      <c r="D157" t="s">
        <v>7</v>
      </c>
      <c r="E157" t="s">
        <v>7</v>
      </c>
      <c r="F157" s="2">
        <f>VLOOKUP(Table5[[#This Row],[rowID]],Table4[],4,0)</f>
        <v>4.5668763947445798</v>
      </c>
    </row>
    <row r="158" spans="1:6" x14ac:dyDescent="0.3">
      <c r="A158">
        <f>IFERROR(A157+1,1)</f>
        <v>157</v>
      </c>
      <c r="B158">
        <v>27</v>
      </c>
      <c r="C158">
        <v>8</v>
      </c>
      <c r="D158" t="s">
        <v>7</v>
      </c>
      <c r="E158" t="s">
        <v>22</v>
      </c>
      <c r="F158" s="2">
        <f>VLOOKUP(Table5[[#This Row],[rowID]],Table4[],4,0)</f>
        <v>37.614504733653142</v>
      </c>
    </row>
    <row r="159" spans="1:6" x14ac:dyDescent="0.3">
      <c r="A159">
        <f>IFERROR(A158+1,1)</f>
        <v>158</v>
      </c>
      <c r="B159">
        <v>40</v>
      </c>
      <c r="C159">
        <v>8</v>
      </c>
      <c r="D159" t="s">
        <v>7</v>
      </c>
      <c r="E159" t="s">
        <v>8</v>
      </c>
      <c r="F159" s="2">
        <f>VLOOKUP(Table5[[#This Row],[rowID]],Table4[],4,0)</f>
        <v>20.833151775857978</v>
      </c>
    </row>
    <row r="160" spans="1:6" x14ac:dyDescent="0.3">
      <c r="A160">
        <f>IFERROR(A159+1,1)</f>
        <v>159</v>
      </c>
      <c r="B160">
        <v>43</v>
      </c>
      <c r="C160">
        <v>8</v>
      </c>
      <c r="D160" t="s">
        <v>7</v>
      </c>
      <c r="E160" t="s">
        <v>18</v>
      </c>
      <c r="F160" s="2">
        <f>VLOOKUP(Table5[[#This Row],[rowID]],Table4[],4,0)</f>
        <v>20.187199945986215</v>
      </c>
    </row>
    <row r="161" spans="1:6" x14ac:dyDescent="0.3">
      <c r="A161">
        <f>IFERROR(A160+1,1)</f>
        <v>160</v>
      </c>
      <c r="B161">
        <v>9</v>
      </c>
      <c r="C161">
        <v>8</v>
      </c>
      <c r="D161" t="s">
        <v>22</v>
      </c>
      <c r="E161" t="s">
        <v>6</v>
      </c>
      <c r="F161" s="2">
        <f>VLOOKUP(Table5[[#This Row],[rowID]],Table4[],4,0)</f>
        <v>403.18105962502085</v>
      </c>
    </row>
    <row r="162" spans="1:6" x14ac:dyDescent="0.3">
      <c r="A162">
        <f>IFERROR(A161+1,1)</f>
        <v>161</v>
      </c>
      <c r="B162">
        <v>11</v>
      </c>
      <c r="C162">
        <v>8</v>
      </c>
      <c r="D162" t="s">
        <v>22</v>
      </c>
      <c r="E162" t="s">
        <v>20</v>
      </c>
      <c r="F162" s="2">
        <f>VLOOKUP(Table5[[#This Row],[rowID]],Table4[],4,0)</f>
        <v>11.233365018455221</v>
      </c>
    </row>
    <row r="163" spans="1:6" x14ac:dyDescent="0.3">
      <c r="A163">
        <f>IFERROR(A162+1,1)</f>
        <v>162</v>
      </c>
      <c r="B163">
        <v>18</v>
      </c>
      <c r="C163">
        <v>8</v>
      </c>
      <c r="D163" t="s">
        <v>22</v>
      </c>
      <c r="E163" t="s">
        <v>24</v>
      </c>
      <c r="F163" s="2">
        <f>VLOOKUP(Table5[[#This Row],[rowID]],Table4[],4,0)</f>
        <v>21.937471562696349</v>
      </c>
    </row>
    <row r="164" spans="1:6" x14ac:dyDescent="0.3">
      <c r="A164">
        <f>IFERROR(A163+1,1)</f>
        <v>163</v>
      </c>
      <c r="B164">
        <v>24</v>
      </c>
      <c r="C164">
        <v>8</v>
      </c>
      <c r="D164" t="s">
        <v>22</v>
      </c>
      <c r="E164" t="s">
        <v>11</v>
      </c>
      <c r="F164" s="2">
        <f>VLOOKUP(Table5[[#This Row],[rowID]],Table4[],4,0)</f>
        <v>4.9667146249152383</v>
      </c>
    </row>
    <row r="165" spans="1:6" x14ac:dyDescent="0.3">
      <c r="A165">
        <f>IFERROR(A164+1,1)</f>
        <v>164</v>
      </c>
      <c r="B165">
        <v>25</v>
      </c>
      <c r="C165">
        <v>8</v>
      </c>
      <c r="D165" t="s">
        <v>22</v>
      </c>
      <c r="E165" t="s">
        <v>7</v>
      </c>
      <c r="F165" s="2">
        <f>VLOOKUP(Table5[[#This Row],[rowID]],Table4[],4,0)</f>
        <v>4.5668763947445798</v>
      </c>
    </row>
    <row r="166" spans="1:6" x14ac:dyDescent="0.3">
      <c r="A166">
        <f>IFERROR(A165+1,1)</f>
        <v>165</v>
      </c>
      <c r="B166">
        <v>27</v>
      </c>
      <c r="C166">
        <v>8</v>
      </c>
      <c r="D166" t="s">
        <v>22</v>
      </c>
      <c r="E166" t="s">
        <v>22</v>
      </c>
      <c r="F166" s="2">
        <f>VLOOKUP(Table5[[#This Row],[rowID]],Table4[],4,0)</f>
        <v>37.614504733653142</v>
      </c>
    </row>
    <row r="167" spans="1:6" x14ac:dyDescent="0.3">
      <c r="A167">
        <f>IFERROR(A166+1,1)</f>
        <v>166</v>
      </c>
      <c r="B167">
        <v>40</v>
      </c>
      <c r="C167">
        <v>8</v>
      </c>
      <c r="D167" t="s">
        <v>22</v>
      </c>
      <c r="E167" t="s">
        <v>8</v>
      </c>
      <c r="F167" s="2">
        <f>VLOOKUP(Table5[[#This Row],[rowID]],Table4[],4,0)</f>
        <v>20.833151775857978</v>
      </c>
    </row>
    <row r="168" spans="1:6" x14ac:dyDescent="0.3">
      <c r="A168">
        <f>IFERROR(A167+1,1)</f>
        <v>167</v>
      </c>
      <c r="B168">
        <v>43</v>
      </c>
      <c r="C168">
        <v>8</v>
      </c>
      <c r="D168" t="s">
        <v>22</v>
      </c>
      <c r="E168" t="s">
        <v>18</v>
      </c>
      <c r="F168" s="2">
        <f>VLOOKUP(Table5[[#This Row],[rowID]],Table4[],4,0)</f>
        <v>20.187199945986215</v>
      </c>
    </row>
    <row r="169" spans="1:6" x14ac:dyDescent="0.3">
      <c r="A169">
        <f>IFERROR(A168+1,1)</f>
        <v>168</v>
      </c>
      <c r="B169">
        <v>9</v>
      </c>
      <c r="C169">
        <v>8</v>
      </c>
      <c r="D169" t="s">
        <v>8</v>
      </c>
      <c r="E169" t="s">
        <v>6</v>
      </c>
      <c r="F169" s="2">
        <f>VLOOKUP(Table5[[#This Row],[rowID]],Table4[],4,0)</f>
        <v>403.18105962502085</v>
      </c>
    </row>
    <row r="170" spans="1:6" x14ac:dyDescent="0.3">
      <c r="A170">
        <f>IFERROR(A169+1,1)</f>
        <v>169</v>
      </c>
      <c r="B170">
        <v>11</v>
      </c>
      <c r="C170">
        <v>8</v>
      </c>
      <c r="D170" t="s">
        <v>8</v>
      </c>
      <c r="E170" t="s">
        <v>20</v>
      </c>
      <c r="F170" s="2">
        <f>VLOOKUP(Table5[[#This Row],[rowID]],Table4[],4,0)</f>
        <v>11.233365018455221</v>
      </c>
    </row>
    <row r="171" spans="1:6" x14ac:dyDescent="0.3">
      <c r="A171">
        <f>IFERROR(A170+1,1)</f>
        <v>170</v>
      </c>
      <c r="B171">
        <v>18</v>
      </c>
      <c r="C171">
        <v>8</v>
      </c>
      <c r="D171" t="s">
        <v>8</v>
      </c>
      <c r="E171" t="s">
        <v>24</v>
      </c>
      <c r="F171" s="2">
        <f>VLOOKUP(Table5[[#This Row],[rowID]],Table4[],4,0)</f>
        <v>21.937471562696349</v>
      </c>
    </row>
    <row r="172" spans="1:6" x14ac:dyDescent="0.3">
      <c r="A172">
        <f>IFERROR(A171+1,1)</f>
        <v>171</v>
      </c>
      <c r="B172">
        <v>24</v>
      </c>
      <c r="C172">
        <v>8</v>
      </c>
      <c r="D172" t="s">
        <v>8</v>
      </c>
      <c r="E172" t="s">
        <v>11</v>
      </c>
      <c r="F172" s="2">
        <f>VLOOKUP(Table5[[#This Row],[rowID]],Table4[],4,0)</f>
        <v>4.9667146249152383</v>
      </c>
    </row>
    <row r="173" spans="1:6" x14ac:dyDescent="0.3">
      <c r="A173">
        <f>IFERROR(A172+1,1)</f>
        <v>172</v>
      </c>
      <c r="B173">
        <v>25</v>
      </c>
      <c r="C173">
        <v>8</v>
      </c>
      <c r="D173" t="s">
        <v>8</v>
      </c>
      <c r="E173" t="s">
        <v>7</v>
      </c>
      <c r="F173" s="2">
        <f>VLOOKUP(Table5[[#This Row],[rowID]],Table4[],4,0)</f>
        <v>4.5668763947445798</v>
      </c>
    </row>
    <row r="174" spans="1:6" x14ac:dyDescent="0.3">
      <c r="A174">
        <f>IFERROR(A173+1,1)</f>
        <v>173</v>
      </c>
      <c r="B174">
        <v>27</v>
      </c>
      <c r="C174">
        <v>8</v>
      </c>
      <c r="D174" t="s">
        <v>8</v>
      </c>
      <c r="E174" t="s">
        <v>22</v>
      </c>
      <c r="F174" s="2">
        <f>VLOOKUP(Table5[[#This Row],[rowID]],Table4[],4,0)</f>
        <v>37.614504733653142</v>
      </c>
    </row>
    <row r="175" spans="1:6" x14ac:dyDescent="0.3">
      <c r="A175">
        <f>IFERROR(A174+1,1)</f>
        <v>174</v>
      </c>
      <c r="B175">
        <v>40</v>
      </c>
      <c r="C175">
        <v>8</v>
      </c>
      <c r="D175" t="s">
        <v>8</v>
      </c>
      <c r="E175" t="s">
        <v>8</v>
      </c>
      <c r="F175" s="2">
        <f>VLOOKUP(Table5[[#This Row],[rowID]],Table4[],4,0)</f>
        <v>20.833151775857978</v>
      </c>
    </row>
    <row r="176" spans="1:6" x14ac:dyDescent="0.3">
      <c r="A176">
        <f>IFERROR(A175+1,1)</f>
        <v>175</v>
      </c>
      <c r="B176">
        <v>43</v>
      </c>
      <c r="C176">
        <v>8</v>
      </c>
      <c r="D176" t="s">
        <v>8</v>
      </c>
      <c r="E176" t="s">
        <v>18</v>
      </c>
      <c r="F176" s="2">
        <f>VLOOKUP(Table5[[#This Row],[rowID]],Table4[],4,0)</f>
        <v>20.187199945986215</v>
      </c>
    </row>
    <row r="177" spans="1:6" x14ac:dyDescent="0.3">
      <c r="A177">
        <f>IFERROR(A176+1,1)</f>
        <v>176</v>
      </c>
      <c r="B177">
        <v>9</v>
      </c>
      <c r="C177">
        <v>8</v>
      </c>
      <c r="D177" t="s">
        <v>18</v>
      </c>
      <c r="E177" t="s">
        <v>6</v>
      </c>
      <c r="F177" s="2">
        <f>VLOOKUP(Table5[[#This Row],[rowID]],Table4[],4,0)</f>
        <v>403.18105962502085</v>
      </c>
    </row>
    <row r="178" spans="1:6" x14ac:dyDescent="0.3">
      <c r="A178">
        <f>IFERROR(A177+1,1)</f>
        <v>177</v>
      </c>
      <c r="B178">
        <v>11</v>
      </c>
      <c r="C178">
        <v>8</v>
      </c>
      <c r="D178" t="s">
        <v>18</v>
      </c>
      <c r="E178" t="s">
        <v>20</v>
      </c>
      <c r="F178" s="2">
        <f>VLOOKUP(Table5[[#This Row],[rowID]],Table4[],4,0)</f>
        <v>11.233365018455221</v>
      </c>
    </row>
    <row r="179" spans="1:6" x14ac:dyDescent="0.3">
      <c r="A179">
        <f>IFERROR(A178+1,1)</f>
        <v>178</v>
      </c>
      <c r="B179">
        <v>18</v>
      </c>
      <c r="C179">
        <v>8</v>
      </c>
      <c r="D179" t="s">
        <v>18</v>
      </c>
      <c r="E179" t="s">
        <v>24</v>
      </c>
      <c r="F179" s="2">
        <f>VLOOKUP(Table5[[#This Row],[rowID]],Table4[],4,0)</f>
        <v>21.937471562696349</v>
      </c>
    </row>
    <row r="180" spans="1:6" x14ac:dyDescent="0.3">
      <c r="A180">
        <f>IFERROR(A179+1,1)</f>
        <v>179</v>
      </c>
      <c r="B180">
        <v>24</v>
      </c>
      <c r="C180">
        <v>8</v>
      </c>
      <c r="D180" t="s">
        <v>18</v>
      </c>
      <c r="E180" t="s">
        <v>11</v>
      </c>
      <c r="F180" s="2">
        <f>VLOOKUP(Table5[[#This Row],[rowID]],Table4[],4,0)</f>
        <v>4.9667146249152383</v>
      </c>
    </row>
    <row r="181" spans="1:6" x14ac:dyDescent="0.3">
      <c r="A181">
        <f>IFERROR(A180+1,1)</f>
        <v>180</v>
      </c>
      <c r="B181">
        <v>25</v>
      </c>
      <c r="C181">
        <v>8</v>
      </c>
      <c r="D181" t="s">
        <v>18</v>
      </c>
      <c r="E181" t="s">
        <v>7</v>
      </c>
      <c r="F181" s="2">
        <f>VLOOKUP(Table5[[#This Row],[rowID]],Table4[],4,0)</f>
        <v>4.5668763947445798</v>
      </c>
    </row>
    <row r="182" spans="1:6" x14ac:dyDescent="0.3">
      <c r="A182">
        <f>IFERROR(A181+1,1)</f>
        <v>181</v>
      </c>
      <c r="B182">
        <v>27</v>
      </c>
      <c r="C182">
        <v>8</v>
      </c>
      <c r="D182" t="s">
        <v>18</v>
      </c>
      <c r="E182" t="s">
        <v>22</v>
      </c>
      <c r="F182" s="2">
        <f>VLOOKUP(Table5[[#This Row],[rowID]],Table4[],4,0)</f>
        <v>37.614504733653142</v>
      </c>
    </row>
    <row r="183" spans="1:6" x14ac:dyDescent="0.3">
      <c r="A183">
        <f>IFERROR(A182+1,1)</f>
        <v>182</v>
      </c>
      <c r="B183">
        <v>40</v>
      </c>
      <c r="C183">
        <v>8</v>
      </c>
      <c r="D183" t="s">
        <v>18</v>
      </c>
      <c r="E183" t="s">
        <v>8</v>
      </c>
      <c r="F183" s="2">
        <f>VLOOKUP(Table5[[#This Row],[rowID]],Table4[],4,0)</f>
        <v>20.833151775857978</v>
      </c>
    </row>
    <row r="184" spans="1:6" x14ac:dyDescent="0.3">
      <c r="A184">
        <f>IFERROR(A183+1,1)</f>
        <v>183</v>
      </c>
      <c r="B184">
        <v>43</v>
      </c>
      <c r="C184">
        <v>8</v>
      </c>
      <c r="D184" t="s">
        <v>18</v>
      </c>
      <c r="E184" t="s">
        <v>18</v>
      </c>
      <c r="F184" s="2">
        <f>VLOOKUP(Table5[[#This Row],[rowID]],Table4[],4,0)</f>
        <v>20.187199945986215</v>
      </c>
    </row>
    <row r="185" spans="1:6" x14ac:dyDescent="0.3">
      <c r="A185">
        <f>IFERROR(A184+1,1)</f>
        <v>184</v>
      </c>
      <c r="B185">
        <v>15</v>
      </c>
      <c r="C185">
        <v>9</v>
      </c>
      <c r="D185" t="s">
        <v>17</v>
      </c>
      <c r="E185" t="s">
        <v>17</v>
      </c>
      <c r="F185" s="2">
        <f>VLOOKUP(Table5[[#This Row],[rowID]],Table4[],4,0)</f>
        <v>2.7274991514866977</v>
      </c>
    </row>
    <row r="186" spans="1:6" x14ac:dyDescent="0.3">
      <c r="A186">
        <f>IFERROR(A185+1,1)</f>
        <v>185</v>
      </c>
      <c r="B186">
        <v>21</v>
      </c>
      <c r="C186">
        <v>9</v>
      </c>
      <c r="D186" t="s">
        <v>17</v>
      </c>
      <c r="E186" t="s">
        <v>18</v>
      </c>
      <c r="F186" s="2">
        <f>VLOOKUP(Table5[[#This Row],[rowID]],Table4[],4,0)</f>
        <v>4.9880141734861398</v>
      </c>
    </row>
    <row r="187" spans="1:6" x14ac:dyDescent="0.3">
      <c r="A187">
        <f>IFERROR(A186+1,1)</f>
        <v>186</v>
      </c>
      <c r="B187">
        <v>23</v>
      </c>
      <c r="C187">
        <v>9</v>
      </c>
      <c r="D187" t="s">
        <v>17</v>
      </c>
      <c r="E187" t="s">
        <v>23</v>
      </c>
      <c r="F187" s="2">
        <f>VLOOKUP(Table5[[#This Row],[rowID]],Table4[],4,0)</f>
        <v>9.4402651382989937</v>
      </c>
    </row>
    <row r="188" spans="1:6" x14ac:dyDescent="0.3">
      <c r="A188">
        <f>IFERROR(A187+1,1)</f>
        <v>187</v>
      </c>
      <c r="B188">
        <v>26</v>
      </c>
      <c r="C188">
        <v>9</v>
      </c>
      <c r="D188" t="s">
        <v>17</v>
      </c>
      <c r="E188" t="s">
        <v>14</v>
      </c>
      <c r="F188" s="2">
        <f>VLOOKUP(Table5[[#This Row],[rowID]],Table4[],4,0)</f>
        <v>40.397129015325476</v>
      </c>
    </row>
    <row r="189" spans="1:6" x14ac:dyDescent="0.3">
      <c r="A189">
        <f>IFERROR(A188+1,1)</f>
        <v>188</v>
      </c>
      <c r="B189">
        <v>31</v>
      </c>
      <c r="C189">
        <v>9</v>
      </c>
      <c r="D189" t="s">
        <v>17</v>
      </c>
      <c r="E189" t="s">
        <v>14</v>
      </c>
      <c r="F189" s="2">
        <f>VLOOKUP(Table5[[#This Row],[rowID]],Table4[],4,0)</f>
        <v>67.344261589451506</v>
      </c>
    </row>
    <row r="190" spans="1:6" x14ac:dyDescent="0.3">
      <c r="A190">
        <f>IFERROR(A189+1,1)</f>
        <v>189</v>
      </c>
      <c r="B190">
        <v>37</v>
      </c>
      <c r="C190">
        <v>9</v>
      </c>
      <c r="D190" t="s">
        <v>17</v>
      </c>
      <c r="E190" t="s">
        <v>22</v>
      </c>
      <c r="F190" s="2">
        <f>VLOOKUP(Table5[[#This Row],[rowID]],Table4[],4,0)</f>
        <v>257.0052275085024</v>
      </c>
    </row>
    <row r="191" spans="1:6" x14ac:dyDescent="0.3">
      <c r="A191">
        <f>IFERROR(A190+1,1)</f>
        <v>190</v>
      </c>
      <c r="B191">
        <v>38</v>
      </c>
      <c r="C191">
        <v>9</v>
      </c>
      <c r="D191" t="s">
        <v>17</v>
      </c>
      <c r="E191" t="s">
        <v>25</v>
      </c>
      <c r="F191" s="2">
        <f>VLOOKUP(Table5[[#This Row],[rowID]],Table4[],4,0)</f>
        <v>108.27137039418719</v>
      </c>
    </row>
    <row r="192" spans="1:6" x14ac:dyDescent="0.3">
      <c r="A192">
        <f>IFERROR(A191+1,1)</f>
        <v>191</v>
      </c>
      <c r="B192">
        <v>42</v>
      </c>
      <c r="C192">
        <v>9</v>
      </c>
      <c r="D192" t="s">
        <v>17</v>
      </c>
      <c r="E192" t="s">
        <v>30</v>
      </c>
      <c r="F192" s="2">
        <f>VLOOKUP(Table5[[#This Row],[rowID]],Table4[],4,0)</f>
        <v>0.44951331108306586</v>
      </c>
    </row>
    <row r="193" spans="1:6" x14ac:dyDescent="0.3">
      <c r="A193">
        <f>IFERROR(A192+1,1)</f>
        <v>192</v>
      </c>
      <c r="B193">
        <v>49</v>
      </c>
      <c r="C193">
        <v>9</v>
      </c>
      <c r="D193" t="s">
        <v>17</v>
      </c>
      <c r="E193" t="s">
        <v>30</v>
      </c>
      <c r="F193" s="2">
        <f>VLOOKUP(Table5[[#This Row],[rowID]],Table4[],4,0)</f>
        <v>3.2242924362565386</v>
      </c>
    </row>
    <row r="194" spans="1:6" x14ac:dyDescent="0.3">
      <c r="A194">
        <f>IFERROR(A193+1,1)</f>
        <v>193</v>
      </c>
      <c r="B194">
        <v>15</v>
      </c>
      <c r="C194">
        <v>9</v>
      </c>
      <c r="D194" t="s">
        <v>18</v>
      </c>
      <c r="E194" t="s">
        <v>17</v>
      </c>
      <c r="F194" s="2">
        <f>VLOOKUP(Table5[[#This Row],[rowID]],Table4[],4,0)</f>
        <v>2.7274991514866977</v>
      </c>
    </row>
    <row r="195" spans="1:6" x14ac:dyDescent="0.3">
      <c r="A195">
        <f>IFERROR(A194+1,1)</f>
        <v>194</v>
      </c>
      <c r="B195">
        <v>21</v>
      </c>
      <c r="C195">
        <v>9</v>
      </c>
      <c r="D195" t="s">
        <v>18</v>
      </c>
      <c r="E195" t="s">
        <v>18</v>
      </c>
      <c r="F195" s="2">
        <f>VLOOKUP(Table5[[#This Row],[rowID]],Table4[],4,0)</f>
        <v>4.9880141734861398</v>
      </c>
    </row>
    <row r="196" spans="1:6" x14ac:dyDescent="0.3">
      <c r="A196">
        <f>IFERROR(A195+1,1)</f>
        <v>195</v>
      </c>
      <c r="B196">
        <v>23</v>
      </c>
      <c r="C196">
        <v>9</v>
      </c>
      <c r="D196" t="s">
        <v>18</v>
      </c>
      <c r="E196" t="s">
        <v>23</v>
      </c>
      <c r="F196" s="2">
        <f>VLOOKUP(Table5[[#This Row],[rowID]],Table4[],4,0)</f>
        <v>9.4402651382989937</v>
      </c>
    </row>
    <row r="197" spans="1:6" x14ac:dyDescent="0.3">
      <c r="A197">
        <f>IFERROR(A196+1,1)</f>
        <v>196</v>
      </c>
      <c r="B197">
        <v>26</v>
      </c>
      <c r="C197">
        <v>9</v>
      </c>
      <c r="D197" t="s">
        <v>18</v>
      </c>
      <c r="E197" t="s">
        <v>14</v>
      </c>
      <c r="F197" s="2">
        <f>VLOOKUP(Table5[[#This Row],[rowID]],Table4[],4,0)</f>
        <v>40.397129015325476</v>
      </c>
    </row>
    <row r="198" spans="1:6" x14ac:dyDescent="0.3">
      <c r="A198">
        <f>IFERROR(A197+1,1)</f>
        <v>197</v>
      </c>
      <c r="B198">
        <v>31</v>
      </c>
      <c r="C198">
        <v>9</v>
      </c>
      <c r="D198" t="s">
        <v>18</v>
      </c>
      <c r="E198" t="s">
        <v>14</v>
      </c>
      <c r="F198" s="2">
        <f>VLOOKUP(Table5[[#This Row],[rowID]],Table4[],4,0)</f>
        <v>67.344261589451506</v>
      </c>
    </row>
    <row r="199" spans="1:6" x14ac:dyDescent="0.3">
      <c r="A199">
        <f>IFERROR(A198+1,1)</f>
        <v>198</v>
      </c>
      <c r="B199">
        <v>37</v>
      </c>
      <c r="C199">
        <v>9</v>
      </c>
      <c r="D199" t="s">
        <v>18</v>
      </c>
      <c r="E199" t="s">
        <v>22</v>
      </c>
      <c r="F199" s="2">
        <f>VLOOKUP(Table5[[#This Row],[rowID]],Table4[],4,0)</f>
        <v>257.0052275085024</v>
      </c>
    </row>
    <row r="200" spans="1:6" x14ac:dyDescent="0.3">
      <c r="A200">
        <f>IFERROR(A199+1,1)</f>
        <v>199</v>
      </c>
      <c r="B200">
        <v>38</v>
      </c>
      <c r="C200">
        <v>9</v>
      </c>
      <c r="D200" t="s">
        <v>18</v>
      </c>
      <c r="E200" t="s">
        <v>25</v>
      </c>
      <c r="F200" s="2">
        <f>VLOOKUP(Table5[[#This Row],[rowID]],Table4[],4,0)</f>
        <v>108.27137039418719</v>
      </c>
    </row>
    <row r="201" spans="1:6" x14ac:dyDescent="0.3">
      <c r="A201">
        <f>IFERROR(A200+1,1)</f>
        <v>200</v>
      </c>
      <c r="B201">
        <v>42</v>
      </c>
      <c r="C201">
        <v>9</v>
      </c>
      <c r="D201" t="s">
        <v>18</v>
      </c>
      <c r="E201" t="s">
        <v>30</v>
      </c>
      <c r="F201" s="2">
        <f>VLOOKUP(Table5[[#This Row],[rowID]],Table4[],4,0)</f>
        <v>0.44951331108306586</v>
      </c>
    </row>
    <row r="202" spans="1:6" x14ac:dyDescent="0.3">
      <c r="A202">
        <f>IFERROR(A201+1,1)</f>
        <v>201</v>
      </c>
      <c r="B202">
        <v>49</v>
      </c>
      <c r="C202">
        <v>9</v>
      </c>
      <c r="D202" t="s">
        <v>18</v>
      </c>
      <c r="E202" t="s">
        <v>30</v>
      </c>
      <c r="F202" s="2">
        <f>VLOOKUP(Table5[[#This Row],[rowID]],Table4[],4,0)</f>
        <v>3.2242924362565386</v>
      </c>
    </row>
    <row r="203" spans="1:6" x14ac:dyDescent="0.3">
      <c r="A203">
        <f>IFERROR(A202+1,1)</f>
        <v>202</v>
      </c>
      <c r="B203">
        <v>15</v>
      </c>
      <c r="C203">
        <v>9</v>
      </c>
      <c r="D203" t="s">
        <v>23</v>
      </c>
      <c r="E203" t="s">
        <v>17</v>
      </c>
      <c r="F203" s="2">
        <f>VLOOKUP(Table5[[#This Row],[rowID]],Table4[],4,0)</f>
        <v>2.7274991514866977</v>
      </c>
    </row>
    <row r="204" spans="1:6" x14ac:dyDescent="0.3">
      <c r="A204">
        <f>IFERROR(A203+1,1)</f>
        <v>203</v>
      </c>
      <c r="B204">
        <v>21</v>
      </c>
      <c r="C204">
        <v>9</v>
      </c>
      <c r="D204" t="s">
        <v>23</v>
      </c>
      <c r="E204" t="s">
        <v>18</v>
      </c>
      <c r="F204" s="2">
        <f>VLOOKUP(Table5[[#This Row],[rowID]],Table4[],4,0)</f>
        <v>4.9880141734861398</v>
      </c>
    </row>
    <row r="205" spans="1:6" x14ac:dyDescent="0.3">
      <c r="A205">
        <f>IFERROR(A204+1,1)</f>
        <v>204</v>
      </c>
      <c r="B205">
        <v>23</v>
      </c>
      <c r="C205">
        <v>9</v>
      </c>
      <c r="D205" t="s">
        <v>23</v>
      </c>
      <c r="E205" t="s">
        <v>23</v>
      </c>
      <c r="F205" s="2">
        <f>VLOOKUP(Table5[[#This Row],[rowID]],Table4[],4,0)</f>
        <v>9.4402651382989937</v>
      </c>
    </row>
    <row r="206" spans="1:6" x14ac:dyDescent="0.3">
      <c r="A206">
        <f>IFERROR(A205+1,1)</f>
        <v>205</v>
      </c>
      <c r="B206">
        <v>26</v>
      </c>
      <c r="C206">
        <v>9</v>
      </c>
      <c r="D206" t="s">
        <v>23</v>
      </c>
      <c r="E206" t="s">
        <v>14</v>
      </c>
      <c r="F206" s="2">
        <f>VLOOKUP(Table5[[#This Row],[rowID]],Table4[],4,0)</f>
        <v>40.397129015325476</v>
      </c>
    </row>
    <row r="207" spans="1:6" x14ac:dyDescent="0.3">
      <c r="A207">
        <f>IFERROR(A206+1,1)</f>
        <v>206</v>
      </c>
      <c r="B207">
        <v>31</v>
      </c>
      <c r="C207">
        <v>9</v>
      </c>
      <c r="D207" t="s">
        <v>23</v>
      </c>
      <c r="E207" t="s">
        <v>14</v>
      </c>
      <c r="F207" s="2">
        <f>VLOOKUP(Table5[[#This Row],[rowID]],Table4[],4,0)</f>
        <v>67.344261589451506</v>
      </c>
    </row>
    <row r="208" spans="1:6" x14ac:dyDescent="0.3">
      <c r="A208">
        <f>IFERROR(A207+1,1)</f>
        <v>207</v>
      </c>
      <c r="B208">
        <v>37</v>
      </c>
      <c r="C208">
        <v>9</v>
      </c>
      <c r="D208" t="s">
        <v>23</v>
      </c>
      <c r="E208" t="s">
        <v>22</v>
      </c>
      <c r="F208" s="2">
        <f>VLOOKUP(Table5[[#This Row],[rowID]],Table4[],4,0)</f>
        <v>257.0052275085024</v>
      </c>
    </row>
    <row r="209" spans="1:6" x14ac:dyDescent="0.3">
      <c r="A209">
        <f>IFERROR(A208+1,1)</f>
        <v>208</v>
      </c>
      <c r="B209">
        <v>38</v>
      </c>
      <c r="C209">
        <v>9</v>
      </c>
      <c r="D209" t="s">
        <v>23</v>
      </c>
      <c r="E209" t="s">
        <v>25</v>
      </c>
      <c r="F209" s="2">
        <f>VLOOKUP(Table5[[#This Row],[rowID]],Table4[],4,0)</f>
        <v>108.27137039418719</v>
      </c>
    </row>
    <row r="210" spans="1:6" x14ac:dyDescent="0.3">
      <c r="A210">
        <f>IFERROR(A209+1,1)</f>
        <v>209</v>
      </c>
      <c r="B210">
        <v>42</v>
      </c>
      <c r="C210">
        <v>9</v>
      </c>
      <c r="D210" t="s">
        <v>23</v>
      </c>
      <c r="E210" t="s">
        <v>30</v>
      </c>
      <c r="F210" s="2">
        <f>VLOOKUP(Table5[[#This Row],[rowID]],Table4[],4,0)</f>
        <v>0.44951331108306586</v>
      </c>
    </row>
    <row r="211" spans="1:6" x14ac:dyDescent="0.3">
      <c r="A211">
        <f>IFERROR(A210+1,1)</f>
        <v>210</v>
      </c>
      <c r="B211">
        <v>49</v>
      </c>
      <c r="C211">
        <v>9</v>
      </c>
      <c r="D211" t="s">
        <v>23</v>
      </c>
      <c r="E211" t="s">
        <v>30</v>
      </c>
      <c r="F211" s="2">
        <f>VLOOKUP(Table5[[#This Row],[rowID]],Table4[],4,0)</f>
        <v>3.2242924362565386</v>
      </c>
    </row>
    <row r="212" spans="1:6" x14ac:dyDescent="0.3">
      <c r="A212">
        <f>IFERROR(A211+1,1)</f>
        <v>211</v>
      </c>
      <c r="B212">
        <v>15</v>
      </c>
      <c r="C212">
        <v>9</v>
      </c>
      <c r="D212" t="s">
        <v>14</v>
      </c>
      <c r="E212" t="s">
        <v>17</v>
      </c>
      <c r="F212" s="2">
        <f>VLOOKUP(Table5[[#This Row],[rowID]],Table4[],4,0)</f>
        <v>2.7274991514866977</v>
      </c>
    </row>
    <row r="213" spans="1:6" x14ac:dyDescent="0.3">
      <c r="A213">
        <f>IFERROR(A212+1,1)</f>
        <v>212</v>
      </c>
      <c r="B213">
        <v>21</v>
      </c>
      <c r="C213">
        <v>9</v>
      </c>
      <c r="D213" t="s">
        <v>14</v>
      </c>
      <c r="E213" t="s">
        <v>18</v>
      </c>
      <c r="F213" s="2">
        <f>VLOOKUP(Table5[[#This Row],[rowID]],Table4[],4,0)</f>
        <v>4.9880141734861398</v>
      </c>
    </row>
    <row r="214" spans="1:6" x14ac:dyDescent="0.3">
      <c r="A214">
        <f>IFERROR(A213+1,1)</f>
        <v>213</v>
      </c>
      <c r="B214">
        <v>23</v>
      </c>
      <c r="C214">
        <v>9</v>
      </c>
      <c r="D214" t="s">
        <v>14</v>
      </c>
      <c r="E214" t="s">
        <v>23</v>
      </c>
      <c r="F214" s="2">
        <f>VLOOKUP(Table5[[#This Row],[rowID]],Table4[],4,0)</f>
        <v>9.4402651382989937</v>
      </c>
    </row>
    <row r="215" spans="1:6" x14ac:dyDescent="0.3">
      <c r="A215">
        <f>IFERROR(A214+1,1)</f>
        <v>214</v>
      </c>
      <c r="B215">
        <v>26</v>
      </c>
      <c r="C215">
        <v>9</v>
      </c>
      <c r="D215" t="s">
        <v>14</v>
      </c>
      <c r="E215" t="s">
        <v>14</v>
      </c>
      <c r="F215" s="2">
        <f>VLOOKUP(Table5[[#This Row],[rowID]],Table4[],4,0)</f>
        <v>40.397129015325476</v>
      </c>
    </row>
    <row r="216" spans="1:6" x14ac:dyDescent="0.3">
      <c r="A216">
        <f>IFERROR(A215+1,1)</f>
        <v>215</v>
      </c>
      <c r="B216">
        <v>31</v>
      </c>
      <c r="C216">
        <v>9</v>
      </c>
      <c r="D216" t="s">
        <v>14</v>
      </c>
      <c r="E216" t="s">
        <v>14</v>
      </c>
      <c r="F216" s="2">
        <f>VLOOKUP(Table5[[#This Row],[rowID]],Table4[],4,0)</f>
        <v>67.344261589451506</v>
      </c>
    </row>
    <row r="217" spans="1:6" x14ac:dyDescent="0.3">
      <c r="A217">
        <f>IFERROR(A216+1,1)</f>
        <v>216</v>
      </c>
      <c r="B217">
        <v>37</v>
      </c>
      <c r="C217">
        <v>9</v>
      </c>
      <c r="D217" t="s">
        <v>14</v>
      </c>
      <c r="E217" t="s">
        <v>22</v>
      </c>
      <c r="F217" s="2">
        <f>VLOOKUP(Table5[[#This Row],[rowID]],Table4[],4,0)</f>
        <v>257.0052275085024</v>
      </c>
    </row>
    <row r="218" spans="1:6" x14ac:dyDescent="0.3">
      <c r="A218">
        <f>IFERROR(A217+1,1)</f>
        <v>217</v>
      </c>
      <c r="B218">
        <v>38</v>
      </c>
      <c r="C218">
        <v>9</v>
      </c>
      <c r="D218" t="s">
        <v>14</v>
      </c>
      <c r="E218" t="s">
        <v>25</v>
      </c>
      <c r="F218" s="2">
        <f>VLOOKUP(Table5[[#This Row],[rowID]],Table4[],4,0)</f>
        <v>108.27137039418719</v>
      </c>
    </row>
    <row r="219" spans="1:6" x14ac:dyDescent="0.3">
      <c r="A219">
        <f>IFERROR(A218+1,1)</f>
        <v>218</v>
      </c>
      <c r="B219">
        <v>42</v>
      </c>
      <c r="C219">
        <v>9</v>
      </c>
      <c r="D219" t="s">
        <v>14</v>
      </c>
      <c r="E219" t="s">
        <v>30</v>
      </c>
      <c r="F219" s="2">
        <f>VLOOKUP(Table5[[#This Row],[rowID]],Table4[],4,0)</f>
        <v>0.44951331108306586</v>
      </c>
    </row>
    <row r="220" spans="1:6" x14ac:dyDescent="0.3">
      <c r="A220">
        <f>IFERROR(A219+1,1)</f>
        <v>219</v>
      </c>
      <c r="B220">
        <v>49</v>
      </c>
      <c r="C220">
        <v>9</v>
      </c>
      <c r="D220" t="s">
        <v>14</v>
      </c>
      <c r="E220" t="s">
        <v>30</v>
      </c>
      <c r="F220" s="2">
        <f>VLOOKUP(Table5[[#This Row],[rowID]],Table4[],4,0)</f>
        <v>3.2242924362565386</v>
      </c>
    </row>
    <row r="221" spans="1:6" x14ac:dyDescent="0.3">
      <c r="A221">
        <f>IFERROR(A220+1,1)</f>
        <v>220</v>
      </c>
      <c r="B221">
        <v>15</v>
      </c>
      <c r="C221">
        <v>9</v>
      </c>
      <c r="D221" t="s">
        <v>14</v>
      </c>
      <c r="E221" t="s">
        <v>17</v>
      </c>
      <c r="F221" s="2">
        <f>VLOOKUP(Table5[[#This Row],[rowID]],Table4[],4,0)</f>
        <v>2.7274991514866977</v>
      </c>
    </row>
    <row r="222" spans="1:6" x14ac:dyDescent="0.3">
      <c r="A222">
        <f>IFERROR(A221+1,1)</f>
        <v>221</v>
      </c>
      <c r="B222">
        <v>21</v>
      </c>
      <c r="C222">
        <v>9</v>
      </c>
      <c r="D222" t="s">
        <v>14</v>
      </c>
      <c r="E222" t="s">
        <v>18</v>
      </c>
      <c r="F222" s="2">
        <f>VLOOKUP(Table5[[#This Row],[rowID]],Table4[],4,0)</f>
        <v>4.9880141734861398</v>
      </c>
    </row>
    <row r="223" spans="1:6" x14ac:dyDescent="0.3">
      <c r="A223">
        <f>IFERROR(A222+1,1)</f>
        <v>222</v>
      </c>
      <c r="B223">
        <v>23</v>
      </c>
      <c r="C223">
        <v>9</v>
      </c>
      <c r="D223" t="s">
        <v>14</v>
      </c>
      <c r="E223" t="s">
        <v>23</v>
      </c>
      <c r="F223" s="2">
        <f>VLOOKUP(Table5[[#This Row],[rowID]],Table4[],4,0)</f>
        <v>9.4402651382989937</v>
      </c>
    </row>
    <row r="224" spans="1:6" x14ac:dyDescent="0.3">
      <c r="A224">
        <f>IFERROR(A223+1,1)</f>
        <v>223</v>
      </c>
      <c r="B224">
        <v>26</v>
      </c>
      <c r="C224">
        <v>9</v>
      </c>
      <c r="D224" t="s">
        <v>14</v>
      </c>
      <c r="E224" t="s">
        <v>14</v>
      </c>
      <c r="F224" s="2">
        <f>VLOOKUP(Table5[[#This Row],[rowID]],Table4[],4,0)</f>
        <v>40.397129015325476</v>
      </c>
    </row>
    <row r="225" spans="1:6" x14ac:dyDescent="0.3">
      <c r="A225">
        <f>IFERROR(A224+1,1)</f>
        <v>224</v>
      </c>
      <c r="B225">
        <v>31</v>
      </c>
      <c r="C225">
        <v>9</v>
      </c>
      <c r="D225" t="s">
        <v>14</v>
      </c>
      <c r="E225" t="s">
        <v>14</v>
      </c>
      <c r="F225" s="2">
        <f>VLOOKUP(Table5[[#This Row],[rowID]],Table4[],4,0)</f>
        <v>67.344261589451506</v>
      </c>
    </row>
    <row r="226" spans="1:6" x14ac:dyDescent="0.3">
      <c r="A226">
        <f>IFERROR(A225+1,1)</f>
        <v>225</v>
      </c>
      <c r="B226">
        <v>37</v>
      </c>
      <c r="C226">
        <v>9</v>
      </c>
      <c r="D226" t="s">
        <v>14</v>
      </c>
      <c r="E226" t="s">
        <v>22</v>
      </c>
      <c r="F226" s="2">
        <f>VLOOKUP(Table5[[#This Row],[rowID]],Table4[],4,0)</f>
        <v>257.0052275085024</v>
      </c>
    </row>
    <row r="227" spans="1:6" x14ac:dyDescent="0.3">
      <c r="A227">
        <f>IFERROR(A226+1,1)</f>
        <v>226</v>
      </c>
      <c r="B227">
        <v>38</v>
      </c>
      <c r="C227">
        <v>9</v>
      </c>
      <c r="D227" t="s">
        <v>14</v>
      </c>
      <c r="E227" t="s">
        <v>25</v>
      </c>
      <c r="F227" s="2">
        <f>VLOOKUP(Table5[[#This Row],[rowID]],Table4[],4,0)</f>
        <v>108.27137039418719</v>
      </c>
    </row>
    <row r="228" spans="1:6" x14ac:dyDescent="0.3">
      <c r="A228">
        <f>IFERROR(A227+1,1)</f>
        <v>227</v>
      </c>
      <c r="B228">
        <v>42</v>
      </c>
      <c r="C228">
        <v>9</v>
      </c>
      <c r="D228" t="s">
        <v>14</v>
      </c>
      <c r="E228" t="s">
        <v>30</v>
      </c>
      <c r="F228" s="2">
        <f>VLOOKUP(Table5[[#This Row],[rowID]],Table4[],4,0)</f>
        <v>0.44951331108306586</v>
      </c>
    </row>
    <row r="229" spans="1:6" x14ac:dyDescent="0.3">
      <c r="A229">
        <f>IFERROR(A228+1,1)</f>
        <v>228</v>
      </c>
      <c r="B229">
        <v>49</v>
      </c>
      <c r="C229">
        <v>9</v>
      </c>
      <c r="D229" t="s">
        <v>14</v>
      </c>
      <c r="E229" t="s">
        <v>30</v>
      </c>
      <c r="F229" s="2">
        <f>VLOOKUP(Table5[[#This Row],[rowID]],Table4[],4,0)</f>
        <v>3.2242924362565386</v>
      </c>
    </row>
    <row r="230" spans="1:6" x14ac:dyDescent="0.3">
      <c r="A230">
        <f>IFERROR(A229+1,1)</f>
        <v>229</v>
      </c>
      <c r="B230">
        <v>15</v>
      </c>
      <c r="C230">
        <v>9</v>
      </c>
      <c r="D230" t="s">
        <v>22</v>
      </c>
      <c r="E230" t="s">
        <v>17</v>
      </c>
      <c r="F230" s="2">
        <f>VLOOKUP(Table5[[#This Row],[rowID]],Table4[],4,0)</f>
        <v>2.7274991514866977</v>
      </c>
    </row>
    <row r="231" spans="1:6" x14ac:dyDescent="0.3">
      <c r="A231">
        <f>IFERROR(A230+1,1)</f>
        <v>230</v>
      </c>
      <c r="B231">
        <v>21</v>
      </c>
      <c r="C231">
        <v>9</v>
      </c>
      <c r="D231" t="s">
        <v>22</v>
      </c>
      <c r="E231" t="s">
        <v>18</v>
      </c>
      <c r="F231" s="2">
        <f>VLOOKUP(Table5[[#This Row],[rowID]],Table4[],4,0)</f>
        <v>4.9880141734861398</v>
      </c>
    </row>
    <row r="232" spans="1:6" x14ac:dyDescent="0.3">
      <c r="A232">
        <f>IFERROR(A231+1,1)</f>
        <v>231</v>
      </c>
      <c r="B232">
        <v>23</v>
      </c>
      <c r="C232">
        <v>9</v>
      </c>
      <c r="D232" t="s">
        <v>22</v>
      </c>
      <c r="E232" t="s">
        <v>23</v>
      </c>
      <c r="F232" s="2">
        <f>VLOOKUP(Table5[[#This Row],[rowID]],Table4[],4,0)</f>
        <v>9.4402651382989937</v>
      </c>
    </row>
    <row r="233" spans="1:6" x14ac:dyDescent="0.3">
      <c r="A233">
        <f>IFERROR(A232+1,1)</f>
        <v>232</v>
      </c>
      <c r="B233">
        <v>26</v>
      </c>
      <c r="C233">
        <v>9</v>
      </c>
      <c r="D233" t="s">
        <v>22</v>
      </c>
      <c r="E233" t="s">
        <v>14</v>
      </c>
      <c r="F233" s="2">
        <f>VLOOKUP(Table5[[#This Row],[rowID]],Table4[],4,0)</f>
        <v>40.397129015325476</v>
      </c>
    </row>
    <row r="234" spans="1:6" x14ac:dyDescent="0.3">
      <c r="A234">
        <f>IFERROR(A233+1,1)</f>
        <v>233</v>
      </c>
      <c r="B234">
        <v>31</v>
      </c>
      <c r="C234">
        <v>9</v>
      </c>
      <c r="D234" t="s">
        <v>22</v>
      </c>
      <c r="E234" t="s">
        <v>14</v>
      </c>
      <c r="F234" s="2">
        <f>VLOOKUP(Table5[[#This Row],[rowID]],Table4[],4,0)</f>
        <v>67.344261589451506</v>
      </c>
    </row>
    <row r="235" spans="1:6" x14ac:dyDescent="0.3">
      <c r="A235">
        <f>IFERROR(A234+1,1)</f>
        <v>234</v>
      </c>
      <c r="B235">
        <v>37</v>
      </c>
      <c r="C235">
        <v>9</v>
      </c>
      <c r="D235" t="s">
        <v>22</v>
      </c>
      <c r="E235" t="s">
        <v>22</v>
      </c>
      <c r="F235" s="2">
        <f>VLOOKUP(Table5[[#This Row],[rowID]],Table4[],4,0)</f>
        <v>257.0052275085024</v>
      </c>
    </row>
    <row r="236" spans="1:6" x14ac:dyDescent="0.3">
      <c r="A236">
        <f>IFERROR(A235+1,1)</f>
        <v>235</v>
      </c>
      <c r="B236">
        <v>38</v>
      </c>
      <c r="C236">
        <v>9</v>
      </c>
      <c r="D236" t="s">
        <v>22</v>
      </c>
      <c r="E236" t="s">
        <v>25</v>
      </c>
      <c r="F236" s="2">
        <f>VLOOKUP(Table5[[#This Row],[rowID]],Table4[],4,0)</f>
        <v>108.27137039418719</v>
      </c>
    </row>
    <row r="237" spans="1:6" x14ac:dyDescent="0.3">
      <c r="A237">
        <f>IFERROR(A236+1,1)</f>
        <v>236</v>
      </c>
      <c r="B237">
        <v>42</v>
      </c>
      <c r="C237">
        <v>9</v>
      </c>
      <c r="D237" t="s">
        <v>22</v>
      </c>
      <c r="E237" t="s">
        <v>30</v>
      </c>
      <c r="F237" s="2">
        <f>VLOOKUP(Table5[[#This Row],[rowID]],Table4[],4,0)</f>
        <v>0.44951331108306586</v>
      </c>
    </row>
    <row r="238" spans="1:6" x14ac:dyDescent="0.3">
      <c r="A238">
        <f>IFERROR(A237+1,1)</f>
        <v>237</v>
      </c>
      <c r="B238">
        <v>49</v>
      </c>
      <c r="C238">
        <v>9</v>
      </c>
      <c r="D238" t="s">
        <v>22</v>
      </c>
      <c r="E238" t="s">
        <v>30</v>
      </c>
      <c r="F238" s="2">
        <f>VLOOKUP(Table5[[#This Row],[rowID]],Table4[],4,0)</f>
        <v>3.2242924362565386</v>
      </c>
    </row>
    <row r="239" spans="1:6" x14ac:dyDescent="0.3">
      <c r="A239">
        <f>IFERROR(A238+1,1)</f>
        <v>238</v>
      </c>
      <c r="B239">
        <v>15</v>
      </c>
      <c r="C239">
        <v>9</v>
      </c>
      <c r="D239" t="s">
        <v>25</v>
      </c>
      <c r="E239" t="s">
        <v>17</v>
      </c>
      <c r="F239" s="2">
        <f>VLOOKUP(Table5[[#This Row],[rowID]],Table4[],4,0)</f>
        <v>2.7274991514866977</v>
      </c>
    </row>
    <row r="240" spans="1:6" x14ac:dyDescent="0.3">
      <c r="A240">
        <f>IFERROR(A239+1,1)</f>
        <v>239</v>
      </c>
      <c r="B240">
        <v>21</v>
      </c>
      <c r="C240">
        <v>9</v>
      </c>
      <c r="D240" t="s">
        <v>25</v>
      </c>
      <c r="E240" t="s">
        <v>18</v>
      </c>
      <c r="F240" s="2">
        <f>VLOOKUP(Table5[[#This Row],[rowID]],Table4[],4,0)</f>
        <v>4.9880141734861398</v>
      </c>
    </row>
    <row r="241" spans="1:6" x14ac:dyDescent="0.3">
      <c r="A241">
        <f>IFERROR(A240+1,1)</f>
        <v>240</v>
      </c>
      <c r="B241">
        <v>23</v>
      </c>
      <c r="C241">
        <v>9</v>
      </c>
      <c r="D241" t="s">
        <v>25</v>
      </c>
      <c r="E241" t="s">
        <v>23</v>
      </c>
      <c r="F241" s="2">
        <f>VLOOKUP(Table5[[#This Row],[rowID]],Table4[],4,0)</f>
        <v>9.4402651382989937</v>
      </c>
    </row>
    <row r="242" spans="1:6" x14ac:dyDescent="0.3">
      <c r="A242">
        <f>IFERROR(A241+1,1)</f>
        <v>241</v>
      </c>
      <c r="B242">
        <v>26</v>
      </c>
      <c r="C242">
        <v>9</v>
      </c>
      <c r="D242" t="s">
        <v>25</v>
      </c>
      <c r="E242" t="s">
        <v>14</v>
      </c>
      <c r="F242" s="2">
        <f>VLOOKUP(Table5[[#This Row],[rowID]],Table4[],4,0)</f>
        <v>40.397129015325476</v>
      </c>
    </row>
    <row r="243" spans="1:6" x14ac:dyDescent="0.3">
      <c r="A243">
        <f>IFERROR(A242+1,1)</f>
        <v>242</v>
      </c>
      <c r="B243">
        <v>31</v>
      </c>
      <c r="C243">
        <v>9</v>
      </c>
      <c r="D243" t="s">
        <v>25</v>
      </c>
      <c r="E243" t="s">
        <v>14</v>
      </c>
      <c r="F243" s="2">
        <f>VLOOKUP(Table5[[#This Row],[rowID]],Table4[],4,0)</f>
        <v>67.344261589451506</v>
      </c>
    </row>
    <row r="244" spans="1:6" x14ac:dyDescent="0.3">
      <c r="A244">
        <f>IFERROR(A243+1,1)</f>
        <v>243</v>
      </c>
      <c r="B244">
        <v>37</v>
      </c>
      <c r="C244">
        <v>9</v>
      </c>
      <c r="D244" t="s">
        <v>25</v>
      </c>
      <c r="E244" t="s">
        <v>22</v>
      </c>
      <c r="F244" s="2">
        <f>VLOOKUP(Table5[[#This Row],[rowID]],Table4[],4,0)</f>
        <v>257.0052275085024</v>
      </c>
    </row>
    <row r="245" spans="1:6" x14ac:dyDescent="0.3">
      <c r="A245">
        <f>IFERROR(A244+1,1)</f>
        <v>244</v>
      </c>
      <c r="B245">
        <v>38</v>
      </c>
      <c r="C245">
        <v>9</v>
      </c>
      <c r="D245" t="s">
        <v>25</v>
      </c>
      <c r="E245" t="s">
        <v>25</v>
      </c>
      <c r="F245" s="2">
        <f>VLOOKUP(Table5[[#This Row],[rowID]],Table4[],4,0)</f>
        <v>108.27137039418719</v>
      </c>
    </row>
    <row r="246" spans="1:6" x14ac:dyDescent="0.3">
      <c r="A246">
        <f>IFERROR(A245+1,1)</f>
        <v>245</v>
      </c>
      <c r="B246">
        <v>42</v>
      </c>
      <c r="C246">
        <v>9</v>
      </c>
      <c r="D246" t="s">
        <v>25</v>
      </c>
      <c r="E246" t="s">
        <v>30</v>
      </c>
      <c r="F246" s="2">
        <f>VLOOKUP(Table5[[#This Row],[rowID]],Table4[],4,0)</f>
        <v>0.44951331108306586</v>
      </c>
    </row>
    <row r="247" spans="1:6" x14ac:dyDescent="0.3">
      <c r="A247">
        <f>IFERROR(A246+1,1)</f>
        <v>246</v>
      </c>
      <c r="B247">
        <v>49</v>
      </c>
      <c r="C247">
        <v>9</v>
      </c>
      <c r="D247" t="s">
        <v>25</v>
      </c>
      <c r="E247" t="s">
        <v>30</v>
      </c>
      <c r="F247" s="2">
        <f>VLOOKUP(Table5[[#This Row],[rowID]],Table4[],4,0)</f>
        <v>3.2242924362565386</v>
      </c>
    </row>
    <row r="248" spans="1:6" x14ac:dyDescent="0.3">
      <c r="A248">
        <f>IFERROR(A247+1,1)</f>
        <v>247</v>
      </c>
      <c r="B248">
        <v>15</v>
      </c>
      <c r="C248">
        <v>9</v>
      </c>
      <c r="D248" t="s">
        <v>30</v>
      </c>
      <c r="E248" t="s">
        <v>17</v>
      </c>
      <c r="F248" s="2">
        <f>VLOOKUP(Table5[[#This Row],[rowID]],Table4[],4,0)</f>
        <v>2.7274991514866977</v>
      </c>
    </row>
    <row r="249" spans="1:6" x14ac:dyDescent="0.3">
      <c r="A249">
        <f>IFERROR(A248+1,1)</f>
        <v>248</v>
      </c>
      <c r="B249">
        <v>21</v>
      </c>
      <c r="C249">
        <v>9</v>
      </c>
      <c r="D249" t="s">
        <v>30</v>
      </c>
      <c r="E249" t="s">
        <v>18</v>
      </c>
      <c r="F249" s="2">
        <f>VLOOKUP(Table5[[#This Row],[rowID]],Table4[],4,0)</f>
        <v>4.9880141734861398</v>
      </c>
    </row>
    <row r="250" spans="1:6" x14ac:dyDescent="0.3">
      <c r="A250">
        <f>IFERROR(A249+1,1)</f>
        <v>249</v>
      </c>
      <c r="B250">
        <v>23</v>
      </c>
      <c r="C250">
        <v>9</v>
      </c>
      <c r="D250" t="s">
        <v>30</v>
      </c>
      <c r="E250" t="s">
        <v>23</v>
      </c>
      <c r="F250" s="2">
        <f>VLOOKUP(Table5[[#This Row],[rowID]],Table4[],4,0)</f>
        <v>9.4402651382989937</v>
      </c>
    </row>
    <row r="251" spans="1:6" x14ac:dyDescent="0.3">
      <c r="A251">
        <f>IFERROR(A250+1,1)</f>
        <v>250</v>
      </c>
      <c r="B251">
        <v>26</v>
      </c>
      <c r="C251">
        <v>9</v>
      </c>
      <c r="D251" t="s">
        <v>30</v>
      </c>
      <c r="E251" t="s">
        <v>14</v>
      </c>
      <c r="F251" s="2">
        <f>VLOOKUP(Table5[[#This Row],[rowID]],Table4[],4,0)</f>
        <v>40.397129015325476</v>
      </c>
    </row>
    <row r="252" spans="1:6" x14ac:dyDescent="0.3">
      <c r="A252">
        <f>IFERROR(A251+1,1)</f>
        <v>251</v>
      </c>
      <c r="B252">
        <v>31</v>
      </c>
      <c r="C252">
        <v>9</v>
      </c>
      <c r="D252" t="s">
        <v>30</v>
      </c>
      <c r="E252" t="s">
        <v>14</v>
      </c>
      <c r="F252" s="2">
        <f>VLOOKUP(Table5[[#This Row],[rowID]],Table4[],4,0)</f>
        <v>67.344261589451506</v>
      </c>
    </row>
    <row r="253" spans="1:6" x14ac:dyDescent="0.3">
      <c r="A253">
        <f>IFERROR(A252+1,1)</f>
        <v>252</v>
      </c>
      <c r="B253">
        <v>37</v>
      </c>
      <c r="C253">
        <v>9</v>
      </c>
      <c r="D253" t="s">
        <v>30</v>
      </c>
      <c r="E253" t="s">
        <v>22</v>
      </c>
      <c r="F253" s="2">
        <f>VLOOKUP(Table5[[#This Row],[rowID]],Table4[],4,0)</f>
        <v>257.0052275085024</v>
      </c>
    </row>
    <row r="254" spans="1:6" x14ac:dyDescent="0.3">
      <c r="A254">
        <f>IFERROR(A253+1,1)</f>
        <v>253</v>
      </c>
      <c r="B254">
        <v>38</v>
      </c>
      <c r="C254">
        <v>9</v>
      </c>
      <c r="D254" t="s">
        <v>30</v>
      </c>
      <c r="E254" t="s">
        <v>25</v>
      </c>
      <c r="F254" s="2">
        <f>VLOOKUP(Table5[[#This Row],[rowID]],Table4[],4,0)</f>
        <v>108.27137039418719</v>
      </c>
    </row>
    <row r="255" spans="1:6" x14ac:dyDescent="0.3">
      <c r="A255">
        <f>IFERROR(A254+1,1)</f>
        <v>254</v>
      </c>
      <c r="B255">
        <v>42</v>
      </c>
      <c r="C255">
        <v>9</v>
      </c>
      <c r="D255" t="s">
        <v>30</v>
      </c>
      <c r="E255" t="s">
        <v>30</v>
      </c>
      <c r="F255" s="2">
        <f>VLOOKUP(Table5[[#This Row],[rowID]],Table4[],4,0)</f>
        <v>0.44951331108306586</v>
      </c>
    </row>
    <row r="256" spans="1:6" x14ac:dyDescent="0.3">
      <c r="A256">
        <f>IFERROR(A255+1,1)</f>
        <v>255</v>
      </c>
      <c r="B256">
        <v>49</v>
      </c>
      <c r="C256">
        <v>9</v>
      </c>
      <c r="D256" t="s">
        <v>30</v>
      </c>
      <c r="E256" t="s">
        <v>30</v>
      </c>
      <c r="F256" s="2">
        <f>VLOOKUP(Table5[[#This Row],[rowID]],Table4[],4,0)</f>
        <v>3.2242924362565386</v>
      </c>
    </row>
    <row r="257" spans="1:6" x14ac:dyDescent="0.3">
      <c r="A257">
        <f>IFERROR(A256+1,1)</f>
        <v>256</v>
      </c>
      <c r="B257">
        <v>15</v>
      </c>
      <c r="C257">
        <v>9</v>
      </c>
      <c r="D257" t="s">
        <v>30</v>
      </c>
      <c r="E257" t="s">
        <v>17</v>
      </c>
      <c r="F257" s="2">
        <f>VLOOKUP(Table5[[#This Row],[rowID]],Table4[],4,0)</f>
        <v>2.7274991514866977</v>
      </c>
    </row>
    <row r="258" spans="1:6" x14ac:dyDescent="0.3">
      <c r="A258">
        <f>IFERROR(A257+1,1)</f>
        <v>257</v>
      </c>
      <c r="B258">
        <v>21</v>
      </c>
      <c r="C258">
        <v>9</v>
      </c>
      <c r="D258" t="s">
        <v>30</v>
      </c>
      <c r="E258" t="s">
        <v>18</v>
      </c>
      <c r="F258" s="2">
        <f>VLOOKUP(Table5[[#This Row],[rowID]],Table4[],4,0)</f>
        <v>4.9880141734861398</v>
      </c>
    </row>
    <row r="259" spans="1:6" x14ac:dyDescent="0.3">
      <c r="A259">
        <f>IFERROR(A258+1,1)</f>
        <v>258</v>
      </c>
      <c r="B259">
        <v>23</v>
      </c>
      <c r="C259">
        <v>9</v>
      </c>
      <c r="D259" t="s">
        <v>30</v>
      </c>
      <c r="E259" t="s">
        <v>23</v>
      </c>
      <c r="F259" s="2">
        <f>VLOOKUP(Table5[[#This Row],[rowID]],Table4[],4,0)</f>
        <v>9.4402651382989937</v>
      </c>
    </row>
    <row r="260" spans="1:6" x14ac:dyDescent="0.3">
      <c r="A260">
        <f>IFERROR(A259+1,1)</f>
        <v>259</v>
      </c>
      <c r="B260">
        <v>26</v>
      </c>
      <c r="C260">
        <v>9</v>
      </c>
      <c r="D260" t="s">
        <v>30</v>
      </c>
      <c r="E260" t="s">
        <v>14</v>
      </c>
      <c r="F260" s="2">
        <f>VLOOKUP(Table5[[#This Row],[rowID]],Table4[],4,0)</f>
        <v>40.397129015325476</v>
      </c>
    </row>
    <row r="261" spans="1:6" x14ac:dyDescent="0.3">
      <c r="A261">
        <f>IFERROR(A260+1,1)</f>
        <v>260</v>
      </c>
      <c r="B261">
        <v>31</v>
      </c>
      <c r="C261">
        <v>9</v>
      </c>
      <c r="D261" t="s">
        <v>30</v>
      </c>
      <c r="E261" t="s">
        <v>14</v>
      </c>
      <c r="F261" s="2">
        <f>VLOOKUP(Table5[[#This Row],[rowID]],Table4[],4,0)</f>
        <v>67.344261589451506</v>
      </c>
    </row>
    <row r="262" spans="1:6" x14ac:dyDescent="0.3">
      <c r="A262">
        <f>IFERROR(A261+1,1)</f>
        <v>261</v>
      </c>
      <c r="B262">
        <v>37</v>
      </c>
      <c r="C262">
        <v>9</v>
      </c>
      <c r="D262" t="s">
        <v>30</v>
      </c>
      <c r="E262" t="s">
        <v>22</v>
      </c>
      <c r="F262" s="2">
        <f>VLOOKUP(Table5[[#This Row],[rowID]],Table4[],4,0)</f>
        <v>257.0052275085024</v>
      </c>
    </row>
    <row r="263" spans="1:6" x14ac:dyDescent="0.3">
      <c r="A263">
        <f>IFERROR(A262+1,1)</f>
        <v>262</v>
      </c>
      <c r="B263">
        <v>38</v>
      </c>
      <c r="C263">
        <v>9</v>
      </c>
      <c r="D263" t="s">
        <v>30</v>
      </c>
      <c r="E263" t="s">
        <v>25</v>
      </c>
      <c r="F263" s="2">
        <f>VLOOKUP(Table5[[#This Row],[rowID]],Table4[],4,0)</f>
        <v>108.27137039418719</v>
      </c>
    </row>
    <row r="264" spans="1:6" x14ac:dyDescent="0.3">
      <c r="A264">
        <f>IFERROR(A263+1,1)</f>
        <v>263</v>
      </c>
      <c r="B264">
        <v>42</v>
      </c>
      <c r="C264">
        <v>9</v>
      </c>
      <c r="D264" t="s">
        <v>30</v>
      </c>
      <c r="E264" t="s">
        <v>30</v>
      </c>
      <c r="F264" s="2">
        <f>VLOOKUP(Table5[[#This Row],[rowID]],Table4[],4,0)</f>
        <v>0.44951331108306586</v>
      </c>
    </row>
    <row r="265" spans="1:6" x14ac:dyDescent="0.3">
      <c r="A265">
        <f>IFERROR(A264+1,1)</f>
        <v>264</v>
      </c>
      <c r="B265">
        <v>49</v>
      </c>
      <c r="C265">
        <v>9</v>
      </c>
      <c r="D265" t="s">
        <v>30</v>
      </c>
      <c r="E265" t="s">
        <v>30</v>
      </c>
      <c r="F265" s="2">
        <f>VLOOKUP(Table5[[#This Row],[rowID]],Table4[],4,0)</f>
        <v>3.2242924362565386</v>
      </c>
    </row>
    <row r="266" spans="1:6" x14ac:dyDescent="0.3">
      <c r="A266">
        <f>IFERROR(A265+1,1)</f>
        <v>265</v>
      </c>
      <c r="B266">
        <v>13</v>
      </c>
      <c r="C266">
        <v>10</v>
      </c>
      <c r="D266" t="s">
        <v>11</v>
      </c>
      <c r="E266" t="s">
        <v>11</v>
      </c>
      <c r="F266" s="2">
        <f>VLOOKUP(Table5[[#This Row],[rowID]],Table4[],4,0)</f>
        <v>30.501008868569517</v>
      </c>
    </row>
    <row r="267" spans="1:6" x14ac:dyDescent="0.3">
      <c r="A267">
        <f>IFERROR(A266+1,1)</f>
        <v>266</v>
      </c>
      <c r="B267">
        <v>22</v>
      </c>
      <c r="C267">
        <v>10</v>
      </c>
      <c r="D267" t="s">
        <v>11</v>
      </c>
      <c r="E267" t="s">
        <v>7</v>
      </c>
      <c r="F267" s="2">
        <f>VLOOKUP(Table5[[#This Row],[rowID]],Table4[],4,0)</f>
        <v>253.5402855478232</v>
      </c>
    </row>
    <row r="268" spans="1:6" x14ac:dyDescent="0.3">
      <c r="A268">
        <f>IFERROR(A267+1,1)</f>
        <v>267</v>
      </c>
      <c r="B268">
        <v>35</v>
      </c>
      <c r="C268">
        <v>10</v>
      </c>
      <c r="D268" t="s">
        <v>11</v>
      </c>
      <c r="E268" t="s">
        <v>25</v>
      </c>
      <c r="F268" s="2">
        <f>VLOOKUP(Table5[[#This Row],[rowID]],Table4[],4,0)</f>
        <v>13.435412627510861</v>
      </c>
    </row>
    <row r="269" spans="1:6" x14ac:dyDescent="0.3">
      <c r="A269">
        <f>IFERROR(A268+1,1)</f>
        <v>268</v>
      </c>
      <c r="B269">
        <v>36</v>
      </c>
      <c r="C269">
        <v>10</v>
      </c>
      <c r="D269" t="s">
        <v>11</v>
      </c>
      <c r="E269" t="s">
        <v>7</v>
      </c>
      <c r="F269" s="2">
        <f>VLOOKUP(Table5[[#This Row],[rowID]],Table4[],4,0)</f>
        <v>188.82980766971122</v>
      </c>
    </row>
    <row r="270" spans="1:6" x14ac:dyDescent="0.3">
      <c r="A270">
        <f>IFERROR(A269+1,1)</f>
        <v>269</v>
      </c>
      <c r="B270">
        <v>46</v>
      </c>
      <c r="C270">
        <v>10</v>
      </c>
      <c r="D270" t="s">
        <v>11</v>
      </c>
      <c r="E270" t="s">
        <v>24</v>
      </c>
      <c r="F270" s="2">
        <f>VLOOKUP(Table5[[#This Row],[rowID]],Table4[],4,0)</f>
        <v>7.3642330277777016E-2</v>
      </c>
    </row>
    <row r="271" spans="1:6" x14ac:dyDescent="0.3">
      <c r="A271">
        <f>IFERROR(A270+1,1)</f>
        <v>270</v>
      </c>
      <c r="B271">
        <v>13</v>
      </c>
      <c r="C271">
        <v>10</v>
      </c>
      <c r="D271" t="s">
        <v>7</v>
      </c>
      <c r="E271" t="s">
        <v>11</v>
      </c>
      <c r="F271" s="2">
        <f>VLOOKUP(Table5[[#This Row],[rowID]],Table4[],4,0)</f>
        <v>30.501008868569517</v>
      </c>
    </row>
    <row r="272" spans="1:6" x14ac:dyDescent="0.3">
      <c r="A272">
        <f>IFERROR(A271+1,1)</f>
        <v>271</v>
      </c>
      <c r="B272">
        <v>22</v>
      </c>
      <c r="C272">
        <v>10</v>
      </c>
      <c r="D272" t="s">
        <v>7</v>
      </c>
      <c r="E272" t="s">
        <v>7</v>
      </c>
      <c r="F272" s="2">
        <f>VLOOKUP(Table5[[#This Row],[rowID]],Table4[],4,0)</f>
        <v>253.5402855478232</v>
      </c>
    </row>
    <row r="273" spans="1:6" x14ac:dyDescent="0.3">
      <c r="A273">
        <f>IFERROR(A272+1,1)</f>
        <v>272</v>
      </c>
      <c r="B273">
        <v>35</v>
      </c>
      <c r="C273">
        <v>10</v>
      </c>
      <c r="D273" t="s">
        <v>7</v>
      </c>
      <c r="E273" t="s">
        <v>25</v>
      </c>
      <c r="F273" s="2">
        <f>VLOOKUP(Table5[[#This Row],[rowID]],Table4[],4,0)</f>
        <v>13.435412627510861</v>
      </c>
    </row>
    <row r="274" spans="1:6" x14ac:dyDescent="0.3">
      <c r="A274">
        <f>IFERROR(A273+1,1)</f>
        <v>273</v>
      </c>
      <c r="B274">
        <v>36</v>
      </c>
      <c r="C274">
        <v>10</v>
      </c>
      <c r="D274" t="s">
        <v>7</v>
      </c>
      <c r="E274" t="s">
        <v>7</v>
      </c>
      <c r="F274" s="2">
        <f>VLOOKUP(Table5[[#This Row],[rowID]],Table4[],4,0)</f>
        <v>188.82980766971122</v>
      </c>
    </row>
    <row r="275" spans="1:6" x14ac:dyDescent="0.3">
      <c r="A275">
        <f>IFERROR(A274+1,1)</f>
        <v>274</v>
      </c>
      <c r="B275">
        <v>46</v>
      </c>
      <c r="C275">
        <v>10</v>
      </c>
      <c r="D275" t="s">
        <v>7</v>
      </c>
      <c r="E275" t="s">
        <v>24</v>
      </c>
      <c r="F275" s="2">
        <f>VLOOKUP(Table5[[#This Row],[rowID]],Table4[],4,0)</f>
        <v>7.3642330277777016E-2</v>
      </c>
    </row>
    <row r="276" spans="1:6" x14ac:dyDescent="0.3">
      <c r="A276">
        <f>IFERROR(A275+1,1)</f>
        <v>275</v>
      </c>
      <c r="B276">
        <v>13</v>
      </c>
      <c r="C276">
        <v>10</v>
      </c>
      <c r="D276" t="s">
        <v>25</v>
      </c>
      <c r="E276" t="s">
        <v>11</v>
      </c>
      <c r="F276" s="2">
        <f>VLOOKUP(Table5[[#This Row],[rowID]],Table4[],4,0)</f>
        <v>30.501008868569517</v>
      </c>
    </row>
    <row r="277" spans="1:6" x14ac:dyDescent="0.3">
      <c r="A277">
        <f>IFERROR(A276+1,1)</f>
        <v>276</v>
      </c>
      <c r="B277">
        <v>22</v>
      </c>
      <c r="C277">
        <v>10</v>
      </c>
      <c r="D277" t="s">
        <v>25</v>
      </c>
      <c r="E277" t="s">
        <v>7</v>
      </c>
      <c r="F277" s="2">
        <f>VLOOKUP(Table5[[#This Row],[rowID]],Table4[],4,0)</f>
        <v>253.5402855478232</v>
      </c>
    </row>
    <row r="278" spans="1:6" x14ac:dyDescent="0.3">
      <c r="A278">
        <f>IFERROR(A277+1,1)</f>
        <v>277</v>
      </c>
      <c r="B278">
        <v>35</v>
      </c>
      <c r="C278">
        <v>10</v>
      </c>
      <c r="D278" t="s">
        <v>25</v>
      </c>
      <c r="E278" t="s">
        <v>25</v>
      </c>
      <c r="F278" s="2">
        <f>VLOOKUP(Table5[[#This Row],[rowID]],Table4[],4,0)</f>
        <v>13.435412627510861</v>
      </c>
    </row>
    <row r="279" spans="1:6" x14ac:dyDescent="0.3">
      <c r="A279">
        <f>IFERROR(A278+1,1)</f>
        <v>278</v>
      </c>
      <c r="B279">
        <v>36</v>
      </c>
      <c r="C279">
        <v>10</v>
      </c>
      <c r="D279" t="s">
        <v>25</v>
      </c>
      <c r="E279" t="s">
        <v>7</v>
      </c>
      <c r="F279" s="2">
        <f>VLOOKUP(Table5[[#This Row],[rowID]],Table4[],4,0)</f>
        <v>188.82980766971122</v>
      </c>
    </row>
    <row r="280" spans="1:6" x14ac:dyDescent="0.3">
      <c r="A280">
        <f>IFERROR(A279+1,1)</f>
        <v>279</v>
      </c>
      <c r="B280">
        <v>46</v>
      </c>
      <c r="C280">
        <v>10</v>
      </c>
      <c r="D280" t="s">
        <v>25</v>
      </c>
      <c r="E280" t="s">
        <v>24</v>
      </c>
      <c r="F280" s="2">
        <f>VLOOKUP(Table5[[#This Row],[rowID]],Table4[],4,0)</f>
        <v>7.3642330277777016E-2</v>
      </c>
    </row>
    <row r="281" spans="1:6" x14ac:dyDescent="0.3">
      <c r="A281">
        <f>IFERROR(A280+1,1)</f>
        <v>280</v>
      </c>
      <c r="B281">
        <v>13</v>
      </c>
      <c r="C281">
        <v>10</v>
      </c>
      <c r="D281" t="s">
        <v>7</v>
      </c>
      <c r="E281" t="s">
        <v>11</v>
      </c>
      <c r="F281" s="2">
        <f>VLOOKUP(Table5[[#This Row],[rowID]],Table4[],4,0)</f>
        <v>30.501008868569517</v>
      </c>
    </row>
    <row r="282" spans="1:6" x14ac:dyDescent="0.3">
      <c r="A282">
        <f>IFERROR(A281+1,1)</f>
        <v>281</v>
      </c>
      <c r="B282">
        <v>22</v>
      </c>
      <c r="C282">
        <v>10</v>
      </c>
      <c r="D282" t="s">
        <v>7</v>
      </c>
      <c r="E282" t="s">
        <v>7</v>
      </c>
      <c r="F282" s="2">
        <f>VLOOKUP(Table5[[#This Row],[rowID]],Table4[],4,0)</f>
        <v>253.5402855478232</v>
      </c>
    </row>
    <row r="283" spans="1:6" x14ac:dyDescent="0.3">
      <c r="A283">
        <f>IFERROR(A282+1,1)</f>
        <v>282</v>
      </c>
      <c r="B283">
        <v>35</v>
      </c>
      <c r="C283">
        <v>10</v>
      </c>
      <c r="D283" t="s">
        <v>7</v>
      </c>
      <c r="E283" t="s">
        <v>25</v>
      </c>
      <c r="F283" s="2">
        <f>VLOOKUP(Table5[[#This Row],[rowID]],Table4[],4,0)</f>
        <v>13.435412627510861</v>
      </c>
    </row>
    <row r="284" spans="1:6" x14ac:dyDescent="0.3">
      <c r="A284">
        <f>IFERROR(A283+1,1)</f>
        <v>283</v>
      </c>
      <c r="B284">
        <v>36</v>
      </c>
      <c r="C284">
        <v>10</v>
      </c>
      <c r="D284" t="s">
        <v>7</v>
      </c>
      <c r="E284" t="s">
        <v>7</v>
      </c>
      <c r="F284" s="2">
        <f>VLOOKUP(Table5[[#This Row],[rowID]],Table4[],4,0)</f>
        <v>188.82980766971122</v>
      </c>
    </row>
    <row r="285" spans="1:6" x14ac:dyDescent="0.3">
      <c r="A285">
        <f>IFERROR(A284+1,1)</f>
        <v>284</v>
      </c>
      <c r="B285">
        <v>46</v>
      </c>
      <c r="C285">
        <v>10</v>
      </c>
      <c r="D285" t="s">
        <v>7</v>
      </c>
      <c r="E285" t="s">
        <v>24</v>
      </c>
      <c r="F285" s="2">
        <f>VLOOKUP(Table5[[#This Row],[rowID]],Table4[],4,0)</f>
        <v>7.3642330277777016E-2</v>
      </c>
    </row>
    <row r="286" spans="1:6" x14ac:dyDescent="0.3">
      <c r="A286">
        <f>IFERROR(A285+1,1)</f>
        <v>285</v>
      </c>
      <c r="B286">
        <v>13</v>
      </c>
      <c r="C286">
        <v>10</v>
      </c>
      <c r="D286" t="s">
        <v>24</v>
      </c>
      <c r="E286" t="s">
        <v>11</v>
      </c>
      <c r="F286" s="2">
        <f>VLOOKUP(Table5[[#This Row],[rowID]],Table4[],4,0)</f>
        <v>30.501008868569517</v>
      </c>
    </row>
    <row r="287" spans="1:6" x14ac:dyDescent="0.3">
      <c r="A287">
        <f>IFERROR(A286+1,1)</f>
        <v>286</v>
      </c>
      <c r="B287">
        <v>22</v>
      </c>
      <c r="C287">
        <v>10</v>
      </c>
      <c r="D287" t="s">
        <v>24</v>
      </c>
      <c r="E287" t="s">
        <v>7</v>
      </c>
      <c r="F287" s="2">
        <f>VLOOKUP(Table5[[#This Row],[rowID]],Table4[],4,0)</f>
        <v>253.5402855478232</v>
      </c>
    </row>
    <row r="288" spans="1:6" x14ac:dyDescent="0.3">
      <c r="A288">
        <f>IFERROR(A287+1,1)</f>
        <v>287</v>
      </c>
      <c r="B288">
        <v>35</v>
      </c>
      <c r="C288">
        <v>10</v>
      </c>
      <c r="D288" t="s">
        <v>24</v>
      </c>
      <c r="E288" t="s">
        <v>25</v>
      </c>
      <c r="F288" s="2">
        <f>VLOOKUP(Table5[[#This Row],[rowID]],Table4[],4,0)</f>
        <v>13.435412627510861</v>
      </c>
    </row>
    <row r="289" spans="1:6" x14ac:dyDescent="0.3">
      <c r="A289">
        <f>IFERROR(A288+1,1)</f>
        <v>288</v>
      </c>
      <c r="B289">
        <v>36</v>
      </c>
      <c r="C289">
        <v>10</v>
      </c>
      <c r="D289" t="s">
        <v>24</v>
      </c>
      <c r="E289" t="s">
        <v>7</v>
      </c>
      <c r="F289" s="2">
        <f>VLOOKUP(Table5[[#This Row],[rowID]],Table4[],4,0)</f>
        <v>188.82980766971122</v>
      </c>
    </row>
    <row r="290" spans="1:6" x14ac:dyDescent="0.3">
      <c r="A290">
        <f>IFERROR(A289+1,1)</f>
        <v>289</v>
      </c>
      <c r="B290">
        <v>46</v>
      </c>
      <c r="C290">
        <v>10</v>
      </c>
      <c r="D290" t="s">
        <v>24</v>
      </c>
      <c r="E290" t="s">
        <v>24</v>
      </c>
      <c r="F290" s="2">
        <f>VLOOKUP(Table5[[#This Row],[rowID]],Table4[],4,0)</f>
        <v>7.3642330277777016E-2</v>
      </c>
    </row>
    <row r="291" spans="1:6" x14ac:dyDescent="0.3">
      <c r="A291">
        <f>IFERROR(A290+1,1)</f>
        <v>290</v>
      </c>
      <c r="B291">
        <v>6</v>
      </c>
      <c r="C291">
        <v>1</v>
      </c>
      <c r="D291" t="s">
        <v>11</v>
      </c>
      <c r="E291" t="s">
        <v>11</v>
      </c>
      <c r="F291" s="2">
        <f>VLOOKUP(Table5[[#This Row],[rowID]],Table4[],4,0)</f>
        <v>5.4496336910524423</v>
      </c>
    </row>
    <row r="292" spans="1:6" x14ac:dyDescent="0.3">
      <c r="A292">
        <f>IFERROR(A291+1,1)</f>
        <v>291</v>
      </c>
      <c r="B292">
        <v>8</v>
      </c>
      <c r="C292">
        <v>1</v>
      </c>
      <c r="D292" t="s">
        <v>21</v>
      </c>
      <c r="E292" t="s">
        <v>11</v>
      </c>
      <c r="F292" s="2">
        <f>VLOOKUP(Table5[[#This Row],[rowID]],Table4[],4,0)</f>
        <v>0.80847309858179772</v>
      </c>
    </row>
    <row r="293" spans="1:6" x14ac:dyDescent="0.3">
      <c r="A293">
        <f>IFERROR(A292+1,1)</f>
        <v>292</v>
      </c>
      <c r="B293">
        <v>19</v>
      </c>
      <c r="C293">
        <v>1</v>
      </c>
      <c r="D293" t="s">
        <v>7</v>
      </c>
      <c r="E293" t="s">
        <v>11</v>
      </c>
      <c r="F293" s="2">
        <f>VLOOKUP(Table5[[#This Row],[rowID]],Table4[],4,0)</f>
        <v>5.3551372806339277</v>
      </c>
    </row>
    <row r="294" spans="1:6" x14ac:dyDescent="0.3">
      <c r="A294">
        <f>IFERROR(A293+1,1)</f>
        <v>293</v>
      </c>
      <c r="B294">
        <v>28</v>
      </c>
      <c r="C294">
        <v>1</v>
      </c>
      <c r="D294" t="s">
        <v>22</v>
      </c>
      <c r="E294" t="s">
        <v>11</v>
      </c>
      <c r="F294" s="2">
        <f>VLOOKUP(Table5[[#This Row],[rowID]],Table4[],4,0)</f>
        <v>293.95396708691322</v>
      </c>
    </row>
    <row r="295" spans="1:6" x14ac:dyDescent="0.3">
      <c r="A295">
        <f>IFERROR(A294+1,1)</f>
        <v>294</v>
      </c>
      <c r="B295">
        <v>30</v>
      </c>
      <c r="C295">
        <v>1</v>
      </c>
      <c r="D295" t="s">
        <v>25</v>
      </c>
      <c r="E295" t="s">
        <v>11</v>
      </c>
      <c r="F295" s="2">
        <f>VLOOKUP(Table5[[#This Row],[rowID]],Table4[],4,0)</f>
        <v>45.634313576573994</v>
      </c>
    </row>
    <row r="296" spans="1:6" x14ac:dyDescent="0.3">
      <c r="A296">
        <f>IFERROR(A295+1,1)</f>
        <v>295</v>
      </c>
      <c r="B296">
        <v>47</v>
      </c>
      <c r="C296">
        <v>1</v>
      </c>
      <c r="D296" t="s">
        <v>19</v>
      </c>
      <c r="E296" t="s">
        <v>11</v>
      </c>
      <c r="F296" s="2">
        <f>VLOOKUP(Table5[[#This Row],[rowID]],Table4[],4,0)</f>
        <v>7.8814784194595733</v>
      </c>
    </row>
    <row r="297" spans="1:6" x14ac:dyDescent="0.3">
      <c r="A297">
        <f>IFERROR(A296+1,1)</f>
        <v>296</v>
      </c>
      <c r="B297">
        <v>6</v>
      </c>
      <c r="C297">
        <v>1</v>
      </c>
      <c r="D297" t="s">
        <v>11</v>
      </c>
      <c r="E297" t="s">
        <v>21</v>
      </c>
      <c r="F297" s="2">
        <f>VLOOKUP(Table5[[#This Row],[rowID]],Table4[],4,0)</f>
        <v>5.4496336910524423</v>
      </c>
    </row>
    <row r="298" spans="1:6" x14ac:dyDescent="0.3">
      <c r="A298">
        <f>IFERROR(A297+1,1)</f>
        <v>297</v>
      </c>
      <c r="B298">
        <v>8</v>
      </c>
      <c r="C298">
        <v>1</v>
      </c>
      <c r="D298" t="s">
        <v>21</v>
      </c>
      <c r="E298" t="s">
        <v>21</v>
      </c>
      <c r="F298" s="2">
        <f>VLOOKUP(Table5[[#This Row],[rowID]],Table4[],4,0)</f>
        <v>0.80847309858179772</v>
      </c>
    </row>
    <row r="299" spans="1:6" x14ac:dyDescent="0.3">
      <c r="A299">
        <f>IFERROR(A298+1,1)</f>
        <v>298</v>
      </c>
      <c r="B299">
        <v>19</v>
      </c>
      <c r="C299">
        <v>1</v>
      </c>
      <c r="D299" t="s">
        <v>7</v>
      </c>
      <c r="E299" t="s">
        <v>21</v>
      </c>
      <c r="F299" s="2">
        <f>VLOOKUP(Table5[[#This Row],[rowID]],Table4[],4,0)</f>
        <v>5.3551372806339277</v>
      </c>
    </row>
    <row r="300" spans="1:6" x14ac:dyDescent="0.3">
      <c r="A300">
        <f>IFERROR(A299+1,1)</f>
        <v>299</v>
      </c>
      <c r="B300">
        <v>28</v>
      </c>
      <c r="C300">
        <v>1</v>
      </c>
      <c r="D300" t="s">
        <v>22</v>
      </c>
      <c r="E300" t="s">
        <v>21</v>
      </c>
      <c r="F300" s="2">
        <f>VLOOKUP(Table5[[#This Row],[rowID]],Table4[],4,0)</f>
        <v>293.95396708691322</v>
      </c>
    </row>
    <row r="301" spans="1:6" x14ac:dyDescent="0.3">
      <c r="A301">
        <f>IFERROR(A300+1,1)</f>
        <v>300</v>
      </c>
      <c r="B301">
        <v>30</v>
      </c>
      <c r="C301">
        <v>1</v>
      </c>
      <c r="D301" t="s">
        <v>25</v>
      </c>
      <c r="E301" t="s">
        <v>21</v>
      </c>
      <c r="F301" s="2">
        <f>VLOOKUP(Table5[[#This Row],[rowID]],Table4[],4,0)</f>
        <v>45.634313576573994</v>
      </c>
    </row>
    <row r="302" spans="1:6" x14ac:dyDescent="0.3">
      <c r="A302">
        <f>IFERROR(A301+1,1)</f>
        <v>301</v>
      </c>
      <c r="B302">
        <v>47</v>
      </c>
      <c r="C302">
        <v>1</v>
      </c>
      <c r="D302" t="s">
        <v>19</v>
      </c>
      <c r="E302" t="s">
        <v>21</v>
      </c>
      <c r="F302" s="2">
        <f>VLOOKUP(Table5[[#This Row],[rowID]],Table4[],4,0)</f>
        <v>7.8814784194595733</v>
      </c>
    </row>
    <row r="303" spans="1:6" x14ac:dyDescent="0.3">
      <c r="A303">
        <f>IFERROR(A302+1,1)</f>
        <v>302</v>
      </c>
      <c r="B303">
        <v>6</v>
      </c>
      <c r="C303">
        <v>1</v>
      </c>
      <c r="D303" t="s">
        <v>11</v>
      </c>
      <c r="E303" t="s">
        <v>7</v>
      </c>
      <c r="F303" s="2">
        <f>VLOOKUP(Table5[[#This Row],[rowID]],Table4[],4,0)</f>
        <v>5.4496336910524423</v>
      </c>
    </row>
    <row r="304" spans="1:6" x14ac:dyDescent="0.3">
      <c r="A304">
        <f>IFERROR(A303+1,1)</f>
        <v>303</v>
      </c>
      <c r="B304">
        <v>8</v>
      </c>
      <c r="C304">
        <v>1</v>
      </c>
      <c r="D304" t="s">
        <v>21</v>
      </c>
      <c r="E304" t="s">
        <v>7</v>
      </c>
      <c r="F304" s="2">
        <f>VLOOKUP(Table5[[#This Row],[rowID]],Table4[],4,0)</f>
        <v>0.80847309858179772</v>
      </c>
    </row>
    <row r="305" spans="1:6" x14ac:dyDescent="0.3">
      <c r="A305">
        <f>IFERROR(A304+1,1)</f>
        <v>304</v>
      </c>
      <c r="B305">
        <v>19</v>
      </c>
      <c r="C305">
        <v>1</v>
      </c>
      <c r="D305" t="s">
        <v>7</v>
      </c>
      <c r="E305" t="s">
        <v>7</v>
      </c>
      <c r="F305" s="2">
        <f>VLOOKUP(Table5[[#This Row],[rowID]],Table4[],4,0)</f>
        <v>5.3551372806339277</v>
      </c>
    </row>
    <row r="306" spans="1:6" x14ac:dyDescent="0.3">
      <c r="A306">
        <f>IFERROR(A305+1,1)</f>
        <v>305</v>
      </c>
      <c r="B306">
        <v>28</v>
      </c>
      <c r="C306">
        <v>1</v>
      </c>
      <c r="D306" t="s">
        <v>22</v>
      </c>
      <c r="E306" t="s">
        <v>7</v>
      </c>
      <c r="F306" s="2">
        <f>VLOOKUP(Table5[[#This Row],[rowID]],Table4[],4,0)</f>
        <v>293.95396708691322</v>
      </c>
    </row>
    <row r="307" spans="1:6" x14ac:dyDescent="0.3">
      <c r="A307">
        <f>IFERROR(A306+1,1)</f>
        <v>306</v>
      </c>
      <c r="B307">
        <v>30</v>
      </c>
      <c r="C307">
        <v>1</v>
      </c>
      <c r="D307" t="s">
        <v>25</v>
      </c>
      <c r="E307" t="s">
        <v>7</v>
      </c>
      <c r="F307" s="2">
        <f>VLOOKUP(Table5[[#This Row],[rowID]],Table4[],4,0)</f>
        <v>45.634313576573994</v>
      </c>
    </row>
    <row r="308" spans="1:6" x14ac:dyDescent="0.3">
      <c r="A308">
        <f>IFERROR(A307+1,1)</f>
        <v>307</v>
      </c>
      <c r="B308">
        <v>47</v>
      </c>
      <c r="C308">
        <v>1</v>
      </c>
      <c r="D308" t="s">
        <v>19</v>
      </c>
      <c r="E308" t="s">
        <v>7</v>
      </c>
      <c r="F308" s="2">
        <f>VLOOKUP(Table5[[#This Row],[rowID]],Table4[],4,0)</f>
        <v>7.8814784194595733</v>
      </c>
    </row>
    <row r="309" spans="1:6" x14ac:dyDescent="0.3">
      <c r="A309">
        <f>IFERROR(A308+1,1)</f>
        <v>308</v>
      </c>
      <c r="B309">
        <v>6</v>
      </c>
      <c r="C309">
        <v>1</v>
      </c>
      <c r="D309" t="s">
        <v>11</v>
      </c>
      <c r="E309" t="s">
        <v>22</v>
      </c>
      <c r="F309" s="2">
        <f>VLOOKUP(Table5[[#This Row],[rowID]],Table4[],4,0)</f>
        <v>5.4496336910524423</v>
      </c>
    </row>
    <row r="310" spans="1:6" x14ac:dyDescent="0.3">
      <c r="A310">
        <f>IFERROR(A309+1,1)</f>
        <v>309</v>
      </c>
      <c r="B310">
        <v>8</v>
      </c>
      <c r="C310">
        <v>1</v>
      </c>
      <c r="D310" t="s">
        <v>21</v>
      </c>
      <c r="E310" t="s">
        <v>22</v>
      </c>
      <c r="F310" s="2">
        <f>VLOOKUP(Table5[[#This Row],[rowID]],Table4[],4,0)</f>
        <v>0.80847309858179772</v>
      </c>
    </row>
    <row r="311" spans="1:6" x14ac:dyDescent="0.3">
      <c r="A311">
        <f>IFERROR(A310+1,1)</f>
        <v>310</v>
      </c>
      <c r="B311">
        <v>19</v>
      </c>
      <c r="C311">
        <v>1</v>
      </c>
      <c r="D311" t="s">
        <v>7</v>
      </c>
      <c r="E311" t="s">
        <v>22</v>
      </c>
      <c r="F311" s="2">
        <f>VLOOKUP(Table5[[#This Row],[rowID]],Table4[],4,0)</f>
        <v>5.3551372806339277</v>
      </c>
    </row>
    <row r="312" spans="1:6" x14ac:dyDescent="0.3">
      <c r="A312">
        <f>IFERROR(A311+1,1)</f>
        <v>311</v>
      </c>
      <c r="B312">
        <v>28</v>
      </c>
      <c r="C312">
        <v>1</v>
      </c>
      <c r="D312" t="s">
        <v>22</v>
      </c>
      <c r="E312" t="s">
        <v>22</v>
      </c>
      <c r="F312" s="2">
        <f>VLOOKUP(Table5[[#This Row],[rowID]],Table4[],4,0)</f>
        <v>293.95396708691322</v>
      </c>
    </row>
    <row r="313" spans="1:6" x14ac:dyDescent="0.3">
      <c r="A313">
        <f>IFERROR(A312+1,1)</f>
        <v>312</v>
      </c>
      <c r="B313">
        <v>30</v>
      </c>
      <c r="C313">
        <v>1</v>
      </c>
      <c r="D313" t="s">
        <v>25</v>
      </c>
      <c r="E313" t="s">
        <v>22</v>
      </c>
      <c r="F313" s="2">
        <f>VLOOKUP(Table5[[#This Row],[rowID]],Table4[],4,0)</f>
        <v>45.634313576573994</v>
      </c>
    </row>
    <row r="314" spans="1:6" x14ac:dyDescent="0.3">
      <c r="A314">
        <f>IFERROR(A313+1,1)</f>
        <v>313</v>
      </c>
      <c r="B314">
        <v>47</v>
      </c>
      <c r="C314">
        <v>1</v>
      </c>
      <c r="D314" t="s">
        <v>19</v>
      </c>
      <c r="E314" t="s">
        <v>22</v>
      </c>
      <c r="F314" s="2">
        <f>VLOOKUP(Table5[[#This Row],[rowID]],Table4[],4,0)</f>
        <v>7.8814784194595733</v>
      </c>
    </row>
    <row r="315" spans="1:6" x14ac:dyDescent="0.3">
      <c r="A315">
        <f>IFERROR(A314+1,1)</f>
        <v>314</v>
      </c>
      <c r="B315">
        <v>6</v>
      </c>
      <c r="C315">
        <v>1</v>
      </c>
      <c r="D315" t="s">
        <v>11</v>
      </c>
      <c r="E315" t="s">
        <v>25</v>
      </c>
      <c r="F315" s="2">
        <f>VLOOKUP(Table5[[#This Row],[rowID]],Table4[],4,0)</f>
        <v>5.4496336910524423</v>
      </c>
    </row>
    <row r="316" spans="1:6" x14ac:dyDescent="0.3">
      <c r="A316">
        <f>IFERROR(A315+1,1)</f>
        <v>315</v>
      </c>
      <c r="B316">
        <v>8</v>
      </c>
      <c r="C316">
        <v>1</v>
      </c>
      <c r="D316" t="s">
        <v>21</v>
      </c>
      <c r="E316" t="s">
        <v>25</v>
      </c>
      <c r="F316" s="2">
        <f>VLOOKUP(Table5[[#This Row],[rowID]],Table4[],4,0)</f>
        <v>0.80847309858179772</v>
      </c>
    </row>
    <row r="317" spans="1:6" x14ac:dyDescent="0.3">
      <c r="A317">
        <f>IFERROR(A316+1,1)</f>
        <v>316</v>
      </c>
      <c r="B317">
        <v>19</v>
      </c>
      <c r="C317">
        <v>1</v>
      </c>
      <c r="D317" t="s">
        <v>7</v>
      </c>
      <c r="E317" t="s">
        <v>25</v>
      </c>
      <c r="F317" s="2">
        <f>VLOOKUP(Table5[[#This Row],[rowID]],Table4[],4,0)</f>
        <v>5.3551372806339277</v>
      </c>
    </row>
    <row r="318" spans="1:6" x14ac:dyDescent="0.3">
      <c r="A318">
        <f>IFERROR(A317+1,1)</f>
        <v>317</v>
      </c>
      <c r="B318">
        <v>28</v>
      </c>
      <c r="C318">
        <v>1</v>
      </c>
      <c r="D318" t="s">
        <v>22</v>
      </c>
      <c r="E318" t="s">
        <v>25</v>
      </c>
      <c r="F318" s="2">
        <f>VLOOKUP(Table5[[#This Row],[rowID]],Table4[],4,0)</f>
        <v>293.95396708691322</v>
      </c>
    </row>
    <row r="319" spans="1:6" x14ac:dyDescent="0.3">
      <c r="A319">
        <f>IFERROR(A318+1,1)</f>
        <v>318</v>
      </c>
      <c r="B319">
        <v>30</v>
      </c>
      <c r="C319">
        <v>1</v>
      </c>
      <c r="D319" t="s">
        <v>25</v>
      </c>
      <c r="E319" t="s">
        <v>25</v>
      </c>
      <c r="F319" s="2">
        <f>VLOOKUP(Table5[[#This Row],[rowID]],Table4[],4,0)</f>
        <v>45.634313576573994</v>
      </c>
    </row>
    <row r="320" spans="1:6" x14ac:dyDescent="0.3">
      <c r="A320">
        <f>IFERROR(A319+1,1)</f>
        <v>319</v>
      </c>
      <c r="B320">
        <v>47</v>
      </c>
      <c r="C320">
        <v>1</v>
      </c>
      <c r="D320" t="s">
        <v>19</v>
      </c>
      <c r="E320" t="s">
        <v>25</v>
      </c>
      <c r="F320" s="2">
        <f>VLOOKUP(Table5[[#This Row],[rowID]],Table4[],4,0)</f>
        <v>7.8814784194595733</v>
      </c>
    </row>
    <row r="321" spans="1:6" x14ac:dyDescent="0.3">
      <c r="A321">
        <f>IFERROR(A320+1,1)</f>
        <v>320</v>
      </c>
      <c r="B321">
        <v>6</v>
      </c>
      <c r="C321">
        <v>1</v>
      </c>
      <c r="D321" t="s">
        <v>11</v>
      </c>
      <c r="E321" t="s">
        <v>19</v>
      </c>
      <c r="F321" s="2">
        <f>VLOOKUP(Table5[[#This Row],[rowID]],Table4[],4,0)</f>
        <v>5.4496336910524423</v>
      </c>
    </row>
    <row r="322" spans="1:6" x14ac:dyDescent="0.3">
      <c r="A322">
        <f>IFERROR(A321+1,1)</f>
        <v>321</v>
      </c>
      <c r="B322">
        <v>8</v>
      </c>
      <c r="C322">
        <v>1</v>
      </c>
      <c r="D322" t="s">
        <v>21</v>
      </c>
      <c r="E322" t="s">
        <v>19</v>
      </c>
      <c r="F322" s="2">
        <f>VLOOKUP(Table5[[#This Row],[rowID]],Table4[],4,0)</f>
        <v>0.80847309858179772</v>
      </c>
    </row>
    <row r="323" spans="1:6" x14ac:dyDescent="0.3">
      <c r="A323">
        <f>IFERROR(A322+1,1)</f>
        <v>322</v>
      </c>
      <c r="B323">
        <v>19</v>
      </c>
      <c r="C323">
        <v>1</v>
      </c>
      <c r="D323" t="s">
        <v>7</v>
      </c>
      <c r="E323" t="s">
        <v>19</v>
      </c>
      <c r="F323" s="2">
        <f>VLOOKUP(Table5[[#This Row],[rowID]],Table4[],4,0)</f>
        <v>5.3551372806339277</v>
      </c>
    </row>
    <row r="324" spans="1:6" x14ac:dyDescent="0.3">
      <c r="A324">
        <f>IFERROR(A323+1,1)</f>
        <v>323</v>
      </c>
      <c r="B324">
        <v>28</v>
      </c>
      <c r="C324">
        <v>1</v>
      </c>
      <c r="D324" t="s">
        <v>22</v>
      </c>
      <c r="E324" t="s">
        <v>19</v>
      </c>
      <c r="F324" s="2">
        <f>VLOOKUP(Table5[[#This Row],[rowID]],Table4[],4,0)</f>
        <v>293.95396708691322</v>
      </c>
    </row>
    <row r="325" spans="1:6" x14ac:dyDescent="0.3">
      <c r="A325">
        <f>IFERROR(A324+1,1)</f>
        <v>324</v>
      </c>
      <c r="B325">
        <v>30</v>
      </c>
      <c r="C325">
        <v>1</v>
      </c>
      <c r="D325" t="s">
        <v>25</v>
      </c>
      <c r="E325" t="s">
        <v>19</v>
      </c>
      <c r="F325" s="2">
        <f>VLOOKUP(Table5[[#This Row],[rowID]],Table4[],4,0)</f>
        <v>45.634313576573994</v>
      </c>
    </row>
    <row r="326" spans="1:6" x14ac:dyDescent="0.3">
      <c r="A326">
        <f>IFERROR(A325+1,1)</f>
        <v>325</v>
      </c>
      <c r="B326">
        <v>47</v>
      </c>
      <c r="C326">
        <v>1</v>
      </c>
      <c r="D326" t="s">
        <v>19</v>
      </c>
      <c r="E326" t="s">
        <v>19</v>
      </c>
      <c r="F326" s="2">
        <f>VLOOKUP(Table5[[#This Row],[rowID]],Table4[],4,0)</f>
        <v>7.8814784194595733</v>
      </c>
    </row>
    <row r="327" spans="1:6" x14ac:dyDescent="0.3">
      <c r="A327">
        <f>IFERROR(A326+1,1)</f>
        <v>326</v>
      </c>
      <c r="B327">
        <v>3</v>
      </c>
      <c r="C327">
        <v>2</v>
      </c>
      <c r="D327" t="s">
        <v>14</v>
      </c>
      <c r="E327" t="s">
        <v>14</v>
      </c>
      <c r="F327" s="2">
        <f>VLOOKUP(Table5[[#This Row],[rowID]],Table4[],4,0)</f>
        <v>1.4469884607205825</v>
      </c>
    </row>
    <row r="328" spans="1:6" x14ac:dyDescent="0.3">
      <c r="A328">
        <f>IFERROR(A327+1,1)</f>
        <v>327</v>
      </c>
      <c r="B328">
        <v>4</v>
      </c>
      <c r="C328">
        <v>3</v>
      </c>
      <c r="D328" t="s">
        <v>9</v>
      </c>
      <c r="E328" t="s">
        <v>9</v>
      </c>
      <c r="F328" s="2">
        <f>VLOOKUP(Table5[[#This Row],[rowID]],Table4[],4,0)</f>
        <v>6.7328707247573076</v>
      </c>
    </row>
    <row r="329" spans="1:6" x14ac:dyDescent="0.3">
      <c r="A329">
        <f>IFERROR(A328+1,1)</f>
        <v>328</v>
      </c>
      <c r="B329">
        <v>12</v>
      </c>
      <c r="C329">
        <v>3</v>
      </c>
      <c r="D329" t="s">
        <v>24</v>
      </c>
      <c r="E329" t="s">
        <v>9</v>
      </c>
      <c r="F329" s="2">
        <f>VLOOKUP(Table5[[#This Row],[rowID]],Table4[],4,0)</f>
        <v>8.4458616887201057</v>
      </c>
    </row>
    <row r="330" spans="1:6" x14ac:dyDescent="0.3">
      <c r="A330">
        <f>IFERROR(A329+1,1)</f>
        <v>329</v>
      </c>
      <c r="B330">
        <v>45</v>
      </c>
      <c r="C330">
        <v>3</v>
      </c>
      <c r="D330" t="s">
        <v>5</v>
      </c>
      <c r="E330" t="s">
        <v>9</v>
      </c>
      <c r="F330" s="2">
        <f>VLOOKUP(Table5[[#This Row],[rowID]],Table4[],4,0)</f>
        <v>1.2553066462027414E-2</v>
      </c>
    </row>
    <row r="331" spans="1:6" x14ac:dyDescent="0.3">
      <c r="A331">
        <f>IFERROR(A330+1,1)</f>
        <v>330</v>
      </c>
      <c r="B331">
        <v>4</v>
      </c>
      <c r="C331">
        <v>3</v>
      </c>
      <c r="D331" t="s">
        <v>9</v>
      </c>
      <c r="E331" t="s">
        <v>24</v>
      </c>
      <c r="F331" s="2">
        <f>VLOOKUP(Table5[[#This Row],[rowID]],Table4[],4,0)</f>
        <v>6.7328707247573076</v>
      </c>
    </row>
    <row r="332" spans="1:6" x14ac:dyDescent="0.3">
      <c r="A332">
        <f>IFERROR(A331+1,1)</f>
        <v>331</v>
      </c>
      <c r="B332">
        <v>12</v>
      </c>
      <c r="C332">
        <v>3</v>
      </c>
      <c r="D332" t="s">
        <v>24</v>
      </c>
      <c r="E332" t="s">
        <v>24</v>
      </c>
      <c r="F332" s="2">
        <f>VLOOKUP(Table5[[#This Row],[rowID]],Table4[],4,0)</f>
        <v>8.4458616887201057</v>
      </c>
    </row>
    <row r="333" spans="1:6" x14ac:dyDescent="0.3">
      <c r="A333">
        <f>IFERROR(A332+1,1)</f>
        <v>332</v>
      </c>
      <c r="B333">
        <v>45</v>
      </c>
      <c r="C333">
        <v>3</v>
      </c>
      <c r="D333" t="s">
        <v>5</v>
      </c>
      <c r="E333" t="s">
        <v>24</v>
      </c>
      <c r="F333" s="2">
        <f>VLOOKUP(Table5[[#This Row],[rowID]],Table4[],4,0)</f>
        <v>1.2553066462027414E-2</v>
      </c>
    </row>
    <row r="334" spans="1:6" x14ac:dyDescent="0.3">
      <c r="A334">
        <f>IFERROR(A333+1,1)</f>
        <v>333</v>
      </c>
      <c r="B334">
        <v>4</v>
      </c>
      <c r="C334">
        <v>3</v>
      </c>
      <c r="D334" t="s">
        <v>9</v>
      </c>
      <c r="E334" t="s">
        <v>5</v>
      </c>
      <c r="F334" s="2">
        <f>VLOOKUP(Table5[[#This Row],[rowID]],Table4[],4,0)</f>
        <v>6.7328707247573076</v>
      </c>
    </row>
    <row r="335" spans="1:6" x14ac:dyDescent="0.3">
      <c r="A335">
        <f>IFERROR(A334+1,1)</f>
        <v>334</v>
      </c>
      <c r="B335">
        <v>12</v>
      </c>
      <c r="C335">
        <v>3</v>
      </c>
      <c r="D335" t="s">
        <v>24</v>
      </c>
      <c r="E335" t="s">
        <v>5</v>
      </c>
      <c r="F335" s="2">
        <f>VLOOKUP(Table5[[#This Row],[rowID]],Table4[],4,0)</f>
        <v>8.4458616887201057</v>
      </c>
    </row>
    <row r="336" spans="1:6" x14ac:dyDescent="0.3">
      <c r="A336">
        <f>IFERROR(A335+1,1)</f>
        <v>335</v>
      </c>
      <c r="B336">
        <v>45</v>
      </c>
      <c r="C336">
        <v>3</v>
      </c>
      <c r="D336" t="s">
        <v>5</v>
      </c>
      <c r="E336" t="s">
        <v>5</v>
      </c>
      <c r="F336" s="2">
        <f>VLOOKUP(Table5[[#This Row],[rowID]],Table4[],4,0)</f>
        <v>1.2553066462027414E-2</v>
      </c>
    </row>
    <row r="337" spans="1:6" x14ac:dyDescent="0.3">
      <c r="A337">
        <f>IFERROR(A336+1,1)</f>
        <v>336</v>
      </c>
      <c r="B337">
        <v>10</v>
      </c>
      <c r="C337">
        <v>4</v>
      </c>
      <c r="D337" t="s">
        <v>30</v>
      </c>
      <c r="E337" t="s">
        <v>30</v>
      </c>
      <c r="F337" s="2">
        <f>VLOOKUP(Table5[[#This Row],[rowID]],Table4[],4,0)</f>
        <v>3.3573450204583657</v>
      </c>
    </row>
    <row r="338" spans="1:6" x14ac:dyDescent="0.3">
      <c r="A338">
        <f>IFERROR(A337+1,1)</f>
        <v>337</v>
      </c>
      <c r="B338">
        <v>14</v>
      </c>
      <c r="C338">
        <v>4</v>
      </c>
      <c r="D338" t="s">
        <v>9</v>
      </c>
      <c r="E338" t="s">
        <v>30</v>
      </c>
      <c r="F338" s="2">
        <f>VLOOKUP(Table5[[#This Row],[rowID]],Table4[],4,0)</f>
        <v>2.3664137681068986</v>
      </c>
    </row>
    <row r="339" spans="1:6" x14ac:dyDescent="0.3">
      <c r="A339">
        <f>IFERROR(A338+1,1)</f>
        <v>338</v>
      </c>
      <c r="B339">
        <v>16</v>
      </c>
      <c r="C339">
        <v>4</v>
      </c>
      <c r="D339" t="s">
        <v>17</v>
      </c>
      <c r="E339" t="s">
        <v>30</v>
      </c>
      <c r="F339" s="2">
        <f>VLOOKUP(Table5[[#This Row],[rowID]],Table4[],4,0)</f>
        <v>3.3598639368740787E-2</v>
      </c>
    </row>
    <row r="340" spans="1:6" x14ac:dyDescent="0.3">
      <c r="A340">
        <f>IFERROR(A339+1,1)</f>
        <v>339</v>
      </c>
      <c r="B340">
        <v>17</v>
      </c>
      <c r="C340">
        <v>4</v>
      </c>
      <c r="D340" t="s">
        <v>16</v>
      </c>
      <c r="E340" t="s">
        <v>30</v>
      </c>
      <c r="F340" s="2">
        <f>VLOOKUP(Table5[[#This Row],[rowID]],Table4[],4,0)</f>
        <v>8.8843647950688833</v>
      </c>
    </row>
    <row r="341" spans="1:6" x14ac:dyDescent="0.3">
      <c r="A341">
        <f>IFERROR(A340+1,1)</f>
        <v>340</v>
      </c>
      <c r="B341">
        <v>20</v>
      </c>
      <c r="C341">
        <v>4</v>
      </c>
      <c r="D341" t="s">
        <v>28</v>
      </c>
      <c r="E341" t="s">
        <v>30</v>
      </c>
      <c r="F341" s="2">
        <f>VLOOKUP(Table5[[#This Row],[rowID]],Table4[],4,0)</f>
        <v>168.69482810480335</v>
      </c>
    </row>
    <row r="342" spans="1:6" x14ac:dyDescent="0.3">
      <c r="A342">
        <f>IFERROR(A341+1,1)</f>
        <v>341</v>
      </c>
      <c r="B342">
        <v>10</v>
      </c>
      <c r="C342">
        <v>4</v>
      </c>
      <c r="D342" t="s">
        <v>30</v>
      </c>
      <c r="E342" t="s">
        <v>9</v>
      </c>
      <c r="F342" s="2">
        <f>VLOOKUP(Table5[[#This Row],[rowID]],Table4[],4,0)</f>
        <v>3.3573450204583657</v>
      </c>
    </row>
    <row r="343" spans="1:6" x14ac:dyDescent="0.3">
      <c r="A343">
        <f>IFERROR(A342+1,1)</f>
        <v>342</v>
      </c>
      <c r="B343">
        <v>14</v>
      </c>
      <c r="C343">
        <v>4</v>
      </c>
      <c r="D343" t="s">
        <v>9</v>
      </c>
      <c r="E343" t="s">
        <v>9</v>
      </c>
      <c r="F343" s="2">
        <f>VLOOKUP(Table5[[#This Row],[rowID]],Table4[],4,0)</f>
        <v>2.3664137681068986</v>
      </c>
    </row>
    <row r="344" spans="1:6" x14ac:dyDescent="0.3">
      <c r="A344">
        <f>IFERROR(A343+1,1)</f>
        <v>343</v>
      </c>
      <c r="B344">
        <v>16</v>
      </c>
      <c r="C344">
        <v>4</v>
      </c>
      <c r="D344" t="s">
        <v>17</v>
      </c>
      <c r="E344" t="s">
        <v>9</v>
      </c>
      <c r="F344" s="2">
        <f>VLOOKUP(Table5[[#This Row],[rowID]],Table4[],4,0)</f>
        <v>3.3598639368740787E-2</v>
      </c>
    </row>
    <row r="345" spans="1:6" x14ac:dyDescent="0.3">
      <c r="A345">
        <f>IFERROR(A344+1,1)</f>
        <v>344</v>
      </c>
      <c r="B345">
        <v>17</v>
      </c>
      <c r="C345">
        <v>4</v>
      </c>
      <c r="D345" t="s">
        <v>16</v>
      </c>
      <c r="E345" t="s">
        <v>9</v>
      </c>
      <c r="F345" s="2">
        <f>VLOOKUP(Table5[[#This Row],[rowID]],Table4[],4,0)</f>
        <v>8.8843647950688833</v>
      </c>
    </row>
    <row r="346" spans="1:6" x14ac:dyDescent="0.3">
      <c r="A346">
        <f>IFERROR(A345+1,1)</f>
        <v>345</v>
      </c>
      <c r="B346">
        <v>20</v>
      </c>
      <c r="C346">
        <v>4</v>
      </c>
      <c r="D346" t="s">
        <v>28</v>
      </c>
      <c r="E346" t="s">
        <v>9</v>
      </c>
      <c r="F346" s="2">
        <f>VLOOKUP(Table5[[#This Row],[rowID]],Table4[],4,0)</f>
        <v>168.69482810480335</v>
      </c>
    </row>
    <row r="347" spans="1:6" x14ac:dyDescent="0.3">
      <c r="A347">
        <f>IFERROR(A346+1,1)</f>
        <v>346</v>
      </c>
      <c r="B347">
        <v>10</v>
      </c>
      <c r="C347">
        <v>4</v>
      </c>
      <c r="D347" t="s">
        <v>30</v>
      </c>
      <c r="E347" t="s">
        <v>17</v>
      </c>
      <c r="F347" s="2">
        <f>VLOOKUP(Table5[[#This Row],[rowID]],Table4[],4,0)</f>
        <v>3.3573450204583657</v>
      </c>
    </row>
    <row r="348" spans="1:6" x14ac:dyDescent="0.3">
      <c r="A348">
        <f>IFERROR(A347+1,1)</f>
        <v>347</v>
      </c>
      <c r="B348">
        <v>14</v>
      </c>
      <c r="C348">
        <v>4</v>
      </c>
      <c r="D348" t="s">
        <v>9</v>
      </c>
      <c r="E348" t="s">
        <v>17</v>
      </c>
      <c r="F348" s="2">
        <f>VLOOKUP(Table5[[#This Row],[rowID]],Table4[],4,0)</f>
        <v>2.3664137681068986</v>
      </c>
    </row>
    <row r="349" spans="1:6" x14ac:dyDescent="0.3">
      <c r="A349">
        <f>IFERROR(A348+1,1)</f>
        <v>348</v>
      </c>
      <c r="B349">
        <v>16</v>
      </c>
      <c r="C349">
        <v>4</v>
      </c>
      <c r="D349" t="s">
        <v>17</v>
      </c>
      <c r="E349" t="s">
        <v>17</v>
      </c>
      <c r="F349" s="2">
        <f>VLOOKUP(Table5[[#This Row],[rowID]],Table4[],4,0)</f>
        <v>3.3598639368740787E-2</v>
      </c>
    </row>
    <row r="350" spans="1:6" x14ac:dyDescent="0.3">
      <c r="A350">
        <f>IFERROR(A349+1,1)</f>
        <v>349</v>
      </c>
      <c r="B350">
        <v>17</v>
      </c>
      <c r="C350">
        <v>4</v>
      </c>
      <c r="D350" t="s">
        <v>16</v>
      </c>
      <c r="E350" t="s">
        <v>17</v>
      </c>
      <c r="F350" s="2">
        <f>VLOOKUP(Table5[[#This Row],[rowID]],Table4[],4,0)</f>
        <v>8.8843647950688833</v>
      </c>
    </row>
    <row r="351" spans="1:6" x14ac:dyDescent="0.3">
      <c r="A351">
        <f>IFERROR(A350+1,1)</f>
        <v>350</v>
      </c>
      <c r="B351">
        <v>20</v>
      </c>
      <c r="C351">
        <v>4</v>
      </c>
      <c r="D351" t="s">
        <v>28</v>
      </c>
      <c r="E351" t="s">
        <v>17</v>
      </c>
      <c r="F351" s="2">
        <f>VLOOKUP(Table5[[#This Row],[rowID]],Table4[],4,0)</f>
        <v>168.69482810480335</v>
      </c>
    </row>
    <row r="352" spans="1:6" x14ac:dyDescent="0.3">
      <c r="A352">
        <f>IFERROR(A351+1,1)</f>
        <v>351</v>
      </c>
      <c r="B352">
        <v>10</v>
      </c>
      <c r="C352">
        <v>4</v>
      </c>
      <c r="D352" t="s">
        <v>30</v>
      </c>
      <c r="E352" t="s">
        <v>16</v>
      </c>
      <c r="F352" s="2">
        <f>VLOOKUP(Table5[[#This Row],[rowID]],Table4[],4,0)</f>
        <v>3.3573450204583657</v>
      </c>
    </row>
    <row r="353" spans="1:6" x14ac:dyDescent="0.3">
      <c r="A353">
        <f>IFERROR(A352+1,1)</f>
        <v>352</v>
      </c>
      <c r="B353">
        <v>14</v>
      </c>
      <c r="C353">
        <v>4</v>
      </c>
      <c r="D353" t="s">
        <v>9</v>
      </c>
      <c r="E353" t="s">
        <v>16</v>
      </c>
      <c r="F353" s="2">
        <f>VLOOKUP(Table5[[#This Row],[rowID]],Table4[],4,0)</f>
        <v>2.3664137681068986</v>
      </c>
    </row>
    <row r="354" spans="1:6" x14ac:dyDescent="0.3">
      <c r="A354">
        <f>IFERROR(A353+1,1)</f>
        <v>353</v>
      </c>
      <c r="B354">
        <v>16</v>
      </c>
      <c r="C354">
        <v>4</v>
      </c>
      <c r="D354" t="s">
        <v>17</v>
      </c>
      <c r="E354" t="s">
        <v>16</v>
      </c>
      <c r="F354" s="2">
        <f>VLOOKUP(Table5[[#This Row],[rowID]],Table4[],4,0)</f>
        <v>3.3598639368740787E-2</v>
      </c>
    </row>
    <row r="355" spans="1:6" x14ac:dyDescent="0.3">
      <c r="A355">
        <f>IFERROR(A354+1,1)</f>
        <v>354</v>
      </c>
      <c r="B355">
        <v>17</v>
      </c>
      <c r="C355">
        <v>4</v>
      </c>
      <c r="D355" t="s">
        <v>16</v>
      </c>
      <c r="E355" t="s">
        <v>16</v>
      </c>
      <c r="F355" s="2">
        <f>VLOOKUP(Table5[[#This Row],[rowID]],Table4[],4,0)</f>
        <v>8.8843647950688833</v>
      </c>
    </row>
    <row r="356" spans="1:6" x14ac:dyDescent="0.3">
      <c r="A356">
        <f>IFERROR(A355+1,1)</f>
        <v>355</v>
      </c>
      <c r="B356">
        <v>20</v>
      </c>
      <c r="C356">
        <v>4</v>
      </c>
      <c r="D356" t="s">
        <v>28</v>
      </c>
      <c r="E356" t="s">
        <v>16</v>
      </c>
      <c r="F356" s="2">
        <f>VLOOKUP(Table5[[#This Row],[rowID]],Table4[],4,0)</f>
        <v>168.69482810480335</v>
      </c>
    </row>
    <row r="357" spans="1:6" x14ac:dyDescent="0.3">
      <c r="A357">
        <f>IFERROR(A356+1,1)</f>
        <v>356</v>
      </c>
      <c r="B357">
        <v>10</v>
      </c>
      <c r="C357">
        <v>4</v>
      </c>
      <c r="D357" t="s">
        <v>30</v>
      </c>
      <c r="E357" t="s">
        <v>28</v>
      </c>
      <c r="F357" s="2">
        <f>VLOOKUP(Table5[[#This Row],[rowID]],Table4[],4,0)</f>
        <v>3.3573450204583657</v>
      </c>
    </row>
    <row r="358" spans="1:6" x14ac:dyDescent="0.3">
      <c r="A358">
        <f>IFERROR(A357+1,1)</f>
        <v>357</v>
      </c>
      <c r="B358">
        <v>14</v>
      </c>
      <c r="C358">
        <v>4</v>
      </c>
      <c r="D358" t="s">
        <v>9</v>
      </c>
      <c r="E358" t="s">
        <v>28</v>
      </c>
      <c r="F358" s="2">
        <f>VLOOKUP(Table5[[#This Row],[rowID]],Table4[],4,0)</f>
        <v>2.3664137681068986</v>
      </c>
    </row>
    <row r="359" spans="1:6" x14ac:dyDescent="0.3">
      <c r="A359">
        <f>IFERROR(A358+1,1)</f>
        <v>358</v>
      </c>
      <c r="B359">
        <v>16</v>
      </c>
      <c r="C359">
        <v>4</v>
      </c>
      <c r="D359" t="s">
        <v>17</v>
      </c>
      <c r="E359" t="s">
        <v>28</v>
      </c>
      <c r="F359" s="2">
        <f>VLOOKUP(Table5[[#This Row],[rowID]],Table4[],4,0)</f>
        <v>3.3598639368740787E-2</v>
      </c>
    </row>
    <row r="360" spans="1:6" x14ac:dyDescent="0.3">
      <c r="A360">
        <f>IFERROR(A359+1,1)</f>
        <v>359</v>
      </c>
      <c r="B360">
        <v>17</v>
      </c>
      <c r="C360">
        <v>4</v>
      </c>
      <c r="D360" t="s">
        <v>16</v>
      </c>
      <c r="E360" t="s">
        <v>28</v>
      </c>
      <c r="F360" s="2">
        <f>VLOOKUP(Table5[[#This Row],[rowID]],Table4[],4,0)</f>
        <v>8.8843647950688833</v>
      </c>
    </row>
    <row r="361" spans="1:6" x14ac:dyDescent="0.3">
      <c r="A361">
        <f>IFERROR(A360+1,1)</f>
        <v>360</v>
      </c>
      <c r="B361">
        <v>20</v>
      </c>
      <c r="C361">
        <v>4</v>
      </c>
      <c r="D361" t="s">
        <v>28</v>
      </c>
      <c r="E361" t="s">
        <v>28</v>
      </c>
      <c r="F361" s="2">
        <f>VLOOKUP(Table5[[#This Row],[rowID]],Table4[],4,0)</f>
        <v>168.69482810480335</v>
      </c>
    </row>
    <row r="362" spans="1:6" x14ac:dyDescent="0.3">
      <c r="A362">
        <f>IFERROR(A361+1,1)</f>
        <v>361</v>
      </c>
      <c r="B362">
        <v>1</v>
      </c>
      <c r="C362">
        <v>5</v>
      </c>
      <c r="D362" t="s">
        <v>25</v>
      </c>
      <c r="E362" t="s">
        <v>25</v>
      </c>
      <c r="F362" s="2">
        <f>VLOOKUP(Table5[[#This Row],[rowID]],Table4[],4,0)</f>
        <v>6.9139502107516453</v>
      </c>
    </row>
    <row r="363" spans="1:6" x14ac:dyDescent="0.3">
      <c r="A363">
        <f>IFERROR(A362+1,1)</f>
        <v>362</v>
      </c>
      <c r="B363">
        <v>32</v>
      </c>
      <c r="C363">
        <v>5</v>
      </c>
      <c r="D363" t="s">
        <v>29</v>
      </c>
      <c r="E363" t="s">
        <v>25</v>
      </c>
      <c r="F363" s="2">
        <f>VLOOKUP(Table5[[#This Row],[rowID]],Table4[],4,0)</f>
        <v>124.08670567493488</v>
      </c>
    </row>
    <row r="364" spans="1:6" x14ac:dyDescent="0.3">
      <c r="A364">
        <f>IFERROR(A363+1,1)</f>
        <v>363</v>
      </c>
      <c r="B364">
        <v>34</v>
      </c>
      <c r="C364">
        <v>5</v>
      </c>
      <c r="D364" t="s">
        <v>16</v>
      </c>
      <c r="E364" t="s">
        <v>25</v>
      </c>
      <c r="F364" s="2">
        <f>VLOOKUP(Table5[[#This Row],[rowID]],Table4[],4,0)</f>
        <v>113.46486376220707</v>
      </c>
    </row>
    <row r="365" spans="1:6" x14ac:dyDescent="0.3">
      <c r="A365">
        <f>IFERROR(A364+1,1)</f>
        <v>364</v>
      </c>
      <c r="B365">
        <v>48</v>
      </c>
      <c r="C365">
        <v>5</v>
      </c>
      <c r="D365" t="s">
        <v>13</v>
      </c>
      <c r="E365" t="s">
        <v>25</v>
      </c>
      <c r="F365" s="2">
        <f>VLOOKUP(Table5[[#This Row],[rowID]],Table4[],4,0)</f>
        <v>291.41740781443917</v>
      </c>
    </row>
    <row r="366" spans="1:6" x14ac:dyDescent="0.3">
      <c r="A366">
        <f>IFERROR(A365+1,1)</f>
        <v>365</v>
      </c>
      <c r="B366">
        <v>1</v>
      </c>
      <c r="C366">
        <v>5</v>
      </c>
      <c r="D366" t="s">
        <v>25</v>
      </c>
      <c r="E366" t="s">
        <v>29</v>
      </c>
      <c r="F366" s="2">
        <f>VLOOKUP(Table5[[#This Row],[rowID]],Table4[],4,0)</f>
        <v>6.9139502107516453</v>
      </c>
    </row>
    <row r="367" spans="1:6" x14ac:dyDescent="0.3">
      <c r="A367">
        <f>IFERROR(A366+1,1)</f>
        <v>366</v>
      </c>
      <c r="B367">
        <v>32</v>
      </c>
      <c r="C367">
        <v>5</v>
      </c>
      <c r="D367" t="s">
        <v>29</v>
      </c>
      <c r="E367" t="s">
        <v>29</v>
      </c>
      <c r="F367" s="2">
        <f>VLOOKUP(Table5[[#This Row],[rowID]],Table4[],4,0)</f>
        <v>124.08670567493488</v>
      </c>
    </row>
    <row r="368" spans="1:6" x14ac:dyDescent="0.3">
      <c r="A368">
        <f>IFERROR(A367+1,1)</f>
        <v>367</v>
      </c>
      <c r="B368">
        <v>34</v>
      </c>
      <c r="C368">
        <v>5</v>
      </c>
      <c r="D368" t="s">
        <v>16</v>
      </c>
      <c r="E368" t="s">
        <v>29</v>
      </c>
      <c r="F368" s="2">
        <f>VLOOKUP(Table5[[#This Row],[rowID]],Table4[],4,0)</f>
        <v>113.46486376220707</v>
      </c>
    </row>
    <row r="369" spans="1:6" x14ac:dyDescent="0.3">
      <c r="A369">
        <f>IFERROR(A368+1,1)</f>
        <v>368</v>
      </c>
      <c r="B369">
        <v>48</v>
      </c>
      <c r="C369">
        <v>5</v>
      </c>
      <c r="D369" t="s">
        <v>13</v>
      </c>
      <c r="E369" t="s">
        <v>29</v>
      </c>
      <c r="F369" s="2">
        <f>VLOOKUP(Table5[[#This Row],[rowID]],Table4[],4,0)</f>
        <v>291.41740781443917</v>
      </c>
    </row>
    <row r="370" spans="1:6" x14ac:dyDescent="0.3">
      <c r="A370">
        <f>IFERROR(A369+1,1)</f>
        <v>369</v>
      </c>
      <c r="B370">
        <v>1</v>
      </c>
      <c r="C370">
        <v>5</v>
      </c>
      <c r="D370" t="s">
        <v>25</v>
      </c>
      <c r="E370" t="s">
        <v>16</v>
      </c>
      <c r="F370" s="2">
        <f>VLOOKUP(Table5[[#This Row],[rowID]],Table4[],4,0)</f>
        <v>6.9139502107516453</v>
      </c>
    </row>
    <row r="371" spans="1:6" x14ac:dyDescent="0.3">
      <c r="A371">
        <f>IFERROR(A370+1,1)</f>
        <v>370</v>
      </c>
      <c r="B371">
        <v>32</v>
      </c>
      <c r="C371">
        <v>5</v>
      </c>
      <c r="D371" t="s">
        <v>29</v>
      </c>
      <c r="E371" t="s">
        <v>16</v>
      </c>
      <c r="F371" s="2">
        <f>VLOOKUP(Table5[[#This Row],[rowID]],Table4[],4,0)</f>
        <v>124.08670567493488</v>
      </c>
    </row>
    <row r="372" spans="1:6" x14ac:dyDescent="0.3">
      <c r="A372">
        <f>IFERROR(A371+1,1)</f>
        <v>371</v>
      </c>
      <c r="B372">
        <v>34</v>
      </c>
      <c r="C372">
        <v>5</v>
      </c>
      <c r="D372" t="s">
        <v>16</v>
      </c>
      <c r="E372" t="s">
        <v>16</v>
      </c>
      <c r="F372" s="2">
        <f>VLOOKUP(Table5[[#This Row],[rowID]],Table4[],4,0)</f>
        <v>113.46486376220707</v>
      </c>
    </row>
    <row r="373" spans="1:6" x14ac:dyDescent="0.3">
      <c r="A373">
        <f>IFERROR(A372+1,1)</f>
        <v>372</v>
      </c>
      <c r="B373">
        <v>48</v>
      </c>
      <c r="C373">
        <v>5</v>
      </c>
      <c r="D373" t="s">
        <v>13</v>
      </c>
      <c r="E373" t="s">
        <v>16</v>
      </c>
      <c r="F373" s="2">
        <f>VLOOKUP(Table5[[#This Row],[rowID]],Table4[],4,0)</f>
        <v>291.41740781443917</v>
      </c>
    </row>
    <row r="374" spans="1:6" x14ac:dyDescent="0.3">
      <c r="A374">
        <f>IFERROR(A373+1,1)</f>
        <v>373</v>
      </c>
      <c r="B374">
        <v>1</v>
      </c>
      <c r="C374">
        <v>5</v>
      </c>
      <c r="D374" t="s">
        <v>25</v>
      </c>
      <c r="E374" t="s">
        <v>13</v>
      </c>
      <c r="F374" s="2">
        <f>VLOOKUP(Table5[[#This Row],[rowID]],Table4[],4,0)</f>
        <v>6.9139502107516453</v>
      </c>
    </row>
    <row r="375" spans="1:6" x14ac:dyDescent="0.3">
      <c r="A375">
        <f>IFERROR(A374+1,1)</f>
        <v>374</v>
      </c>
      <c r="B375">
        <v>32</v>
      </c>
      <c r="C375">
        <v>5</v>
      </c>
      <c r="D375" t="s">
        <v>29</v>
      </c>
      <c r="E375" t="s">
        <v>13</v>
      </c>
      <c r="F375" s="2">
        <f>VLOOKUP(Table5[[#This Row],[rowID]],Table4[],4,0)</f>
        <v>124.08670567493488</v>
      </c>
    </row>
    <row r="376" spans="1:6" x14ac:dyDescent="0.3">
      <c r="A376">
        <f>IFERROR(A375+1,1)</f>
        <v>375</v>
      </c>
      <c r="B376">
        <v>34</v>
      </c>
      <c r="C376">
        <v>5</v>
      </c>
      <c r="D376" t="s">
        <v>16</v>
      </c>
      <c r="E376" t="s">
        <v>13</v>
      </c>
      <c r="F376" s="2">
        <f>VLOOKUP(Table5[[#This Row],[rowID]],Table4[],4,0)</f>
        <v>113.46486376220707</v>
      </c>
    </row>
    <row r="377" spans="1:6" x14ac:dyDescent="0.3">
      <c r="A377">
        <f>IFERROR(A376+1,1)</f>
        <v>376</v>
      </c>
      <c r="B377">
        <v>48</v>
      </c>
      <c r="C377">
        <v>5</v>
      </c>
      <c r="D377" t="s">
        <v>13</v>
      </c>
      <c r="E377" t="s">
        <v>13</v>
      </c>
      <c r="F377" s="2">
        <f>VLOOKUP(Table5[[#This Row],[rowID]],Table4[],4,0)</f>
        <v>291.41740781443917</v>
      </c>
    </row>
    <row r="378" spans="1:6" x14ac:dyDescent="0.3">
      <c r="A378">
        <f>IFERROR(A377+1,1)</f>
        <v>377</v>
      </c>
      <c r="B378">
        <v>2</v>
      </c>
      <c r="C378">
        <v>6</v>
      </c>
      <c r="D378" t="s">
        <v>25</v>
      </c>
      <c r="E378" t="s">
        <v>25</v>
      </c>
      <c r="F378" s="2">
        <f>VLOOKUP(Table5[[#This Row],[rowID]],Table4[],4,0)</f>
        <v>11.233363357698011</v>
      </c>
    </row>
    <row r="379" spans="1:6" x14ac:dyDescent="0.3">
      <c r="A379">
        <f>IFERROR(A378+1,1)</f>
        <v>378</v>
      </c>
      <c r="B379">
        <v>29</v>
      </c>
      <c r="C379">
        <v>6</v>
      </c>
      <c r="D379" t="s">
        <v>14</v>
      </c>
      <c r="E379" t="s">
        <v>25</v>
      </c>
      <c r="F379" s="2">
        <f>VLOOKUP(Table5[[#This Row],[rowID]],Table4[],4,0)</f>
        <v>8.2749898852240697E-2</v>
      </c>
    </row>
    <row r="380" spans="1:6" x14ac:dyDescent="0.3">
      <c r="A380">
        <f>IFERROR(A379+1,1)</f>
        <v>379</v>
      </c>
      <c r="B380">
        <v>33</v>
      </c>
      <c r="C380">
        <v>6</v>
      </c>
      <c r="D380" t="s">
        <v>5</v>
      </c>
      <c r="E380" t="s">
        <v>25</v>
      </c>
      <c r="F380" s="2">
        <f>VLOOKUP(Table5[[#This Row],[rowID]],Table4[],4,0)</f>
        <v>0.27727393070224188</v>
      </c>
    </row>
    <row r="381" spans="1:6" x14ac:dyDescent="0.3">
      <c r="A381">
        <f>IFERROR(A380+1,1)</f>
        <v>380</v>
      </c>
      <c r="B381">
        <v>39</v>
      </c>
      <c r="C381">
        <v>6</v>
      </c>
      <c r="D381" t="s">
        <v>15</v>
      </c>
      <c r="E381" t="s">
        <v>25</v>
      </c>
      <c r="F381" s="2">
        <f>VLOOKUP(Table5[[#This Row],[rowID]],Table4[],4,0)</f>
        <v>4.8746515292637262</v>
      </c>
    </row>
    <row r="382" spans="1:6" x14ac:dyDescent="0.3">
      <c r="A382">
        <f>IFERROR(A381+1,1)</f>
        <v>381</v>
      </c>
      <c r="B382">
        <v>2</v>
      </c>
      <c r="C382">
        <v>6</v>
      </c>
      <c r="D382" t="s">
        <v>25</v>
      </c>
      <c r="E382" t="s">
        <v>14</v>
      </c>
      <c r="F382" s="2">
        <f>VLOOKUP(Table5[[#This Row],[rowID]],Table4[],4,0)</f>
        <v>11.233363357698011</v>
      </c>
    </row>
    <row r="383" spans="1:6" x14ac:dyDescent="0.3">
      <c r="A383">
        <f>IFERROR(A382+1,1)</f>
        <v>382</v>
      </c>
      <c r="B383">
        <v>29</v>
      </c>
      <c r="C383">
        <v>6</v>
      </c>
      <c r="D383" t="s">
        <v>14</v>
      </c>
      <c r="E383" t="s">
        <v>14</v>
      </c>
      <c r="F383" s="2">
        <f>VLOOKUP(Table5[[#This Row],[rowID]],Table4[],4,0)</f>
        <v>8.2749898852240697E-2</v>
      </c>
    </row>
    <row r="384" spans="1:6" x14ac:dyDescent="0.3">
      <c r="A384">
        <f>IFERROR(A383+1,1)</f>
        <v>383</v>
      </c>
      <c r="B384">
        <v>33</v>
      </c>
      <c r="C384">
        <v>6</v>
      </c>
      <c r="D384" t="s">
        <v>5</v>
      </c>
      <c r="E384" t="s">
        <v>14</v>
      </c>
      <c r="F384" s="2">
        <f>VLOOKUP(Table5[[#This Row],[rowID]],Table4[],4,0)</f>
        <v>0.27727393070224188</v>
      </c>
    </row>
    <row r="385" spans="1:6" x14ac:dyDescent="0.3">
      <c r="A385">
        <f>IFERROR(A384+1,1)</f>
        <v>384</v>
      </c>
      <c r="B385">
        <v>39</v>
      </c>
      <c r="C385">
        <v>6</v>
      </c>
      <c r="D385" t="s">
        <v>15</v>
      </c>
      <c r="E385" t="s">
        <v>14</v>
      </c>
      <c r="F385" s="2">
        <f>VLOOKUP(Table5[[#This Row],[rowID]],Table4[],4,0)</f>
        <v>4.8746515292637262</v>
      </c>
    </row>
    <row r="386" spans="1:6" x14ac:dyDescent="0.3">
      <c r="A386">
        <f>IFERROR(A385+1,1)</f>
        <v>385</v>
      </c>
      <c r="B386">
        <v>2</v>
      </c>
      <c r="C386">
        <v>6</v>
      </c>
      <c r="D386" t="s">
        <v>25</v>
      </c>
      <c r="E386" t="s">
        <v>5</v>
      </c>
      <c r="F386" s="2">
        <f>VLOOKUP(Table5[[#This Row],[rowID]],Table4[],4,0)</f>
        <v>11.233363357698011</v>
      </c>
    </row>
    <row r="387" spans="1:6" x14ac:dyDescent="0.3">
      <c r="A387">
        <f>IFERROR(A386+1,1)</f>
        <v>386</v>
      </c>
      <c r="B387">
        <v>29</v>
      </c>
      <c r="C387">
        <v>6</v>
      </c>
      <c r="D387" t="s">
        <v>14</v>
      </c>
      <c r="E387" t="s">
        <v>5</v>
      </c>
      <c r="F387" s="2">
        <f>VLOOKUP(Table5[[#This Row],[rowID]],Table4[],4,0)</f>
        <v>8.2749898852240697E-2</v>
      </c>
    </row>
    <row r="388" spans="1:6" x14ac:dyDescent="0.3">
      <c r="A388">
        <f>IFERROR(A387+1,1)</f>
        <v>387</v>
      </c>
      <c r="B388">
        <v>33</v>
      </c>
      <c r="C388">
        <v>6</v>
      </c>
      <c r="D388" t="s">
        <v>5</v>
      </c>
      <c r="E388" t="s">
        <v>5</v>
      </c>
      <c r="F388" s="2">
        <f>VLOOKUP(Table5[[#This Row],[rowID]],Table4[],4,0)</f>
        <v>0.27727393070224188</v>
      </c>
    </row>
    <row r="389" spans="1:6" x14ac:dyDescent="0.3">
      <c r="A389">
        <f>IFERROR(A388+1,1)</f>
        <v>388</v>
      </c>
      <c r="B389">
        <v>39</v>
      </c>
      <c r="C389">
        <v>6</v>
      </c>
      <c r="D389" t="s">
        <v>15</v>
      </c>
      <c r="E389" t="s">
        <v>5</v>
      </c>
      <c r="F389" s="2">
        <f>VLOOKUP(Table5[[#This Row],[rowID]],Table4[],4,0)</f>
        <v>4.8746515292637262</v>
      </c>
    </row>
    <row r="390" spans="1:6" x14ac:dyDescent="0.3">
      <c r="A390">
        <f>IFERROR(A389+1,1)</f>
        <v>389</v>
      </c>
      <c r="B390">
        <v>2</v>
      </c>
      <c r="C390">
        <v>6</v>
      </c>
      <c r="D390" t="s">
        <v>25</v>
      </c>
      <c r="E390" t="s">
        <v>15</v>
      </c>
      <c r="F390" s="2">
        <f>VLOOKUP(Table5[[#This Row],[rowID]],Table4[],4,0)</f>
        <v>11.233363357698011</v>
      </c>
    </row>
    <row r="391" spans="1:6" x14ac:dyDescent="0.3">
      <c r="A391">
        <f>IFERROR(A390+1,1)</f>
        <v>390</v>
      </c>
      <c r="B391">
        <v>29</v>
      </c>
      <c r="C391">
        <v>6</v>
      </c>
      <c r="D391" t="s">
        <v>14</v>
      </c>
      <c r="E391" t="s">
        <v>15</v>
      </c>
      <c r="F391" s="2">
        <f>VLOOKUP(Table5[[#This Row],[rowID]],Table4[],4,0)</f>
        <v>8.2749898852240697E-2</v>
      </c>
    </row>
    <row r="392" spans="1:6" x14ac:dyDescent="0.3">
      <c r="A392">
        <f>IFERROR(A391+1,1)</f>
        <v>391</v>
      </c>
      <c r="B392">
        <v>33</v>
      </c>
      <c r="C392">
        <v>6</v>
      </c>
      <c r="D392" t="s">
        <v>5</v>
      </c>
      <c r="E392" t="s">
        <v>15</v>
      </c>
      <c r="F392" s="2">
        <f>VLOOKUP(Table5[[#This Row],[rowID]],Table4[],4,0)</f>
        <v>0.27727393070224188</v>
      </c>
    </row>
    <row r="393" spans="1:6" x14ac:dyDescent="0.3">
      <c r="A393">
        <f>IFERROR(A392+1,1)</f>
        <v>392</v>
      </c>
      <c r="B393">
        <v>39</v>
      </c>
      <c r="C393">
        <v>6</v>
      </c>
      <c r="D393" t="s">
        <v>15</v>
      </c>
      <c r="E393" t="s">
        <v>15</v>
      </c>
      <c r="F393" s="2">
        <f>VLOOKUP(Table5[[#This Row],[rowID]],Table4[],4,0)</f>
        <v>4.8746515292637262</v>
      </c>
    </row>
    <row r="394" spans="1:6" x14ac:dyDescent="0.3">
      <c r="A394">
        <f>IFERROR(A393+1,1)</f>
        <v>393</v>
      </c>
      <c r="B394">
        <v>5</v>
      </c>
      <c r="C394">
        <v>7</v>
      </c>
      <c r="D394" t="s">
        <v>22</v>
      </c>
      <c r="E394" t="s">
        <v>22</v>
      </c>
      <c r="F394" s="2">
        <f>VLOOKUP(Table5[[#This Row],[rowID]],Table4[],4,0)</f>
        <v>0.37692720533765456</v>
      </c>
    </row>
    <row r="395" spans="1:6" x14ac:dyDescent="0.3">
      <c r="A395">
        <f>IFERROR(A394+1,1)</f>
        <v>394</v>
      </c>
      <c r="B395">
        <v>7</v>
      </c>
      <c r="C395">
        <v>7</v>
      </c>
      <c r="D395" t="s">
        <v>30</v>
      </c>
      <c r="E395" t="s">
        <v>22</v>
      </c>
      <c r="F395" s="2">
        <f>VLOOKUP(Table5[[#This Row],[rowID]],Table4[],4,0)</f>
        <v>0.77741764425389692</v>
      </c>
    </row>
    <row r="396" spans="1:6" x14ac:dyDescent="0.3">
      <c r="A396">
        <f>IFERROR(A395+1,1)</f>
        <v>395</v>
      </c>
      <c r="B396">
        <v>41</v>
      </c>
      <c r="C396">
        <v>7</v>
      </c>
      <c r="D396" t="s">
        <v>23</v>
      </c>
      <c r="E396" t="s">
        <v>22</v>
      </c>
      <c r="F396" s="2">
        <f>VLOOKUP(Table5[[#This Row],[rowID]],Table4[],4,0)</f>
        <v>0.22408527063336003</v>
      </c>
    </row>
    <row r="397" spans="1:6" x14ac:dyDescent="0.3">
      <c r="A397">
        <f>IFERROR(A396+1,1)</f>
        <v>396</v>
      </c>
      <c r="B397">
        <v>44</v>
      </c>
      <c r="C397">
        <v>7</v>
      </c>
      <c r="D397" t="s">
        <v>16</v>
      </c>
      <c r="E397" t="s">
        <v>22</v>
      </c>
      <c r="F397" s="2">
        <f>VLOOKUP(Table5[[#This Row],[rowID]],Table4[],4,0)</f>
        <v>118.9546193908881</v>
      </c>
    </row>
    <row r="398" spans="1:6" x14ac:dyDescent="0.3">
      <c r="A398">
        <f>IFERROR(A397+1,1)</f>
        <v>397</v>
      </c>
      <c r="B398">
        <v>5</v>
      </c>
      <c r="C398">
        <v>7</v>
      </c>
      <c r="D398" t="s">
        <v>22</v>
      </c>
      <c r="E398" t="s">
        <v>30</v>
      </c>
      <c r="F398" s="2">
        <f>VLOOKUP(Table5[[#This Row],[rowID]],Table4[],4,0)</f>
        <v>0.37692720533765456</v>
      </c>
    </row>
    <row r="399" spans="1:6" x14ac:dyDescent="0.3">
      <c r="A399">
        <f>IFERROR(A398+1,1)</f>
        <v>398</v>
      </c>
      <c r="B399">
        <v>7</v>
      </c>
      <c r="C399">
        <v>7</v>
      </c>
      <c r="D399" t="s">
        <v>30</v>
      </c>
      <c r="E399" t="s">
        <v>30</v>
      </c>
      <c r="F399" s="2">
        <f>VLOOKUP(Table5[[#This Row],[rowID]],Table4[],4,0)</f>
        <v>0.77741764425389692</v>
      </c>
    </row>
    <row r="400" spans="1:6" x14ac:dyDescent="0.3">
      <c r="A400">
        <f>IFERROR(A399+1,1)</f>
        <v>399</v>
      </c>
      <c r="B400">
        <v>41</v>
      </c>
      <c r="C400">
        <v>7</v>
      </c>
      <c r="D400" t="s">
        <v>23</v>
      </c>
      <c r="E400" t="s">
        <v>30</v>
      </c>
      <c r="F400" s="2">
        <f>VLOOKUP(Table5[[#This Row],[rowID]],Table4[],4,0)</f>
        <v>0.22408527063336003</v>
      </c>
    </row>
    <row r="401" spans="1:6" x14ac:dyDescent="0.3">
      <c r="A401">
        <f>IFERROR(A400+1,1)</f>
        <v>400</v>
      </c>
      <c r="B401">
        <v>44</v>
      </c>
      <c r="C401">
        <v>7</v>
      </c>
      <c r="D401" t="s">
        <v>16</v>
      </c>
      <c r="E401" t="s">
        <v>30</v>
      </c>
      <c r="F401" s="2">
        <f>VLOOKUP(Table5[[#This Row],[rowID]],Table4[],4,0)</f>
        <v>118.9546193908881</v>
      </c>
    </row>
    <row r="402" spans="1:6" x14ac:dyDescent="0.3">
      <c r="A402">
        <f>IFERROR(A401+1,1)</f>
        <v>401</v>
      </c>
      <c r="B402">
        <v>5</v>
      </c>
      <c r="C402">
        <v>7</v>
      </c>
      <c r="D402" t="s">
        <v>22</v>
      </c>
      <c r="E402" t="s">
        <v>23</v>
      </c>
      <c r="F402" s="2">
        <f>VLOOKUP(Table5[[#This Row],[rowID]],Table4[],4,0)</f>
        <v>0.37692720533765456</v>
      </c>
    </row>
    <row r="403" spans="1:6" x14ac:dyDescent="0.3">
      <c r="A403">
        <f>IFERROR(A402+1,1)</f>
        <v>402</v>
      </c>
      <c r="B403">
        <v>7</v>
      </c>
      <c r="C403">
        <v>7</v>
      </c>
      <c r="D403" t="s">
        <v>30</v>
      </c>
      <c r="E403" t="s">
        <v>23</v>
      </c>
      <c r="F403" s="2">
        <f>VLOOKUP(Table5[[#This Row],[rowID]],Table4[],4,0)</f>
        <v>0.77741764425389692</v>
      </c>
    </row>
    <row r="404" spans="1:6" x14ac:dyDescent="0.3">
      <c r="A404">
        <f>IFERROR(A403+1,1)</f>
        <v>403</v>
      </c>
      <c r="B404">
        <v>41</v>
      </c>
      <c r="C404">
        <v>7</v>
      </c>
      <c r="D404" t="s">
        <v>23</v>
      </c>
      <c r="E404" t="s">
        <v>23</v>
      </c>
      <c r="F404" s="2">
        <f>VLOOKUP(Table5[[#This Row],[rowID]],Table4[],4,0)</f>
        <v>0.22408527063336003</v>
      </c>
    </row>
    <row r="405" spans="1:6" x14ac:dyDescent="0.3">
      <c r="A405">
        <f>IFERROR(A404+1,1)</f>
        <v>404</v>
      </c>
      <c r="B405">
        <v>44</v>
      </c>
      <c r="C405">
        <v>7</v>
      </c>
      <c r="D405" t="s">
        <v>16</v>
      </c>
      <c r="E405" t="s">
        <v>23</v>
      </c>
      <c r="F405" s="2">
        <f>VLOOKUP(Table5[[#This Row],[rowID]],Table4[],4,0)</f>
        <v>118.9546193908881</v>
      </c>
    </row>
    <row r="406" spans="1:6" x14ac:dyDescent="0.3">
      <c r="A406">
        <f>IFERROR(A405+1,1)</f>
        <v>405</v>
      </c>
      <c r="B406">
        <v>5</v>
      </c>
      <c r="C406">
        <v>7</v>
      </c>
      <c r="D406" t="s">
        <v>22</v>
      </c>
      <c r="E406" t="s">
        <v>16</v>
      </c>
      <c r="F406" s="2">
        <f>VLOOKUP(Table5[[#This Row],[rowID]],Table4[],4,0)</f>
        <v>0.37692720533765456</v>
      </c>
    </row>
    <row r="407" spans="1:6" x14ac:dyDescent="0.3">
      <c r="A407">
        <f>IFERROR(A406+1,1)</f>
        <v>406</v>
      </c>
      <c r="B407">
        <v>7</v>
      </c>
      <c r="C407">
        <v>7</v>
      </c>
      <c r="D407" t="s">
        <v>30</v>
      </c>
      <c r="E407" t="s">
        <v>16</v>
      </c>
      <c r="F407" s="2">
        <f>VLOOKUP(Table5[[#This Row],[rowID]],Table4[],4,0)</f>
        <v>0.77741764425389692</v>
      </c>
    </row>
    <row r="408" spans="1:6" x14ac:dyDescent="0.3">
      <c r="A408">
        <f>IFERROR(A407+1,1)</f>
        <v>407</v>
      </c>
      <c r="B408">
        <v>41</v>
      </c>
      <c r="C408">
        <v>7</v>
      </c>
      <c r="D408" t="s">
        <v>23</v>
      </c>
      <c r="E408" t="s">
        <v>16</v>
      </c>
      <c r="F408" s="2">
        <f>VLOOKUP(Table5[[#This Row],[rowID]],Table4[],4,0)</f>
        <v>0.22408527063336003</v>
      </c>
    </row>
    <row r="409" spans="1:6" x14ac:dyDescent="0.3">
      <c r="A409">
        <f>IFERROR(A408+1,1)</f>
        <v>408</v>
      </c>
      <c r="B409">
        <v>44</v>
      </c>
      <c r="C409">
        <v>7</v>
      </c>
      <c r="D409" t="s">
        <v>16</v>
      </c>
      <c r="E409" t="s">
        <v>16</v>
      </c>
      <c r="F409" s="2">
        <f>VLOOKUP(Table5[[#This Row],[rowID]],Table4[],4,0)</f>
        <v>118.9546193908881</v>
      </c>
    </row>
    <row r="410" spans="1:6" x14ac:dyDescent="0.3">
      <c r="A410">
        <f>IFERROR(A409+1,1)</f>
        <v>409</v>
      </c>
      <c r="B410">
        <v>9</v>
      </c>
      <c r="C410">
        <v>8</v>
      </c>
      <c r="D410" t="s">
        <v>6</v>
      </c>
      <c r="E410" t="s">
        <v>6</v>
      </c>
      <c r="F410" s="2">
        <f>VLOOKUP(Table5[[#This Row],[rowID]],Table4[],4,0)</f>
        <v>403.18105962502085</v>
      </c>
    </row>
    <row r="411" spans="1:6" x14ac:dyDescent="0.3">
      <c r="A411">
        <f>IFERROR(A410+1,1)</f>
        <v>410</v>
      </c>
      <c r="B411">
        <v>11</v>
      </c>
      <c r="C411">
        <v>8</v>
      </c>
      <c r="D411" t="s">
        <v>20</v>
      </c>
      <c r="E411" t="s">
        <v>6</v>
      </c>
      <c r="F411" s="2">
        <f>VLOOKUP(Table5[[#This Row],[rowID]],Table4[],4,0)</f>
        <v>11.233365018455221</v>
      </c>
    </row>
    <row r="412" spans="1:6" x14ac:dyDescent="0.3">
      <c r="A412">
        <f>IFERROR(A411+1,1)</f>
        <v>411</v>
      </c>
      <c r="B412">
        <v>18</v>
      </c>
      <c r="C412">
        <v>8</v>
      </c>
      <c r="D412" t="s">
        <v>24</v>
      </c>
      <c r="E412" t="s">
        <v>6</v>
      </c>
      <c r="F412" s="2">
        <f>VLOOKUP(Table5[[#This Row],[rowID]],Table4[],4,0)</f>
        <v>21.937471562696349</v>
      </c>
    </row>
    <row r="413" spans="1:6" x14ac:dyDescent="0.3">
      <c r="A413">
        <f>IFERROR(A412+1,1)</f>
        <v>412</v>
      </c>
      <c r="B413">
        <v>24</v>
      </c>
      <c r="C413">
        <v>8</v>
      </c>
      <c r="D413" t="s">
        <v>11</v>
      </c>
      <c r="E413" t="s">
        <v>6</v>
      </c>
      <c r="F413" s="2">
        <f>VLOOKUP(Table5[[#This Row],[rowID]],Table4[],4,0)</f>
        <v>4.9667146249152383</v>
      </c>
    </row>
    <row r="414" spans="1:6" x14ac:dyDescent="0.3">
      <c r="A414">
        <f>IFERROR(A413+1,1)</f>
        <v>413</v>
      </c>
      <c r="B414">
        <v>25</v>
      </c>
      <c r="C414">
        <v>8</v>
      </c>
      <c r="D414" t="s">
        <v>7</v>
      </c>
      <c r="E414" t="s">
        <v>6</v>
      </c>
      <c r="F414" s="2">
        <f>VLOOKUP(Table5[[#This Row],[rowID]],Table4[],4,0)</f>
        <v>4.5668763947445798</v>
      </c>
    </row>
    <row r="415" spans="1:6" x14ac:dyDescent="0.3">
      <c r="A415">
        <f>IFERROR(A414+1,1)</f>
        <v>414</v>
      </c>
      <c r="B415">
        <v>27</v>
      </c>
      <c r="C415">
        <v>8</v>
      </c>
      <c r="D415" t="s">
        <v>22</v>
      </c>
      <c r="E415" t="s">
        <v>6</v>
      </c>
      <c r="F415" s="2">
        <f>VLOOKUP(Table5[[#This Row],[rowID]],Table4[],4,0)</f>
        <v>37.614504733653142</v>
      </c>
    </row>
    <row r="416" spans="1:6" x14ac:dyDescent="0.3">
      <c r="A416">
        <f>IFERROR(A415+1,1)</f>
        <v>415</v>
      </c>
      <c r="B416">
        <v>40</v>
      </c>
      <c r="C416">
        <v>8</v>
      </c>
      <c r="D416" t="s">
        <v>8</v>
      </c>
      <c r="E416" t="s">
        <v>6</v>
      </c>
      <c r="F416" s="2">
        <f>VLOOKUP(Table5[[#This Row],[rowID]],Table4[],4,0)</f>
        <v>20.833151775857978</v>
      </c>
    </row>
    <row r="417" spans="1:6" x14ac:dyDescent="0.3">
      <c r="A417">
        <f>IFERROR(A416+1,1)</f>
        <v>416</v>
      </c>
      <c r="B417">
        <v>43</v>
      </c>
      <c r="C417">
        <v>8</v>
      </c>
      <c r="D417" t="s">
        <v>18</v>
      </c>
      <c r="E417" t="s">
        <v>6</v>
      </c>
      <c r="F417" s="2">
        <f>VLOOKUP(Table5[[#This Row],[rowID]],Table4[],4,0)</f>
        <v>20.187199945986215</v>
      </c>
    </row>
    <row r="418" spans="1:6" x14ac:dyDescent="0.3">
      <c r="A418">
        <f>IFERROR(A417+1,1)</f>
        <v>417</v>
      </c>
      <c r="B418">
        <v>9</v>
      </c>
      <c r="C418">
        <v>8</v>
      </c>
      <c r="D418" t="s">
        <v>6</v>
      </c>
      <c r="E418" t="s">
        <v>20</v>
      </c>
      <c r="F418" s="2">
        <f>VLOOKUP(Table5[[#This Row],[rowID]],Table4[],4,0)</f>
        <v>403.18105962502085</v>
      </c>
    </row>
    <row r="419" spans="1:6" x14ac:dyDescent="0.3">
      <c r="A419">
        <f>IFERROR(A418+1,1)</f>
        <v>418</v>
      </c>
      <c r="B419">
        <v>11</v>
      </c>
      <c r="C419">
        <v>8</v>
      </c>
      <c r="D419" t="s">
        <v>20</v>
      </c>
      <c r="E419" t="s">
        <v>20</v>
      </c>
      <c r="F419" s="2">
        <f>VLOOKUP(Table5[[#This Row],[rowID]],Table4[],4,0)</f>
        <v>11.233365018455221</v>
      </c>
    </row>
    <row r="420" spans="1:6" x14ac:dyDescent="0.3">
      <c r="A420">
        <f>IFERROR(A419+1,1)</f>
        <v>419</v>
      </c>
      <c r="B420">
        <v>18</v>
      </c>
      <c r="C420">
        <v>8</v>
      </c>
      <c r="D420" t="s">
        <v>24</v>
      </c>
      <c r="E420" t="s">
        <v>20</v>
      </c>
      <c r="F420" s="2">
        <f>VLOOKUP(Table5[[#This Row],[rowID]],Table4[],4,0)</f>
        <v>21.937471562696349</v>
      </c>
    </row>
    <row r="421" spans="1:6" x14ac:dyDescent="0.3">
      <c r="A421">
        <f>IFERROR(A420+1,1)</f>
        <v>420</v>
      </c>
      <c r="B421">
        <v>24</v>
      </c>
      <c r="C421">
        <v>8</v>
      </c>
      <c r="D421" t="s">
        <v>11</v>
      </c>
      <c r="E421" t="s">
        <v>20</v>
      </c>
      <c r="F421" s="2">
        <f>VLOOKUP(Table5[[#This Row],[rowID]],Table4[],4,0)</f>
        <v>4.9667146249152383</v>
      </c>
    </row>
    <row r="422" spans="1:6" x14ac:dyDescent="0.3">
      <c r="A422">
        <f>IFERROR(A421+1,1)</f>
        <v>421</v>
      </c>
      <c r="B422">
        <v>25</v>
      </c>
      <c r="C422">
        <v>8</v>
      </c>
      <c r="D422" t="s">
        <v>7</v>
      </c>
      <c r="E422" t="s">
        <v>20</v>
      </c>
      <c r="F422" s="2">
        <f>VLOOKUP(Table5[[#This Row],[rowID]],Table4[],4,0)</f>
        <v>4.5668763947445798</v>
      </c>
    </row>
    <row r="423" spans="1:6" x14ac:dyDescent="0.3">
      <c r="A423">
        <f>IFERROR(A422+1,1)</f>
        <v>422</v>
      </c>
      <c r="B423">
        <v>27</v>
      </c>
      <c r="C423">
        <v>8</v>
      </c>
      <c r="D423" t="s">
        <v>22</v>
      </c>
      <c r="E423" t="s">
        <v>20</v>
      </c>
      <c r="F423" s="2">
        <f>VLOOKUP(Table5[[#This Row],[rowID]],Table4[],4,0)</f>
        <v>37.614504733653142</v>
      </c>
    </row>
    <row r="424" spans="1:6" x14ac:dyDescent="0.3">
      <c r="A424">
        <f>IFERROR(A423+1,1)</f>
        <v>423</v>
      </c>
      <c r="B424">
        <v>40</v>
      </c>
      <c r="C424">
        <v>8</v>
      </c>
      <c r="D424" t="s">
        <v>8</v>
      </c>
      <c r="E424" t="s">
        <v>20</v>
      </c>
      <c r="F424" s="2">
        <f>VLOOKUP(Table5[[#This Row],[rowID]],Table4[],4,0)</f>
        <v>20.833151775857978</v>
      </c>
    </row>
    <row r="425" spans="1:6" x14ac:dyDescent="0.3">
      <c r="A425">
        <f>IFERROR(A424+1,1)</f>
        <v>424</v>
      </c>
      <c r="B425">
        <v>43</v>
      </c>
      <c r="C425">
        <v>8</v>
      </c>
      <c r="D425" t="s">
        <v>18</v>
      </c>
      <c r="E425" t="s">
        <v>20</v>
      </c>
      <c r="F425" s="2">
        <f>VLOOKUP(Table5[[#This Row],[rowID]],Table4[],4,0)</f>
        <v>20.187199945986215</v>
      </c>
    </row>
    <row r="426" spans="1:6" x14ac:dyDescent="0.3">
      <c r="A426">
        <f>IFERROR(A425+1,1)</f>
        <v>425</v>
      </c>
      <c r="B426">
        <v>9</v>
      </c>
      <c r="C426">
        <v>8</v>
      </c>
      <c r="D426" t="s">
        <v>6</v>
      </c>
      <c r="E426" t="s">
        <v>24</v>
      </c>
      <c r="F426" s="2">
        <f>VLOOKUP(Table5[[#This Row],[rowID]],Table4[],4,0)</f>
        <v>403.18105962502085</v>
      </c>
    </row>
    <row r="427" spans="1:6" x14ac:dyDescent="0.3">
      <c r="A427">
        <f>IFERROR(A426+1,1)</f>
        <v>426</v>
      </c>
      <c r="B427">
        <v>11</v>
      </c>
      <c r="C427">
        <v>8</v>
      </c>
      <c r="D427" t="s">
        <v>20</v>
      </c>
      <c r="E427" t="s">
        <v>24</v>
      </c>
      <c r="F427" s="2">
        <f>VLOOKUP(Table5[[#This Row],[rowID]],Table4[],4,0)</f>
        <v>11.233365018455221</v>
      </c>
    </row>
    <row r="428" spans="1:6" x14ac:dyDescent="0.3">
      <c r="A428">
        <f>IFERROR(A427+1,1)</f>
        <v>427</v>
      </c>
      <c r="B428">
        <v>18</v>
      </c>
      <c r="C428">
        <v>8</v>
      </c>
      <c r="D428" t="s">
        <v>24</v>
      </c>
      <c r="E428" t="s">
        <v>24</v>
      </c>
      <c r="F428" s="2">
        <f>VLOOKUP(Table5[[#This Row],[rowID]],Table4[],4,0)</f>
        <v>21.937471562696349</v>
      </c>
    </row>
    <row r="429" spans="1:6" x14ac:dyDescent="0.3">
      <c r="A429">
        <f>IFERROR(A428+1,1)</f>
        <v>428</v>
      </c>
      <c r="B429">
        <v>24</v>
      </c>
      <c r="C429">
        <v>8</v>
      </c>
      <c r="D429" t="s">
        <v>11</v>
      </c>
      <c r="E429" t="s">
        <v>24</v>
      </c>
      <c r="F429" s="2">
        <f>VLOOKUP(Table5[[#This Row],[rowID]],Table4[],4,0)</f>
        <v>4.9667146249152383</v>
      </c>
    </row>
    <row r="430" spans="1:6" x14ac:dyDescent="0.3">
      <c r="A430">
        <f>IFERROR(A429+1,1)</f>
        <v>429</v>
      </c>
      <c r="B430">
        <v>25</v>
      </c>
      <c r="C430">
        <v>8</v>
      </c>
      <c r="D430" t="s">
        <v>7</v>
      </c>
      <c r="E430" t="s">
        <v>24</v>
      </c>
      <c r="F430" s="2">
        <f>VLOOKUP(Table5[[#This Row],[rowID]],Table4[],4,0)</f>
        <v>4.5668763947445798</v>
      </c>
    </row>
    <row r="431" spans="1:6" x14ac:dyDescent="0.3">
      <c r="A431">
        <f>IFERROR(A430+1,1)</f>
        <v>430</v>
      </c>
      <c r="B431">
        <v>27</v>
      </c>
      <c r="C431">
        <v>8</v>
      </c>
      <c r="D431" t="s">
        <v>22</v>
      </c>
      <c r="E431" t="s">
        <v>24</v>
      </c>
      <c r="F431" s="2">
        <f>VLOOKUP(Table5[[#This Row],[rowID]],Table4[],4,0)</f>
        <v>37.614504733653142</v>
      </c>
    </row>
    <row r="432" spans="1:6" x14ac:dyDescent="0.3">
      <c r="A432">
        <f>IFERROR(A431+1,1)</f>
        <v>431</v>
      </c>
      <c r="B432">
        <v>40</v>
      </c>
      <c r="C432">
        <v>8</v>
      </c>
      <c r="D432" t="s">
        <v>8</v>
      </c>
      <c r="E432" t="s">
        <v>24</v>
      </c>
      <c r="F432" s="2">
        <f>VLOOKUP(Table5[[#This Row],[rowID]],Table4[],4,0)</f>
        <v>20.833151775857978</v>
      </c>
    </row>
    <row r="433" spans="1:6" x14ac:dyDescent="0.3">
      <c r="A433">
        <f>IFERROR(A432+1,1)</f>
        <v>432</v>
      </c>
      <c r="B433">
        <v>43</v>
      </c>
      <c r="C433">
        <v>8</v>
      </c>
      <c r="D433" t="s">
        <v>18</v>
      </c>
      <c r="E433" t="s">
        <v>24</v>
      </c>
      <c r="F433" s="2">
        <f>VLOOKUP(Table5[[#This Row],[rowID]],Table4[],4,0)</f>
        <v>20.187199945986215</v>
      </c>
    </row>
    <row r="434" spans="1:6" x14ac:dyDescent="0.3">
      <c r="A434">
        <f>IFERROR(A433+1,1)</f>
        <v>433</v>
      </c>
      <c r="B434">
        <v>9</v>
      </c>
      <c r="C434">
        <v>8</v>
      </c>
      <c r="D434" t="s">
        <v>6</v>
      </c>
      <c r="E434" t="s">
        <v>11</v>
      </c>
      <c r="F434" s="2">
        <f>VLOOKUP(Table5[[#This Row],[rowID]],Table4[],4,0)</f>
        <v>403.18105962502085</v>
      </c>
    </row>
    <row r="435" spans="1:6" x14ac:dyDescent="0.3">
      <c r="A435">
        <f>IFERROR(A434+1,1)</f>
        <v>434</v>
      </c>
      <c r="B435">
        <v>11</v>
      </c>
      <c r="C435">
        <v>8</v>
      </c>
      <c r="D435" t="s">
        <v>20</v>
      </c>
      <c r="E435" t="s">
        <v>11</v>
      </c>
      <c r="F435" s="2">
        <f>VLOOKUP(Table5[[#This Row],[rowID]],Table4[],4,0)</f>
        <v>11.233365018455221</v>
      </c>
    </row>
    <row r="436" spans="1:6" x14ac:dyDescent="0.3">
      <c r="A436">
        <f>IFERROR(A435+1,1)</f>
        <v>435</v>
      </c>
      <c r="B436">
        <v>18</v>
      </c>
      <c r="C436">
        <v>8</v>
      </c>
      <c r="D436" t="s">
        <v>24</v>
      </c>
      <c r="E436" t="s">
        <v>11</v>
      </c>
      <c r="F436" s="2">
        <f>VLOOKUP(Table5[[#This Row],[rowID]],Table4[],4,0)</f>
        <v>21.937471562696349</v>
      </c>
    </row>
    <row r="437" spans="1:6" x14ac:dyDescent="0.3">
      <c r="A437">
        <f>IFERROR(A436+1,1)</f>
        <v>436</v>
      </c>
      <c r="B437">
        <v>24</v>
      </c>
      <c r="C437">
        <v>8</v>
      </c>
      <c r="D437" t="s">
        <v>11</v>
      </c>
      <c r="E437" t="s">
        <v>11</v>
      </c>
      <c r="F437" s="2">
        <f>VLOOKUP(Table5[[#This Row],[rowID]],Table4[],4,0)</f>
        <v>4.9667146249152383</v>
      </c>
    </row>
    <row r="438" spans="1:6" x14ac:dyDescent="0.3">
      <c r="A438">
        <f>IFERROR(A437+1,1)</f>
        <v>437</v>
      </c>
      <c r="B438">
        <v>25</v>
      </c>
      <c r="C438">
        <v>8</v>
      </c>
      <c r="D438" t="s">
        <v>7</v>
      </c>
      <c r="E438" t="s">
        <v>11</v>
      </c>
      <c r="F438" s="2">
        <f>VLOOKUP(Table5[[#This Row],[rowID]],Table4[],4,0)</f>
        <v>4.5668763947445798</v>
      </c>
    </row>
    <row r="439" spans="1:6" x14ac:dyDescent="0.3">
      <c r="A439">
        <f>IFERROR(A438+1,1)</f>
        <v>438</v>
      </c>
      <c r="B439">
        <v>27</v>
      </c>
      <c r="C439">
        <v>8</v>
      </c>
      <c r="D439" t="s">
        <v>22</v>
      </c>
      <c r="E439" t="s">
        <v>11</v>
      </c>
      <c r="F439" s="2">
        <f>VLOOKUP(Table5[[#This Row],[rowID]],Table4[],4,0)</f>
        <v>37.614504733653142</v>
      </c>
    </row>
    <row r="440" spans="1:6" x14ac:dyDescent="0.3">
      <c r="A440">
        <f>IFERROR(A439+1,1)</f>
        <v>439</v>
      </c>
      <c r="B440">
        <v>40</v>
      </c>
      <c r="C440">
        <v>8</v>
      </c>
      <c r="D440" t="s">
        <v>8</v>
      </c>
      <c r="E440" t="s">
        <v>11</v>
      </c>
      <c r="F440" s="2">
        <f>VLOOKUP(Table5[[#This Row],[rowID]],Table4[],4,0)</f>
        <v>20.833151775857978</v>
      </c>
    </row>
    <row r="441" spans="1:6" x14ac:dyDescent="0.3">
      <c r="A441">
        <f>IFERROR(A440+1,1)</f>
        <v>440</v>
      </c>
      <c r="B441">
        <v>43</v>
      </c>
      <c r="C441">
        <v>8</v>
      </c>
      <c r="D441" t="s">
        <v>18</v>
      </c>
      <c r="E441" t="s">
        <v>11</v>
      </c>
      <c r="F441" s="2">
        <f>VLOOKUP(Table5[[#This Row],[rowID]],Table4[],4,0)</f>
        <v>20.187199945986215</v>
      </c>
    </row>
    <row r="442" spans="1:6" x14ac:dyDescent="0.3">
      <c r="A442">
        <f>IFERROR(A441+1,1)</f>
        <v>441</v>
      </c>
      <c r="B442">
        <v>9</v>
      </c>
      <c r="C442">
        <v>8</v>
      </c>
      <c r="D442" t="s">
        <v>6</v>
      </c>
      <c r="E442" t="s">
        <v>7</v>
      </c>
      <c r="F442" s="2">
        <f>VLOOKUP(Table5[[#This Row],[rowID]],Table4[],4,0)</f>
        <v>403.18105962502085</v>
      </c>
    </row>
    <row r="443" spans="1:6" x14ac:dyDescent="0.3">
      <c r="A443">
        <f>IFERROR(A442+1,1)</f>
        <v>442</v>
      </c>
      <c r="B443">
        <v>11</v>
      </c>
      <c r="C443">
        <v>8</v>
      </c>
      <c r="D443" t="s">
        <v>20</v>
      </c>
      <c r="E443" t="s">
        <v>7</v>
      </c>
      <c r="F443" s="2">
        <f>VLOOKUP(Table5[[#This Row],[rowID]],Table4[],4,0)</f>
        <v>11.233365018455221</v>
      </c>
    </row>
    <row r="444" spans="1:6" x14ac:dyDescent="0.3">
      <c r="A444">
        <f>IFERROR(A443+1,1)</f>
        <v>443</v>
      </c>
      <c r="B444">
        <v>18</v>
      </c>
      <c r="C444">
        <v>8</v>
      </c>
      <c r="D444" t="s">
        <v>24</v>
      </c>
      <c r="E444" t="s">
        <v>7</v>
      </c>
      <c r="F444" s="2">
        <f>VLOOKUP(Table5[[#This Row],[rowID]],Table4[],4,0)</f>
        <v>21.937471562696349</v>
      </c>
    </row>
    <row r="445" spans="1:6" x14ac:dyDescent="0.3">
      <c r="A445">
        <f>IFERROR(A444+1,1)</f>
        <v>444</v>
      </c>
      <c r="B445">
        <v>24</v>
      </c>
      <c r="C445">
        <v>8</v>
      </c>
      <c r="D445" t="s">
        <v>11</v>
      </c>
      <c r="E445" t="s">
        <v>7</v>
      </c>
      <c r="F445" s="2">
        <f>VLOOKUP(Table5[[#This Row],[rowID]],Table4[],4,0)</f>
        <v>4.9667146249152383</v>
      </c>
    </row>
    <row r="446" spans="1:6" x14ac:dyDescent="0.3">
      <c r="A446">
        <f>IFERROR(A445+1,1)</f>
        <v>445</v>
      </c>
      <c r="B446">
        <v>25</v>
      </c>
      <c r="C446">
        <v>8</v>
      </c>
      <c r="D446" t="s">
        <v>7</v>
      </c>
      <c r="E446" t="s">
        <v>7</v>
      </c>
      <c r="F446" s="2">
        <f>VLOOKUP(Table5[[#This Row],[rowID]],Table4[],4,0)</f>
        <v>4.5668763947445798</v>
      </c>
    </row>
    <row r="447" spans="1:6" x14ac:dyDescent="0.3">
      <c r="A447">
        <f>IFERROR(A446+1,1)</f>
        <v>446</v>
      </c>
      <c r="B447">
        <v>27</v>
      </c>
      <c r="C447">
        <v>8</v>
      </c>
      <c r="D447" t="s">
        <v>22</v>
      </c>
      <c r="E447" t="s">
        <v>7</v>
      </c>
      <c r="F447" s="2">
        <f>VLOOKUP(Table5[[#This Row],[rowID]],Table4[],4,0)</f>
        <v>37.614504733653142</v>
      </c>
    </row>
    <row r="448" spans="1:6" x14ac:dyDescent="0.3">
      <c r="A448">
        <f>IFERROR(A447+1,1)</f>
        <v>447</v>
      </c>
      <c r="B448">
        <v>40</v>
      </c>
      <c r="C448">
        <v>8</v>
      </c>
      <c r="D448" t="s">
        <v>8</v>
      </c>
      <c r="E448" t="s">
        <v>7</v>
      </c>
      <c r="F448" s="2">
        <f>VLOOKUP(Table5[[#This Row],[rowID]],Table4[],4,0)</f>
        <v>20.833151775857978</v>
      </c>
    </row>
    <row r="449" spans="1:6" x14ac:dyDescent="0.3">
      <c r="A449">
        <f>IFERROR(A448+1,1)</f>
        <v>448</v>
      </c>
      <c r="B449">
        <v>43</v>
      </c>
      <c r="C449">
        <v>8</v>
      </c>
      <c r="D449" t="s">
        <v>18</v>
      </c>
      <c r="E449" t="s">
        <v>7</v>
      </c>
      <c r="F449" s="2">
        <f>VLOOKUP(Table5[[#This Row],[rowID]],Table4[],4,0)</f>
        <v>20.187199945986215</v>
      </c>
    </row>
    <row r="450" spans="1:6" x14ac:dyDescent="0.3">
      <c r="A450">
        <f>IFERROR(A449+1,1)</f>
        <v>449</v>
      </c>
      <c r="B450">
        <v>9</v>
      </c>
      <c r="C450">
        <v>8</v>
      </c>
      <c r="D450" t="s">
        <v>6</v>
      </c>
      <c r="E450" t="s">
        <v>22</v>
      </c>
      <c r="F450" s="2">
        <f>VLOOKUP(Table5[[#This Row],[rowID]],Table4[],4,0)</f>
        <v>403.18105962502085</v>
      </c>
    </row>
    <row r="451" spans="1:6" x14ac:dyDescent="0.3">
      <c r="A451">
        <f>IFERROR(A450+1,1)</f>
        <v>450</v>
      </c>
      <c r="B451">
        <v>11</v>
      </c>
      <c r="C451">
        <v>8</v>
      </c>
      <c r="D451" t="s">
        <v>20</v>
      </c>
      <c r="E451" t="s">
        <v>22</v>
      </c>
      <c r="F451" s="2">
        <f>VLOOKUP(Table5[[#This Row],[rowID]],Table4[],4,0)</f>
        <v>11.233365018455221</v>
      </c>
    </row>
    <row r="452" spans="1:6" x14ac:dyDescent="0.3">
      <c r="A452">
        <f>IFERROR(A451+1,1)</f>
        <v>451</v>
      </c>
      <c r="B452">
        <v>18</v>
      </c>
      <c r="C452">
        <v>8</v>
      </c>
      <c r="D452" t="s">
        <v>24</v>
      </c>
      <c r="E452" t="s">
        <v>22</v>
      </c>
      <c r="F452" s="2">
        <f>VLOOKUP(Table5[[#This Row],[rowID]],Table4[],4,0)</f>
        <v>21.937471562696349</v>
      </c>
    </row>
    <row r="453" spans="1:6" x14ac:dyDescent="0.3">
      <c r="A453">
        <f>IFERROR(A452+1,1)</f>
        <v>452</v>
      </c>
      <c r="B453">
        <v>24</v>
      </c>
      <c r="C453">
        <v>8</v>
      </c>
      <c r="D453" t="s">
        <v>11</v>
      </c>
      <c r="E453" t="s">
        <v>22</v>
      </c>
      <c r="F453" s="2">
        <f>VLOOKUP(Table5[[#This Row],[rowID]],Table4[],4,0)</f>
        <v>4.9667146249152383</v>
      </c>
    </row>
    <row r="454" spans="1:6" x14ac:dyDescent="0.3">
      <c r="A454">
        <f>IFERROR(A453+1,1)</f>
        <v>453</v>
      </c>
      <c r="B454">
        <v>25</v>
      </c>
      <c r="C454">
        <v>8</v>
      </c>
      <c r="D454" t="s">
        <v>7</v>
      </c>
      <c r="E454" t="s">
        <v>22</v>
      </c>
      <c r="F454" s="2">
        <f>VLOOKUP(Table5[[#This Row],[rowID]],Table4[],4,0)</f>
        <v>4.5668763947445798</v>
      </c>
    </row>
    <row r="455" spans="1:6" x14ac:dyDescent="0.3">
      <c r="A455">
        <f>IFERROR(A454+1,1)</f>
        <v>454</v>
      </c>
      <c r="B455">
        <v>27</v>
      </c>
      <c r="C455">
        <v>8</v>
      </c>
      <c r="D455" t="s">
        <v>22</v>
      </c>
      <c r="E455" t="s">
        <v>22</v>
      </c>
      <c r="F455" s="2">
        <f>VLOOKUP(Table5[[#This Row],[rowID]],Table4[],4,0)</f>
        <v>37.614504733653142</v>
      </c>
    </row>
    <row r="456" spans="1:6" x14ac:dyDescent="0.3">
      <c r="A456">
        <f>IFERROR(A455+1,1)</f>
        <v>455</v>
      </c>
      <c r="B456">
        <v>40</v>
      </c>
      <c r="C456">
        <v>8</v>
      </c>
      <c r="D456" t="s">
        <v>8</v>
      </c>
      <c r="E456" t="s">
        <v>22</v>
      </c>
      <c r="F456" s="2">
        <f>VLOOKUP(Table5[[#This Row],[rowID]],Table4[],4,0)</f>
        <v>20.833151775857978</v>
      </c>
    </row>
    <row r="457" spans="1:6" x14ac:dyDescent="0.3">
      <c r="A457">
        <f>IFERROR(A456+1,1)</f>
        <v>456</v>
      </c>
      <c r="B457">
        <v>43</v>
      </c>
      <c r="C457">
        <v>8</v>
      </c>
      <c r="D457" t="s">
        <v>18</v>
      </c>
      <c r="E457" t="s">
        <v>22</v>
      </c>
      <c r="F457" s="2">
        <f>VLOOKUP(Table5[[#This Row],[rowID]],Table4[],4,0)</f>
        <v>20.187199945986215</v>
      </c>
    </row>
    <row r="458" spans="1:6" x14ac:dyDescent="0.3">
      <c r="A458">
        <f>IFERROR(A457+1,1)</f>
        <v>457</v>
      </c>
      <c r="B458">
        <v>9</v>
      </c>
      <c r="C458">
        <v>8</v>
      </c>
      <c r="D458" t="s">
        <v>6</v>
      </c>
      <c r="E458" t="s">
        <v>8</v>
      </c>
      <c r="F458" s="2">
        <f>VLOOKUP(Table5[[#This Row],[rowID]],Table4[],4,0)</f>
        <v>403.18105962502085</v>
      </c>
    </row>
    <row r="459" spans="1:6" x14ac:dyDescent="0.3">
      <c r="A459">
        <f>IFERROR(A458+1,1)</f>
        <v>458</v>
      </c>
      <c r="B459">
        <v>11</v>
      </c>
      <c r="C459">
        <v>8</v>
      </c>
      <c r="D459" t="s">
        <v>20</v>
      </c>
      <c r="E459" t="s">
        <v>8</v>
      </c>
      <c r="F459" s="2">
        <f>VLOOKUP(Table5[[#This Row],[rowID]],Table4[],4,0)</f>
        <v>11.233365018455221</v>
      </c>
    </row>
    <row r="460" spans="1:6" x14ac:dyDescent="0.3">
      <c r="A460">
        <f>IFERROR(A459+1,1)</f>
        <v>459</v>
      </c>
      <c r="B460">
        <v>18</v>
      </c>
      <c r="C460">
        <v>8</v>
      </c>
      <c r="D460" t="s">
        <v>24</v>
      </c>
      <c r="E460" t="s">
        <v>8</v>
      </c>
      <c r="F460" s="2">
        <f>VLOOKUP(Table5[[#This Row],[rowID]],Table4[],4,0)</f>
        <v>21.937471562696349</v>
      </c>
    </row>
    <row r="461" spans="1:6" x14ac:dyDescent="0.3">
      <c r="A461">
        <f>IFERROR(A460+1,1)</f>
        <v>460</v>
      </c>
      <c r="B461">
        <v>24</v>
      </c>
      <c r="C461">
        <v>8</v>
      </c>
      <c r="D461" t="s">
        <v>11</v>
      </c>
      <c r="E461" t="s">
        <v>8</v>
      </c>
      <c r="F461" s="2">
        <f>VLOOKUP(Table5[[#This Row],[rowID]],Table4[],4,0)</f>
        <v>4.9667146249152383</v>
      </c>
    </row>
    <row r="462" spans="1:6" x14ac:dyDescent="0.3">
      <c r="A462">
        <f>IFERROR(A461+1,1)</f>
        <v>461</v>
      </c>
      <c r="B462">
        <v>25</v>
      </c>
      <c r="C462">
        <v>8</v>
      </c>
      <c r="D462" t="s">
        <v>7</v>
      </c>
      <c r="E462" t="s">
        <v>8</v>
      </c>
      <c r="F462" s="2">
        <f>VLOOKUP(Table5[[#This Row],[rowID]],Table4[],4,0)</f>
        <v>4.5668763947445798</v>
      </c>
    </row>
    <row r="463" spans="1:6" x14ac:dyDescent="0.3">
      <c r="A463">
        <f>IFERROR(A462+1,1)</f>
        <v>462</v>
      </c>
      <c r="B463">
        <v>27</v>
      </c>
      <c r="C463">
        <v>8</v>
      </c>
      <c r="D463" t="s">
        <v>22</v>
      </c>
      <c r="E463" t="s">
        <v>8</v>
      </c>
      <c r="F463" s="2">
        <f>VLOOKUP(Table5[[#This Row],[rowID]],Table4[],4,0)</f>
        <v>37.614504733653142</v>
      </c>
    </row>
    <row r="464" spans="1:6" x14ac:dyDescent="0.3">
      <c r="A464">
        <f>IFERROR(A463+1,1)</f>
        <v>463</v>
      </c>
      <c r="B464">
        <v>40</v>
      </c>
      <c r="C464">
        <v>8</v>
      </c>
      <c r="D464" t="s">
        <v>8</v>
      </c>
      <c r="E464" t="s">
        <v>8</v>
      </c>
      <c r="F464" s="2">
        <f>VLOOKUP(Table5[[#This Row],[rowID]],Table4[],4,0)</f>
        <v>20.833151775857978</v>
      </c>
    </row>
    <row r="465" spans="1:6" x14ac:dyDescent="0.3">
      <c r="A465">
        <f>IFERROR(A464+1,1)</f>
        <v>464</v>
      </c>
      <c r="B465">
        <v>43</v>
      </c>
      <c r="C465">
        <v>8</v>
      </c>
      <c r="D465" t="s">
        <v>18</v>
      </c>
      <c r="E465" t="s">
        <v>8</v>
      </c>
      <c r="F465" s="2">
        <f>VLOOKUP(Table5[[#This Row],[rowID]],Table4[],4,0)</f>
        <v>20.187199945986215</v>
      </c>
    </row>
    <row r="466" spans="1:6" x14ac:dyDescent="0.3">
      <c r="A466">
        <f>IFERROR(A465+1,1)</f>
        <v>465</v>
      </c>
      <c r="B466">
        <v>9</v>
      </c>
      <c r="C466">
        <v>8</v>
      </c>
      <c r="D466" t="s">
        <v>6</v>
      </c>
      <c r="E466" t="s">
        <v>18</v>
      </c>
      <c r="F466" s="2">
        <f>VLOOKUP(Table5[[#This Row],[rowID]],Table4[],4,0)</f>
        <v>403.18105962502085</v>
      </c>
    </row>
    <row r="467" spans="1:6" x14ac:dyDescent="0.3">
      <c r="A467">
        <f>IFERROR(A466+1,1)</f>
        <v>466</v>
      </c>
      <c r="B467">
        <v>11</v>
      </c>
      <c r="C467">
        <v>8</v>
      </c>
      <c r="D467" t="s">
        <v>20</v>
      </c>
      <c r="E467" t="s">
        <v>18</v>
      </c>
      <c r="F467" s="2">
        <f>VLOOKUP(Table5[[#This Row],[rowID]],Table4[],4,0)</f>
        <v>11.233365018455221</v>
      </c>
    </row>
    <row r="468" spans="1:6" x14ac:dyDescent="0.3">
      <c r="A468">
        <f>IFERROR(A467+1,1)</f>
        <v>467</v>
      </c>
      <c r="B468">
        <v>18</v>
      </c>
      <c r="C468">
        <v>8</v>
      </c>
      <c r="D468" t="s">
        <v>24</v>
      </c>
      <c r="E468" t="s">
        <v>18</v>
      </c>
      <c r="F468" s="2">
        <f>VLOOKUP(Table5[[#This Row],[rowID]],Table4[],4,0)</f>
        <v>21.937471562696349</v>
      </c>
    </row>
    <row r="469" spans="1:6" x14ac:dyDescent="0.3">
      <c r="A469">
        <f>IFERROR(A468+1,1)</f>
        <v>468</v>
      </c>
      <c r="B469">
        <v>24</v>
      </c>
      <c r="C469">
        <v>8</v>
      </c>
      <c r="D469" t="s">
        <v>11</v>
      </c>
      <c r="E469" t="s">
        <v>18</v>
      </c>
      <c r="F469" s="2">
        <f>VLOOKUP(Table5[[#This Row],[rowID]],Table4[],4,0)</f>
        <v>4.9667146249152383</v>
      </c>
    </row>
    <row r="470" spans="1:6" x14ac:dyDescent="0.3">
      <c r="A470">
        <f>IFERROR(A469+1,1)</f>
        <v>469</v>
      </c>
      <c r="B470">
        <v>25</v>
      </c>
      <c r="C470">
        <v>8</v>
      </c>
      <c r="D470" t="s">
        <v>7</v>
      </c>
      <c r="E470" t="s">
        <v>18</v>
      </c>
      <c r="F470" s="2">
        <f>VLOOKUP(Table5[[#This Row],[rowID]],Table4[],4,0)</f>
        <v>4.5668763947445798</v>
      </c>
    </row>
    <row r="471" spans="1:6" x14ac:dyDescent="0.3">
      <c r="A471">
        <f>IFERROR(A470+1,1)</f>
        <v>470</v>
      </c>
      <c r="B471">
        <v>27</v>
      </c>
      <c r="C471">
        <v>8</v>
      </c>
      <c r="D471" t="s">
        <v>22</v>
      </c>
      <c r="E471" t="s">
        <v>18</v>
      </c>
      <c r="F471" s="2">
        <f>VLOOKUP(Table5[[#This Row],[rowID]],Table4[],4,0)</f>
        <v>37.614504733653142</v>
      </c>
    </row>
    <row r="472" spans="1:6" x14ac:dyDescent="0.3">
      <c r="A472">
        <f>IFERROR(A471+1,1)</f>
        <v>471</v>
      </c>
      <c r="B472">
        <v>40</v>
      </c>
      <c r="C472">
        <v>8</v>
      </c>
      <c r="D472" t="s">
        <v>8</v>
      </c>
      <c r="E472" t="s">
        <v>18</v>
      </c>
      <c r="F472" s="2">
        <f>VLOOKUP(Table5[[#This Row],[rowID]],Table4[],4,0)</f>
        <v>20.833151775857978</v>
      </c>
    </row>
    <row r="473" spans="1:6" x14ac:dyDescent="0.3">
      <c r="A473">
        <f>IFERROR(A472+1,1)</f>
        <v>472</v>
      </c>
      <c r="B473">
        <v>43</v>
      </c>
      <c r="C473">
        <v>8</v>
      </c>
      <c r="D473" t="s">
        <v>18</v>
      </c>
      <c r="E473" t="s">
        <v>18</v>
      </c>
      <c r="F473" s="2">
        <f>VLOOKUP(Table5[[#This Row],[rowID]],Table4[],4,0)</f>
        <v>20.187199945986215</v>
      </c>
    </row>
    <row r="474" spans="1:6" x14ac:dyDescent="0.3">
      <c r="A474">
        <f>IFERROR(A473+1,1)</f>
        <v>473</v>
      </c>
      <c r="B474">
        <v>15</v>
      </c>
      <c r="C474">
        <v>9</v>
      </c>
      <c r="D474" t="s">
        <v>17</v>
      </c>
      <c r="E474" t="s">
        <v>17</v>
      </c>
      <c r="F474" s="2">
        <f>VLOOKUP(Table5[[#This Row],[rowID]],Table4[],4,0)</f>
        <v>2.7274991514866977</v>
      </c>
    </row>
    <row r="475" spans="1:6" x14ac:dyDescent="0.3">
      <c r="A475">
        <f>IFERROR(A474+1,1)</f>
        <v>474</v>
      </c>
      <c r="B475">
        <v>21</v>
      </c>
      <c r="C475">
        <v>9</v>
      </c>
      <c r="D475" t="s">
        <v>18</v>
      </c>
      <c r="E475" t="s">
        <v>17</v>
      </c>
      <c r="F475" s="2">
        <f>VLOOKUP(Table5[[#This Row],[rowID]],Table4[],4,0)</f>
        <v>4.9880141734861398</v>
      </c>
    </row>
    <row r="476" spans="1:6" x14ac:dyDescent="0.3">
      <c r="A476">
        <f>IFERROR(A475+1,1)</f>
        <v>475</v>
      </c>
      <c r="B476">
        <v>23</v>
      </c>
      <c r="C476">
        <v>9</v>
      </c>
      <c r="D476" t="s">
        <v>23</v>
      </c>
      <c r="E476" t="s">
        <v>17</v>
      </c>
      <c r="F476" s="2">
        <f>VLOOKUP(Table5[[#This Row],[rowID]],Table4[],4,0)</f>
        <v>9.4402651382989937</v>
      </c>
    </row>
    <row r="477" spans="1:6" x14ac:dyDescent="0.3">
      <c r="A477">
        <f>IFERROR(A476+1,1)</f>
        <v>476</v>
      </c>
      <c r="B477">
        <v>26</v>
      </c>
      <c r="C477">
        <v>9</v>
      </c>
      <c r="D477" t="s">
        <v>14</v>
      </c>
      <c r="E477" t="s">
        <v>17</v>
      </c>
      <c r="F477" s="2">
        <f>VLOOKUP(Table5[[#This Row],[rowID]],Table4[],4,0)</f>
        <v>40.397129015325476</v>
      </c>
    </row>
    <row r="478" spans="1:6" x14ac:dyDescent="0.3">
      <c r="A478">
        <f>IFERROR(A477+1,1)</f>
        <v>477</v>
      </c>
      <c r="B478">
        <v>31</v>
      </c>
      <c r="C478">
        <v>9</v>
      </c>
      <c r="D478" t="s">
        <v>14</v>
      </c>
      <c r="E478" t="s">
        <v>17</v>
      </c>
      <c r="F478" s="2">
        <f>VLOOKUP(Table5[[#This Row],[rowID]],Table4[],4,0)</f>
        <v>67.344261589451506</v>
      </c>
    </row>
    <row r="479" spans="1:6" x14ac:dyDescent="0.3">
      <c r="A479">
        <f>IFERROR(A478+1,1)</f>
        <v>478</v>
      </c>
      <c r="B479">
        <v>37</v>
      </c>
      <c r="C479">
        <v>9</v>
      </c>
      <c r="D479" t="s">
        <v>22</v>
      </c>
      <c r="E479" t="s">
        <v>17</v>
      </c>
      <c r="F479" s="2">
        <f>VLOOKUP(Table5[[#This Row],[rowID]],Table4[],4,0)</f>
        <v>257.0052275085024</v>
      </c>
    </row>
    <row r="480" spans="1:6" x14ac:dyDescent="0.3">
      <c r="A480">
        <f>IFERROR(A479+1,1)</f>
        <v>479</v>
      </c>
      <c r="B480">
        <v>38</v>
      </c>
      <c r="C480">
        <v>9</v>
      </c>
      <c r="D480" t="s">
        <v>25</v>
      </c>
      <c r="E480" t="s">
        <v>17</v>
      </c>
      <c r="F480" s="2">
        <f>VLOOKUP(Table5[[#This Row],[rowID]],Table4[],4,0)</f>
        <v>108.27137039418719</v>
      </c>
    </row>
    <row r="481" spans="1:6" x14ac:dyDescent="0.3">
      <c r="A481">
        <f>IFERROR(A480+1,1)</f>
        <v>480</v>
      </c>
      <c r="B481">
        <v>42</v>
      </c>
      <c r="C481">
        <v>9</v>
      </c>
      <c r="D481" t="s">
        <v>30</v>
      </c>
      <c r="E481" t="s">
        <v>17</v>
      </c>
      <c r="F481" s="2">
        <f>VLOOKUP(Table5[[#This Row],[rowID]],Table4[],4,0)</f>
        <v>0.44951331108306586</v>
      </c>
    </row>
    <row r="482" spans="1:6" x14ac:dyDescent="0.3">
      <c r="A482">
        <f>IFERROR(A481+1,1)</f>
        <v>481</v>
      </c>
      <c r="B482">
        <v>49</v>
      </c>
      <c r="C482">
        <v>9</v>
      </c>
      <c r="D482" t="s">
        <v>30</v>
      </c>
      <c r="E482" t="s">
        <v>17</v>
      </c>
      <c r="F482" s="2">
        <f>VLOOKUP(Table5[[#This Row],[rowID]],Table4[],4,0)</f>
        <v>3.2242924362565386</v>
      </c>
    </row>
    <row r="483" spans="1:6" x14ac:dyDescent="0.3">
      <c r="A483">
        <f>IFERROR(A482+1,1)</f>
        <v>482</v>
      </c>
      <c r="B483">
        <v>15</v>
      </c>
      <c r="C483">
        <v>9</v>
      </c>
      <c r="D483" t="s">
        <v>17</v>
      </c>
      <c r="E483" t="s">
        <v>18</v>
      </c>
      <c r="F483" s="2">
        <f>VLOOKUP(Table5[[#This Row],[rowID]],Table4[],4,0)</f>
        <v>2.7274991514866977</v>
      </c>
    </row>
    <row r="484" spans="1:6" x14ac:dyDescent="0.3">
      <c r="A484">
        <f>IFERROR(A483+1,1)</f>
        <v>483</v>
      </c>
      <c r="B484">
        <v>21</v>
      </c>
      <c r="C484">
        <v>9</v>
      </c>
      <c r="D484" t="s">
        <v>18</v>
      </c>
      <c r="E484" t="s">
        <v>18</v>
      </c>
      <c r="F484" s="2">
        <f>VLOOKUP(Table5[[#This Row],[rowID]],Table4[],4,0)</f>
        <v>4.9880141734861398</v>
      </c>
    </row>
    <row r="485" spans="1:6" x14ac:dyDescent="0.3">
      <c r="A485">
        <f>IFERROR(A484+1,1)</f>
        <v>484</v>
      </c>
      <c r="B485">
        <v>23</v>
      </c>
      <c r="C485">
        <v>9</v>
      </c>
      <c r="D485" t="s">
        <v>23</v>
      </c>
      <c r="E485" t="s">
        <v>18</v>
      </c>
      <c r="F485" s="2">
        <f>VLOOKUP(Table5[[#This Row],[rowID]],Table4[],4,0)</f>
        <v>9.4402651382989937</v>
      </c>
    </row>
    <row r="486" spans="1:6" x14ac:dyDescent="0.3">
      <c r="A486">
        <f>IFERROR(A485+1,1)</f>
        <v>485</v>
      </c>
      <c r="B486">
        <v>26</v>
      </c>
      <c r="C486">
        <v>9</v>
      </c>
      <c r="D486" t="s">
        <v>14</v>
      </c>
      <c r="E486" t="s">
        <v>18</v>
      </c>
      <c r="F486" s="2">
        <f>VLOOKUP(Table5[[#This Row],[rowID]],Table4[],4,0)</f>
        <v>40.397129015325476</v>
      </c>
    </row>
    <row r="487" spans="1:6" x14ac:dyDescent="0.3">
      <c r="A487">
        <f>IFERROR(A486+1,1)</f>
        <v>486</v>
      </c>
      <c r="B487">
        <v>31</v>
      </c>
      <c r="C487">
        <v>9</v>
      </c>
      <c r="D487" t="s">
        <v>14</v>
      </c>
      <c r="E487" t="s">
        <v>18</v>
      </c>
      <c r="F487" s="2">
        <f>VLOOKUP(Table5[[#This Row],[rowID]],Table4[],4,0)</f>
        <v>67.344261589451506</v>
      </c>
    </row>
    <row r="488" spans="1:6" x14ac:dyDescent="0.3">
      <c r="A488">
        <f>IFERROR(A487+1,1)</f>
        <v>487</v>
      </c>
      <c r="B488">
        <v>37</v>
      </c>
      <c r="C488">
        <v>9</v>
      </c>
      <c r="D488" t="s">
        <v>22</v>
      </c>
      <c r="E488" t="s">
        <v>18</v>
      </c>
      <c r="F488" s="2">
        <f>VLOOKUP(Table5[[#This Row],[rowID]],Table4[],4,0)</f>
        <v>257.0052275085024</v>
      </c>
    </row>
    <row r="489" spans="1:6" x14ac:dyDescent="0.3">
      <c r="A489">
        <f>IFERROR(A488+1,1)</f>
        <v>488</v>
      </c>
      <c r="B489">
        <v>38</v>
      </c>
      <c r="C489">
        <v>9</v>
      </c>
      <c r="D489" t="s">
        <v>25</v>
      </c>
      <c r="E489" t="s">
        <v>18</v>
      </c>
      <c r="F489" s="2">
        <f>VLOOKUP(Table5[[#This Row],[rowID]],Table4[],4,0)</f>
        <v>108.27137039418719</v>
      </c>
    </row>
    <row r="490" spans="1:6" x14ac:dyDescent="0.3">
      <c r="A490">
        <f>IFERROR(A489+1,1)</f>
        <v>489</v>
      </c>
      <c r="B490">
        <v>42</v>
      </c>
      <c r="C490">
        <v>9</v>
      </c>
      <c r="D490" t="s">
        <v>30</v>
      </c>
      <c r="E490" t="s">
        <v>18</v>
      </c>
      <c r="F490" s="2">
        <f>VLOOKUP(Table5[[#This Row],[rowID]],Table4[],4,0)</f>
        <v>0.44951331108306586</v>
      </c>
    </row>
    <row r="491" spans="1:6" x14ac:dyDescent="0.3">
      <c r="A491">
        <f>IFERROR(A490+1,1)</f>
        <v>490</v>
      </c>
      <c r="B491">
        <v>49</v>
      </c>
      <c r="C491">
        <v>9</v>
      </c>
      <c r="D491" t="s">
        <v>30</v>
      </c>
      <c r="E491" t="s">
        <v>18</v>
      </c>
      <c r="F491" s="2">
        <f>VLOOKUP(Table5[[#This Row],[rowID]],Table4[],4,0)</f>
        <v>3.2242924362565386</v>
      </c>
    </row>
    <row r="492" spans="1:6" x14ac:dyDescent="0.3">
      <c r="A492">
        <f>IFERROR(A491+1,1)</f>
        <v>491</v>
      </c>
      <c r="B492">
        <v>15</v>
      </c>
      <c r="C492">
        <v>9</v>
      </c>
      <c r="D492" t="s">
        <v>17</v>
      </c>
      <c r="E492" t="s">
        <v>23</v>
      </c>
      <c r="F492" s="2">
        <f>VLOOKUP(Table5[[#This Row],[rowID]],Table4[],4,0)</f>
        <v>2.7274991514866977</v>
      </c>
    </row>
    <row r="493" spans="1:6" x14ac:dyDescent="0.3">
      <c r="A493">
        <f>IFERROR(A492+1,1)</f>
        <v>492</v>
      </c>
      <c r="B493">
        <v>21</v>
      </c>
      <c r="C493">
        <v>9</v>
      </c>
      <c r="D493" t="s">
        <v>18</v>
      </c>
      <c r="E493" t="s">
        <v>23</v>
      </c>
      <c r="F493" s="2">
        <f>VLOOKUP(Table5[[#This Row],[rowID]],Table4[],4,0)</f>
        <v>4.9880141734861398</v>
      </c>
    </row>
    <row r="494" spans="1:6" x14ac:dyDescent="0.3">
      <c r="A494">
        <f>IFERROR(A493+1,1)</f>
        <v>493</v>
      </c>
      <c r="B494">
        <v>23</v>
      </c>
      <c r="C494">
        <v>9</v>
      </c>
      <c r="D494" t="s">
        <v>23</v>
      </c>
      <c r="E494" t="s">
        <v>23</v>
      </c>
      <c r="F494" s="2">
        <f>VLOOKUP(Table5[[#This Row],[rowID]],Table4[],4,0)</f>
        <v>9.4402651382989937</v>
      </c>
    </row>
    <row r="495" spans="1:6" x14ac:dyDescent="0.3">
      <c r="A495">
        <f>IFERROR(A494+1,1)</f>
        <v>494</v>
      </c>
      <c r="B495">
        <v>26</v>
      </c>
      <c r="C495">
        <v>9</v>
      </c>
      <c r="D495" t="s">
        <v>14</v>
      </c>
      <c r="E495" t="s">
        <v>23</v>
      </c>
      <c r="F495" s="2">
        <f>VLOOKUP(Table5[[#This Row],[rowID]],Table4[],4,0)</f>
        <v>40.397129015325476</v>
      </c>
    </row>
    <row r="496" spans="1:6" x14ac:dyDescent="0.3">
      <c r="A496">
        <f>IFERROR(A495+1,1)</f>
        <v>495</v>
      </c>
      <c r="B496">
        <v>31</v>
      </c>
      <c r="C496">
        <v>9</v>
      </c>
      <c r="D496" t="s">
        <v>14</v>
      </c>
      <c r="E496" t="s">
        <v>23</v>
      </c>
      <c r="F496" s="2">
        <f>VLOOKUP(Table5[[#This Row],[rowID]],Table4[],4,0)</f>
        <v>67.344261589451506</v>
      </c>
    </row>
    <row r="497" spans="1:6" x14ac:dyDescent="0.3">
      <c r="A497">
        <f>IFERROR(A496+1,1)</f>
        <v>496</v>
      </c>
      <c r="B497">
        <v>37</v>
      </c>
      <c r="C497">
        <v>9</v>
      </c>
      <c r="D497" t="s">
        <v>22</v>
      </c>
      <c r="E497" t="s">
        <v>23</v>
      </c>
      <c r="F497" s="2">
        <f>VLOOKUP(Table5[[#This Row],[rowID]],Table4[],4,0)</f>
        <v>257.0052275085024</v>
      </c>
    </row>
    <row r="498" spans="1:6" x14ac:dyDescent="0.3">
      <c r="A498">
        <f>IFERROR(A497+1,1)</f>
        <v>497</v>
      </c>
      <c r="B498">
        <v>38</v>
      </c>
      <c r="C498">
        <v>9</v>
      </c>
      <c r="D498" t="s">
        <v>25</v>
      </c>
      <c r="E498" t="s">
        <v>23</v>
      </c>
      <c r="F498" s="2">
        <f>VLOOKUP(Table5[[#This Row],[rowID]],Table4[],4,0)</f>
        <v>108.27137039418719</v>
      </c>
    </row>
    <row r="499" spans="1:6" x14ac:dyDescent="0.3">
      <c r="A499">
        <f>IFERROR(A498+1,1)</f>
        <v>498</v>
      </c>
      <c r="B499">
        <v>42</v>
      </c>
      <c r="C499">
        <v>9</v>
      </c>
      <c r="D499" t="s">
        <v>30</v>
      </c>
      <c r="E499" t="s">
        <v>23</v>
      </c>
      <c r="F499" s="2">
        <f>VLOOKUP(Table5[[#This Row],[rowID]],Table4[],4,0)</f>
        <v>0.44951331108306586</v>
      </c>
    </row>
    <row r="500" spans="1:6" x14ac:dyDescent="0.3">
      <c r="A500">
        <f>IFERROR(A499+1,1)</f>
        <v>499</v>
      </c>
      <c r="B500">
        <v>49</v>
      </c>
      <c r="C500">
        <v>9</v>
      </c>
      <c r="D500" t="s">
        <v>30</v>
      </c>
      <c r="E500" t="s">
        <v>23</v>
      </c>
      <c r="F500" s="2">
        <f>VLOOKUP(Table5[[#This Row],[rowID]],Table4[],4,0)</f>
        <v>3.2242924362565386</v>
      </c>
    </row>
    <row r="501" spans="1:6" x14ac:dyDescent="0.3">
      <c r="A501">
        <f>IFERROR(A500+1,1)</f>
        <v>500</v>
      </c>
      <c r="B501">
        <v>15</v>
      </c>
      <c r="C501">
        <v>9</v>
      </c>
      <c r="D501" t="s">
        <v>17</v>
      </c>
      <c r="E501" t="s">
        <v>14</v>
      </c>
      <c r="F501" s="2">
        <f>VLOOKUP(Table5[[#This Row],[rowID]],Table4[],4,0)</f>
        <v>2.7274991514866977</v>
      </c>
    </row>
    <row r="502" spans="1:6" x14ac:dyDescent="0.3">
      <c r="A502">
        <f>IFERROR(A501+1,1)</f>
        <v>501</v>
      </c>
      <c r="B502">
        <v>21</v>
      </c>
      <c r="C502">
        <v>9</v>
      </c>
      <c r="D502" t="s">
        <v>18</v>
      </c>
      <c r="E502" t="s">
        <v>14</v>
      </c>
      <c r="F502" s="2">
        <f>VLOOKUP(Table5[[#This Row],[rowID]],Table4[],4,0)</f>
        <v>4.9880141734861398</v>
      </c>
    </row>
    <row r="503" spans="1:6" x14ac:dyDescent="0.3">
      <c r="A503">
        <f>IFERROR(A502+1,1)</f>
        <v>502</v>
      </c>
      <c r="B503">
        <v>23</v>
      </c>
      <c r="C503">
        <v>9</v>
      </c>
      <c r="D503" t="s">
        <v>23</v>
      </c>
      <c r="E503" t="s">
        <v>14</v>
      </c>
      <c r="F503" s="2">
        <f>VLOOKUP(Table5[[#This Row],[rowID]],Table4[],4,0)</f>
        <v>9.4402651382989937</v>
      </c>
    </row>
    <row r="504" spans="1:6" x14ac:dyDescent="0.3">
      <c r="A504">
        <f>IFERROR(A503+1,1)</f>
        <v>503</v>
      </c>
      <c r="B504">
        <v>26</v>
      </c>
      <c r="C504">
        <v>9</v>
      </c>
      <c r="D504" t="s">
        <v>14</v>
      </c>
      <c r="E504" t="s">
        <v>14</v>
      </c>
      <c r="F504" s="2">
        <f>VLOOKUP(Table5[[#This Row],[rowID]],Table4[],4,0)</f>
        <v>40.397129015325476</v>
      </c>
    </row>
    <row r="505" spans="1:6" x14ac:dyDescent="0.3">
      <c r="A505">
        <f>IFERROR(A504+1,1)</f>
        <v>504</v>
      </c>
      <c r="B505">
        <v>31</v>
      </c>
      <c r="C505">
        <v>9</v>
      </c>
      <c r="D505" t="s">
        <v>14</v>
      </c>
      <c r="E505" t="s">
        <v>14</v>
      </c>
      <c r="F505" s="2">
        <f>VLOOKUP(Table5[[#This Row],[rowID]],Table4[],4,0)</f>
        <v>67.344261589451506</v>
      </c>
    </row>
    <row r="506" spans="1:6" x14ac:dyDescent="0.3">
      <c r="A506">
        <f>IFERROR(A505+1,1)</f>
        <v>505</v>
      </c>
      <c r="B506">
        <v>37</v>
      </c>
      <c r="C506">
        <v>9</v>
      </c>
      <c r="D506" t="s">
        <v>22</v>
      </c>
      <c r="E506" t="s">
        <v>14</v>
      </c>
      <c r="F506" s="2">
        <f>VLOOKUP(Table5[[#This Row],[rowID]],Table4[],4,0)</f>
        <v>257.0052275085024</v>
      </c>
    </row>
    <row r="507" spans="1:6" x14ac:dyDescent="0.3">
      <c r="A507">
        <f>IFERROR(A506+1,1)</f>
        <v>506</v>
      </c>
      <c r="B507">
        <v>38</v>
      </c>
      <c r="C507">
        <v>9</v>
      </c>
      <c r="D507" t="s">
        <v>25</v>
      </c>
      <c r="E507" t="s">
        <v>14</v>
      </c>
      <c r="F507" s="2">
        <f>VLOOKUP(Table5[[#This Row],[rowID]],Table4[],4,0)</f>
        <v>108.27137039418719</v>
      </c>
    </row>
    <row r="508" spans="1:6" x14ac:dyDescent="0.3">
      <c r="A508">
        <f>IFERROR(A507+1,1)</f>
        <v>507</v>
      </c>
      <c r="B508">
        <v>42</v>
      </c>
      <c r="C508">
        <v>9</v>
      </c>
      <c r="D508" t="s">
        <v>30</v>
      </c>
      <c r="E508" t="s">
        <v>14</v>
      </c>
      <c r="F508" s="2">
        <f>VLOOKUP(Table5[[#This Row],[rowID]],Table4[],4,0)</f>
        <v>0.44951331108306586</v>
      </c>
    </row>
    <row r="509" spans="1:6" x14ac:dyDescent="0.3">
      <c r="A509">
        <f>IFERROR(A508+1,1)</f>
        <v>508</v>
      </c>
      <c r="B509">
        <v>49</v>
      </c>
      <c r="C509">
        <v>9</v>
      </c>
      <c r="D509" t="s">
        <v>30</v>
      </c>
      <c r="E509" t="s">
        <v>14</v>
      </c>
      <c r="F509" s="2">
        <f>VLOOKUP(Table5[[#This Row],[rowID]],Table4[],4,0)</f>
        <v>3.2242924362565386</v>
      </c>
    </row>
    <row r="510" spans="1:6" x14ac:dyDescent="0.3">
      <c r="A510">
        <f>IFERROR(A509+1,1)</f>
        <v>509</v>
      </c>
      <c r="B510">
        <v>15</v>
      </c>
      <c r="C510">
        <v>9</v>
      </c>
      <c r="D510" t="s">
        <v>17</v>
      </c>
      <c r="E510" t="s">
        <v>14</v>
      </c>
      <c r="F510" s="2">
        <f>VLOOKUP(Table5[[#This Row],[rowID]],Table4[],4,0)</f>
        <v>2.7274991514866977</v>
      </c>
    </row>
    <row r="511" spans="1:6" x14ac:dyDescent="0.3">
      <c r="A511">
        <f>IFERROR(A510+1,1)</f>
        <v>510</v>
      </c>
      <c r="B511">
        <v>21</v>
      </c>
      <c r="C511">
        <v>9</v>
      </c>
      <c r="D511" t="s">
        <v>18</v>
      </c>
      <c r="E511" t="s">
        <v>14</v>
      </c>
      <c r="F511" s="2">
        <f>VLOOKUP(Table5[[#This Row],[rowID]],Table4[],4,0)</f>
        <v>4.9880141734861398</v>
      </c>
    </row>
    <row r="512" spans="1:6" x14ac:dyDescent="0.3">
      <c r="A512">
        <f>IFERROR(A511+1,1)</f>
        <v>511</v>
      </c>
      <c r="B512">
        <v>23</v>
      </c>
      <c r="C512">
        <v>9</v>
      </c>
      <c r="D512" t="s">
        <v>23</v>
      </c>
      <c r="E512" t="s">
        <v>14</v>
      </c>
      <c r="F512" s="2">
        <f>VLOOKUP(Table5[[#This Row],[rowID]],Table4[],4,0)</f>
        <v>9.4402651382989937</v>
      </c>
    </row>
    <row r="513" spans="1:6" x14ac:dyDescent="0.3">
      <c r="A513">
        <f>IFERROR(A512+1,1)</f>
        <v>512</v>
      </c>
      <c r="B513">
        <v>26</v>
      </c>
      <c r="C513">
        <v>9</v>
      </c>
      <c r="D513" t="s">
        <v>14</v>
      </c>
      <c r="E513" t="s">
        <v>14</v>
      </c>
      <c r="F513" s="2">
        <f>VLOOKUP(Table5[[#This Row],[rowID]],Table4[],4,0)</f>
        <v>40.397129015325476</v>
      </c>
    </row>
    <row r="514" spans="1:6" x14ac:dyDescent="0.3">
      <c r="A514">
        <f>IFERROR(A513+1,1)</f>
        <v>513</v>
      </c>
      <c r="B514">
        <v>31</v>
      </c>
      <c r="C514">
        <v>9</v>
      </c>
      <c r="D514" t="s">
        <v>14</v>
      </c>
      <c r="E514" t="s">
        <v>14</v>
      </c>
      <c r="F514" s="2">
        <f>VLOOKUP(Table5[[#This Row],[rowID]],Table4[],4,0)</f>
        <v>67.344261589451506</v>
      </c>
    </row>
    <row r="515" spans="1:6" x14ac:dyDescent="0.3">
      <c r="A515">
        <f>IFERROR(A514+1,1)</f>
        <v>514</v>
      </c>
      <c r="B515">
        <v>37</v>
      </c>
      <c r="C515">
        <v>9</v>
      </c>
      <c r="D515" t="s">
        <v>22</v>
      </c>
      <c r="E515" t="s">
        <v>14</v>
      </c>
      <c r="F515" s="2">
        <f>VLOOKUP(Table5[[#This Row],[rowID]],Table4[],4,0)</f>
        <v>257.0052275085024</v>
      </c>
    </row>
    <row r="516" spans="1:6" x14ac:dyDescent="0.3">
      <c r="A516">
        <f>IFERROR(A515+1,1)</f>
        <v>515</v>
      </c>
      <c r="B516">
        <v>38</v>
      </c>
      <c r="C516">
        <v>9</v>
      </c>
      <c r="D516" t="s">
        <v>25</v>
      </c>
      <c r="E516" t="s">
        <v>14</v>
      </c>
      <c r="F516" s="2">
        <f>VLOOKUP(Table5[[#This Row],[rowID]],Table4[],4,0)</f>
        <v>108.27137039418719</v>
      </c>
    </row>
    <row r="517" spans="1:6" x14ac:dyDescent="0.3">
      <c r="A517">
        <f>IFERROR(A516+1,1)</f>
        <v>516</v>
      </c>
      <c r="B517">
        <v>42</v>
      </c>
      <c r="C517">
        <v>9</v>
      </c>
      <c r="D517" t="s">
        <v>30</v>
      </c>
      <c r="E517" t="s">
        <v>14</v>
      </c>
      <c r="F517" s="2">
        <f>VLOOKUP(Table5[[#This Row],[rowID]],Table4[],4,0)</f>
        <v>0.44951331108306586</v>
      </c>
    </row>
    <row r="518" spans="1:6" x14ac:dyDescent="0.3">
      <c r="A518">
        <f>IFERROR(A517+1,1)</f>
        <v>517</v>
      </c>
      <c r="B518">
        <v>49</v>
      </c>
      <c r="C518">
        <v>9</v>
      </c>
      <c r="D518" t="s">
        <v>30</v>
      </c>
      <c r="E518" t="s">
        <v>14</v>
      </c>
      <c r="F518" s="2">
        <f>VLOOKUP(Table5[[#This Row],[rowID]],Table4[],4,0)</f>
        <v>3.2242924362565386</v>
      </c>
    </row>
    <row r="519" spans="1:6" x14ac:dyDescent="0.3">
      <c r="A519">
        <f>IFERROR(A518+1,1)</f>
        <v>518</v>
      </c>
      <c r="B519">
        <v>15</v>
      </c>
      <c r="C519">
        <v>9</v>
      </c>
      <c r="D519" t="s">
        <v>17</v>
      </c>
      <c r="E519" t="s">
        <v>22</v>
      </c>
      <c r="F519" s="2">
        <f>VLOOKUP(Table5[[#This Row],[rowID]],Table4[],4,0)</f>
        <v>2.7274991514866977</v>
      </c>
    </row>
    <row r="520" spans="1:6" x14ac:dyDescent="0.3">
      <c r="A520">
        <f>IFERROR(A519+1,1)</f>
        <v>519</v>
      </c>
      <c r="B520">
        <v>21</v>
      </c>
      <c r="C520">
        <v>9</v>
      </c>
      <c r="D520" t="s">
        <v>18</v>
      </c>
      <c r="E520" t="s">
        <v>22</v>
      </c>
      <c r="F520" s="2">
        <f>VLOOKUP(Table5[[#This Row],[rowID]],Table4[],4,0)</f>
        <v>4.9880141734861398</v>
      </c>
    </row>
    <row r="521" spans="1:6" x14ac:dyDescent="0.3">
      <c r="A521">
        <f>IFERROR(A520+1,1)</f>
        <v>520</v>
      </c>
      <c r="B521">
        <v>23</v>
      </c>
      <c r="C521">
        <v>9</v>
      </c>
      <c r="D521" t="s">
        <v>23</v>
      </c>
      <c r="E521" t="s">
        <v>22</v>
      </c>
      <c r="F521" s="2">
        <f>VLOOKUP(Table5[[#This Row],[rowID]],Table4[],4,0)</f>
        <v>9.4402651382989937</v>
      </c>
    </row>
    <row r="522" spans="1:6" x14ac:dyDescent="0.3">
      <c r="A522">
        <f>IFERROR(A521+1,1)</f>
        <v>521</v>
      </c>
      <c r="B522">
        <v>26</v>
      </c>
      <c r="C522">
        <v>9</v>
      </c>
      <c r="D522" t="s">
        <v>14</v>
      </c>
      <c r="E522" t="s">
        <v>22</v>
      </c>
      <c r="F522" s="2">
        <f>VLOOKUP(Table5[[#This Row],[rowID]],Table4[],4,0)</f>
        <v>40.397129015325476</v>
      </c>
    </row>
    <row r="523" spans="1:6" x14ac:dyDescent="0.3">
      <c r="A523">
        <f>IFERROR(A522+1,1)</f>
        <v>522</v>
      </c>
      <c r="B523">
        <v>31</v>
      </c>
      <c r="C523">
        <v>9</v>
      </c>
      <c r="D523" t="s">
        <v>14</v>
      </c>
      <c r="E523" t="s">
        <v>22</v>
      </c>
      <c r="F523" s="2">
        <f>VLOOKUP(Table5[[#This Row],[rowID]],Table4[],4,0)</f>
        <v>67.344261589451506</v>
      </c>
    </row>
    <row r="524" spans="1:6" x14ac:dyDescent="0.3">
      <c r="A524">
        <f>IFERROR(A523+1,1)</f>
        <v>523</v>
      </c>
      <c r="B524">
        <v>37</v>
      </c>
      <c r="C524">
        <v>9</v>
      </c>
      <c r="D524" t="s">
        <v>22</v>
      </c>
      <c r="E524" t="s">
        <v>22</v>
      </c>
      <c r="F524" s="2">
        <f>VLOOKUP(Table5[[#This Row],[rowID]],Table4[],4,0)</f>
        <v>257.0052275085024</v>
      </c>
    </row>
    <row r="525" spans="1:6" x14ac:dyDescent="0.3">
      <c r="A525">
        <f>IFERROR(A524+1,1)</f>
        <v>524</v>
      </c>
      <c r="B525">
        <v>38</v>
      </c>
      <c r="C525">
        <v>9</v>
      </c>
      <c r="D525" t="s">
        <v>25</v>
      </c>
      <c r="E525" t="s">
        <v>22</v>
      </c>
      <c r="F525" s="2">
        <f>VLOOKUP(Table5[[#This Row],[rowID]],Table4[],4,0)</f>
        <v>108.27137039418719</v>
      </c>
    </row>
    <row r="526" spans="1:6" x14ac:dyDescent="0.3">
      <c r="A526">
        <f>IFERROR(A525+1,1)</f>
        <v>525</v>
      </c>
      <c r="B526">
        <v>42</v>
      </c>
      <c r="C526">
        <v>9</v>
      </c>
      <c r="D526" t="s">
        <v>30</v>
      </c>
      <c r="E526" t="s">
        <v>22</v>
      </c>
      <c r="F526" s="2">
        <f>VLOOKUP(Table5[[#This Row],[rowID]],Table4[],4,0)</f>
        <v>0.44951331108306586</v>
      </c>
    </row>
    <row r="527" spans="1:6" x14ac:dyDescent="0.3">
      <c r="A527">
        <f>IFERROR(A526+1,1)</f>
        <v>526</v>
      </c>
      <c r="B527">
        <v>49</v>
      </c>
      <c r="C527">
        <v>9</v>
      </c>
      <c r="D527" t="s">
        <v>30</v>
      </c>
      <c r="E527" t="s">
        <v>22</v>
      </c>
      <c r="F527" s="2">
        <f>VLOOKUP(Table5[[#This Row],[rowID]],Table4[],4,0)</f>
        <v>3.2242924362565386</v>
      </c>
    </row>
    <row r="528" spans="1:6" x14ac:dyDescent="0.3">
      <c r="A528">
        <f>IFERROR(A527+1,1)</f>
        <v>527</v>
      </c>
      <c r="B528">
        <v>15</v>
      </c>
      <c r="C528">
        <v>9</v>
      </c>
      <c r="D528" t="s">
        <v>17</v>
      </c>
      <c r="E528" t="s">
        <v>25</v>
      </c>
      <c r="F528" s="2">
        <f>VLOOKUP(Table5[[#This Row],[rowID]],Table4[],4,0)</f>
        <v>2.7274991514866977</v>
      </c>
    </row>
    <row r="529" spans="1:6" x14ac:dyDescent="0.3">
      <c r="A529">
        <f>IFERROR(A528+1,1)</f>
        <v>528</v>
      </c>
      <c r="B529">
        <v>21</v>
      </c>
      <c r="C529">
        <v>9</v>
      </c>
      <c r="D529" t="s">
        <v>18</v>
      </c>
      <c r="E529" t="s">
        <v>25</v>
      </c>
      <c r="F529" s="2">
        <f>VLOOKUP(Table5[[#This Row],[rowID]],Table4[],4,0)</f>
        <v>4.9880141734861398</v>
      </c>
    </row>
    <row r="530" spans="1:6" x14ac:dyDescent="0.3">
      <c r="A530">
        <f>IFERROR(A529+1,1)</f>
        <v>529</v>
      </c>
      <c r="B530">
        <v>23</v>
      </c>
      <c r="C530">
        <v>9</v>
      </c>
      <c r="D530" t="s">
        <v>23</v>
      </c>
      <c r="E530" t="s">
        <v>25</v>
      </c>
      <c r="F530" s="2">
        <f>VLOOKUP(Table5[[#This Row],[rowID]],Table4[],4,0)</f>
        <v>9.4402651382989937</v>
      </c>
    </row>
    <row r="531" spans="1:6" x14ac:dyDescent="0.3">
      <c r="A531">
        <f>IFERROR(A530+1,1)</f>
        <v>530</v>
      </c>
      <c r="B531">
        <v>26</v>
      </c>
      <c r="C531">
        <v>9</v>
      </c>
      <c r="D531" t="s">
        <v>14</v>
      </c>
      <c r="E531" t="s">
        <v>25</v>
      </c>
      <c r="F531" s="2">
        <f>VLOOKUP(Table5[[#This Row],[rowID]],Table4[],4,0)</f>
        <v>40.397129015325476</v>
      </c>
    </row>
    <row r="532" spans="1:6" x14ac:dyDescent="0.3">
      <c r="A532">
        <f>IFERROR(A531+1,1)</f>
        <v>531</v>
      </c>
      <c r="B532">
        <v>31</v>
      </c>
      <c r="C532">
        <v>9</v>
      </c>
      <c r="D532" t="s">
        <v>14</v>
      </c>
      <c r="E532" t="s">
        <v>25</v>
      </c>
      <c r="F532" s="2">
        <f>VLOOKUP(Table5[[#This Row],[rowID]],Table4[],4,0)</f>
        <v>67.344261589451506</v>
      </c>
    </row>
    <row r="533" spans="1:6" x14ac:dyDescent="0.3">
      <c r="A533">
        <f>IFERROR(A532+1,1)</f>
        <v>532</v>
      </c>
      <c r="B533">
        <v>37</v>
      </c>
      <c r="C533">
        <v>9</v>
      </c>
      <c r="D533" t="s">
        <v>22</v>
      </c>
      <c r="E533" t="s">
        <v>25</v>
      </c>
      <c r="F533" s="2">
        <f>VLOOKUP(Table5[[#This Row],[rowID]],Table4[],4,0)</f>
        <v>257.0052275085024</v>
      </c>
    </row>
    <row r="534" spans="1:6" x14ac:dyDescent="0.3">
      <c r="A534">
        <f>IFERROR(A533+1,1)</f>
        <v>533</v>
      </c>
      <c r="B534">
        <v>38</v>
      </c>
      <c r="C534">
        <v>9</v>
      </c>
      <c r="D534" t="s">
        <v>25</v>
      </c>
      <c r="E534" t="s">
        <v>25</v>
      </c>
      <c r="F534" s="2">
        <f>VLOOKUP(Table5[[#This Row],[rowID]],Table4[],4,0)</f>
        <v>108.27137039418719</v>
      </c>
    </row>
    <row r="535" spans="1:6" x14ac:dyDescent="0.3">
      <c r="A535">
        <f>IFERROR(A534+1,1)</f>
        <v>534</v>
      </c>
      <c r="B535">
        <v>42</v>
      </c>
      <c r="C535">
        <v>9</v>
      </c>
      <c r="D535" t="s">
        <v>30</v>
      </c>
      <c r="E535" t="s">
        <v>25</v>
      </c>
      <c r="F535" s="2">
        <f>VLOOKUP(Table5[[#This Row],[rowID]],Table4[],4,0)</f>
        <v>0.44951331108306586</v>
      </c>
    </row>
    <row r="536" spans="1:6" x14ac:dyDescent="0.3">
      <c r="A536">
        <f>IFERROR(A535+1,1)</f>
        <v>535</v>
      </c>
      <c r="B536">
        <v>49</v>
      </c>
      <c r="C536">
        <v>9</v>
      </c>
      <c r="D536" t="s">
        <v>30</v>
      </c>
      <c r="E536" t="s">
        <v>25</v>
      </c>
      <c r="F536" s="2">
        <f>VLOOKUP(Table5[[#This Row],[rowID]],Table4[],4,0)</f>
        <v>3.2242924362565386</v>
      </c>
    </row>
    <row r="537" spans="1:6" x14ac:dyDescent="0.3">
      <c r="A537">
        <f>IFERROR(A536+1,1)</f>
        <v>536</v>
      </c>
      <c r="B537">
        <v>15</v>
      </c>
      <c r="C537">
        <v>9</v>
      </c>
      <c r="D537" t="s">
        <v>17</v>
      </c>
      <c r="E537" t="s">
        <v>30</v>
      </c>
      <c r="F537" s="2">
        <f>VLOOKUP(Table5[[#This Row],[rowID]],Table4[],4,0)</f>
        <v>2.7274991514866977</v>
      </c>
    </row>
    <row r="538" spans="1:6" x14ac:dyDescent="0.3">
      <c r="A538">
        <f>IFERROR(A537+1,1)</f>
        <v>537</v>
      </c>
      <c r="B538">
        <v>21</v>
      </c>
      <c r="C538">
        <v>9</v>
      </c>
      <c r="D538" t="s">
        <v>18</v>
      </c>
      <c r="E538" t="s">
        <v>30</v>
      </c>
      <c r="F538" s="2">
        <f>VLOOKUP(Table5[[#This Row],[rowID]],Table4[],4,0)</f>
        <v>4.9880141734861398</v>
      </c>
    </row>
    <row r="539" spans="1:6" x14ac:dyDescent="0.3">
      <c r="A539">
        <f>IFERROR(A538+1,1)</f>
        <v>538</v>
      </c>
      <c r="B539">
        <v>23</v>
      </c>
      <c r="C539">
        <v>9</v>
      </c>
      <c r="D539" t="s">
        <v>23</v>
      </c>
      <c r="E539" t="s">
        <v>30</v>
      </c>
      <c r="F539" s="2">
        <f>VLOOKUP(Table5[[#This Row],[rowID]],Table4[],4,0)</f>
        <v>9.4402651382989937</v>
      </c>
    </row>
    <row r="540" spans="1:6" x14ac:dyDescent="0.3">
      <c r="A540">
        <f>IFERROR(A539+1,1)</f>
        <v>539</v>
      </c>
      <c r="B540">
        <v>26</v>
      </c>
      <c r="C540">
        <v>9</v>
      </c>
      <c r="D540" t="s">
        <v>14</v>
      </c>
      <c r="E540" t="s">
        <v>30</v>
      </c>
      <c r="F540" s="2">
        <f>VLOOKUP(Table5[[#This Row],[rowID]],Table4[],4,0)</f>
        <v>40.397129015325476</v>
      </c>
    </row>
    <row r="541" spans="1:6" x14ac:dyDescent="0.3">
      <c r="A541">
        <f>IFERROR(A540+1,1)</f>
        <v>540</v>
      </c>
      <c r="B541">
        <v>31</v>
      </c>
      <c r="C541">
        <v>9</v>
      </c>
      <c r="D541" t="s">
        <v>14</v>
      </c>
      <c r="E541" t="s">
        <v>30</v>
      </c>
      <c r="F541" s="2">
        <f>VLOOKUP(Table5[[#This Row],[rowID]],Table4[],4,0)</f>
        <v>67.344261589451506</v>
      </c>
    </row>
    <row r="542" spans="1:6" x14ac:dyDescent="0.3">
      <c r="A542">
        <f>IFERROR(A541+1,1)</f>
        <v>541</v>
      </c>
      <c r="B542">
        <v>37</v>
      </c>
      <c r="C542">
        <v>9</v>
      </c>
      <c r="D542" t="s">
        <v>22</v>
      </c>
      <c r="E542" t="s">
        <v>30</v>
      </c>
      <c r="F542" s="2">
        <f>VLOOKUP(Table5[[#This Row],[rowID]],Table4[],4,0)</f>
        <v>257.0052275085024</v>
      </c>
    </row>
    <row r="543" spans="1:6" x14ac:dyDescent="0.3">
      <c r="A543">
        <f>IFERROR(A542+1,1)</f>
        <v>542</v>
      </c>
      <c r="B543">
        <v>38</v>
      </c>
      <c r="C543">
        <v>9</v>
      </c>
      <c r="D543" t="s">
        <v>25</v>
      </c>
      <c r="E543" t="s">
        <v>30</v>
      </c>
      <c r="F543" s="2">
        <f>VLOOKUP(Table5[[#This Row],[rowID]],Table4[],4,0)</f>
        <v>108.27137039418719</v>
      </c>
    </row>
    <row r="544" spans="1:6" x14ac:dyDescent="0.3">
      <c r="A544">
        <f>IFERROR(A543+1,1)</f>
        <v>543</v>
      </c>
      <c r="B544">
        <v>42</v>
      </c>
      <c r="C544">
        <v>9</v>
      </c>
      <c r="D544" t="s">
        <v>30</v>
      </c>
      <c r="E544" t="s">
        <v>30</v>
      </c>
      <c r="F544" s="2">
        <f>VLOOKUP(Table5[[#This Row],[rowID]],Table4[],4,0)</f>
        <v>0.44951331108306586</v>
      </c>
    </row>
    <row r="545" spans="1:6" x14ac:dyDescent="0.3">
      <c r="A545">
        <f>IFERROR(A544+1,1)</f>
        <v>544</v>
      </c>
      <c r="B545">
        <v>49</v>
      </c>
      <c r="C545">
        <v>9</v>
      </c>
      <c r="D545" t="s">
        <v>30</v>
      </c>
      <c r="E545" t="s">
        <v>30</v>
      </c>
      <c r="F545" s="2">
        <f>VLOOKUP(Table5[[#This Row],[rowID]],Table4[],4,0)</f>
        <v>3.2242924362565386</v>
      </c>
    </row>
    <row r="546" spans="1:6" x14ac:dyDescent="0.3">
      <c r="A546">
        <f>IFERROR(A545+1,1)</f>
        <v>545</v>
      </c>
      <c r="B546">
        <v>15</v>
      </c>
      <c r="C546">
        <v>9</v>
      </c>
      <c r="D546" t="s">
        <v>17</v>
      </c>
      <c r="E546" t="s">
        <v>30</v>
      </c>
      <c r="F546" s="2">
        <f>VLOOKUP(Table5[[#This Row],[rowID]],Table4[],4,0)</f>
        <v>2.7274991514866977</v>
      </c>
    </row>
    <row r="547" spans="1:6" x14ac:dyDescent="0.3">
      <c r="A547">
        <f>IFERROR(A546+1,1)</f>
        <v>546</v>
      </c>
      <c r="B547">
        <v>21</v>
      </c>
      <c r="C547">
        <v>9</v>
      </c>
      <c r="D547" t="s">
        <v>18</v>
      </c>
      <c r="E547" t="s">
        <v>30</v>
      </c>
      <c r="F547" s="2">
        <f>VLOOKUP(Table5[[#This Row],[rowID]],Table4[],4,0)</f>
        <v>4.9880141734861398</v>
      </c>
    </row>
    <row r="548" spans="1:6" x14ac:dyDescent="0.3">
      <c r="A548">
        <f>IFERROR(A547+1,1)</f>
        <v>547</v>
      </c>
      <c r="B548">
        <v>23</v>
      </c>
      <c r="C548">
        <v>9</v>
      </c>
      <c r="D548" t="s">
        <v>23</v>
      </c>
      <c r="E548" t="s">
        <v>30</v>
      </c>
      <c r="F548" s="2">
        <f>VLOOKUP(Table5[[#This Row],[rowID]],Table4[],4,0)</f>
        <v>9.4402651382989937</v>
      </c>
    </row>
    <row r="549" spans="1:6" x14ac:dyDescent="0.3">
      <c r="A549">
        <f>IFERROR(A548+1,1)</f>
        <v>548</v>
      </c>
      <c r="B549">
        <v>26</v>
      </c>
      <c r="C549">
        <v>9</v>
      </c>
      <c r="D549" t="s">
        <v>14</v>
      </c>
      <c r="E549" t="s">
        <v>30</v>
      </c>
      <c r="F549" s="2">
        <f>VLOOKUP(Table5[[#This Row],[rowID]],Table4[],4,0)</f>
        <v>40.397129015325476</v>
      </c>
    </row>
    <row r="550" spans="1:6" x14ac:dyDescent="0.3">
      <c r="A550">
        <f>IFERROR(A549+1,1)</f>
        <v>549</v>
      </c>
      <c r="B550">
        <v>31</v>
      </c>
      <c r="C550">
        <v>9</v>
      </c>
      <c r="D550" t="s">
        <v>14</v>
      </c>
      <c r="E550" t="s">
        <v>30</v>
      </c>
      <c r="F550" s="2">
        <f>VLOOKUP(Table5[[#This Row],[rowID]],Table4[],4,0)</f>
        <v>67.344261589451506</v>
      </c>
    </row>
    <row r="551" spans="1:6" x14ac:dyDescent="0.3">
      <c r="A551">
        <f>IFERROR(A550+1,1)</f>
        <v>550</v>
      </c>
      <c r="B551">
        <v>37</v>
      </c>
      <c r="C551">
        <v>9</v>
      </c>
      <c r="D551" t="s">
        <v>22</v>
      </c>
      <c r="E551" t="s">
        <v>30</v>
      </c>
      <c r="F551" s="2">
        <f>VLOOKUP(Table5[[#This Row],[rowID]],Table4[],4,0)</f>
        <v>257.0052275085024</v>
      </c>
    </row>
    <row r="552" spans="1:6" x14ac:dyDescent="0.3">
      <c r="A552">
        <f>IFERROR(A551+1,1)</f>
        <v>551</v>
      </c>
      <c r="B552">
        <v>38</v>
      </c>
      <c r="C552">
        <v>9</v>
      </c>
      <c r="D552" t="s">
        <v>25</v>
      </c>
      <c r="E552" t="s">
        <v>30</v>
      </c>
      <c r="F552" s="2">
        <f>VLOOKUP(Table5[[#This Row],[rowID]],Table4[],4,0)</f>
        <v>108.27137039418719</v>
      </c>
    </row>
    <row r="553" spans="1:6" x14ac:dyDescent="0.3">
      <c r="A553">
        <f>IFERROR(A552+1,1)</f>
        <v>552</v>
      </c>
      <c r="B553">
        <v>42</v>
      </c>
      <c r="C553">
        <v>9</v>
      </c>
      <c r="D553" t="s">
        <v>30</v>
      </c>
      <c r="E553" t="s">
        <v>30</v>
      </c>
      <c r="F553" s="2">
        <f>VLOOKUP(Table5[[#This Row],[rowID]],Table4[],4,0)</f>
        <v>0.44951331108306586</v>
      </c>
    </row>
    <row r="554" spans="1:6" x14ac:dyDescent="0.3">
      <c r="A554">
        <f>IFERROR(A553+1,1)</f>
        <v>553</v>
      </c>
      <c r="B554">
        <v>49</v>
      </c>
      <c r="C554">
        <v>9</v>
      </c>
      <c r="D554" t="s">
        <v>30</v>
      </c>
      <c r="E554" t="s">
        <v>30</v>
      </c>
      <c r="F554" s="2">
        <f>VLOOKUP(Table5[[#This Row],[rowID]],Table4[],4,0)</f>
        <v>3.2242924362565386</v>
      </c>
    </row>
    <row r="555" spans="1:6" x14ac:dyDescent="0.3">
      <c r="A555">
        <f>IFERROR(A554+1,1)</f>
        <v>554</v>
      </c>
      <c r="B555">
        <v>13</v>
      </c>
      <c r="C555">
        <v>10</v>
      </c>
      <c r="D555" t="s">
        <v>11</v>
      </c>
      <c r="E555" t="s">
        <v>11</v>
      </c>
      <c r="F555" s="2">
        <f>VLOOKUP(Table5[[#This Row],[rowID]],Table4[],4,0)</f>
        <v>30.501008868569517</v>
      </c>
    </row>
    <row r="556" spans="1:6" x14ac:dyDescent="0.3">
      <c r="A556">
        <f>IFERROR(A555+1,1)</f>
        <v>555</v>
      </c>
      <c r="B556">
        <v>22</v>
      </c>
      <c r="C556">
        <v>10</v>
      </c>
      <c r="D556" t="s">
        <v>7</v>
      </c>
      <c r="E556" t="s">
        <v>11</v>
      </c>
      <c r="F556" s="2">
        <f>VLOOKUP(Table5[[#This Row],[rowID]],Table4[],4,0)</f>
        <v>253.5402855478232</v>
      </c>
    </row>
    <row r="557" spans="1:6" x14ac:dyDescent="0.3">
      <c r="A557">
        <f>IFERROR(A556+1,1)</f>
        <v>556</v>
      </c>
      <c r="B557">
        <v>35</v>
      </c>
      <c r="C557">
        <v>10</v>
      </c>
      <c r="D557" t="s">
        <v>25</v>
      </c>
      <c r="E557" t="s">
        <v>11</v>
      </c>
      <c r="F557" s="2">
        <f>VLOOKUP(Table5[[#This Row],[rowID]],Table4[],4,0)</f>
        <v>13.435412627510861</v>
      </c>
    </row>
    <row r="558" spans="1:6" x14ac:dyDescent="0.3">
      <c r="A558">
        <f>IFERROR(A557+1,1)</f>
        <v>557</v>
      </c>
      <c r="B558">
        <v>36</v>
      </c>
      <c r="C558">
        <v>10</v>
      </c>
      <c r="D558" t="s">
        <v>7</v>
      </c>
      <c r="E558" t="s">
        <v>11</v>
      </c>
      <c r="F558" s="2">
        <f>VLOOKUP(Table5[[#This Row],[rowID]],Table4[],4,0)</f>
        <v>188.82980766971122</v>
      </c>
    </row>
    <row r="559" spans="1:6" x14ac:dyDescent="0.3">
      <c r="A559">
        <f>IFERROR(A558+1,1)</f>
        <v>558</v>
      </c>
      <c r="B559">
        <v>46</v>
      </c>
      <c r="C559">
        <v>10</v>
      </c>
      <c r="D559" t="s">
        <v>24</v>
      </c>
      <c r="E559" t="s">
        <v>11</v>
      </c>
      <c r="F559" s="2">
        <f>VLOOKUP(Table5[[#This Row],[rowID]],Table4[],4,0)</f>
        <v>7.3642330277777016E-2</v>
      </c>
    </row>
    <row r="560" spans="1:6" x14ac:dyDescent="0.3">
      <c r="A560">
        <f>IFERROR(A559+1,1)</f>
        <v>559</v>
      </c>
      <c r="B560">
        <v>13</v>
      </c>
      <c r="C560">
        <v>10</v>
      </c>
      <c r="D560" t="s">
        <v>11</v>
      </c>
      <c r="E560" t="s">
        <v>7</v>
      </c>
      <c r="F560" s="2">
        <f>VLOOKUP(Table5[[#This Row],[rowID]],Table4[],4,0)</f>
        <v>30.501008868569517</v>
      </c>
    </row>
    <row r="561" spans="1:6" x14ac:dyDescent="0.3">
      <c r="A561">
        <f>IFERROR(A560+1,1)</f>
        <v>560</v>
      </c>
      <c r="B561">
        <v>22</v>
      </c>
      <c r="C561">
        <v>10</v>
      </c>
      <c r="D561" t="s">
        <v>7</v>
      </c>
      <c r="E561" t="s">
        <v>7</v>
      </c>
      <c r="F561" s="2">
        <f>VLOOKUP(Table5[[#This Row],[rowID]],Table4[],4,0)</f>
        <v>253.5402855478232</v>
      </c>
    </row>
    <row r="562" spans="1:6" x14ac:dyDescent="0.3">
      <c r="A562">
        <f>IFERROR(A561+1,1)</f>
        <v>561</v>
      </c>
      <c r="B562">
        <v>35</v>
      </c>
      <c r="C562">
        <v>10</v>
      </c>
      <c r="D562" t="s">
        <v>25</v>
      </c>
      <c r="E562" t="s">
        <v>7</v>
      </c>
      <c r="F562" s="2">
        <f>VLOOKUP(Table5[[#This Row],[rowID]],Table4[],4,0)</f>
        <v>13.435412627510861</v>
      </c>
    </row>
    <row r="563" spans="1:6" x14ac:dyDescent="0.3">
      <c r="A563">
        <f>IFERROR(A562+1,1)</f>
        <v>562</v>
      </c>
      <c r="B563">
        <v>36</v>
      </c>
      <c r="C563">
        <v>10</v>
      </c>
      <c r="D563" t="s">
        <v>7</v>
      </c>
      <c r="E563" t="s">
        <v>7</v>
      </c>
      <c r="F563" s="2">
        <f>VLOOKUP(Table5[[#This Row],[rowID]],Table4[],4,0)</f>
        <v>188.82980766971122</v>
      </c>
    </row>
    <row r="564" spans="1:6" x14ac:dyDescent="0.3">
      <c r="A564">
        <f>IFERROR(A563+1,1)</f>
        <v>563</v>
      </c>
      <c r="B564">
        <v>46</v>
      </c>
      <c r="C564">
        <v>10</v>
      </c>
      <c r="D564" t="s">
        <v>24</v>
      </c>
      <c r="E564" t="s">
        <v>7</v>
      </c>
      <c r="F564" s="2">
        <f>VLOOKUP(Table5[[#This Row],[rowID]],Table4[],4,0)</f>
        <v>7.3642330277777016E-2</v>
      </c>
    </row>
    <row r="565" spans="1:6" x14ac:dyDescent="0.3">
      <c r="A565">
        <f>IFERROR(A564+1,1)</f>
        <v>564</v>
      </c>
      <c r="B565">
        <v>13</v>
      </c>
      <c r="C565">
        <v>10</v>
      </c>
      <c r="D565" t="s">
        <v>11</v>
      </c>
      <c r="E565" t="s">
        <v>25</v>
      </c>
      <c r="F565" s="2">
        <f>VLOOKUP(Table5[[#This Row],[rowID]],Table4[],4,0)</f>
        <v>30.501008868569517</v>
      </c>
    </row>
    <row r="566" spans="1:6" x14ac:dyDescent="0.3">
      <c r="A566">
        <f>IFERROR(A565+1,1)</f>
        <v>565</v>
      </c>
      <c r="B566">
        <v>22</v>
      </c>
      <c r="C566">
        <v>10</v>
      </c>
      <c r="D566" t="s">
        <v>7</v>
      </c>
      <c r="E566" t="s">
        <v>25</v>
      </c>
      <c r="F566" s="2">
        <f>VLOOKUP(Table5[[#This Row],[rowID]],Table4[],4,0)</f>
        <v>253.5402855478232</v>
      </c>
    </row>
    <row r="567" spans="1:6" x14ac:dyDescent="0.3">
      <c r="A567">
        <f>IFERROR(A566+1,1)</f>
        <v>566</v>
      </c>
      <c r="B567">
        <v>35</v>
      </c>
      <c r="C567">
        <v>10</v>
      </c>
      <c r="D567" t="s">
        <v>25</v>
      </c>
      <c r="E567" t="s">
        <v>25</v>
      </c>
      <c r="F567" s="2">
        <f>VLOOKUP(Table5[[#This Row],[rowID]],Table4[],4,0)</f>
        <v>13.435412627510861</v>
      </c>
    </row>
    <row r="568" spans="1:6" x14ac:dyDescent="0.3">
      <c r="A568">
        <f>IFERROR(A567+1,1)</f>
        <v>567</v>
      </c>
      <c r="B568">
        <v>36</v>
      </c>
      <c r="C568">
        <v>10</v>
      </c>
      <c r="D568" t="s">
        <v>7</v>
      </c>
      <c r="E568" t="s">
        <v>25</v>
      </c>
      <c r="F568" s="2">
        <f>VLOOKUP(Table5[[#This Row],[rowID]],Table4[],4,0)</f>
        <v>188.82980766971122</v>
      </c>
    </row>
    <row r="569" spans="1:6" x14ac:dyDescent="0.3">
      <c r="A569">
        <f>IFERROR(A568+1,1)</f>
        <v>568</v>
      </c>
      <c r="B569">
        <v>46</v>
      </c>
      <c r="C569">
        <v>10</v>
      </c>
      <c r="D569" t="s">
        <v>24</v>
      </c>
      <c r="E569" t="s">
        <v>25</v>
      </c>
      <c r="F569" s="2">
        <f>VLOOKUP(Table5[[#This Row],[rowID]],Table4[],4,0)</f>
        <v>7.3642330277777016E-2</v>
      </c>
    </row>
    <row r="570" spans="1:6" x14ac:dyDescent="0.3">
      <c r="A570">
        <f>IFERROR(A569+1,1)</f>
        <v>569</v>
      </c>
      <c r="B570">
        <v>13</v>
      </c>
      <c r="C570">
        <v>10</v>
      </c>
      <c r="D570" t="s">
        <v>11</v>
      </c>
      <c r="E570" t="s">
        <v>7</v>
      </c>
      <c r="F570" s="2">
        <f>VLOOKUP(Table5[[#This Row],[rowID]],Table4[],4,0)</f>
        <v>30.501008868569517</v>
      </c>
    </row>
    <row r="571" spans="1:6" x14ac:dyDescent="0.3">
      <c r="A571">
        <f>IFERROR(A570+1,1)</f>
        <v>570</v>
      </c>
      <c r="B571">
        <v>22</v>
      </c>
      <c r="C571">
        <v>10</v>
      </c>
      <c r="D571" t="s">
        <v>7</v>
      </c>
      <c r="E571" t="s">
        <v>7</v>
      </c>
      <c r="F571" s="2">
        <f>VLOOKUP(Table5[[#This Row],[rowID]],Table4[],4,0)</f>
        <v>253.5402855478232</v>
      </c>
    </row>
    <row r="572" spans="1:6" x14ac:dyDescent="0.3">
      <c r="A572">
        <f>IFERROR(A571+1,1)</f>
        <v>571</v>
      </c>
      <c r="B572">
        <v>35</v>
      </c>
      <c r="C572">
        <v>10</v>
      </c>
      <c r="D572" t="s">
        <v>25</v>
      </c>
      <c r="E572" t="s">
        <v>7</v>
      </c>
      <c r="F572" s="2">
        <f>VLOOKUP(Table5[[#This Row],[rowID]],Table4[],4,0)</f>
        <v>13.435412627510861</v>
      </c>
    </row>
    <row r="573" spans="1:6" x14ac:dyDescent="0.3">
      <c r="A573">
        <f>IFERROR(A572+1,1)</f>
        <v>572</v>
      </c>
      <c r="B573">
        <v>36</v>
      </c>
      <c r="C573">
        <v>10</v>
      </c>
      <c r="D573" t="s">
        <v>7</v>
      </c>
      <c r="E573" t="s">
        <v>7</v>
      </c>
      <c r="F573" s="2">
        <f>VLOOKUP(Table5[[#This Row],[rowID]],Table4[],4,0)</f>
        <v>188.82980766971122</v>
      </c>
    </row>
    <row r="574" spans="1:6" x14ac:dyDescent="0.3">
      <c r="A574">
        <f>IFERROR(A573+1,1)</f>
        <v>573</v>
      </c>
      <c r="B574">
        <v>46</v>
      </c>
      <c r="C574">
        <v>10</v>
      </c>
      <c r="D574" t="s">
        <v>24</v>
      </c>
      <c r="E574" t="s">
        <v>7</v>
      </c>
      <c r="F574" s="2">
        <f>VLOOKUP(Table5[[#This Row],[rowID]],Table4[],4,0)</f>
        <v>7.3642330277777016E-2</v>
      </c>
    </row>
    <row r="575" spans="1:6" x14ac:dyDescent="0.3">
      <c r="A575">
        <f>IFERROR(A574+1,1)</f>
        <v>574</v>
      </c>
      <c r="B575">
        <v>13</v>
      </c>
      <c r="C575">
        <v>10</v>
      </c>
      <c r="D575" t="s">
        <v>11</v>
      </c>
      <c r="E575" t="s">
        <v>24</v>
      </c>
      <c r="F575" s="2">
        <f>VLOOKUP(Table5[[#This Row],[rowID]],Table4[],4,0)</f>
        <v>30.501008868569517</v>
      </c>
    </row>
    <row r="576" spans="1:6" x14ac:dyDescent="0.3">
      <c r="A576">
        <f>IFERROR(A575+1,1)</f>
        <v>575</v>
      </c>
      <c r="B576">
        <v>22</v>
      </c>
      <c r="C576">
        <v>10</v>
      </c>
      <c r="D576" t="s">
        <v>7</v>
      </c>
      <c r="E576" t="s">
        <v>24</v>
      </c>
      <c r="F576" s="2">
        <f>VLOOKUP(Table5[[#This Row],[rowID]],Table4[],4,0)</f>
        <v>253.5402855478232</v>
      </c>
    </row>
    <row r="577" spans="1:6" x14ac:dyDescent="0.3">
      <c r="A577">
        <f>IFERROR(A576+1,1)</f>
        <v>576</v>
      </c>
      <c r="B577">
        <v>35</v>
      </c>
      <c r="C577">
        <v>10</v>
      </c>
      <c r="D577" t="s">
        <v>25</v>
      </c>
      <c r="E577" t="s">
        <v>24</v>
      </c>
      <c r="F577" s="2">
        <f>VLOOKUP(Table5[[#This Row],[rowID]],Table4[],4,0)</f>
        <v>13.435412627510861</v>
      </c>
    </row>
    <row r="578" spans="1:6" x14ac:dyDescent="0.3">
      <c r="A578">
        <f>IFERROR(A577+1,1)</f>
        <v>577</v>
      </c>
      <c r="B578">
        <v>36</v>
      </c>
      <c r="C578">
        <v>10</v>
      </c>
      <c r="D578" t="s">
        <v>7</v>
      </c>
      <c r="E578" t="s">
        <v>24</v>
      </c>
      <c r="F578" s="2">
        <f>VLOOKUP(Table5[[#This Row],[rowID]],Table4[],4,0)</f>
        <v>188.82980766971122</v>
      </c>
    </row>
    <row r="579" spans="1:6" x14ac:dyDescent="0.3">
      <c r="A579">
        <f>IFERROR(A578+1,1)</f>
        <v>578</v>
      </c>
      <c r="B579">
        <v>46</v>
      </c>
      <c r="C579">
        <v>10</v>
      </c>
      <c r="D579" t="s">
        <v>24</v>
      </c>
      <c r="E579" t="s">
        <v>24</v>
      </c>
      <c r="F579" s="2">
        <f>VLOOKUP(Table5[[#This Row],[rowID]],Table4[],4,0)</f>
        <v>7.3642330277777016E-2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W U O C T n i v E A y o A A A A + Q A A A B I A H A B D b 2 5 m a W c v U G F j a 2 F n Z S 5 4 b W w g o h g A K K A U A A A A A A A A A A A A A A A A A A A A A A A A A A A A h Y / B C o I w H I d f R X Z 3 m 5 M s 5 O + E O n R J C I L o O t b S k c 5 w s / l u H X q k X i G h r G 4 d f x / f 4 f s 9 b n f I h 6 Y O r q q z u j U Z i j B F g T K y P W p T Z q h 3 p 3 C B c g 5 b I c + i V M E o G 5 s O 9 p i h y r l L S o j 3 H v s Y t 1 1 J G K U R O R S b n a x U I 9 B H 1 v / l U B v r h J E K c d i / Y j j D S Y J n 8 T z B U c I Y k I l D o c 3 X Y W M y p k B + I K z 6 2 v W d 4 s q E 6 y W Q a Q J 5 3 + B P U E s D B B Q A A g A I A F l D g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4 J O K I p H u A 4 A A A A R A A A A E w A c A E Z v c m 1 1 b G F z L 1 N l Y 3 R p b 2 4 x L m 0 g o h g A K K A U A A A A A A A A A A A A A A A A A A A A A A A A A A A A K 0 5 N L s n M z 1 M I h t C G 1 g B Q S w E C L Q A U A A I A C A B Z Q 4 J O e K 8 Q D K g A A A D 5 A A A A E g A A A A A A A A A A A A A A A A A A A A A A Q 2 9 u Z m l n L 1 B h Y 2 t h Z 2 U u e G 1 s U E s B A i 0 A F A A C A A g A W U O C T g / K 6 a u k A A A A 6 Q A A A B M A A A A A A A A A A A A A A A A A 9 A A A A F t D b 2 5 0 Z W 5 0 X 1 R 5 c G V z X S 5 4 b W x Q S w E C L Q A U A A I A C A B Z Q 4 J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W S f r J y e Q e E m k V r R I J G + F a Q A A A A A C A A A A A A A Q Z g A A A A E A A C A A A A D F r b r w L n u l b F g o N d V u L V d G 9 o y s Y b V I l e x B + D V 8 9 q I o d w A A A A A O g A A A A A I A A C A A A A C e 6 Q j Q o / 5 u F g E t o L i 4 w 0 A Y r q 4 d p 1 c d U a C H T V c R C N p A j F A A A A B k f m 3 x 8 2 Y 2 I a s 8 C A 8 / 8 v 5 1 6 C C V I n e t N k 5 / z A o g w p 8 K L N M R f N q f Q K x y l f V d e K h Q m o E 5 y V 2 3 Y 4 f c c 0 R N 1 N w e q 2 d F X e C O 1 R x Y i 2 9 w P 0 D o I f D U 3 E A A A A B o Z a 1 Y a y F e X Q C c M Z 5 f s T f G k 8 q I q d P U p 8 X W n F R 0 + 2 n 5 A b W + K F a L Y Q V X s K x N L L n / D N / q 4 F L F W k D E f s e x Q G F k T I d c < / D a t a M a s h u p > 
</file>

<file path=customXml/itemProps1.xml><?xml version="1.0" encoding="utf-8"?>
<ds:datastoreItem xmlns:ds="http://schemas.openxmlformats.org/officeDocument/2006/customXml" ds:itemID="{8430DFAE-C075-4B4B-AB09-0741A6171E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vars</vt:lpstr>
      <vt:lpstr>cases</vt:lpstr>
      <vt:lpstr>copy</vt:lpstr>
      <vt:lpstr>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Keck</dc:creator>
  <cp:lastModifiedBy>Konrad Keck</cp:lastModifiedBy>
  <dcterms:created xsi:type="dcterms:W3CDTF">2019-04-02T06:07:26Z</dcterms:created>
  <dcterms:modified xsi:type="dcterms:W3CDTF">2019-04-02T06:55:11Z</dcterms:modified>
</cp:coreProperties>
</file>