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bc701a07c40c19e/Desktop/NICO/MAF/Semestre 2/Administración y Valoración Financiera/"/>
    </mc:Choice>
  </mc:AlternateContent>
  <xr:revisionPtr revIDLastSave="145" documentId="11_AD4D2F04E46CFB4ACB3E20502D56CE14683EDF1A" xr6:coauthVersionLast="47" xr6:coauthVersionMax="47" xr10:uidLastSave="{A2266B66-515F-44B1-83C7-A6E7B9E39724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D9" i="1" s="1"/>
  <c r="G7" i="1"/>
  <c r="F7" i="1"/>
  <c r="E7" i="1"/>
  <c r="D7" i="1"/>
  <c r="D8" i="1" s="1"/>
  <c r="D10" i="1" l="1"/>
  <c r="L4" i="1" s="1"/>
</calcChain>
</file>

<file path=xl/sharedStrings.xml><?xml version="1.0" encoding="utf-8"?>
<sst xmlns="http://schemas.openxmlformats.org/spreadsheetml/2006/main" count="17" uniqueCount="15">
  <si>
    <t>Año</t>
  </si>
  <si>
    <t>20X1</t>
  </si>
  <si>
    <t>20X2</t>
  </si>
  <si>
    <t>20X3</t>
  </si>
  <si>
    <t>20X4</t>
  </si>
  <si>
    <t>20X5</t>
  </si>
  <si>
    <t>Periodo</t>
  </si>
  <si>
    <t>FCL</t>
  </si>
  <si>
    <t>WACC</t>
  </si>
  <si>
    <t>VP FCL</t>
  </si>
  <si>
    <t>Valor Expl</t>
  </si>
  <si>
    <t>Valor Perp</t>
  </si>
  <si>
    <t>g</t>
  </si>
  <si>
    <t>Valor Total</t>
  </si>
  <si>
    <t>Análisis de Escenarios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</si>
</sst>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164" fontId="2" fillId="2" borderId="0" xfId="0" applyNumberFormat="1" applyFont="1" applyFill="1"/>
    <xf numFmtId="10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Border="1"/>
    <xf numFmtId="0" fontId="0" fillId="0" borderId="0" xfId="0" applyBorder="1" applyAlignment="1">
      <alignment horizontal="center"/>
    </xf>
    <xf numFmtId="164" fontId="3" fillId="0" borderId="0" xfId="0" applyNumberFormat="1" applyFont="1" applyBorder="1"/>
    <xf numFmtId="9" fontId="0" fillId="0" borderId="0" xfId="0" applyNumberFormat="1" applyBorder="1"/>
    <xf numFmtId="10" fontId="0" fillId="0" borderId="0" xfId="0" applyNumberFormat="1" applyBorder="1"/>
    <xf numFmtId="164" fontId="0" fillId="0" borderId="0" xfId="1" applyNumberFormat="1" applyFont="1" applyBorder="1"/>
    <xf numFmtId="164" fontId="2" fillId="2" borderId="0" xfId="1" applyNumberFormat="1" applyFont="1" applyFill="1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"/>
  <sheetViews>
    <sheetView tabSelected="1" workbookViewId="0">
      <selection activeCell="L9" sqref="L9"/>
    </sheetView>
  </sheetViews>
  <sheetFormatPr baseColWidth="10" defaultColWidth="8.88671875" defaultRowHeight="14.4" x14ac:dyDescent="0.3"/>
  <cols>
    <col min="2" max="2" width="10.109375" bestFit="1" customWidth="1"/>
    <col min="3" max="3" width="9.33203125" bestFit="1" customWidth="1"/>
    <col min="4" max="8" width="10.77734375" bestFit="1" customWidth="1"/>
    <col min="9" max="10" width="9.33203125" bestFit="1" customWidth="1"/>
    <col min="12" max="16" width="9.33203125" bestFit="1" customWidth="1"/>
  </cols>
  <sheetData>
    <row r="1" spans="2:16" x14ac:dyDescent="0.3">
      <c r="K1" s="12"/>
      <c r="L1" s="12"/>
      <c r="M1" s="12"/>
      <c r="N1" s="12"/>
      <c r="O1" s="12"/>
      <c r="P1" s="12"/>
    </row>
    <row r="2" spans="2:16" x14ac:dyDescent="0.3">
      <c r="B2" t="s">
        <v>12</v>
      </c>
      <c r="C2" s="6">
        <v>4.5600000000000002E-2</v>
      </c>
      <c r="K2" s="12"/>
      <c r="L2" s="13" t="s">
        <v>14</v>
      </c>
      <c r="M2" s="13"/>
      <c r="N2" s="13"/>
      <c r="O2" s="13"/>
      <c r="P2" s="13"/>
    </row>
    <row r="3" spans="2:16" x14ac:dyDescent="0.3">
      <c r="B3" s="3" t="s">
        <v>0</v>
      </c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K3" s="12"/>
      <c r="L3" s="19"/>
      <c r="M3" s="13" t="s">
        <v>8</v>
      </c>
      <c r="N3" s="13"/>
      <c r="O3" s="13"/>
      <c r="P3" s="13"/>
    </row>
    <row r="4" spans="2:16" x14ac:dyDescent="0.3">
      <c r="B4" t="s">
        <v>6</v>
      </c>
      <c r="D4">
        <v>1</v>
      </c>
      <c r="E4">
        <v>2</v>
      </c>
      <c r="F4">
        <v>3</v>
      </c>
      <c r="G4">
        <v>4</v>
      </c>
      <c r="H4">
        <v>5</v>
      </c>
      <c r="K4" s="12"/>
      <c r="L4" s="14">
        <f>D10</f>
        <v>66223.147272797985</v>
      </c>
      <c r="M4" s="15">
        <v>0.11</v>
      </c>
      <c r="N4" s="15">
        <v>0.12</v>
      </c>
      <c r="O4" s="15">
        <v>0.13</v>
      </c>
      <c r="P4" s="15">
        <v>0.14000000000000001</v>
      </c>
    </row>
    <row r="5" spans="2:16" x14ac:dyDescent="0.3">
      <c r="B5" s="3" t="s">
        <v>7</v>
      </c>
      <c r="D5">
        <v>3507</v>
      </c>
      <c r="E5">
        <v>5208</v>
      </c>
      <c r="F5">
        <v>4300</v>
      </c>
      <c r="G5">
        <v>3800</v>
      </c>
      <c r="H5">
        <v>5200</v>
      </c>
      <c r="K5" s="20" t="s">
        <v>12</v>
      </c>
      <c r="L5" s="16">
        <v>0.02</v>
      </c>
      <c r="M5" s="17">
        <f t="dataTable" ref="M5:P8" dt2D="1" dtr="1" r1="D6" r2="C2"/>
        <v>51093.701572628474</v>
      </c>
      <c r="N5" s="17">
        <v>51065.492113169021</v>
      </c>
      <c r="O5" s="17">
        <v>51037.781936177867</v>
      </c>
      <c r="P5" s="17">
        <v>51010.5579026427</v>
      </c>
    </row>
    <row r="6" spans="2:16" x14ac:dyDescent="0.3">
      <c r="B6" s="3" t="s">
        <v>8</v>
      </c>
      <c r="D6" s="2">
        <v>0.11</v>
      </c>
      <c r="E6" s="2">
        <v>0.11</v>
      </c>
      <c r="F6" s="2">
        <v>0.11</v>
      </c>
      <c r="G6" s="2">
        <v>0.11</v>
      </c>
      <c r="H6" s="2">
        <v>0.11</v>
      </c>
      <c r="K6" s="20"/>
      <c r="L6" s="16">
        <v>0.03</v>
      </c>
      <c r="M6" s="17">
        <v>55851.203052564597</v>
      </c>
      <c r="N6" s="17">
        <v>55822.993593105137</v>
      </c>
      <c r="O6" s="17">
        <v>55795.283416113991</v>
      </c>
      <c r="P6" s="17">
        <v>55768.059382578824</v>
      </c>
    </row>
    <row r="7" spans="2:16" x14ac:dyDescent="0.3">
      <c r="B7" s="3" t="s">
        <v>9</v>
      </c>
      <c r="D7" s="4">
        <f>D5/((1+D6)^D4)</f>
        <v>3159.4594594594591</v>
      </c>
      <c r="E7" s="4">
        <f t="shared" ref="E7:H7" si="0">E5/((1+E6)^E4)</f>
        <v>4226.9296323350372</v>
      </c>
      <c r="F7" s="4">
        <f t="shared" si="0"/>
        <v>3144.1229395940859</v>
      </c>
      <c r="G7" s="4">
        <f t="shared" si="0"/>
        <v>2503.1777017510003</v>
      </c>
      <c r="H7" s="4">
        <f t="shared" si="0"/>
        <v>3085.946905904505</v>
      </c>
      <c r="K7" s="20"/>
      <c r="L7" s="16">
        <v>4.5600000000000002E-2</v>
      </c>
      <c r="M7" s="18">
        <v>66223.147272797985</v>
      </c>
      <c r="N7" s="17">
        <v>66194.937813338533</v>
      </c>
      <c r="O7" s="17">
        <v>66167.227636347379</v>
      </c>
      <c r="P7" s="17">
        <v>66140.003602812212</v>
      </c>
    </row>
    <row r="8" spans="2:16" x14ac:dyDescent="0.3">
      <c r="B8" s="8" t="s">
        <v>10</v>
      </c>
      <c r="C8" s="9"/>
      <c r="D8" s="10">
        <f>SUM(D7:H7)</f>
        <v>16119.636639044085</v>
      </c>
      <c r="K8" s="20"/>
      <c r="L8" s="16">
        <v>0.05</v>
      </c>
      <c r="M8" s="17">
        <v>70123.707492372923</v>
      </c>
      <c r="N8" s="17">
        <v>70095.498032913471</v>
      </c>
      <c r="O8" s="17">
        <v>70067.787855922317</v>
      </c>
      <c r="P8" s="17">
        <v>70040.56382238715</v>
      </c>
    </row>
    <row r="9" spans="2:16" x14ac:dyDescent="0.3">
      <c r="B9" s="8" t="s">
        <v>11</v>
      </c>
      <c r="C9" s="9"/>
      <c r="D9" s="11">
        <f>(H7*(1+C2))/(H6-C2)</f>
        <v>50103.510633753896</v>
      </c>
    </row>
    <row r="10" spans="2:16" x14ac:dyDescent="0.3">
      <c r="B10" s="7" t="s">
        <v>13</v>
      </c>
      <c r="D10" s="5">
        <f>D8+D9</f>
        <v>66223.147272797985</v>
      </c>
    </row>
  </sheetData>
  <mergeCells count="3">
    <mergeCell ref="M3:P3"/>
    <mergeCell ref="K5:K8"/>
    <mergeCell ref="L2:P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</dc:creator>
  <cp:lastModifiedBy>NICOLÁS GONZÁLEZ JARAMILLO</cp:lastModifiedBy>
  <cp:lastPrinted>2023-04-15T16:05:48Z</cp:lastPrinted>
  <dcterms:created xsi:type="dcterms:W3CDTF">2015-06-05T18:19:34Z</dcterms:created>
  <dcterms:modified xsi:type="dcterms:W3CDTF">2023-04-15T16:27:56Z</dcterms:modified>
</cp:coreProperties>
</file>