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Clases\EAFIT\Inversiones\"/>
    </mc:Choice>
  </mc:AlternateContent>
  <xr:revisionPtr revIDLastSave="0" documentId="13_ncr:1_{D2C78603-3841-4680-9E00-8DEED359FBF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A16" i="1"/>
  <c r="C16" i="1" s="1"/>
  <c r="B16" i="1" s="1"/>
  <c r="D16" i="1" s="1"/>
  <c r="A17" i="1"/>
  <c r="C17" i="1" s="1"/>
  <c r="B17" i="1" s="1"/>
  <c r="D17" i="1" s="1"/>
  <c r="C15" i="1"/>
  <c r="B15" i="1" s="1"/>
  <c r="D15" i="1" s="1"/>
  <c r="A18" i="1" l="1"/>
  <c r="A19" i="1" l="1"/>
  <c r="C18" i="1"/>
  <c r="B18" i="1" s="1"/>
  <c r="D18" i="1" s="1"/>
  <c r="C19" i="1" l="1"/>
  <c r="B19" i="1" s="1"/>
  <c r="D19" i="1" s="1"/>
  <c r="A20" i="1"/>
  <c r="A21" i="1" l="1"/>
  <c r="C20" i="1"/>
  <c r="B20" i="1" s="1"/>
  <c r="D20" i="1" s="1"/>
  <c r="C21" i="1" l="1"/>
  <c r="B21" i="1" s="1"/>
  <c r="D21" i="1" s="1"/>
  <c r="A22" i="1"/>
  <c r="C22" i="1" l="1"/>
  <c r="B22" i="1" s="1"/>
  <c r="D22" i="1" s="1"/>
  <c r="A23" i="1"/>
  <c r="C23" i="1" l="1"/>
  <c r="B23" i="1" s="1"/>
  <c r="D23" i="1" s="1"/>
  <c r="A24" i="1"/>
  <c r="A25" i="1" l="1"/>
  <c r="C25" i="1" s="1"/>
  <c r="B25" i="1" s="1"/>
  <c r="D25" i="1" s="1"/>
  <c r="C24" i="1"/>
  <c r="B24" i="1" s="1"/>
  <c r="D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jubotero</author>
  </authors>
  <commentList>
    <comment ref="C15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jubotero:</t>
        </r>
        <r>
          <rPr>
            <sz val="12"/>
            <color indexed="81"/>
            <rFont val="Tahoma"/>
            <family val="2"/>
          </rPr>
          <t xml:space="preserve">
w = [</t>
        </r>
        <r>
          <rPr>
            <sz val="12"/>
            <color indexed="81"/>
            <rFont val="Arial"/>
            <family val="2"/>
          </rPr>
          <t>E(r</t>
        </r>
        <r>
          <rPr>
            <vertAlign val="subscript"/>
            <sz val="12"/>
            <color indexed="81"/>
            <rFont val="Tahoma"/>
            <family val="2"/>
          </rPr>
          <t>p</t>
        </r>
        <r>
          <rPr>
            <sz val="12"/>
            <color indexed="81"/>
            <rFont val="Tahoma"/>
            <family val="2"/>
          </rPr>
          <t>) - E(r</t>
        </r>
        <r>
          <rPr>
            <vertAlign val="subscript"/>
            <sz val="12"/>
            <color indexed="81"/>
            <rFont val="Tahoma"/>
            <family val="2"/>
          </rPr>
          <t>2</t>
        </r>
        <r>
          <rPr>
            <sz val="12"/>
            <color indexed="81"/>
            <rFont val="Tahoma"/>
            <family val="2"/>
          </rPr>
          <t>)] / [E(r</t>
        </r>
        <r>
          <rPr>
            <vertAlign val="subscript"/>
            <sz val="12"/>
            <color indexed="81"/>
            <rFont val="Tahoma"/>
            <family val="2"/>
          </rPr>
          <t>1</t>
        </r>
        <r>
          <rPr>
            <sz val="12"/>
            <color indexed="81"/>
            <rFont val="Tahoma"/>
            <family val="2"/>
          </rPr>
          <t>) - E(r</t>
        </r>
        <r>
          <rPr>
            <vertAlign val="subscript"/>
            <sz val="12"/>
            <color indexed="81"/>
            <rFont val="Tahoma"/>
            <family val="2"/>
          </rPr>
          <t>2</t>
        </r>
        <r>
          <rPr>
            <sz val="12"/>
            <color indexed="81"/>
            <rFont val="Tahoma"/>
            <family val="2"/>
          </rPr>
          <t>)]</t>
        </r>
      </text>
    </comment>
  </commentList>
</comments>
</file>

<file path=xl/sharedStrings.xml><?xml version="1.0" encoding="utf-8"?>
<sst xmlns="http://schemas.openxmlformats.org/spreadsheetml/2006/main" count="14" uniqueCount="13">
  <si>
    <t>w</t>
  </si>
  <si>
    <r>
      <t>σ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</t>
    </r>
  </si>
  <si>
    <r>
      <t>σ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</si>
  <si>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Varianza (</t>
    </r>
    <r>
      <rPr>
        <i/>
        <sz val="12"/>
        <rFont val="Arial"/>
        <family val="2"/>
      </rPr>
      <t>σ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)</t>
    </r>
  </si>
  <si>
    <t>Step Media =</t>
  </si>
  <si>
    <r>
      <t>Cov</t>
    </r>
    <r>
      <rPr>
        <sz val="12"/>
        <rFont val="Arial"/>
        <family val="2"/>
      </rPr>
      <t>(</t>
    </r>
    <r>
      <rPr>
        <i/>
        <sz val="12"/>
        <rFont val="Arial"/>
        <family val="2"/>
      </rPr>
      <t>r</t>
    </r>
    <r>
      <rPr>
        <vertAlign val="subscript"/>
        <sz val="12"/>
        <rFont val="Arial"/>
        <family val="2"/>
      </rPr>
      <t>1</t>
    </r>
    <r>
      <rPr>
        <i/>
        <sz val="12"/>
        <rFont val="Arial"/>
        <family val="2"/>
      </rPr>
      <t>,r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  <r>
      <rPr>
        <i/>
        <sz val="12"/>
        <rFont val="Arial"/>
        <family val="2"/>
      </rPr>
      <t xml:space="preserve"> =</t>
    </r>
  </si>
  <si>
    <t>S.D.</t>
  </si>
  <si>
    <t>Media (µp)</t>
  </si>
  <si>
    <t>Varianza (σ2p)</t>
  </si>
  <si>
    <r>
      <t>E</t>
    </r>
    <r>
      <rPr>
        <sz val="12"/>
        <rFont val="Arial"/>
        <family val="2"/>
      </rPr>
      <t>[</t>
    </r>
    <r>
      <rPr>
        <i/>
        <sz val="12"/>
        <rFont val="Arial"/>
        <family val="2"/>
      </rPr>
      <t>r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] =</t>
    </r>
  </si>
  <si>
    <r>
      <t>E</t>
    </r>
    <r>
      <rPr>
        <sz val="12"/>
        <rFont val="Arial"/>
        <family val="2"/>
      </rPr>
      <t>[</t>
    </r>
    <r>
      <rPr>
        <i/>
        <sz val="12"/>
        <rFont val="Arial"/>
        <family val="2"/>
      </rPr>
      <t>r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] =</t>
    </r>
  </si>
  <si>
    <r>
      <t>desv. est. (</t>
    </r>
    <r>
      <rPr>
        <i/>
        <sz val="14"/>
        <rFont val="Calibri"/>
        <family val="2"/>
      </rPr>
      <t>σ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)</t>
    </r>
  </si>
  <si>
    <r>
      <t>[</t>
    </r>
    <r>
      <rPr>
        <i/>
        <sz val="10"/>
        <rFont val="Arial"/>
        <family val="2"/>
      </rPr>
      <t>E</t>
    </r>
    <r>
      <rPr>
        <sz val="10"/>
        <rFont val="Arial"/>
        <family val="2"/>
      </rPr>
      <t>(</t>
    </r>
    <r>
      <rPr>
        <i/>
        <sz val="12"/>
        <rFont val="Arial"/>
        <family val="2"/>
      </rPr>
      <t>r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</si>
</sst>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0"/>
      <name val="Arial"/>
    </font>
    <font>
      <sz val="10"/>
      <name val="Arial"/>
      <family val="2"/>
    </font>
    <font>
      <vertAlign val="subscript"/>
      <sz val="10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Arial"/>
      <family val="2"/>
    </font>
    <font>
      <vertAlign val="subscript"/>
      <sz val="12"/>
      <color indexed="81"/>
      <name val="Tahoma"/>
      <family val="2"/>
    </font>
    <font>
      <vertAlign val="subscript"/>
      <sz val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i/>
      <sz val="1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4043321299639"/>
          <c:y val="5.3333506945009587E-2"/>
          <c:w val="0.81227436823104693"/>
          <c:h val="0.7533357855982604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Hoja1!$D$15:$D$25</c:f>
              <c:numCache>
                <c:formatCode>0.0%</c:formatCode>
                <c:ptCount val="11"/>
                <c:pt idx="0">
                  <c:v>0.15</c:v>
                </c:pt>
                <c:pt idx="1">
                  <c:v>0.14228492541376264</c:v>
                </c:pt>
                <c:pt idx="2">
                  <c:v>0.13740451229854134</c:v>
                </c:pt>
                <c:pt idx="3">
                  <c:v>0.13566502865514016</c:v>
                </c:pt>
                <c:pt idx="4">
                  <c:v>0.13718600511714016</c:v>
                </c:pt>
                <c:pt idx="5">
                  <c:v>0.14186260959111113</c:v>
                </c:pt>
                <c:pt idx="6">
                  <c:v>0.14939879517586485</c:v>
                </c:pt>
                <c:pt idx="7">
                  <c:v>0.15938946012832853</c:v>
                </c:pt>
                <c:pt idx="8">
                  <c:v>0.17140595088852675</c:v>
                </c:pt>
                <c:pt idx="9">
                  <c:v>0.18505404615949381</c:v>
                </c:pt>
                <c:pt idx="10">
                  <c:v>0.20000000000000021</c:v>
                </c:pt>
              </c:numCache>
            </c:numRef>
          </c:xVal>
          <c:yVal>
            <c:numRef>
              <c:f>Hoja1!$A$15:$A$25</c:f>
              <c:numCache>
                <c:formatCode>0.0%</c:formatCode>
                <c:ptCount val="11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0.11500000000000002</c:v>
                </c:pt>
                <c:pt idx="4">
                  <c:v>0.12000000000000002</c:v>
                </c:pt>
                <c:pt idx="5">
                  <c:v>0.12500000000000003</c:v>
                </c:pt>
                <c:pt idx="6">
                  <c:v>0.13000000000000003</c:v>
                </c:pt>
                <c:pt idx="7">
                  <c:v>0.13500000000000004</c:v>
                </c:pt>
                <c:pt idx="8">
                  <c:v>0.14000000000000004</c:v>
                </c:pt>
                <c:pt idx="9">
                  <c:v>0.14500000000000005</c:v>
                </c:pt>
                <c:pt idx="10">
                  <c:v>0.15000000000000005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5-4CA6-804D-38B7D82F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65424"/>
        <c:axId val="1"/>
      </c:scatterChart>
      <c:valAx>
        <c:axId val="28566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Symbol"/>
                  </a:rPr>
                  <a:t>s</a:t>
                </a: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</a:p>
            </c:rich>
          </c:tx>
          <c:layout>
            <c:manualLayout>
              <c:xMode val="edge"/>
              <c:yMode val="edge"/>
              <c:x val="0.53610108303249093"/>
              <c:y val="0.906669618065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media (</a:t>
                </a: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m </a:t>
                </a:r>
                <a:r>
                  <a:rPr lang="en-US" sz="10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9.0252707581227436E-3"/>
              <c:y val="0.3733345486150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665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4043321299639"/>
          <c:y val="5.3333506945009587E-2"/>
          <c:w val="0.81227436823104693"/>
          <c:h val="0.7533357855982604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Hoja1!$D$15:$D$25</c:f>
              <c:numCache>
                <c:formatCode>0.0%</c:formatCode>
                <c:ptCount val="11"/>
                <c:pt idx="0">
                  <c:v>0.15</c:v>
                </c:pt>
                <c:pt idx="1">
                  <c:v>0.14228492541376264</c:v>
                </c:pt>
                <c:pt idx="2">
                  <c:v>0.13740451229854134</c:v>
                </c:pt>
                <c:pt idx="3">
                  <c:v>0.13566502865514016</c:v>
                </c:pt>
                <c:pt idx="4">
                  <c:v>0.13718600511714016</c:v>
                </c:pt>
                <c:pt idx="5">
                  <c:v>0.14186260959111113</c:v>
                </c:pt>
                <c:pt idx="6">
                  <c:v>0.14939879517586485</c:v>
                </c:pt>
                <c:pt idx="7">
                  <c:v>0.15938946012832853</c:v>
                </c:pt>
                <c:pt idx="8">
                  <c:v>0.17140595088852675</c:v>
                </c:pt>
                <c:pt idx="9">
                  <c:v>0.18505404615949381</c:v>
                </c:pt>
                <c:pt idx="10">
                  <c:v>0.20000000000000021</c:v>
                </c:pt>
              </c:numCache>
            </c:numRef>
          </c:xVal>
          <c:yVal>
            <c:numRef>
              <c:f>Hoja1!$A$15:$A$25</c:f>
              <c:numCache>
                <c:formatCode>0.0%</c:formatCode>
                <c:ptCount val="11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0.11500000000000002</c:v>
                </c:pt>
                <c:pt idx="4">
                  <c:v>0.12000000000000002</c:v>
                </c:pt>
                <c:pt idx="5">
                  <c:v>0.12500000000000003</c:v>
                </c:pt>
                <c:pt idx="6">
                  <c:v>0.13000000000000003</c:v>
                </c:pt>
                <c:pt idx="7">
                  <c:v>0.13500000000000004</c:v>
                </c:pt>
                <c:pt idx="8">
                  <c:v>0.14000000000000004</c:v>
                </c:pt>
                <c:pt idx="9">
                  <c:v>0.14500000000000005</c:v>
                </c:pt>
                <c:pt idx="10">
                  <c:v>0.15000000000000005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2-477C-B1C8-7D7E80B22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65424"/>
        <c:axId val="1"/>
      </c:scatterChart>
      <c:valAx>
        <c:axId val="285665424"/>
        <c:scaling>
          <c:orientation val="minMax"/>
          <c:min val="0.13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Symbol"/>
                  </a:rPr>
                  <a:t>s</a:t>
                </a:r>
                <a:r>
                  <a:rPr lang="en-US" sz="10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</a:p>
            </c:rich>
          </c:tx>
          <c:layout>
            <c:manualLayout>
              <c:xMode val="edge"/>
              <c:yMode val="edge"/>
              <c:x val="0.53610108303249093"/>
              <c:y val="0.906669618065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9.0000000000000024E-2"/>
        </c:scaling>
        <c:delete val="0"/>
        <c:axPos val="l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media (</a:t>
                </a: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m </a:t>
                </a:r>
                <a:r>
                  <a:rPr lang="en-US" sz="10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9.0252707581227436E-3"/>
              <c:y val="0.3733345486150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665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4043321299639"/>
          <c:y val="5.3333506945009587E-2"/>
          <c:w val="0.81227436823104693"/>
          <c:h val="0.7533357855982604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bg1"/>
              </a:solidFill>
              <a:prstDash val="solid"/>
            </a:ln>
          </c:spPr>
          <c:marker>
            <c:symbol val="none"/>
          </c:marker>
          <c:xVal>
            <c:numRef>
              <c:f>Hoja1!$D$15:$D$25</c:f>
              <c:numCache>
                <c:formatCode>0.0%</c:formatCode>
                <c:ptCount val="11"/>
                <c:pt idx="0">
                  <c:v>0.15</c:v>
                </c:pt>
                <c:pt idx="1">
                  <c:v>0.14228492541376264</c:v>
                </c:pt>
                <c:pt idx="2">
                  <c:v>0.13740451229854134</c:v>
                </c:pt>
                <c:pt idx="3">
                  <c:v>0.13566502865514016</c:v>
                </c:pt>
                <c:pt idx="4">
                  <c:v>0.13718600511714016</c:v>
                </c:pt>
                <c:pt idx="5">
                  <c:v>0.14186260959111113</c:v>
                </c:pt>
                <c:pt idx="6">
                  <c:v>0.14939879517586485</c:v>
                </c:pt>
                <c:pt idx="7">
                  <c:v>0.15938946012832853</c:v>
                </c:pt>
                <c:pt idx="8">
                  <c:v>0.17140595088852675</c:v>
                </c:pt>
                <c:pt idx="9">
                  <c:v>0.18505404615949381</c:v>
                </c:pt>
                <c:pt idx="10">
                  <c:v>0.20000000000000021</c:v>
                </c:pt>
              </c:numCache>
            </c:numRef>
          </c:xVal>
          <c:yVal>
            <c:numRef>
              <c:f>Hoja1!$A$15:$A$25</c:f>
              <c:numCache>
                <c:formatCode>0.0%</c:formatCode>
                <c:ptCount val="11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0.11500000000000002</c:v>
                </c:pt>
                <c:pt idx="4">
                  <c:v>0.12000000000000002</c:v>
                </c:pt>
                <c:pt idx="5">
                  <c:v>0.12500000000000003</c:v>
                </c:pt>
                <c:pt idx="6">
                  <c:v>0.13000000000000003</c:v>
                </c:pt>
                <c:pt idx="7">
                  <c:v>0.13500000000000004</c:v>
                </c:pt>
                <c:pt idx="8">
                  <c:v>0.14000000000000004</c:v>
                </c:pt>
                <c:pt idx="9">
                  <c:v>0.14500000000000005</c:v>
                </c:pt>
                <c:pt idx="10">
                  <c:v>0.15000000000000005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8-4CF2-AF4E-BC4B40C8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65424"/>
        <c:axId val="1"/>
      </c:scatterChart>
      <c:valAx>
        <c:axId val="285665424"/>
        <c:scaling>
          <c:orientation val="minMax"/>
          <c:min val="0.13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Symbol"/>
                  </a:rPr>
                  <a:t>s</a:t>
                </a:r>
                <a:r>
                  <a:rPr lang="en-US" sz="10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</a:p>
            </c:rich>
          </c:tx>
          <c:layout>
            <c:manualLayout>
              <c:xMode val="edge"/>
              <c:yMode val="edge"/>
              <c:x val="0.53610108303249093"/>
              <c:y val="0.90666961806516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9.0000000000000024E-2"/>
        </c:scaling>
        <c:delete val="0"/>
        <c:axPos val="l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media (</a:t>
                </a: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m </a:t>
                </a:r>
                <a:r>
                  <a:rPr lang="en-US" sz="10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  <a:r>
                  <a:rPr lang="en-US" sz="10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9.0252707581227436E-3"/>
              <c:y val="0.373334548615067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665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14</xdr:row>
      <xdr:rowOff>28575</xdr:rowOff>
    </xdr:from>
    <xdr:to>
      <xdr:col>10</xdr:col>
      <xdr:colOff>723900</xdr:colOff>
      <xdr:row>31</xdr:row>
      <xdr:rowOff>133350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B04AEC7-3126-48F8-A0B1-795833588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32</xdr:row>
      <xdr:rowOff>9525</xdr:rowOff>
    </xdr:from>
    <xdr:to>
      <xdr:col>11</xdr:col>
      <xdr:colOff>381000</xdr:colOff>
      <xdr:row>49</xdr:row>
      <xdr:rowOff>114300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95910EC-2E06-40D3-91AC-9BDC23590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10</xdr:col>
      <xdr:colOff>704850</xdr:colOff>
      <xdr:row>71</xdr:row>
      <xdr:rowOff>104775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BA9ACE17-6D8A-4060-8D8F-D57155144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0.33213</cdr:x>
      <cdr:y>0.68333</cdr:y>
    </cdr:from>
    <cdr:to>
      <cdr:x>0.34946</cdr:x>
      <cdr:y>0.71533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824D9290-A585-4F8D-A5A8-06FF934FEE11}"/>
            </a:ext>
          </a:extLst>
        </cdr:cNvPr>
        <cdr:cNvSpPr/>
      </cdr:nvSpPr>
      <cdr:spPr>
        <a:xfrm xmlns:a="http://schemas.openxmlformats.org/drawingml/2006/main">
          <a:off x="1752599" y="1952624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0.84176</cdr:x>
      <cdr:y>0.15111</cdr:y>
    </cdr:from>
    <cdr:to>
      <cdr:x>0.85909</cdr:x>
      <cdr:y>0.18311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C2F86A5A-9D12-45DD-A7CC-64BA1B328527}"/>
            </a:ext>
          </a:extLst>
        </cdr:cNvPr>
        <cdr:cNvSpPr/>
      </cdr:nvSpPr>
      <cdr:spPr>
        <a:xfrm xmlns:a="http://schemas.openxmlformats.org/drawingml/2006/main">
          <a:off x="4441824" y="431799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5"/>
  <sheetViews>
    <sheetView tabSelected="1" workbookViewId="0"/>
  </sheetViews>
  <sheetFormatPr defaultColWidth="8.7265625" defaultRowHeight="12.5" x14ac:dyDescent="0.25"/>
  <cols>
    <col min="1" max="1" width="13.81640625" customWidth="1"/>
    <col min="2" max="2" width="13.54296875" customWidth="1"/>
    <col min="3" max="3" width="11.453125" customWidth="1"/>
    <col min="4" max="4" width="13.26953125" customWidth="1"/>
    <col min="5" max="256" width="11.453125" customWidth="1"/>
  </cols>
  <sheetData>
    <row r="2" spans="1:4" ht="16" x14ac:dyDescent="0.4">
      <c r="A2" s="1" t="s">
        <v>9</v>
      </c>
      <c r="B2" s="3">
        <v>0.15</v>
      </c>
    </row>
    <row r="3" spans="1:4" ht="16" x14ac:dyDescent="0.4">
      <c r="A3" s="1" t="s">
        <v>10</v>
      </c>
      <c r="B3" s="3">
        <v>0.1</v>
      </c>
    </row>
    <row r="4" spans="1:4" ht="15.5" x14ac:dyDescent="0.35">
      <c r="A4" s="1"/>
      <c r="B4" s="3"/>
    </row>
    <row r="5" spans="1:4" ht="16" x14ac:dyDescent="0.4">
      <c r="A5" s="1" t="s">
        <v>1</v>
      </c>
      <c r="B5" s="3">
        <v>0.2</v>
      </c>
    </row>
    <row r="6" spans="1:4" ht="16" x14ac:dyDescent="0.4">
      <c r="A6" s="1" t="s">
        <v>2</v>
      </c>
      <c r="B6" s="3">
        <v>0.15</v>
      </c>
    </row>
    <row r="7" spans="1:4" ht="15.5" x14ac:dyDescent="0.35">
      <c r="A7" s="1"/>
      <c r="B7" s="3"/>
    </row>
    <row r="8" spans="1:4" ht="16.5" x14ac:dyDescent="0.4">
      <c r="A8" s="1" t="s">
        <v>5</v>
      </c>
      <c r="B8" s="3">
        <f>30%*B5*B6</f>
        <v>8.9999999999999993E-3</v>
      </c>
    </row>
    <row r="11" spans="1:4" x14ac:dyDescent="0.25">
      <c r="A11" t="s">
        <v>4</v>
      </c>
      <c r="B11" s="3">
        <v>5.0000000000000001E-3</v>
      </c>
    </row>
    <row r="13" spans="1:4" ht="18.5" x14ac:dyDescent="0.45">
      <c r="A13" s="7" t="s">
        <v>12</v>
      </c>
      <c r="B13" t="s">
        <v>3</v>
      </c>
      <c r="C13" s="4" t="s">
        <v>0</v>
      </c>
      <c r="D13" s="6" t="s">
        <v>11</v>
      </c>
    </row>
    <row r="15" spans="1:4" x14ac:dyDescent="0.25">
      <c r="A15" s="2">
        <v>0.1</v>
      </c>
      <c r="B15" s="5">
        <f>C15^2*$B$5^2+(1-C15)^2*$B$6^2+2*C15*(1-C15)*$B$8</f>
        <v>2.2499999999999999E-2</v>
      </c>
      <c r="C15" s="5">
        <f>(A15-$B$3)/($B$2-$B$3)</f>
        <v>0</v>
      </c>
      <c r="D15" s="5">
        <f>SQRT(B15)</f>
        <v>0.15</v>
      </c>
    </row>
    <row r="16" spans="1:4" x14ac:dyDescent="0.25">
      <c r="A16" s="2">
        <f t="shared" ref="A16:A25" si="0">+A15+$B$11</f>
        <v>0.10500000000000001</v>
      </c>
      <c r="B16" s="5">
        <f t="shared" ref="B16:B25" si="1">C16^2*$B$5^2+(1-C16)^2*$B$6^2+2*C16*(1-C16)*$B$8</f>
        <v>2.0244999999999999E-2</v>
      </c>
      <c r="C16" s="5">
        <f t="shared" ref="C16:C25" si="2">(A16-$B$3)/($B$2-$B$3)</f>
        <v>0.10000000000000012</v>
      </c>
      <c r="D16" s="5">
        <f t="shared" ref="D16:D25" si="3">SQRT(B16)</f>
        <v>0.14228492541376264</v>
      </c>
    </row>
    <row r="17" spans="1:4" x14ac:dyDescent="0.25">
      <c r="A17" s="2">
        <f t="shared" si="0"/>
        <v>0.11000000000000001</v>
      </c>
      <c r="B17" s="5">
        <f t="shared" si="1"/>
        <v>1.8880000000000001E-2</v>
      </c>
      <c r="C17" s="5">
        <f t="shared" si="2"/>
        <v>0.20000000000000023</v>
      </c>
      <c r="D17" s="5">
        <f t="shared" si="3"/>
        <v>0.13740451229854134</v>
      </c>
    </row>
    <row r="18" spans="1:4" x14ac:dyDescent="0.25">
      <c r="A18" s="2">
        <f t="shared" si="0"/>
        <v>0.11500000000000002</v>
      </c>
      <c r="B18" s="5">
        <f t="shared" si="1"/>
        <v>1.8405000000000001E-2</v>
      </c>
      <c r="C18" s="5">
        <f t="shared" si="2"/>
        <v>0.30000000000000032</v>
      </c>
      <c r="D18" s="5">
        <f t="shared" si="3"/>
        <v>0.13566502865514016</v>
      </c>
    </row>
    <row r="19" spans="1:4" x14ac:dyDescent="0.25">
      <c r="A19" s="2">
        <f t="shared" si="0"/>
        <v>0.12000000000000002</v>
      </c>
      <c r="B19" s="5">
        <f t="shared" si="1"/>
        <v>1.8820000000000003E-2</v>
      </c>
      <c r="C19" s="5">
        <f t="shared" si="2"/>
        <v>0.40000000000000047</v>
      </c>
      <c r="D19" s="5">
        <f t="shared" si="3"/>
        <v>0.13718600511714016</v>
      </c>
    </row>
    <row r="20" spans="1:4" x14ac:dyDescent="0.25">
      <c r="A20" s="2">
        <f t="shared" si="0"/>
        <v>0.12500000000000003</v>
      </c>
      <c r="B20" s="5">
        <f t="shared" si="1"/>
        <v>2.0125000000000014E-2</v>
      </c>
      <c r="C20" s="5">
        <f t="shared" si="2"/>
        <v>0.50000000000000056</v>
      </c>
      <c r="D20" s="5">
        <f t="shared" si="3"/>
        <v>0.14186260959111113</v>
      </c>
    </row>
    <row r="21" spans="1:4" x14ac:dyDescent="0.25">
      <c r="A21" s="2">
        <f t="shared" si="0"/>
        <v>0.13000000000000003</v>
      </c>
      <c r="B21" s="5">
        <f t="shared" si="1"/>
        <v>2.2320000000000017E-2</v>
      </c>
      <c r="C21" s="5">
        <f t="shared" si="2"/>
        <v>0.60000000000000064</v>
      </c>
      <c r="D21" s="5">
        <f t="shared" si="3"/>
        <v>0.14939879517586485</v>
      </c>
    </row>
    <row r="22" spans="1:4" x14ac:dyDescent="0.25">
      <c r="A22" s="2">
        <f t="shared" si="0"/>
        <v>0.13500000000000004</v>
      </c>
      <c r="B22" s="5">
        <f t="shared" si="1"/>
        <v>2.5405000000000028E-2</v>
      </c>
      <c r="C22" s="5">
        <f t="shared" si="2"/>
        <v>0.70000000000000073</v>
      </c>
      <c r="D22" s="5">
        <f t="shared" si="3"/>
        <v>0.15938946012832853</v>
      </c>
    </row>
    <row r="23" spans="1:4" x14ac:dyDescent="0.25">
      <c r="A23" s="2">
        <f t="shared" si="0"/>
        <v>0.14000000000000004</v>
      </c>
      <c r="B23" s="5">
        <f t="shared" si="1"/>
        <v>2.9380000000000045E-2</v>
      </c>
      <c r="C23" s="5">
        <f t="shared" si="2"/>
        <v>0.80000000000000093</v>
      </c>
      <c r="D23" s="5">
        <f t="shared" si="3"/>
        <v>0.17140595088852675</v>
      </c>
    </row>
    <row r="24" spans="1:4" x14ac:dyDescent="0.25">
      <c r="A24" s="2">
        <f t="shared" si="0"/>
        <v>0.14500000000000005</v>
      </c>
      <c r="B24" s="5">
        <f t="shared" si="1"/>
        <v>3.424500000000006E-2</v>
      </c>
      <c r="C24" s="5">
        <f t="shared" si="2"/>
        <v>0.90000000000000102</v>
      </c>
      <c r="D24" s="5">
        <f t="shared" si="3"/>
        <v>0.18505404615949381</v>
      </c>
    </row>
    <row r="25" spans="1:4" x14ac:dyDescent="0.25">
      <c r="A25" s="2">
        <f t="shared" si="0"/>
        <v>0.15000000000000005</v>
      </c>
      <c r="B25" s="5">
        <f t="shared" si="1"/>
        <v>4.0000000000000077E-2</v>
      </c>
      <c r="C25" s="5">
        <f t="shared" si="2"/>
        <v>1.0000000000000011</v>
      </c>
      <c r="D25" s="5">
        <f t="shared" si="3"/>
        <v>0.20000000000000021</v>
      </c>
    </row>
    <row r="26" spans="1:4" x14ac:dyDescent="0.25">
      <c r="A26" s="2"/>
    </row>
    <row r="53" spans="1:4" x14ac:dyDescent="0.25">
      <c r="A53" t="s">
        <v>7</v>
      </c>
      <c r="B53" t="s">
        <v>8</v>
      </c>
      <c r="C53" t="s">
        <v>0</v>
      </c>
      <c r="D53" t="s">
        <v>6</v>
      </c>
    </row>
    <row r="55" spans="1:4" x14ac:dyDescent="0.25">
      <c r="A55" s="5">
        <v>0.1</v>
      </c>
      <c r="B55" s="5">
        <v>2.2499999999999999E-2</v>
      </c>
      <c r="C55" s="5">
        <v>0</v>
      </c>
      <c r="D55" s="5">
        <v>0.15</v>
      </c>
    </row>
    <row r="56" spans="1:4" x14ac:dyDescent="0.25">
      <c r="A56" s="5">
        <v>0.10500000000000001</v>
      </c>
      <c r="B56" s="5">
        <v>2.0244999999999999E-2</v>
      </c>
      <c r="C56" s="5">
        <v>0.10000000000000012</v>
      </c>
      <c r="D56" s="5">
        <v>0.14228492541376264</v>
      </c>
    </row>
    <row r="57" spans="1:4" x14ac:dyDescent="0.25">
      <c r="A57" s="5">
        <v>0.11000000000000001</v>
      </c>
      <c r="B57" s="5">
        <v>1.8880000000000001E-2</v>
      </c>
      <c r="C57" s="5">
        <v>0.20000000000000023</v>
      </c>
      <c r="D57" s="5">
        <v>0.13740451229854134</v>
      </c>
    </row>
    <row r="58" spans="1:4" x14ac:dyDescent="0.25">
      <c r="A58" s="5">
        <v>0.11500000000000002</v>
      </c>
      <c r="B58" s="5">
        <v>1.8405000000000001E-2</v>
      </c>
      <c r="C58" s="5">
        <v>0.30000000000000032</v>
      </c>
      <c r="D58" s="5">
        <v>0.13566502865514016</v>
      </c>
    </row>
    <row r="59" spans="1:4" x14ac:dyDescent="0.25">
      <c r="A59" s="5">
        <v>0.12000000000000002</v>
      </c>
      <c r="B59" s="5">
        <v>1.8820000000000003E-2</v>
      </c>
      <c r="C59" s="5">
        <v>0.40000000000000047</v>
      </c>
      <c r="D59" s="5">
        <v>0.13718600511714016</v>
      </c>
    </row>
    <row r="60" spans="1:4" x14ac:dyDescent="0.25">
      <c r="A60" s="5">
        <v>0.12500000000000003</v>
      </c>
      <c r="B60" s="5">
        <v>2.0125000000000014E-2</v>
      </c>
      <c r="C60" s="5">
        <v>0.50000000000000056</v>
      </c>
      <c r="D60" s="5">
        <v>0.14186260959111113</v>
      </c>
    </row>
    <row r="61" spans="1:4" x14ac:dyDescent="0.25">
      <c r="A61" s="5">
        <v>0.13000000000000003</v>
      </c>
      <c r="B61" s="5">
        <v>2.2320000000000017E-2</v>
      </c>
      <c r="C61" s="5">
        <v>0.60000000000000064</v>
      </c>
      <c r="D61" s="5">
        <v>0.14939879517586485</v>
      </c>
    </row>
    <row r="62" spans="1:4" x14ac:dyDescent="0.25">
      <c r="A62" s="5">
        <v>0.13500000000000004</v>
      </c>
      <c r="B62" s="5">
        <v>2.5405000000000028E-2</v>
      </c>
      <c r="C62" s="5">
        <v>0.70000000000000073</v>
      </c>
      <c r="D62" s="5">
        <v>0.15938946012832853</v>
      </c>
    </row>
    <row r="63" spans="1:4" x14ac:dyDescent="0.25">
      <c r="A63" s="5">
        <v>0.14000000000000004</v>
      </c>
      <c r="B63" s="5">
        <v>2.9380000000000045E-2</v>
      </c>
      <c r="C63" s="5">
        <v>0.80000000000000093</v>
      </c>
      <c r="D63" s="5">
        <v>0.17140595088852675</v>
      </c>
    </row>
    <row r="64" spans="1:4" x14ac:dyDescent="0.25">
      <c r="A64" s="5">
        <v>0.14500000000000005</v>
      </c>
      <c r="B64" s="5">
        <v>3.424500000000006E-2</v>
      </c>
      <c r="C64" s="5">
        <v>0.90000000000000102</v>
      </c>
      <c r="D64" s="5">
        <v>0.18505404615949381</v>
      </c>
    </row>
    <row r="65" spans="1:4" x14ac:dyDescent="0.25">
      <c r="A65" s="5">
        <v>0.15000000000000005</v>
      </c>
      <c r="B65" s="5">
        <v>4.0000000000000077E-2</v>
      </c>
      <c r="C65" s="5">
        <v>1.0000000000000011</v>
      </c>
      <c r="D65" s="5">
        <v>0.20000000000000021</v>
      </c>
    </row>
  </sheetData>
  <phoneticPr fontId="11" type="noConversion"/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265625" defaultRowHeight="12.5" x14ac:dyDescent="0.25"/>
  <cols>
    <col min="1" max="256" width="11.453125" customWidth="1"/>
  </cols>
  <sheetData/>
  <phoneticPr fontId="1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265625" defaultRowHeight="12.5" x14ac:dyDescent="0.25"/>
  <cols>
    <col min="1" max="256" width="11.453125" customWidth="1"/>
  </cols>
  <sheetData/>
  <phoneticPr fontId="11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EFDBFF-27A7-4B3B-96F7-094673306245}"/>
</file>

<file path=customXml/itemProps2.xml><?xml version="1.0" encoding="utf-8"?>
<ds:datastoreItem xmlns:ds="http://schemas.openxmlformats.org/officeDocument/2006/customXml" ds:itemID="{DC29A2DA-8885-42EA-BE99-7A2BC8DA07A6}"/>
</file>

<file path=customXml/itemProps3.xml><?xml version="1.0" encoding="utf-8"?>
<ds:datastoreItem xmlns:ds="http://schemas.openxmlformats.org/officeDocument/2006/customXml" ds:itemID="{E72938D1-924E-4280-8A0C-615116F9F7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CORFINSURA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jubotero</dc:creator>
  <cp:lastModifiedBy>USUARIO</cp:lastModifiedBy>
  <dcterms:created xsi:type="dcterms:W3CDTF">2003-12-03T19:16:40Z</dcterms:created>
  <dcterms:modified xsi:type="dcterms:W3CDTF">2020-10-17T12:22:35Z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