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NIGOJ\OneDrive\Desktop\NICO\MAF\Semestre 2\Microeconomía\"/>
    </mc:Choice>
  </mc:AlternateContent>
  <xr:revisionPtr revIDLastSave="0" documentId="13_ncr:1_{7C951E27-4805-4A43-A2D7-D89CFC914DDB}" xr6:coauthVersionLast="47" xr6:coauthVersionMax="47" xr10:uidLastSave="{00000000-0000-0000-0000-000000000000}"/>
  <bookViews>
    <workbookView xWindow="-108" yWindow="-108" windowWidth="23256" windowHeight="12456" activeTab="1" xr2:uid="{938C835C-9BA9-4850-B923-4721C7344C6D}"/>
  </bookViews>
  <sheets>
    <sheet name="Punto 2" sheetId="1" r:id="rId1"/>
    <sheet name="Punto 3"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7" i="1" l="1"/>
  <c r="I17" i="1"/>
  <c r="I5" i="1"/>
  <c r="I6" i="1"/>
  <c r="I7" i="1"/>
  <c r="I8" i="1"/>
  <c r="I9" i="1"/>
  <c r="I10" i="1"/>
  <c r="I11" i="1"/>
  <c r="I12" i="1"/>
  <c r="I13" i="1"/>
  <c r="I14" i="1"/>
  <c r="I15" i="1"/>
  <c r="I16" i="1"/>
  <c r="I4" i="1"/>
  <c r="J16" i="1"/>
  <c r="J15" i="1"/>
  <c r="J14" i="1"/>
  <c r="J13" i="1"/>
  <c r="J12" i="1"/>
  <c r="J11" i="1"/>
  <c r="J10" i="1"/>
  <c r="J9" i="1"/>
  <c r="J8" i="1"/>
  <c r="J7" i="1"/>
  <c r="J6" i="1"/>
  <c r="J5" i="1"/>
  <c r="J4" i="1"/>
</calcChain>
</file>

<file path=xl/sharedStrings.xml><?xml version="1.0" encoding="utf-8"?>
<sst xmlns="http://schemas.openxmlformats.org/spreadsheetml/2006/main" count="27" uniqueCount="27">
  <si>
    <t>Year</t>
  </si>
  <si>
    <t>IrdiGo</t>
  </si>
  <si>
    <t>Jet</t>
  </si>
  <si>
    <t>SpiceJet</t>
  </si>
  <si>
    <t>Air India</t>
  </si>
  <si>
    <t>GoAir</t>
  </si>
  <si>
    <t>Others</t>
  </si>
  <si>
    <t>Kingfisher Airlines</t>
  </si>
  <si>
    <t>Raquel</t>
  </si>
  <si>
    <t>Vera</t>
  </si>
  <si>
    <t>Hacer Entrenamiento</t>
  </si>
  <si>
    <t>No hacer Entrenamiento</t>
  </si>
  <si>
    <t xml:space="preserve">Salario Fijo </t>
  </si>
  <si>
    <t>Ingreso 50/50</t>
  </si>
  <si>
    <t>11500 ; 12500</t>
  </si>
  <si>
    <t>11000 ; 11000</t>
  </si>
  <si>
    <t>10000 ; 10000</t>
  </si>
  <si>
    <t>9000 ; 12000</t>
  </si>
  <si>
    <t>IHH</t>
  </si>
  <si>
    <t>CC4E</t>
  </si>
  <si>
    <t>c. Las dos empresas más grandes para 2018, IrdiGo y Jet, tienen el 57% del mercado. Por lo tanto, una fusión de dichas empresas puede suponer un duopolio con un inmenso poder de mercado el cual genera ineficiencias económicas para los stakeholders. Un IHH mayor a 1800 (en este caso 3249) indica que la fusión resultaría en un mayor grado de concentración en el mercado. Esto podría generar preocupaciones sobre la competencia y los efectos negativos para los consumidores.</t>
  </si>
  <si>
    <t>a.</t>
  </si>
  <si>
    <t>b.</t>
  </si>
  <si>
    <t>Analizando los correspondientes pagos se observa que Raquel no posee una estrategia dominante explicada por sus pagos en el juego. Por su parte, Vera tiene una estrategia dominante al repartir el ingreso de la compañía 50/50 con Raquel. En otras palabras, Raquel depende de la decision de Vera, por su parte Vera siempre escogerá repartir el ingreso.</t>
  </si>
  <si>
    <t>c.</t>
  </si>
  <si>
    <t>Realizando el análisis de la matriz de pagos vemos que se llega a un Equilibrio de Nash al hacer el entrenamiento y repartir los ingresos 50/50 dado que ambos jugadores escogen la mejor estrategia posible para sí.</t>
  </si>
  <si>
    <t>El equilibrio de Nash es un concepto importante en la teoría de juegos que describe una situación en la que ningún jugador puede mejorar su resultado cambiando su estrategia, suponiendo que los demás jugadores mantengan sus estrategias actuales. Se llama así en honor a John Nash, un matemático y economista estadounidense.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</si>
</sst>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13">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3" fillId="0" borderId="1" xfId="0" applyFont="1" applyBorder="1" applyAlignment="1">
      <alignment horizontal="center" vertical="center"/>
    </xf>
    <xf numFmtId="9" fontId="0" fillId="0" borderId="0" xfId="1" applyFont="1" applyAlignment="1">
      <alignment horizontal="center" vertical="center"/>
    </xf>
    <xf numFmtId="0" fontId="2" fillId="0" borderId="0" xfId="0" applyFont="1"/>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vertical="center"/>
    </xf>
    <xf numFmtId="0" fontId="2" fillId="0" borderId="0" xfId="0" applyFont="1" applyAlignment="1">
      <alignment horizontal="center" vertical="center"/>
    </xf>
    <xf numFmtId="0" fontId="2" fillId="0" borderId="0" xfId="0" applyFont="1" applyAlignment="1">
      <alignment horizontal="center"/>
    </xf>
    <xf numFmtId="0" fontId="0" fillId="0" borderId="0" xfId="0" applyAlignment="1">
      <alignment horizontal="left" wrapText="1"/>
    </xf>
  </cellXfs>
  <cellStyles count="2">
    <cellStyle name="Normal" xfId="0" builtinId="0"/>
    <cellStyle name="Porcentaje" xfId="1" builtinId="5"/>
  </cellStyles>
  <dxfs count="3">
    <dxf>
      <fill>
        <patternFill>
          <bgColor rgb="FFC00000"/>
        </patternFill>
      </fill>
    </dxf>
    <dxf>
      <fill>
        <patternFill>
          <bgColor rgb="FFC00000"/>
        </patternFill>
      </fill>
    </dxf>
    <dxf>
      <fill>
        <patternFill>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pieChart>
        <c:varyColors val="1"/>
        <c:ser>
          <c:idx val="0"/>
          <c:order val="0"/>
          <c:tx>
            <c:v>Participación en Ventas 2006</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1A5-4CA1-BE5A-B789AD61CE0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1A5-4CA1-BE5A-B789AD61CE0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1A5-4CA1-BE5A-B789AD61CE0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1A5-4CA1-BE5A-B789AD61CE0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1A5-4CA1-BE5A-B789AD61CE07}"/>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61A5-4CA1-BE5A-B789AD61CE07}"/>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61A5-4CA1-BE5A-B789AD61CE0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'Punto 2'!$B$2:$H$3</c:f>
              <c:strCache>
                <c:ptCount val="7"/>
                <c:pt idx="0">
                  <c:v>IrdiGo</c:v>
                </c:pt>
                <c:pt idx="1">
                  <c:v>Jet</c:v>
                </c:pt>
                <c:pt idx="2">
                  <c:v>SpiceJet</c:v>
                </c:pt>
                <c:pt idx="3">
                  <c:v>Air India</c:v>
                </c:pt>
                <c:pt idx="4">
                  <c:v>Kingfisher Airlines</c:v>
                </c:pt>
                <c:pt idx="5">
                  <c:v>GoAir</c:v>
                </c:pt>
                <c:pt idx="6">
                  <c:v>Others</c:v>
                </c:pt>
              </c:strCache>
            </c:strRef>
          </c:cat>
          <c:val>
            <c:numRef>
              <c:f>'Punto 2'!$B$4:$H$4</c:f>
              <c:numCache>
                <c:formatCode>General</c:formatCode>
                <c:ptCount val="7"/>
                <c:pt idx="0">
                  <c:v>5</c:v>
                </c:pt>
                <c:pt idx="1">
                  <c:v>34</c:v>
                </c:pt>
                <c:pt idx="2">
                  <c:v>6</c:v>
                </c:pt>
                <c:pt idx="3">
                  <c:v>21</c:v>
                </c:pt>
                <c:pt idx="4">
                  <c:v>8</c:v>
                </c:pt>
                <c:pt idx="5">
                  <c:v>2</c:v>
                </c:pt>
                <c:pt idx="6">
                  <c:v>24</c:v>
                </c:pt>
              </c:numCache>
            </c:numRef>
          </c:val>
          <c:extLst>
            <c:ext xmlns:c16="http://schemas.microsoft.com/office/drawing/2014/chart" uri="{C3380CC4-5D6E-409C-BE32-E72D297353CC}">
              <c16:uniqueId val="{00000000-9D68-439C-96D0-68CA72D6378B}"/>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pieChart>
        <c:varyColors val="1"/>
        <c:ser>
          <c:idx val="0"/>
          <c:order val="0"/>
          <c:tx>
            <c:v>Participación en Ventas 2010</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1-1690-4F0C-89FC-79912517656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3-1690-4F0C-89FC-79912517656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5-1690-4F0C-89FC-79912517656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7-1690-4F0C-89FC-79912517656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9-1690-4F0C-89FC-79912517656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1B-1690-4F0C-89FC-79912517656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1D-1690-4F0C-89FC-79912517656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'Punto 2'!$B$2:$H$3</c:f>
              <c:strCache>
                <c:ptCount val="7"/>
                <c:pt idx="0">
                  <c:v>IrdiGo</c:v>
                </c:pt>
                <c:pt idx="1">
                  <c:v>Jet</c:v>
                </c:pt>
                <c:pt idx="2">
                  <c:v>SpiceJet</c:v>
                </c:pt>
                <c:pt idx="3">
                  <c:v>Air India</c:v>
                </c:pt>
                <c:pt idx="4">
                  <c:v>Kingfisher Airlines</c:v>
                </c:pt>
                <c:pt idx="5">
                  <c:v>GoAir</c:v>
                </c:pt>
                <c:pt idx="6">
                  <c:v>Others</c:v>
                </c:pt>
              </c:strCache>
            </c:strRef>
          </c:cat>
          <c:val>
            <c:numRef>
              <c:f>'Punto 2'!$B$8:$H$8</c:f>
              <c:numCache>
                <c:formatCode>General</c:formatCode>
                <c:ptCount val="7"/>
                <c:pt idx="0">
                  <c:v>20</c:v>
                </c:pt>
                <c:pt idx="1">
                  <c:v>17</c:v>
                </c:pt>
                <c:pt idx="2">
                  <c:v>16</c:v>
                </c:pt>
                <c:pt idx="3">
                  <c:v>16</c:v>
                </c:pt>
                <c:pt idx="4">
                  <c:v>17</c:v>
                </c:pt>
                <c:pt idx="5">
                  <c:v>6</c:v>
                </c:pt>
                <c:pt idx="6">
                  <c:v>8</c:v>
                </c:pt>
              </c:numCache>
            </c:numRef>
          </c:val>
          <c:extLst>
            <c:ext xmlns:c16="http://schemas.microsoft.com/office/drawing/2014/chart" uri="{C3380CC4-5D6E-409C-BE32-E72D297353CC}">
              <c16:uniqueId val="{0000001E-1690-4F0C-89FC-799125176561}"/>
            </c:ext>
          </c:extLst>
        </c:ser>
        <c:dLbls>
          <c:dLblPos val="bestFit"/>
          <c:showLegendKey val="0"/>
          <c:showVal val="1"/>
          <c:showCatName val="0"/>
          <c:showSerName val="0"/>
          <c:showPercent val="0"/>
          <c:showBubbleSize val="0"/>
          <c:showLeaderLines val="1"/>
        </c:dLbls>
        <c:firstSliceAng val="0"/>
      </c:pieChart>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s-CO"/>
        </a:p>
      </c:txPr>
    </c:legend>
    <c:plotVisOnly val="1"/>
    <c:dispBlanksAs val="gap"/>
    <c:showDLblsOverMax val="0"/>
    <c:extLst/>
  </c:chart>
  <c:txPr>
    <a:bodyPr/>
    <a:lstStyle/>
    <a:p>
      <a:pPr>
        <a:defRPr/>
      </a:pPr>
      <a:endParaRPr lang="es-CO"/>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pieChart>
        <c:varyColors val="1"/>
        <c:ser>
          <c:idx val="0"/>
          <c:order val="0"/>
          <c:tx>
            <c:v>Participación en Ventas 2018</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B25-497B-B8EB-9D8709C8F52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B25-497B-B8EB-9D8709C8F52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B25-497B-B8EB-9D8709C8F52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3B25-497B-B8EB-9D8709C8F52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3B25-497B-B8EB-9D8709C8F52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3B25-497B-B8EB-9D8709C8F524}"/>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3B25-497B-B8EB-9D8709C8F52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'Punto 2'!$B$2:$H$3</c:f>
              <c:strCache>
                <c:ptCount val="7"/>
                <c:pt idx="0">
                  <c:v>IrdiGo</c:v>
                </c:pt>
                <c:pt idx="1">
                  <c:v>Jet</c:v>
                </c:pt>
                <c:pt idx="2">
                  <c:v>SpiceJet</c:v>
                </c:pt>
                <c:pt idx="3">
                  <c:v>Air India</c:v>
                </c:pt>
                <c:pt idx="4">
                  <c:v>Kingfisher Airlines</c:v>
                </c:pt>
                <c:pt idx="5">
                  <c:v>GoAir</c:v>
                </c:pt>
                <c:pt idx="6">
                  <c:v>Others</c:v>
                </c:pt>
              </c:strCache>
            </c:strRef>
          </c:cat>
          <c:val>
            <c:numRef>
              <c:f>'Punto 2'!$B$16:$H$16</c:f>
              <c:numCache>
                <c:formatCode>General</c:formatCode>
                <c:ptCount val="7"/>
                <c:pt idx="0">
                  <c:v>40</c:v>
                </c:pt>
                <c:pt idx="1">
                  <c:v>17</c:v>
                </c:pt>
                <c:pt idx="2">
                  <c:v>13</c:v>
                </c:pt>
                <c:pt idx="3">
                  <c:v>13</c:v>
                </c:pt>
                <c:pt idx="4">
                  <c:v>0</c:v>
                </c:pt>
                <c:pt idx="5">
                  <c:v>9</c:v>
                </c:pt>
                <c:pt idx="6">
                  <c:v>8</c:v>
                </c:pt>
              </c:numCache>
            </c:numRef>
          </c:val>
          <c:extLst>
            <c:ext xmlns:c16="http://schemas.microsoft.com/office/drawing/2014/chart" uri="{C3380CC4-5D6E-409C-BE32-E72D297353CC}">
              <c16:uniqueId val="{0000000E-3B25-497B-B8EB-9D8709C8F524}"/>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Participación en Después de la</a:t>
            </a:r>
            <a:r>
              <a:rPr lang="en-US" baseline="0"/>
              <a:t> Fusion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86D-4E04-B605-668B38C5B2A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86D-4E04-B605-668B38C5B2A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86D-4E04-B605-668B38C5B2A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86D-4E04-B605-668B38C5B2A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986D-4E04-B605-668B38C5B2A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986D-4E04-B605-668B38C5B2A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986D-4E04-B605-668B38C5B2A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'Punto 2'!$B$2:$H$3</c:f>
              <c:strCache>
                <c:ptCount val="7"/>
                <c:pt idx="0">
                  <c:v>IrdiGo</c:v>
                </c:pt>
                <c:pt idx="1">
                  <c:v>Jet</c:v>
                </c:pt>
                <c:pt idx="2">
                  <c:v>SpiceJet</c:v>
                </c:pt>
                <c:pt idx="3">
                  <c:v>Air India</c:v>
                </c:pt>
                <c:pt idx="4">
                  <c:v>Kingfisher Airlines</c:v>
                </c:pt>
                <c:pt idx="5">
                  <c:v>GoAir</c:v>
                </c:pt>
                <c:pt idx="6">
                  <c:v>Others</c:v>
                </c:pt>
              </c:strCache>
            </c:strRef>
          </c:cat>
          <c:val>
            <c:numRef>
              <c:f>'Punto 2'!$B$17:$H$17</c:f>
              <c:numCache>
                <c:formatCode>General</c:formatCode>
                <c:ptCount val="7"/>
                <c:pt idx="0">
                  <c:v>57</c:v>
                </c:pt>
                <c:pt idx="1">
                  <c:v>0</c:v>
                </c:pt>
                <c:pt idx="2">
                  <c:v>13</c:v>
                </c:pt>
                <c:pt idx="3">
                  <c:v>13</c:v>
                </c:pt>
                <c:pt idx="4">
                  <c:v>0</c:v>
                </c:pt>
                <c:pt idx="5">
                  <c:v>9</c:v>
                </c:pt>
                <c:pt idx="6">
                  <c:v>8</c:v>
                </c:pt>
              </c:numCache>
            </c:numRef>
          </c:val>
          <c:extLst>
            <c:ext xmlns:c16="http://schemas.microsoft.com/office/drawing/2014/chart" uri="{C3380CC4-5D6E-409C-BE32-E72D297353CC}">
              <c16:uniqueId val="{0000000E-986D-4E04-B605-668B38C5B2A5}"/>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11</xdr:col>
      <xdr:colOff>91440</xdr:colOff>
      <xdr:row>1</xdr:row>
      <xdr:rowOff>0</xdr:rowOff>
    </xdr:from>
    <xdr:to>
      <xdr:col>22</xdr:col>
      <xdr:colOff>609600</xdr:colOff>
      <xdr:row>32</xdr:row>
      <xdr:rowOff>121920</xdr:rowOff>
    </xdr:to>
    <xdr:grpSp>
      <xdr:nvGrpSpPr>
        <xdr:cNvPr id="8" name="Grupo 7">
          <a:extLst>
            <a:ext uri="{FF2B5EF4-FFF2-40B4-BE49-F238E27FC236}">
              <a16:creationId xmlns:a16="http://schemas.microsoft.com/office/drawing/2014/main" id="{4D328B06-9EF5-A6E6-4D63-BE853CF8974C}"/>
            </a:ext>
          </a:extLst>
        </xdr:cNvPr>
        <xdr:cNvGrpSpPr/>
      </xdr:nvGrpSpPr>
      <xdr:grpSpPr>
        <a:xfrm>
          <a:off x="7635240" y="182880"/>
          <a:ext cx="9235440" cy="5791200"/>
          <a:chOff x="7635240" y="182880"/>
          <a:chExt cx="9235440" cy="5791200"/>
        </a:xfrm>
      </xdr:grpSpPr>
      <xdr:grpSp>
        <xdr:nvGrpSpPr>
          <xdr:cNvPr id="5" name="Grupo 4">
            <a:extLst>
              <a:ext uri="{FF2B5EF4-FFF2-40B4-BE49-F238E27FC236}">
                <a16:creationId xmlns:a16="http://schemas.microsoft.com/office/drawing/2014/main" id="{E900651A-1779-AE21-1A28-3D5C46AB5E97}"/>
              </a:ext>
            </a:extLst>
          </xdr:cNvPr>
          <xdr:cNvGrpSpPr/>
        </xdr:nvGrpSpPr>
        <xdr:grpSpPr>
          <a:xfrm>
            <a:off x="7635240" y="182880"/>
            <a:ext cx="9235440" cy="2743200"/>
            <a:chOff x="6172200" y="182880"/>
            <a:chExt cx="9235440" cy="2743200"/>
          </a:xfrm>
        </xdr:grpSpPr>
        <xdr:graphicFrame macro="">
          <xdr:nvGraphicFramePr>
            <xdr:cNvPr id="2" name="Gráfico 1">
              <a:extLst>
                <a:ext uri="{FF2B5EF4-FFF2-40B4-BE49-F238E27FC236}">
                  <a16:creationId xmlns:a16="http://schemas.microsoft.com/office/drawing/2014/main" id="{08885C3E-701C-8148-0431-527546AEB42C}"/>
                </a:ext>
              </a:extLst>
            </xdr:cNvPr>
            <xdr:cNvGraphicFramePr/>
          </xdr:nvGraphicFramePr>
          <xdr:xfrm>
            <a:off x="6172200" y="182880"/>
            <a:ext cx="4572000" cy="2743200"/>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3" name="Gráfico 2">
              <a:extLst>
                <a:ext uri="{FF2B5EF4-FFF2-40B4-BE49-F238E27FC236}">
                  <a16:creationId xmlns:a16="http://schemas.microsoft.com/office/drawing/2014/main" id="{10AD7686-A9F8-4503-A8C6-3EECCFB2BD42}"/>
                </a:ext>
              </a:extLst>
            </xdr:cNvPr>
            <xdr:cNvGraphicFramePr>
              <a:graphicFrameLocks/>
            </xdr:cNvGraphicFramePr>
          </xdr:nvGraphicFramePr>
          <xdr:xfrm>
            <a:off x="10835640" y="182880"/>
            <a:ext cx="4572000" cy="2743200"/>
          </xdr:xfrm>
          <a:graphic>
            <a:graphicData uri="http://schemas.openxmlformats.org/drawingml/2006/chart">
              <c:chart xmlns:c="http://schemas.openxmlformats.org/drawingml/2006/chart" xmlns:r="http://schemas.openxmlformats.org/officeDocument/2006/relationships" r:id="rId2"/>
            </a:graphicData>
          </a:graphic>
        </xdr:graphicFrame>
      </xdr:grpSp>
      <xdr:graphicFrame macro="">
        <xdr:nvGraphicFramePr>
          <xdr:cNvPr id="4" name="Gráfico 3">
            <a:extLst>
              <a:ext uri="{FF2B5EF4-FFF2-40B4-BE49-F238E27FC236}">
                <a16:creationId xmlns:a16="http://schemas.microsoft.com/office/drawing/2014/main" id="{2139DF7B-FDA7-497B-8AE0-90C4E7FCB70C}"/>
              </a:ext>
            </a:extLst>
          </xdr:cNvPr>
          <xdr:cNvGraphicFramePr>
            <a:graphicFrameLocks/>
          </xdr:cNvGraphicFramePr>
        </xdr:nvGraphicFramePr>
        <xdr:xfrm>
          <a:off x="7635240" y="3230880"/>
          <a:ext cx="4572000" cy="2743200"/>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7" name="Gráfico 6">
            <a:extLst>
              <a:ext uri="{FF2B5EF4-FFF2-40B4-BE49-F238E27FC236}">
                <a16:creationId xmlns:a16="http://schemas.microsoft.com/office/drawing/2014/main" id="{788A72CB-F518-44DB-A686-08E89D369AF1}"/>
              </a:ext>
            </a:extLst>
          </xdr:cNvPr>
          <xdr:cNvGraphicFramePr>
            <a:graphicFrameLocks/>
          </xdr:cNvGraphicFramePr>
        </xdr:nvGraphicFramePr>
        <xdr:xfrm>
          <a:off x="12298680" y="3230880"/>
          <a:ext cx="4572000" cy="2743200"/>
        </xdr:xfrm>
        <a:graphic>
          <a:graphicData uri="http://schemas.openxmlformats.org/drawingml/2006/chart">
            <c:chart xmlns:c="http://schemas.openxmlformats.org/drawingml/2006/chart" xmlns:r="http://schemas.openxmlformats.org/officeDocument/2006/relationships" r:id="rId4"/>
          </a:graphicData>
        </a:graphic>
      </xdr:graphicFrame>
    </xdr:grp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335FF-D00B-4B71-AE6F-E398D36A9643}">
  <dimension ref="A2:K23"/>
  <sheetViews>
    <sheetView topLeftCell="F6" workbookViewId="0">
      <selection activeCell="H27" sqref="H27"/>
    </sheetView>
  </sheetViews>
  <sheetFormatPr baseColWidth="10" defaultRowHeight="14.4" x14ac:dyDescent="0.3"/>
  <cols>
    <col min="1" max="11" width="10" customWidth="1"/>
  </cols>
  <sheetData>
    <row r="2" spans="1:11" x14ac:dyDescent="0.3">
      <c r="A2" s="8" t="s">
        <v>0</v>
      </c>
      <c r="B2" s="8" t="s">
        <v>1</v>
      </c>
      <c r="C2" s="8" t="s">
        <v>2</v>
      </c>
      <c r="D2" s="8" t="s">
        <v>3</v>
      </c>
      <c r="E2" s="8" t="s">
        <v>4</v>
      </c>
      <c r="F2" s="8" t="s">
        <v>7</v>
      </c>
      <c r="G2" s="8" t="s">
        <v>5</v>
      </c>
      <c r="H2" s="8" t="s">
        <v>6</v>
      </c>
      <c r="I2" s="8" t="s">
        <v>18</v>
      </c>
      <c r="J2" s="8" t="s">
        <v>19</v>
      </c>
      <c r="K2" s="9"/>
    </row>
    <row r="3" spans="1:11" x14ac:dyDescent="0.3">
      <c r="A3" s="8"/>
      <c r="B3" s="8"/>
      <c r="C3" s="8"/>
      <c r="D3" s="8"/>
      <c r="E3" s="8"/>
      <c r="F3" s="8"/>
      <c r="G3" s="8"/>
      <c r="H3" s="8"/>
      <c r="I3" s="8"/>
      <c r="J3" s="8"/>
      <c r="K3" s="9"/>
    </row>
    <row r="4" spans="1:11" x14ac:dyDescent="0.3">
      <c r="A4" s="1">
        <v>2006</v>
      </c>
      <c r="B4" s="1">
        <v>5</v>
      </c>
      <c r="C4" s="1">
        <v>34</v>
      </c>
      <c r="D4" s="1">
        <v>6</v>
      </c>
      <c r="E4" s="1">
        <v>21</v>
      </c>
      <c r="F4" s="1">
        <v>8</v>
      </c>
      <c r="G4" s="1">
        <v>2</v>
      </c>
      <c r="H4" s="1">
        <v>24</v>
      </c>
      <c r="I4" s="1">
        <f>SUMSQ(B4:G4)</f>
        <v>1726</v>
      </c>
      <c r="J4" s="5">
        <f>(E4+C4+F4+D4)/100</f>
        <v>0.69</v>
      </c>
    </row>
    <row r="5" spans="1:11" x14ac:dyDescent="0.3">
      <c r="A5" s="1">
        <v>2007</v>
      </c>
      <c r="B5" s="1">
        <v>9</v>
      </c>
      <c r="C5" s="1">
        <v>24</v>
      </c>
      <c r="D5" s="1">
        <v>8</v>
      </c>
      <c r="E5" s="1">
        <v>19</v>
      </c>
      <c r="F5" s="1">
        <v>27</v>
      </c>
      <c r="G5" s="1">
        <v>4</v>
      </c>
      <c r="H5" s="1">
        <v>9</v>
      </c>
      <c r="I5" s="1">
        <f t="shared" ref="I5:I16" si="0">SUMSQ(B5:G5)</f>
        <v>1827</v>
      </c>
      <c r="J5" s="5">
        <f>(F5+C5+E5+B5)/100</f>
        <v>0.79</v>
      </c>
    </row>
    <row r="6" spans="1:11" x14ac:dyDescent="0.3">
      <c r="A6" s="1">
        <v>2008</v>
      </c>
      <c r="B6" s="1">
        <v>13</v>
      </c>
      <c r="C6" s="1">
        <v>18</v>
      </c>
      <c r="D6" s="1">
        <v>13</v>
      </c>
      <c r="E6" s="1">
        <v>17</v>
      </c>
      <c r="F6" s="1">
        <v>26</v>
      </c>
      <c r="G6" s="1">
        <v>3</v>
      </c>
      <c r="H6" s="1">
        <v>10</v>
      </c>
      <c r="I6" s="1">
        <f t="shared" si="0"/>
        <v>1636</v>
      </c>
      <c r="J6" s="5">
        <f>(F6+C6+E6+D6)/100</f>
        <v>0.74</v>
      </c>
    </row>
    <row r="7" spans="1:11" x14ac:dyDescent="0.3">
      <c r="A7" s="1">
        <v>2009</v>
      </c>
      <c r="B7" s="1">
        <v>17</v>
      </c>
      <c r="C7" s="1">
        <v>16</v>
      </c>
      <c r="D7" s="1">
        <v>15</v>
      </c>
      <c r="E7" s="1">
        <v>17</v>
      </c>
      <c r="F7" s="1">
        <v>20</v>
      </c>
      <c r="G7" s="1">
        <v>5</v>
      </c>
      <c r="H7" s="1">
        <v>10</v>
      </c>
      <c r="I7" s="1">
        <f t="shared" si="0"/>
        <v>1484</v>
      </c>
      <c r="J7" s="5">
        <f>(F7+E7+C7+B7)/100</f>
        <v>0.7</v>
      </c>
    </row>
    <row r="8" spans="1:11" x14ac:dyDescent="0.3">
      <c r="A8" s="1">
        <v>2010</v>
      </c>
      <c r="B8" s="1">
        <v>20</v>
      </c>
      <c r="C8" s="1">
        <v>17</v>
      </c>
      <c r="D8" s="1">
        <v>16</v>
      </c>
      <c r="E8" s="1">
        <v>16</v>
      </c>
      <c r="F8" s="1">
        <v>17</v>
      </c>
      <c r="G8" s="1">
        <v>6</v>
      </c>
      <c r="H8" s="1">
        <v>8</v>
      </c>
      <c r="I8" s="1">
        <f t="shared" si="0"/>
        <v>1526</v>
      </c>
      <c r="J8" s="5">
        <f>(B8+C8+D8+F8)/100</f>
        <v>0.7</v>
      </c>
    </row>
    <row r="9" spans="1:11" x14ac:dyDescent="0.3">
      <c r="A9" s="1">
        <v>2011</v>
      </c>
      <c r="B9" s="1">
        <v>23</v>
      </c>
      <c r="C9" s="1">
        <v>17</v>
      </c>
      <c r="D9" s="1">
        <v>17</v>
      </c>
      <c r="E9" s="1">
        <v>15</v>
      </c>
      <c r="F9" s="1">
        <v>14</v>
      </c>
      <c r="G9" s="1">
        <v>6</v>
      </c>
      <c r="H9" s="1">
        <v>8</v>
      </c>
      <c r="I9" s="1">
        <f t="shared" si="0"/>
        <v>1564</v>
      </c>
      <c r="J9" s="5">
        <f>(B9+C9+D9+E9)/100</f>
        <v>0.72</v>
      </c>
    </row>
    <row r="10" spans="1:11" x14ac:dyDescent="0.3">
      <c r="A10" s="1">
        <v>2012</v>
      </c>
      <c r="B10" s="1">
        <v>30</v>
      </c>
      <c r="C10" s="1">
        <v>17</v>
      </c>
      <c r="D10" s="1">
        <v>20</v>
      </c>
      <c r="E10" s="1">
        <v>17</v>
      </c>
      <c r="F10" s="1">
        <v>2</v>
      </c>
      <c r="G10" s="1">
        <v>7</v>
      </c>
      <c r="H10" s="1">
        <v>7</v>
      </c>
      <c r="I10" s="1">
        <f t="shared" si="0"/>
        <v>1931</v>
      </c>
      <c r="J10" s="5">
        <f>(B10+D10+C10+E10)/100</f>
        <v>0.84</v>
      </c>
    </row>
    <row r="11" spans="1:11" x14ac:dyDescent="0.3">
      <c r="A11" s="1">
        <v>2013</v>
      </c>
      <c r="B11" s="1">
        <v>33</v>
      </c>
      <c r="C11" s="1">
        <v>16</v>
      </c>
      <c r="D11" s="1">
        <v>19</v>
      </c>
      <c r="E11" s="1">
        <v>19</v>
      </c>
      <c r="F11" s="1">
        <v>0</v>
      </c>
      <c r="G11" s="1">
        <v>9</v>
      </c>
      <c r="H11" s="1">
        <v>4</v>
      </c>
      <c r="I11" s="1">
        <f t="shared" si="0"/>
        <v>2148</v>
      </c>
      <c r="J11" s="5">
        <f>(B11+D11+E11+C11)/100</f>
        <v>0.87</v>
      </c>
    </row>
    <row r="12" spans="1:11" x14ac:dyDescent="0.3">
      <c r="A12" s="1">
        <v>2014</v>
      </c>
      <c r="B12" s="1">
        <v>30</v>
      </c>
      <c r="C12" s="1">
        <v>14</v>
      </c>
      <c r="D12" s="1">
        <v>19</v>
      </c>
      <c r="E12" s="1">
        <v>18</v>
      </c>
      <c r="F12" s="1">
        <v>0</v>
      </c>
      <c r="G12" s="1">
        <v>9</v>
      </c>
      <c r="H12" s="1">
        <v>10</v>
      </c>
      <c r="I12" s="1">
        <f t="shared" si="0"/>
        <v>1862</v>
      </c>
      <c r="J12" s="5">
        <f>(B12+D12+E12+C12)/100</f>
        <v>0.81</v>
      </c>
    </row>
    <row r="13" spans="1:11" x14ac:dyDescent="0.3">
      <c r="A13" s="1">
        <v>2015</v>
      </c>
      <c r="B13" s="1">
        <v>36</v>
      </c>
      <c r="C13" s="1">
        <v>21</v>
      </c>
      <c r="D13" s="1">
        <v>13</v>
      </c>
      <c r="E13" s="1">
        <v>16</v>
      </c>
      <c r="F13" s="1">
        <v>0</v>
      </c>
      <c r="G13" s="1">
        <v>8</v>
      </c>
      <c r="H13" s="1">
        <v>6</v>
      </c>
      <c r="I13" s="1">
        <f t="shared" si="0"/>
        <v>2226</v>
      </c>
      <c r="J13" s="5">
        <f t="shared" ref="J13:J16" si="1">(B13+D13+E13+C13)/100</f>
        <v>0.86</v>
      </c>
    </row>
    <row r="14" spans="1:11" x14ac:dyDescent="0.3">
      <c r="A14" s="1">
        <v>2016</v>
      </c>
      <c r="B14" s="1">
        <v>39</v>
      </c>
      <c r="C14" s="1">
        <v>19</v>
      </c>
      <c r="D14" s="1">
        <v>13</v>
      </c>
      <c r="E14" s="1">
        <v>15</v>
      </c>
      <c r="F14" s="1">
        <v>0</v>
      </c>
      <c r="G14" s="1">
        <v>8</v>
      </c>
      <c r="H14" s="1">
        <v>6</v>
      </c>
      <c r="I14" s="1">
        <f t="shared" si="0"/>
        <v>2340</v>
      </c>
      <c r="J14" s="5">
        <f t="shared" si="1"/>
        <v>0.86</v>
      </c>
    </row>
    <row r="15" spans="1:11" x14ac:dyDescent="0.3">
      <c r="A15" s="1">
        <v>2017</v>
      </c>
      <c r="B15" s="1">
        <v>40</v>
      </c>
      <c r="C15" s="1">
        <v>18</v>
      </c>
      <c r="D15" s="1">
        <v>13</v>
      </c>
      <c r="E15" s="1">
        <v>13</v>
      </c>
      <c r="F15" s="1">
        <v>0</v>
      </c>
      <c r="G15" s="1">
        <v>9</v>
      </c>
      <c r="H15" s="1">
        <v>7</v>
      </c>
      <c r="I15" s="1">
        <f t="shared" si="0"/>
        <v>2343</v>
      </c>
      <c r="J15" s="5">
        <f t="shared" si="1"/>
        <v>0.84</v>
      </c>
    </row>
    <row r="16" spans="1:11" x14ac:dyDescent="0.3">
      <c r="A16" s="1">
        <v>2018</v>
      </c>
      <c r="B16" s="1">
        <v>40</v>
      </c>
      <c r="C16" s="1">
        <v>17</v>
      </c>
      <c r="D16" s="1">
        <v>13</v>
      </c>
      <c r="E16" s="1">
        <v>13</v>
      </c>
      <c r="F16" s="1">
        <v>0</v>
      </c>
      <c r="G16" s="1">
        <v>9</v>
      </c>
      <c r="H16" s="1">
        <v>8</v>
      </c>
      <c r="I16" s="1">
        <f t="shared" si="0"/>
        <v>2308</v>
      </c>
      <c r="J16" s="5">
        <f t="shared" si="1"/>
        <v>0.83</v>
      </c>
    </row>
    <row r="17" spans="1:10" x14ac:dyDescent="0.3">
      <c r="A17" s="1">
        <v>2019</v>
      </c>
      <c r="B17" s="1">
        <v>57</v>
      </c>
      <c r="C17" s="1">
        <v>0</v>
      </c>
      <c r="D17" s="1">
        <v>13</v>
      </c>
      <c r="E17" s="1">
        <v>13</v>
      </c>
      <c r="F17" s="1">
        <v>0</v>
      </c>
      <c r="G17" s="1">
        <v>9</v>
      </c>
      <c r="H17" s="1">
        <v>8</v>
      </c>
      <c r="I17" s="1">
        <f t="shared" ref="I17" si="2">SUMSQ(B17:G17)</f>
        <v>3668</v>
      </c>
      <c r="J17" s="5">
        <f t="shared" ref="J17" si="3">(B17+D17+E17+C17)/100</f>
        <v>0.83</v>
      </c>
    </row>
    <row r="18" spans="1:10" x14ac:dyDescent="0.3">
      <c r="A18" s="1"/>
      <c r="B18" s="1"/>
      <c r="C18" s="1"/>
      <c r="D18" s="1"/>
      <c r="E18" s="1"/>
      <c r="F18" s="1"/>
      <c r="G18" s="1"/>
      <c r="H18" s="1"/>
      <c r="I18" s="1"/>
      <c r="J18" s="5"/>
    </row>
    <row r="19" spans="1:10" ht="14.4" customHeight="1" x14ac:dyDescent="0.3">
      <c r="A19" s="7" t="s">
        <v>20</v>
      </c>
      <c r="B19" s="7"/>
      <c r="C19" s="7"/>
      <c r="D19" s="7"/>
      <c r="E19" s="7"/>
      <c r="F19" s="7"/>
      <c r="G19" s="7"/>
      <c r="H19" s="7"/>
      <c r="I19" s="7"/>
      <c r="J19" s="7"/>
    </row>
    <row r="20" spans="1:10" x14ac:dyDescent="0.3">
      <c r="A20" s="7"/>
      <c r="B20" s="7"/>
      <c r="C20" s="7"/>
      <c r="D20" s="7"/>
      <c r="E20" s="7"/>
      <c r="F20" s="7"/>
      <c r="G20" s="7"/>
      <c r="H20" s="7"/>
      <c r="I20" s="7"/>
      <c r="J20" s="7"/>
    </row>
    <row r="21" spans="1:10" x14ac:dyDescent="0.3">
      <c r="A21" s="7"/>
      <c r="B21" s="7"/>
      <c r="C21" s="7"/>
      <c r="D21" s="7"/>
      <c r="E21" s="7"/>
      <c r="F21" s="7"/>
      <c r="G21" s="7"/>
      <c r="H21" s="7"/>
      <c r="I21" s="7"/>
      <c r="J21" s="7"/>
    </row>
    <row r="22" spans="1:10" x14ac:dyDescent="0.3">
      <c r="A22" s="7"/>
      <c r="B22" s="7"/>
      <c r="C22" s="7"/>
      <c r="D22" s="7"/>
      <c r="E22" s="7"/>
      <c r="F22" s="7"/>
      <c r="G22" s="7"/>
      <c r="H22" s="7"/>
      <c r="I22" s="7"/>
      <c r="J22" s="7"/>
    </row>
    <row r="23" spans="1:10" x14ac:dyDescent="0.3">
      <c r="A23" s="7"/>
      <c r="B23" s="7"/>
      <c r="C23" s="7"/>
      <c r="D23" s="7"/>
      <c r="E23" s="7"/>
      <c r="F23" s="7"/>
      <c r="G23" s="7"/>
      <c r="H23" s="7"/>
      <c r="I23" s="7"/>
      <c r="J23" s="7"/>
    </row>
  </sheetData>
  <mergeCells count="12">
    <mergeCell ref="K2:K3"/>
    <mergeCell ref="H2:H3"/>
    <mergeCell ref="G2:G3"/>
    <mergeCell ref="F2:F3"/>
    <mergeCell ref="E2:E3"/>
    <mergeCell ref="J2:J3"/>
    <mergeCell ref="A19:J23"/>
    <mergeCell ref="D2:D3"/>
    <mergeCell ref="C2:C3"/>
    <mergeCell ref="B2:B3"/>
    <mergeCell ref="A2:A3"/>
    <mergeCell ref="I2:I3"/>
  </mergeCells>
  <conditionalFormatting sqref="I4:I5">
    <cfRule type="expression" dxfId="2" priority="5">
      <formula>"&gt;1800"</formula>
    </cfRule>
  </conditionalFormatting>
  <conditionalFormatting sqref="I4:I18">
    <cfRule type="cellIs" dxfId="1" priority="4" operator="greaterThan">
      <formula>1800</formula>
    </cfRule>
  </conditionalFormatting>
  <conditionalFormatting sqref="J4:J18">
    <cfRule type="expression" dxfId="0" priority="1">
      <formula>$J4&gt;0.6</formula>
    </cfRule>
  </conditionalFormatting>
  <pageMargins left="0.7" right="0.7" top="0.75" bottom="0.75" header="0.3" footer="0.3"/>
  <ignoredErrors>
    <ignoredError sqref="I4:I17" formulaRange="1"/>
  </ignoredError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E48B8-396E-432B-8271-228BB098804D}">
  <dimension ref="B1:H19"/>
  <sheetViews>
    <sheetView showGridLines="0" tabSelected="1" topLeftCell="A4" workbookViewId="0">
      <selection activeCell="C20" sqref="C20"/>
    </sheetView>
  </sheetViews>
  <sheetFormatPr baseColWidth="10" defaultRowHeight="14.4" x14ac:dyDescent="0.3"/>
  <cols>
    <col min="3" max="3" width="12.88671875" customWidth="1"/>
    <col min="5" max="5" width="12.21875" bestFit="1" customWidth="1"/>
  </cols>
  <sheetData>
    <row r="1" spans="2:8" x14ac:dyDescent="0.3">
      <c r="D1" s="11" t="s">
        <v>9</v>
      </c>
      <c r="E1" s="11"/>
    </row>
    <row r="2" spans="2:8" x14ac:dyDescent="0.3">
      <c r="B2" s="6" t="s">
        <v>21</v>
      </c>
      <c r="D2" t="s">
        <v>12</v>
      </c>
      <c r="E2" t="s">
        <v>13</v>
      </c>
    </row>
    <row r="3" spans="2:8" ht="43.2" x14ac:dyDescent="0.3">
      <c r="B3" s="10" t="s">
        <v>8</v>
      </c>
      <c r="C3" s="3" t="s">
        <v>10</v>
      </c>
      <c r="D3" s="2" t="s">
        <v>17</v>
      </c>
      <c r="E3" s="4" t="s">
        <v>14</v>
      </c>
    </row>
    <row r="4" spans="2:8" ht="43.2" x14ac:dyDescent="0.3">
      <c r="B4" s="10"/>
      <c r="C4" s="3" t="s">
        <v>11</v>
      </c>
      <c r="D4" s="2" t="s">
        <v>16</v>
      </c>
      <c r="E4" s="2" t="s">
        <v>15</v>
      </c>
    </row>
    <row r="6" spans="2:8" x14ac:dyDescent="0.3">
      <c r="B6" s="6" t="s">
        <v>22</v>
      </c>
      <c r="C6" s="12" t="s">
        <v>23</v>
      </c>
      <c r="D6" s="12"/>
      <c r="E6" s="12"/>
      <c r="F6" s="12"/>
      <c r="G6" s="12"/>
      <c r="H6" s="12"/>
    </row>
    <row r="7" spans="2:8" x14ac:dyDescent="0.3">
      <c r="C7" s="12"/>
      <c r="D7" s="12"/>
      <c r="E7" s="12"/>
      <c r="F7" s="12"/>
      <c r="G7" s="12"/>
      <c r="H7" s="12"/>
    </row>
    <row r="8" spans="2:8" x14ac:dyDescent="0.3">
      <c r="C8" s="12"/>
      <c r="D8" s="12"/>
      <c r="E8" s="12"/>
      <c r="F8" s="12"/>
      <c r="G8" s="12"/>
      <c r="H8" s="12"/>
    </row>
    <row r="9" spans="2:8" x14ac:dyDescent="0.3">
      <c r="C9" s="12"/>
      <c r="D9" s="12"/>
      <c r="E9" s="12"/>
      <c r="F9" s="12"/>
      <c r="G9" s="12"/>
      <c r="H9" s="12"/>
    </row>
    <row r="10" spans="2:8" x14ac:dyDescent="0.3">
      <c r="C10" s="12"/>
      <c r="D10" s="12"/>
      <c r="E10" s="12"/>
      <c r="F10" s="12"/>
      <c r="G10" s="12"/>
      <c r="H10" s="12"/>
    </row>
    <row r="12" spans="2:8" x14ac:dyDescent="0.3">
      <c r="B12" s="6" t="s">
        <v>24</v>
      </c>
      <c r="C12" s="7" t="s">
        <v>25</v>
      </c>
      <c r="D12" s="7"/>
      <c r="E12" s="7"/>
      <c r="F12" s="7"/>
      <c r="G12" s="7"/>
      <c r="H12" s="7"/>
    </row>
    <row r="13" spans="2:8" x14ac:dyDescent="0.3">
      <c r="C13" s="7"/>
      <c r="D13" s="7"/>
      <c r="E13" s="7"/>
      <c r="F13" s="7"/>
      <c r="G13" s="7"/>
      <c r="H13" s="7"/>
    </row>
    <row r="14" spans="2:8" x14ac:dyDescent="0.3">
      <c r="C14" s="7"/>
      <c r="D14" s="7"/>
      <c r="E14" s="7"/>
      <c r="F14" s="7"/>
      <c r="G14" s="7"/>
      <c r="H14" s="7"/>
    </row>
    <row r="16" spans="2:8" x14ac:dyDescent="0.3">
      <c r="C16" s="7" t="s">
        <v>26</v>
      </c>
      <c r="D16" s="7"/>
      <c r="E16" s="7"/>
      <c r="F16" s="7"/>
      <c r="G16" s="7"/>
      <c r="H16" s="7"/>
    </row>
    <row r="17" spans="3:8" x14ac:dyDescent="0.3">
      <c r="C17" s="7"/>
      <c r="D17" s="7"/>
      <c r="E17" s="7"/>
      <c r="F17" s="7"/>
      <c r="G17" s="7"/>
      <c r="H17" s="7"/>
    </row>
    <row r="18" spans="3:8" x14ac:dyDescent="0.3">
      <c r="C18" s="7"/>
      <c r="D18" s="7"/>
      <c r="E18" s="7"/>
      <c r="F18" s="7"/>
      <c r="G18" s="7"/>
      <c r="H18" s="7"/>
    </row>
    <row r="19" spans="3:8" x14ac:dyDescent="0.3">
      <c r="C19" s="7"/>
      <c r="D19" s="7"/>
      <c r="E19" s="7"/>
      <c r="F19" s="7"/>
      <c r="G19" s="7"/>
      <c r="H19" s="7"/>
    </row>
  </sheetData>
  <mergeCells count="5">
    <mergeCell ref="B3:B4"/>
    <mergeCell ref="D1:E1"/>
    <mergeCell ref="C6:H10"/>
    <mergeCell ref="C12:H14"/>
    <mergeCell ref="C16:H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Punto 2</vt:lpstr>
      <vt:lpstr>Punto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ALBERTO VALLEJ</dc:creator>
  <cp:lastModifiedBy>NICOLÁS GONZÁLEZ</cp:lastModifiedBy>
  <dcterms:created xsi:type="dcterms:W3CDTF">2023-03-11T15:36:39Z</dcterms:created>
  <dcterms:modified xsi:type="dcterms:W3CDTF">2023-03-11T16:34:38Z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