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IOT\Shocks\"/>
    </mc:Choice>
  </mc:AlternateContent>
  <xr:revisionPtr revIDLastSave="0" documentId="13_ncr:1_{BEBCCC8F-63A6-4EA1-BABA-DB967DBF79D0}" xr6:coauthVersionLast="47" xr6:coauthVersionMax="47" xr10:uidLastSave="{00000000-0000-0000-0000-000000000000}"/>
  <bookViews>
    <workbookView xWindow="-38520" yWindow="-5520" windowWidth="38640" windowHeight="21120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C9" i="2"/>
  <c r="C4" i="2"/>
  <c r="C6" i="2" s="1"/>
  <c r="C8" i="2" l="1"/>
  <c r="C7" i="2"/>
</calcChain>
</file>

<file path=xl/sharedStrings.xml><?xml version="1.0" encoding="utf-8"?>
<sst xmlns="http://schemas.openxmlformats.org/spreadsheetml/2006/main" count="283" uniqueCount="256">
  <si>
    <t>RoW</t>
  </si>
  <si>
    <t>EU-27</t>
  </si>
  <si>
    <t>Russia</t>
  </si>
  <si>
    <t>Raw milk</t>
  </si>
  <si>
    <t>Electricity by biomass and waste</t>
  </si>
  <si>
    <t>Air transport services (62)</t>
  </si>
  <si>
    <t>Paddy rice</t>
  </si>
  <si>
    <t>Liquefied Petroleum Gases (LPG)</t>
  </si>
  <si>
    <t>Secondary raw materials</t>
  </si>
  <si>
    <t>Lead, zinc and tin ores and concentrates</t>
  </si>
  <si>
    <t>P- and other fertiliser</t>
  </si>
  <si>
    <t>Products of meat poultry</t>
  </si>
  <si>
    <t>Public administration and defence services; compulsory social security services (75)</t>
  </si>
  <si>
    <t>Sugar</t>
  </si>
  <si>
    <t>Fabricated metal products, except machinery and equipment (28)</t>
  </si>
  <si>
    <t>Electricity by gas</t>
  </si>
  <si>
    <t>Natural Gas Liquids</t>
  </si>
  <si>
    <t>Retail  trade services, except of motor vehicles and motorcycles; repair services of personal and household goods (52)</t>
  </si>
  <si>
    <t>Secondary steel for treatment, Re-processing of secondary steel into new steel</t>
  </si>
  <si>
    <t>Other transport equipment (35)</t>
  </si>
  <si>
    <t>Transmission services of electricity</t>
  </si>
  <si>
    <t>Hotel and restaurant services (55)</t>
  </si>
  <si>
    <t>Beverages</t>
  </si>
  <si>
    <t>Other non-metallic mineral products</t>
  </si>
  <si>
    <t>Refinery Gas</t>
  </si>
  <si>
    <t>Secondary plastic for treatment, Re-processing of secondary plastic into new plastic</t>
  </si>
  <si>
    <t>Biodiesels</t>
  </si>
  <si>
    <t>Plant-based fibers</t>
  </si>
  <si>
    <t>Collected and purified water, distribution services of water (41)</t>
  </si>
  <si>
    <t>Steam and hot water supply services</t>
  </si>
  <si>
    <t>Coking Coal</t>
  </si>
  <si>
    <t>Meat products nec</t>
  </si>
  <si>
    <t>Electricity nec</t>
  </si>
  <si>
    <t>Other business services (74)</t>
  </si>
  <si>
    <t>Products of meat cattle</t>
  </si>
  <si>
    <t>Office machinery and computers (30)</t>
  </si>
  <si>
    <t>Rubber and plastic products (25)</t>
  </si>
  <si>
    <t>Electricity by tide, wave, ocean</t>
  </si>
  <si>
    <t>Inland water transportation services</t>
  </si>
  <si>
    <t>Patent Fuel</t>
  </si>
  <si>
    <t>Processed rice</t>
  </si>
  <si>
    <t>Private households with employed persons (95)</t>
  </si>
  <si>
    <t>Coke oven gas</t>
  </si>
  <si>
    <t>Furniture; other manufactured goods n.e.c. (36)</t>
  </si>
  <si>
    <t>Secondary other non-ferrous metals for treatment, Re-processing of secondary other non-ferrous metals into new other non-ferrous metals</t>
  </si>
  <si>
    <t>Distribution services of gaseous fuels through mains</t>
  </si>
  <si>
    <t>Nickel ores and concentrates</t>
  </si>
  <si>
    <t>Other non-ferrous metal products</t>
  </si>
  <si>
    <t>Gas Coke</t>
  </si>
  <si>
    <t>Electricity by solar thermal</t>
  </si>
  <si>
    <t>Motor Gasoline</t>
  </si>
  <si>
    <t>Fish products</t>
  </si>
  <si>
    <t>Secondary copper for treatment, Re-processing of secondary copper into new copper</t>
  </si>
  <si>
    <t>Biogasoline</t>
  </si>
  <si>
    <t>Vegetables, fruit, nuts</t>
  </si>
  <si>
    <t>Secondary aluminium for treatment, Re-processing of secondary aluminium into new aluminium</t>
  </si>
  <si>
    <t>Medical, precision and optical instruments, watches and clocks (33)</t>
  </si>
  <si>
    <t>Other services (93)</t>
  </si>
  <si>
    <t>Wood and products of wood and cork (except furniture); articles of straw and plaiting materials (20)</t>
  </si>
  <si>
    <t>Secondary preciuos metals for treatment, Re-processing of secondary preciuos metals into new preciuos metals</t>
  </si>
  <si>
    <t>Supporting and auxiliary transport services; travel agency services (63)</t>
  </si>
  <si>
    <t>Financial intermediation services, except insurance and pension funding services (65)</t>
  </si>
  <si>
    <t>Lignite/Brown Coal</t>
  </si>
  <si>
    <t>Crops nec</t>
  </si>
  <si>
    <t>Motor vehicles, trailers and semi-trailers (34)</t>
  </si>
  <si>
    <t>Cereal grains nec</t>
  </si>
  <si>
    <t>Gas Works Gas</t>
  </si>
  <si>
    <t>Wearing apparel; furs (18)</t>
  </si>
  <si>
    <t>Petroleum Coke</t>
  </si>
  <si>
    <t>N-fertiliser</t>
  </si>
  <si>
    <t>Other land transportation services</t>
  </si>
  <si>
    <t>Secondary paper for treatment, Re-processing of secondary paper into new pulp</t>
  </si>
  <si>
    <t>Wool, silk-worm cocoons</t>
  </si>
  <si>
    <t>Secondary construction material for treatment, Re-processing of secondary construction material into aggregates</t>
  </si>
  <si>
    <t>Aluminium ores and concentrates</t>
  </si>
  <si>
    <t>Ethane</t>
  </si>
  <si>
    <t>Heavy Fuel Oil</t>
  </si>
  <si>
    <t>Construction work (45)</t>
  </si>
  <si>
    <t>Plastic waste for treatment: landfill</t>
  </si>
  <si>
    <t>Sugar cane, sugar beet</t>
  </si>
  <si>
    <t>Wood waste for treatment: landfill</t>
  </si>
  <si>
    <t>Other waste for treatment: waste water treatment</t>
  </si>
  <si>
    <t>Intert/metal waste for treatment: incineration</t>
  </si>
  <si>
    <t>Oil/hazardous waste for treatment: incineration</t>
  </si>
  <si>
    <t>Coal Tar</t>
  </si>
  <si>
    <t>Paper waste for treatment: biogasification and land application</t>
  </si>
  <si>
    <t>Poultry</t>
  </si>
  <si>
    <t>Gasoline Type Jet Fuel</t>
  </si>
  <si>
    <t>Cement, lime and plaster</t>
  </si>
  <si>
    <t>Food waste for treatment: landfill</t>
  </si>
  <si>
    <t>BKB/Peat Briquettes</t>
  </si>
  <si>
    <t>Textiles waste for treatment: landfill</t>
  </si>
  <si>
    <t>Manure (biogas treatment)</t>
  </si>
  <si>
    <t>Transportation services via pipelines</t>
  </si>
  <si>
    <t>Electricity by petroleum and other oil derivatives</t>
  </si>
  <si>
    <t>Post and telecommunication services (64)</t>
  </si>
  <si>
    <t>Services auxiliary to financial intermediation (67)</t>
  </si>
  <si>
    <t>Education services (80)</t>
  </si>
  <si>
    <t>Meat animals nec</t>
  </si>
  <si>
    <t>Bricks, tiles and construction products, in baked clay</t>
  </si>
  <si>
    <t>Plastic waste for treatment: incineration</t>
  </si>
  <si>
    <t>Lead, zinc and tin and products thereof</t>
  </si>
  <si>
    <t>Retail trade services of motor fuel</t>
  </si>
  <si>
    <t>Foundry work services</t>
  </si>
  <si>
    <t>Manure (conventional treatment)</t>
  </si>
  <si>
    <t>Recreational, cultural and sporting services (92)</t>
  </si>
  <si>
    <t>Precious metals</t>
  </si>
  <si>
    <t>Animal products nec</t>
  </si>
  <si>
    <t>Other Bituminous Coal</t>
  </si>
  <si>
    <t>Pulp</t>
  </si>
  <si>
    <t>Aviation Gasoline</t>
  </si>
  <si>
    <t>Wheat</t>
  </si>
  <si>
    <t>Glass and glass products</t>
  </si>
  <si>
    <t>Copper ores and concentrates</t>
  </si>
  <si>
    <t>Gas/Diesel Oil</t>
  </si>
  <si>
    <t>Plastics, basic</t>
  </si>
  <si>
    <t>Basic iron and steel and of ferro-alloys and first products thereof</t>
  </si>
  <si>
    <t>Copper products</t>
  </si>
  <si>
    <t>Tobacco products (16)</t>
  </si>
  <si>
    <t>Textiles waste for treatment: incineration</t>
  </si>
  <si>
    <t>Other Hydrocarbons</t>
  </si>
  <si>
    <t>Extra-territorial organizations and bodies</t>
  </si>
  <si>
    <t>Products of meat pigs</t>
  </si>
  <si>
    <t>Sewage sludge for treatment: biogasification and land application</t>
  </si>
  <si>
    <t>Wood material for treatment, Re-processing of secondary wood material into new wood material</t>
  </si>
  <si>
    <t>Leather and leather products (19)</t>
  </si>
  <si>
    <t>Refinery Feedstocks</t>
  </si>
  <si>
    <t>Charcoal</t>
  </si>
  <si>
    <t>Inert/metal/hazardous waste for treatment: landfill</t>
  </si>
  <si>
    <t>Nuclear fuel</t>
  </si>
  <si>
    <t>Paper for treatment: landfill</t>
  </si>
  <si>
    <t>Pigs</t>
  </si>
  <si>
    <t>Peat</t>
  </si>
  <si>
    <t>Kerosene</t>
  </si>
  <si>
    <t>Bitumen</t>
  </si>
  <si>
    <t>Membership organisation services n.e.c. (91)</t>
  </si>
  <si>
    <t>Wood waste for treatment: incineration</t>
  </si>
  <si>
    <t>Printed matter and recorded media (22)</t>
  </si>
  <si>
    <t>Ash for treatment, Re-processing of ash into clinker</t>
  </si>
  <si>
    <t>White Spirit &amp; SBP</t>
  </si>
  <si>
    <t>Textiles (17)</t>
  </si>
  <si>
    <t>Computer and related services (72)</t>
  </si>
  <si>
    <t>Food waste for treatment: waste water treatment</t>
  </si>
  <si>
    <t>Electricity by coal</t>
  </si>
  <si>
    <t>Stone</t>
  </si>
  <si>
    <t>Sea and coastal water transportation services</t>
  </si>
  <si>
    <t>Other Liquid Biofuels</t>
  </si>
  <si>
    <t>Bottles for treatment, Recycling of bottles by direct reuse</t>
  </si>
  <si>
    <t>Precious metal ores and concentrates</t>
  </si>
  <si>
    <t>Electricity by solar photovoltaic</t>
  </si>
  <si>
    <t>Railway transportation services</t>
  </si>
  <si>
    <t>Insurance and pension funding services, except compulsory social security services (66)</t>
  </si>
  <si>
    <t>Real estate services (70)</t>
  </si>
  <si>
    <t>Sub-Bituminous Coal</t>
  </si>
  <si>
    <t>Paper and wood waste for treatment: composting and land application</t>
  </si>
  <si>
    <t>Additives/Blending Components</t>
  </si>
  <si>
    <t>Aluminium and aluminium products</t>
  </si>
  <si>
    <t>Health and social work services (85)</t>
  </si>
  <si>
    <t>Food waste for treatment: composting and land application</t>
  </si>
  <si>
    <t>products of Vegetable oils and fats</t>
  </si>
  <si>
    <t>Distribution and trade services of electricity</t>
  </si>
  <si>
    <t>Food waste for treatment: biogasification and land application</t>
  </si>
  <si>
    <t>Natural gas and services related to natural gas extraction, excluding surveying</t>
  </si>
  <si>
    <t>Iron ores</t>
  </si>
  <si>
    <t>Chemicals nec</t>
  </si>
  <si>
    <t>Radio, television and communication equipment and apparatus (32)</t>
  </si>
  <si>
    <t>Sand and clay</t>
  </si>
  <si>
    <t>Biogas</t>
  </si>
  <si>
    <t>Food waste for treatment: incineration</t>
  </si>
  <si>
    <t>Blast Furnace Gas</t>
  </si>
  <si>
    <t>Oil seeds</t>
  </si>
  <si>
    <t>Uranium and thorium ores (12)</t>
  </si>
  <si>
    <t>Coke Oven Coke</t>
  </si>
  <si>
    <t>Secondary glass for treatment, Re-processing of secondary glass into new glass</t>
  </si>
  <si>
    <t>Anthracite</t>
  </si>
  <si>
    <t>Renting services of machinery and equipment without operator and of personal and household goods (71)</t>
  </si>
  <si>
    <t>Non-specified Petroleum Products</t>
  </si>
  <si>
    <t>Other non-ferrous metal ores and concentrates</t>
  </si>
  <si>
    <t>Chemical and fertilizer minerals, salt and other mining and quarrying products n.e.c.</t>
  </si>
  <si>
    <t>Dairy products</t>
  </si>
  <si>
    <t>Secondary lead for treatment, Re-processing of secondary lead into new lead</t>
  </si>
  <si>
    <t>Electricity by hydro</t>
  </si>
  <si>
    <t>Paper and paper products</t>
  </si>
  <si>
    <t>Electricity by wind</t>
  </si>
  <si>
    <t>Crude petroleum and services related to crude oil extraction, excluding surveying</t>
  </si>
  <si>
    <t>Cattle</t>
  </si>
  <si>
    <t>Lubricants</t>
  </si>
  <si>
    <t>Products of forestry, logging and related services (02)</t>
  </si>
  <si>
    <t>Food products nec</t>
  </si>
  <si>
    <t>Electrical machinery and apparatus n.e.c. (31)</t>
  </si>
  <si>
    <t>Oxygen Steel Furnace Gas</t>
  </si>
  <si>
    <t>Wholesale trade and commission trade services, except of motor vehicles and motorcycles (51)</t>
  </si>
  <si>
    <t>Machinery and equipment n.e.c. (29)</t>
  </si>
  <si>
    <t>Fish and other fishing products; services incidental of fishing (05)</t>
  </si>
  <si>
    <t>Kerosene Type Jet Fuel</t>
  </si>
  <si>
    <t>Paper waste for treatment: incineration</t>
  </si>
  <si>
    <t>Electricity by nuclear</t>
  </si>
  <si>
    <t>Naphtha</t>
  </si>
  <si>
    <t>Electricity by Geothermal</t>
  </si>
  <si>
    <t>Sale, maintenance, repair of motor vehicles, motor vehicles parts, motorcycles, motor cycles parts and accessoiries</t>
  </si>
  <si>
    <t>Research and development services (73)</t>
  </si>
  <si>
    <t>Paraffin Waxes</t>
  </si>
  <si>
    <t>Ceramic goods</t>
  </si>
  <si>
    <t>Taxes</t>
  </si>
  <si>
    <t>Capital</t>
  </si>
  <si>
    <t>Wages</t>
  </si>
  <si>
    <t>Employment</t>
  </si>
  <si>
    <t>CO2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</si>
  <si>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</si>
  <si>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</si>
  <si>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</si>
  <si>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</si>
  <si>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</si>
  <si>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</si>
  <si>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</si>
  <si>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</si>
  <si>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</si>
  <si>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</si>
  <si>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</si>
  <si>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</si>
  <si>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</si>
  <si>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</si>
  <si>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</si>
  <si>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</si>
  <si>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</si>
  <si>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</si>
  <si>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</si>
  <si>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</si>
  <si>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</si>
  <si>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EU_NG_cons_ph</t>
  </si>
  <si>
    <t>Physical consumption of natural gas (NG) in European Union (EU) in 2019</t>
  </si>
  <si>
    <t>bcm/year</t>
  </si>
  <si>
    <t>• (europa.eu)</t>
  </si>
  <si>
    <t>EU_NG_cons_mo</t>
  </si>
  <si>
    <t>Monetary consumption of NG in EU in 2019</t>
  </si>
  <si>
    <t>M€/year</t>
  </si>
  <si>
    <t>Exiobase 3.8.2</t>
  </si>
  <si>
    <t>EU_NG_value</t>
  </si>
  <si>
    <t>Mean value of NG consumption in EU in 2019</t>
  </si>
  <si>
    <t>M€/bcm</t>
  </si>
  <si>
    <t>EU_NG_sav1C_ph</t>
  </si>
  <si>
    <t>Physical NG savings for turning down the thermostatat by 1°C in EU</t>
  </si>
  <si>
    <t>EU_NG_sav1C_mo</t>
  </si>
  <si>
    <t>Monetary NG savings for turning down the thermostatat by 1°C in EU</t>
  </si>
  <si>
    <t>EU_NG_sav1C_mo_IT</t>
  </si>
  <si>
    <t>Monetary Final Demand consumption of NG in EU in 2019</t>
  </si>
  <si>
    <t>1/3 in Ita</t>
  </si>
  <si>
    <t>EU_NG_sav1C_mo_DE</t>
  </si>
  <si>
    <t>Percentual NG savings for turning down the thermostatat by 1°C in EU</t>
  </si>
  <si>
    <t>1/3 in Ger</t>
  </si>
  <si>
    <t>EU_NG_savedemi</t>
  </si>
  <si>
    <t>Emission saved thanks to avoided consumption of gas</t>
  </si>
  <si>
    <t>kton/year</t>
  </si>
  <si>
    <t>2.2 kg CO2eq avoided every cm of gas</t>
  </si>
  <si>
    <t>Sector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</si>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</sst>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nergy/sites/ener/files/quarterly_report_on_european_gas_markets_q4_2019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203</v>
      </c>
      <c r="D1" t="s">
        <v>206</v>
      </c>
      <c r="E1" t="s">
        <v>208</v>
      </c>
    </row>
    <row r="2" spans="1:5" x14ac:dyDescent="0.3">
      <c r="A2" t="s">
        <v>1</v>
      </c>
      <c r="B2" t="s">
        <v>4</v>
      </c>
      <c r="C2" t="s">
        <v>204</v>
      </c>
      <c r="D2" t="s">
        <v>207</v>
      </c>
    </row>
    <row r="3" spans="1:5" x14ac:dyDescent="0.3">
      <c r="A3" t="s">
        <v>2</v>
      </c>
      <c r="B3" t="s">
        <v>5</v>
      </c>
      <c r="C3" t="s">
        <v>205</v>
      </c>
    </row>
    <row r="4" spans="1:5" x14ac:dyDescent="0.3">
      <c r="B4" t="s">
        <v>6</v>
      </c>
    </row>
    <row r="5" spans="1:5" x14ac:dyDescent="0.3">
      <c r="B5" t="s">
        <v>7</v>
      </c>
    </row>
    <row r="6" spans="1:5" x14ac:dyDescent="0.3">
      <c r="B6" t="s">
        <v>8</v>
      </c>
    </row>
    <row r="7" spans="1:5" x14ac:dyDescent="0.3">
      <c r="B7" t="s">
        <v>9</v>
      </c>
    </row>
    <row r="8" spans="1:5" x14ac:dyDescent="0.3">
      <c r="B8" t="s">
        <v>10</v>
      </c>
    </row>
    <row r="9" spans="1:5" x14ac:dyDescent="0.3">
      <c r="B9" t="s">
        <v>11</v>
      </c>
    </row>
    <row r="10" spans="1:5" x14ac:dyDescent="0.3">
      <c r="B10" t="s">
        <v>12</v>
      </c>
    </row>
    <row r="11" spans="1:5" x14ac:dyDescent="0.3">
      <c r="B11" t="s">
        <v>13</v>
      </c>
    </row>
    <row r="12" spans="1:5" x14ac:dyDescent="0.3">
      <c r="B12" t="s">
        <v>14</v>
      </c>
    </row>
    <row r="13" spans="1:5" x14ac:dyDescent="0.3">
      <c r="B13" t="s">
        <v>15</v>
      </c>
    </row>
    <row r="14" spans="1:5" x14ac:dyDescent="0.3">
      <c r="B14" t="s">
        <v>16</v>
      </c>
    </row>
    <row r="15" spans="1:5" x14ac:dyDescent="0.3">
      <c r="B15" t="s">
        <v>17</v>
      </c>
    </row>
    <row r="16" spans="1:5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  <row r="47" spans="2:2" x14ac:dyDescent="0.3">
      <c r="B47" t="s">
        <v>49</v>
      </c>
    </row>
    <row r="48" spans="2:2" x14ac:dyDescent="0.3">
      <c r="B48" t="s">
        <v>50</v>
      </c>
    </row>
    <row r="49" spans="2:2" x14ac:dyDescent="0.3">
      <c r="B49" t="s">
        <v>51</v>
      </c>
    </row>
    <row r="50" spans="2:2" x14ac:dyDescent="0.3">
      <c r="B50" t="s">
        <v>52</v>
      </c>
    </row>
    <row r="51" spans="2:2" x14ac:dyDescent="0.3">
      <c r="B51" t="s">
        <v>53</v>
      </c>
    </row>
    <row r="52" spans="2:2" x14ac:dyDescent="0.3">
      <c r="B52" t="s">
        <v>54</v>
      </c>
    </row>
    <row r="53" spans="2:2" x14ac:dyDescent="0.3">
      <c r="B53" t="s">
        <v>55</v>
      </c>
    </row>
    <row r="54" spans="2:2" x14ac:dyDescent="0.3">
      <c r="B54" t="s">
        <v>56</v>
      </c>
    </row>
    <row r="55" spans="2:2" x14ac:dyDescent="0.3">
      <c r="B55" t="s">
        <v>57</v>
      </c>
    </row>
    <row r="56" spans="2:2" x14ac:dyDescent="0.3">
      <c r="B56" t="s">
        <v>58</v>
      </c>
    </row>
    <row r="57" spans="2:2" x14ac:dyDescent="0.3">
      <c r="B57" t="s">
        <v>59</v>
      </c>
    </row>
    <row r="58" spans="2:2" x14ac:dyDescent="0.3">
      <c r="B58" t="s">
        <v>60</v>
      </c>
    </row>
    <row r="59" spans="2:2" x14ac:dyDescent="0.3">
      <c r="B59" t="s">
        <v>61</v>
      </c>
    </row>
    <row r="60" spans="2:2" x14ac:dyDescent="0.3">
      <c r="B60" t="s">
        <v>62</v>
      </c>
    </row>
    <row r="61" spans="2:2" x14ac:dyDescent="0.3">
      <c r="B61" t="s">
        <v>63</v>
      </c>
    </row>
    <row r="62" spans="2:2" x14ac:dyDescent="0.3">
      <c r="B62" t="s">
        <v>64</v>
      </c>
    </row>
    <row r="63" spans="2:2" x14ac:dyDescent="0.3">
      <c r="B63" t="s">
        <v>65</v>
      </c>
    </row>
    <row r="64" spans="2:2" x14ac:dyDescent="0.3">
      <c r="B64" t="s">
        <v>66</v>
      </c>
    </row>
    <row r="65" spans="2:2" x14ac:dyDescent="0.3">
      <c r="B65" t="s">
        <v>67</v>
      </c>
    </row>
    <row r="66" spans="2:2" x14ac:dyDescent="0.3">
      <c r="B66" t="s">
        <v>68</v>
      </c>
    </row>
    <row r="67" spans="2:2" x14ac:dyDescent="0.3">
      <c r="B67" t="s">
        <v>69</v>
      </c>
    </row>
    <row r="68" spans="2:2" x14ac:dyDescent="0.3">
      <c r="B68" t="s">
        <v>70</v>
      </c>
    </row>
    <row r="69" spans="2:2" x14ac:dyDescent="0.3">
      <c r="B69" t="s">
        <v>71</v>
      </c>
    </row>
    <row r="70" spans="2:2" x14ac:dyDescent="0.3">
      <c r="B70" t="s">
        <v>72</v>
      </c>
    </row>
    <row r="71" spans="2:2" x14ac:dyDescent="0.3">
      <c r="B71" t="s">
        <v>73</v>
      </c>
    </row>
    <row r="72" spans="2:2" x14ac:dyDescent="0.3">
      <c r="B72" t="s">
        <v>74</v>
      </c>
    </row>
    <row r="73" spans="2:2" x14ac:dyDescent="0.3">
      <c r="B73" t="s">
        <v>75</v>
      </c>
    </row>
    <row r="74" spans="2:2" x14ac:dyDescent="0.3">
      <c r="B74" t="s">
        <v>76</v>
      </c>
    </row>
    <row r="75" spans="2:2" x14ac:dyDescent="0.3">
      <c r="B75" t="s">
        <v>77</v>
      </c>
    </row>
    <row r="76" spans="2:2" x14ac:dyDescent="0.3">
      <c r="B76" t="s">
        <v>78</v>
      </c>
    </row>
    <row r="77" spans="2:2" x14ac:dyDescent="0.3">
      <c r="B77" t="s">
        <v>79</v>
      </c>
    </row>
    <row r="78" spans="2:2" x14ac:dyDescent="0.3">
      <c r="B78" t="s">
        <v>80</v>
      </c>
    </row>
    <row r="79" spans="2:2" x14ac:dyDescent="0.3">
      <c r="B79" t="s">
        <v>81</v>
      </c>
    </row>
    <row r="80" spans="2:2" x14ac:dyDescent="0.3">
      <c r="B80" t="s">
        <v>82</v>
      </c>
    </row>
    <row r="81" spans="2:2" x14ac:dyDescent="0.3">
      <c r="B81" t="s">
        <v>83</v>
      </c>
    </row>
    <row r="82" spans="2:2" x14ac:dyDescent="0.3">
      <c r="B82" t="s">
        <v>84</v>
      </c>
    </row>
    <row r="83" spans="2:2" x14ac:dyDescent="0.3">
      <c r="B83" t="s">
        <v>85</v>
      </c>
    </row>
    <row r="84" spans="2:2" x14ac:dyDescent="0.3">
      <c r="B84" t="s">
        <v>86</v>
      </c>
    </row>
    <row r="85" spans="2:2" x14ac:dyDescent="0.3">
      <c r="B85" t="s">
        <v>87</v>
      </c>
    </row>
    <row r="86" spans="2:2" x14ac:dyDescent="0.3">
      <c r="B86" t="s">
        <v>88</v>
      </c>
    </row>
    <row r="87" spans="2:2" x14ac:dyDescent="0.3">
      <c r="B87" t="s">
        <v>89</v>
      </c>
    </row>
    <row r="88" spans="2:2" x14ac:dyDescent="0.3">
      <c r="B88" t="s">
        <v>90</v>
      </c>
    </row>
    <row r="89" spans="2:2" x14ac:dyDescent="0.3">
      <c r="B89" t="s">
        <v>91</v>
      </c>
    </row>
    <row r="90" spans="2:2" x14ac:dyDescent="0.3">
      <c r="B90" t="s">
        <v>92</v>
      </c>
    </row>
    <row r="91" spans="2:2" x14ac:dyDescent="0.3">
      <c r="B91" t="s">
        <v>93</v>
      </c>
    </row>
    <row r="92" spans="2:2" x14ac:dyDescent="0.3">
      <c r="B92" t="s">
        <v>94</v>
      </c>
    </row>
    <row r="93" spans="2:2" x14ac:dyDescent="0.3">
      <c r="B93" t="s">
        <v>95</v>
      </c>
    </row>
    <row r="94" spans="2:2" x14ac:dyDescent="0.3">
      <c r="B94" t="s">
        <v>96</v>
      </c>
    </row>
    <row r="95" spans="2:2" x14ac:dyDescent="0.3">
      <c r="B95" t="s">
        <v>97</v>
      </c>
    </row>
    <row r="96" spans="2:2" x14ac:dyDescent="0.3">
      <c r="B96" t="s">
        <v>98</v>
      </c>
    </row>
    <row r="97" spans="2:2" x14ac:dyDescent="0.3">
      <c r="B97" t="s">
        <v>99</v>
      </c>
    </row>
    <row r="98" spans="2:2" x14ac:dyDescent="0.3">
      <c r="B98" t="s">
        <v>100</v>
      </c>
    </row>
    <row r="99" spans="2:2" x14ac:dyDescent="0.3">
      <c r="B99" t="s">
        <v>101</v>
      </c>
    </row>
    <row r="100" spans="2:2" x14ac:dyDescent="0.3">
      <c r="B100" t="s">
        <v>102</v>
      </c>
    </row>
    <row r="101" spans="2:2" x14ac:dyDescent="0.3">
      <c r="B101" t="s">
        <v>103</v>
      </c>
    </row>
    <row r="102" spans="2:2" x14ac:dyDescent="0.3">
      <c r="B102" t="s">
        <v>104</v>
      </c>
    </row>
    <row r="103" spans="2:2" x14ac:dyDescent="0.3">
      <c r="B103" t="s">
        <v>105</v>
      </c>
    </row>
    <row r="104" spans="2:2" x14ac:dyDescent="0.3">
      <c r="B104" t="s">
        <v>106</v>
      </c>
    </row>
    <row r="105" spans="2:2" x14ac:dyDescent="0.3">
      <c r="B105" t="s">
        <v>107</v>
      </c>
    </row>
    <row r="106" spans="2:2" x14ac:dyDescent="0.3">
      <c r="B106" t="s">
        <v>108</v>
      </c>
    </row>
    <row r="107" spans="2:2" x14ac:dyDescent="0.3">
      <c r="B107" t="s">
        <v>109</v>
      </c>
    </row>
    <row r="108" spans="2:2" x14ac:dyDescent="0.3">
      <c r="B108" t="s">
        <v>110</v>
      </c>
    </row>
    <row r="109" spans="2:2" x14ac:dyDescent="0.3">
      <c r="B109" t="s">
        <v>111</v>
      </c>
    </row>
    <row r="110" spans="2:2" x14ac:dyDescent="0.3">
      <c r="B110" t="s">
        <v>112</v>
      </c>
    </row>
    <row r="111" spans="2:2" x14ac:dyDescent="0.3">
      <c r="B111" t="s">
        <v>113</v>
      </c>
    </row>
    <row r="112" spans="2:2" x14ac:dyDescent="0.3">
      <c r="B112" t="s">
        <v>114</v>
      </c>
    </row>
    <row r="113" spans="2:2" x14ac:dyDescent="0.3">
      <c r="B113" t="s">
        <v>115</v>
      </c>
    </row>
    <row r="114" spans="2:2" x14ac:dyDescent="0.3">
      <c r="B114" t="s">
        <v>116</v>
      </c>
    </row>
    <row r="115" spans="2:2" x14ac:dyDescent="0.3">
      <c r="B115" t="s">
        <v>117</v>
      </c>
    </row>
    <row r="116" spans="2:2" x14ac:dyDescent="0.3">
      <c r="B116" t="s">
        <v>118</v>
      </c>
    </row>
    <row r="117" spans="2:2" x14ac:dyDescent="0.3">
      <c r="B117" t="s">
        <v>119</v>
      </c>
    </row>
    <row r="118" spans="2:2" x14ac:dyDescent="0.3">
      <c r="B118" t="s">
        <v>120</v>
      </c>
    </row>
    <row r="119" spans="2:2" x14ac:dyDescent="0.3">
      <c r="B119" t="s">
        <v>121</v>
      </c>
    </row>
    <row r="120" spans="2:2" x14ac:dyDescent="0.3">
      <c r="B120" t="s">
        <v>122</v>
      </c>
    </row>
    <row r="121" spans="2:2" x14ac:dyDescent="0.3">
      <c r="B121" t="s">
        <v>123</v>
      </c>
    </row>
    <row r="122" spans="2:2" x14ac:dyDescent="0.3">
      <c r="B122" t="s">
        <v>124</v>
      </c>
    </row>
    <row r="123" spans="2:2" x14ac:dyDescent="0.3">
      <c r="B123" t="s">
        <v>125</v>
      </c>
    </row>
    <row r="124" spans="2:2" x14ac:dyDescent="0.3">
      <c r="B124" t="s">
        <v>126</v>
      </c>
    </row>
    <row r="125" spans="2:2" x14ac:dyDescent="0.3">
      <c r="B125" t="s">
        <v>127</v>
      </c>
    </row>
    <row r="126" spans="2:2" x14ac:dyDescent="0.3">
      <c r="B126" t="s">
        <v>128</v>
      </c>
    </row>
    <row r="127" spans="2:2" x14ac:dyDescent="0.3">
      <c r="B127" t="s">
        <v>129</v>
      </c>
    </row>
    <row r="128" spans="2:2" x14ac:dyDescent="0.3">
      <c r="B128" t="s">
        <v>130</v>
      </c>
    </row>
    <row r="129" spans="2:2" x14ac:dyDescent="0.3">
      <c r="B129" t="s">
        <v>131</v>
      </c>
    </row>
    <row r="130" spans="2:2" x14ac:dyDescent="0.3">
      <c r="B130" t="s">
        <v>132</v>
      </c>
    </row>
    <row r="131" spans="2:2" x14ac:dyDescent="0.3">
      <c r="B131" t="s">
        <v>133</v>
      </c>
    </row>
    <row r="132" spans="2:2" x14ac:dyDescent="0.3">
      <c r="B132" t="s">
        <v>134</v>
      </c>
    </row>
    <row r="133" spans="2:2" x14ac:dyDescent="0.3">
      <c r="B133" t="s">
        <v>135</v>
      </c>
    </row>
    <row r="134" spans="2:2" x14ac:dyDescent="0.3">
      <c r="B134" t="s">
        <v>136</v>
      </c>
    </row>
    <row r="135" spans="2:2" x14ac:dyDescent="0.3">
      <c r="B135" t="s">
        <v>137</v>
      </c>
    </row>
    <row r="136" spans="2:2" x14ac:dyDescent="0.3">
      <c r="B136" t="s">
        <v>138</v>
      </c>
    </row>
    <row r="137" spans="2:2" x14ac:dyDescent="0.3">
      <c r="B137" t="s">
        <v>139</v>
      </c>
    </row>
    <row r="138" spans="2:2" x14ac:dyDescent="0.3">
      <c r="B138" t="s">
        <v>140</v>
      </c>
    </row>
    <row r="139" spans="2:2" x14ac:dyDescent="0.3">
      <c r="B139" t="s">
        <v>141</v>
      </c>
    </row>
    <row r="140" spans="2:2" x14ac:dyDescent="0.3">
      <c r="B140" t="s">
        <v>142</v>
      </c>
    </row>
    <row r="141" spans="2:2" x14ac:dyDescent="0.3">
      <c r="B141" t="s">
        <v>143</v>
      </c>
    </row>
    <row r="142" spans="2:2" x14ac:dyDescent="0.3">
      <c r="B142" t="s">
        <v>144</v>
      </c>
    </row>
    <row r="143" spans="2:2" x14ac:dyDescent="0.3">
      <c r="B143" t="s">
        <v>145</v>
      </c>
    </row>
    <row r="144" spans="2:2" x14ac:dyDescent="0.3">
      <c r="B144" t="s">
        <v>146</v>
      </c>
    </row>
    <row r="145" spans="2:2" x14ac:dyDescent="0.3">
      <c r="B145" t="s">
        <v>147</v>
      </c>
    </row>
    <row r="146" spans="2:2" x14ac:dyDescent="0.3">
      <c r="B146" t="s">
        <v>148</v>
      </c>
    </row>
    <row r="147" spans="2:2" x14ac:dyDescent="0.3">
      <c r="B147" t="s">
        <v>149</v>
      </c>
    </row>
    <row r="148" spans="2:2" x14ac:dyDescent="0.3">
      <c r="B148" t="s">
        <v>150</v>
      </c>
    </row>
    <row r="149" spans="2:2" x14ac:dyDescent="0.3">
      <c r="B149" t="s">
        <v>151</v>
      </c>
    </row>
    <row r="150" spans="2:2" x14ac:dyDescent="0.3">
      <c r="B150" t="s">
        <v>152</v>
      </c>
    </row>
    <row r="151" spans="2:2" x14ac:dyDescent="0.3">
      <c r="B151" t="s">
        <v>153</v>
      </c>
    </row>
    <row r="152" spans="2:2" x14ac:dyDescent="0.3">
      <c r="B152" t="s">
        <v>154</v>
      </c>
    </row>
    <row r="153" spans="2:2" x14ac:dyDescent="0.3">
      <c r="B153" t="s">
        <v>155</v>
      </c>
    </row>
    <row r="154" spans="2:2" x14ac:dyDescent="0.3">
      <c r="B154" t="s">
        <v>156</v>
      </c>
    </row>
    <row r="155" spans="2:2" x14ac:dyDescent="0.3">
      <c r="B155" t="s">
        <v>157</v>
      </c>
    </row>
    <row r="156" spans="2:2" x14ac:dyDescent="0.3">
      <c r="B156" t="s">
        <v>158</v>
      </c>
    </row>
    <row r="157" spans="2:2" x14ac:dyDescent="0.3">
      <c r="B157" t="s">
        <v>159</v>
      </c>
    </row>
    <row r="158" spans="2:2" x14ac:dyDescent="0.3">
      <c r="B158" t="s">
        <v>160</v>
      </c>
    </row>
    <row r="159" spans="2:2" x14ac:dyDescent="0.3">
      <c r="B159" t="s">
        <v>161</v>
      </c>
    </row>
    <row r="160" spans="2:2" x14ac:dyDescent="0.3">
      <c r="B160" t="s">
        <v>162</v>
      </c>
    </row>
    <row r="161" spans="2:2" x14ac:dyDescent="0.3">
      <c r="B161" t="s">
        <v>163</v>
      </c>
    </row>
    <row r="162" spans="2:2" x14ac:dyDescent="0.3">
      <c r="B162" t="s">
        <v>164</v>
      </c>
    </row>
    <row r="163" spans="2:2" x14ac:dyDescent="0.3">
      <c r="B163" t="s">
        <v>165</v>
      </c>
    </row>
    <row r="164" spans="2:2" x14ac:dyDescent="0.3">
      <c r="B164" t="s">
        <v>166</v>
      </c>
    </row>
    <row r="165" spans="2:2" x14ac:dyDescent="0.3">
      <c r="B165" t="s">
        <v>167</v>
      </c>
    </row>
    <row r="166" spans="2:2" x14ac:dyDescent="0.3">
      <c r="B166" t="s">
        <v>168</v>
      </c>
    </row>
    <row r="167" spans="2:2" x14ac:dyDescent="0.3">
      <c r="B167" t="s">
        <v>169</v>
      </c>
    </row>
    <row r="168" spans="2:2" x14ac:dyDescent="0.3">
      <c r="B168" t="s">
        <v>170</v>
      </c>
    </row>
    <row r="169" spans="2:2" x14ac:dyDescent="0.3">
      <c r="B169" t="s">
        <v>171</v>
      </c>
    </row>
    <row r="170" spans="2:2" x14ac:dyDescent="0.3">
      <c r="B170" t="s">
        <v>172</v>
      </c>
    </row>
    <row r="171" spans="2:2" x14ac:dyDescent="0.3">
      <c r="B171" t="s">
        <v>173</v>
      </c>
    </row>
    <row r="172" spans="2:2" x14ac:dyDescent="0.3">
      <c r="B172" t="s">
        <v>174</v>
      </c>
    </row>
    <row r="173" spans="2:2" x14ac:dyDescent="0.3">
      <c r="B173" t="s">
        <v>175</v>
      </c>
    </row>
    <row r="174" spans="2:2" x14ac:dyDescent="0.3">
      <c r="B174" t="s">
        <v>176</v>
      </c>
    </row>
    <row r="175" spans="2:2" x14ac:dyDescent="0.3">
      <c r="B175" t="s">
        <v>177</v>
      </c>
    </row>
    <row r="176" spans="2:2" x14ac:dyDescent="0.3">
      <c r="B176" t="s">
        <v>178</v>
      </c>
    </row>
    <row r="177" spans="2:2" x14ac:dyDescent="0.3">
      <c r="B177" t="s">
        <v>179</v>
      </c>
    </row>
    <row r="178" spans="2:2" x14ac:dyDescent="0.3">
      <c r="B178" t="s">
        <v>180</v>
      </c>
    </row>
    <row r="179" spans="2:2" x14ac:dyDescent="0.3">
      <c r="B179" t="s">
        <v>181</v>
      </c>
    </row>
    <row r="180" spans="2:2" x14ac:dyDescent="0.3">
      <c r="B180" t="s">
        <v>182</v>
      </c>
    </row>
    <row r="181" spans="2:2" x14ac:dyDescent="0.3">
      <c r="B181" t="s">
        <v>183</v>
      </c>
    </row>
    <row r="182" spans="2:2" x14ac:dyDescent="0.3">
      <c r="B182" t="s">
        <v>184</v>
      </c>
    </row>
    <row r="183" spans="2:2" x14ac:dyDescent="0.3">
      <c r="B183" t="s">
        <v>185</v>
      </c>
    </row>
    <row r="184" spans="2:2" x14ac:dyDescent="0.3">
      <c r="B184" t="s">
        <v>186</v>
      </c>
    </row>
    <row r="185" spans="2:2" x14ac:dyDescent="0.3">
      <c r="B185" t="s">
        <v>187</v>
      </c>
    </row>
    <row r="186" spans="2:2" x14ac:dyDescent="0.3">
      <c r="B186" t="s">
        <v>188</v>
      </c>
    </row>
    <row r="187" spans="2:2" x14ac:dyDescent="0.3">
      <c r="B187" t="s">
        <v>189</v>
      </c>
    </row>
    <row r="188" spans="2:2" x14ac:dyDescent="0.3">
      <c r="B188" t="s">
        <v>190</v>
      </c>
    </row>
    <row r="189" spans="2:2" x14ac:dyDescent="0.3">
      <c r="B189" t="s">
        <v>191</v>
      </c>
    </row>
    <row r="190" spans="2:2" x14ac:dyDescent="0.3">
      <c r="B190" t="s">
        <v>192</v>
      </c>
    </row>
    <row r="191" spans="2:2" x14ac:dyDescent="0.3">
      <c r="B191" t="s">
        <v>193</v>
      </c>
    </row>
    <row r="192" spans="2:2" x14ac:dyDescent="0.3">
      <c r="B192" t="s">
        <v>194</v>
      </c>
    </row>
    <row r="193" spans="2:2" x14ac:dyDescent="0.3">
      <c r="B193" t="s">
        <v>195</v>
      </c>
    </row>
    <row r="194" spans="2:2" x14ac:dyDescent="0.3">
      <c r="B194" t="s">
        <v>196</v>
      </c>
    </row>
    <row r="195" spans="2:2" x14ac:dyDescent="0.3">
      <c r="B195" t="s">
        <v>197</v>
      </c>
    </row>
    <row r="196" spans="2:2" x14ac:dyDescent="0.3">
      <c r="B196" t="s">
        <v>198</v>
      </c>
    </row>
    <row r="197" spans="2:2" x14ac:dyDescent="0.3">
      <c r="B197" t="s">
        <v>199</v>
      </c>
    </row>
    <row r="198" spans="2:2" x14ac:dyDescent="0.3">
      <c r="B198" t="s">
        <v>200</v>
      </c>
    </row>
    <row r="199" spans="2:2" x14ac:dyDescent="0.3">
      <c r="B199" t="s">
        <v>201</v>
      </c>
    </row>
    <row r="200" spans="2:2" x14ac:dyDescent="0.3">
      <c r="B200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190" zoomScaleNormal="190" workbookViewId="0">
      <selection activeCell="C4" sqref="C4"/>
    </sheetView>
  </sheetViews>
  <sheetFormatPr defaultRowHeight="14.4" x14ac:dyDescent="0.3"/>
  <cols>
    <col min="1" max="1" width="19.88671875" bestFit="1" customWidth="1"/>
    <col min="2" max="2" width="62.109375" bestFit="1" customWidth="1"/>
  </cols>
  <sheetData>
    <row r="1" spans="1:11" x14ac:dyDescent="0.3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</row>
    <row r="2" spans="1:11" x14ac:dyDescent="0.3">
      <c r="A2" t="s">
        <v>229</v>
      </c>
      <c r="B2" t="s">
        <v>230</v>
      </c>
      <c r="C2">
        <v>482</v>
      </c>
      <c r="D2" t="s">
        <v>231</v>
      </c>
      <c r="K2" s="2" t="s">
        <v>232</v>
      </c>
    </row>
    <row r="3" spans="1:11" x14ac:dyDescent="0.3">
      <c r="A3" t="s">
        <v>233</v>
      </c>
      <c r="B3" t="s">
        <v>234</v>
      </c>
      <c r="C3" s="3">
        <v>45203.201282038601</v>
      </c>
      <c r="D3" t="s">
        <v>235</v>
      </c>
      <c r="K3" t="s">
        <v>236</v>
      </c>
    </row>
    <row r="4" spans="1:11" x14ac:dyDescent="0.3">
      <c r="A4" t="s">
        <v>237</v>
      </c>
      <c r="B4" t="s">
        <v>238</v>
      </c>
      <c r="C4" s="4">
        <f>C3/C2</f>
        <v>93.782575273939003</v>
      </c>
      <c r="D4" t="s">
        <v>239</v>
      </c>
    </row>
    <row r="5" spans="1:11" x14ac:dyDescent="0.3">
      <c r="A5" t="s">
        <v>240</v>
      </c>
      <c r="B5" t="s">
        <v>241</v>
      </c>
      <c r="C5">
        <v>10</v>
      </c>
      <c r="D5" t="s">
        <v>231</v>
      </c>
    </row>
    <row r="6" spans="1:11" x14ac:dyDescent="0.3">
      <c r="A6" t="s">
        <v>242</v>
      </c>
      <c r="B6" t="s">
        <v>243</v>
      </c>
      <c r="C6" s="5">
        <f>C5*C4</f>
        <v>937.82575273939005</v>
      </c>
      <c r="D6" t="s">
        <v>235</v>
      </c>
    </row>
    <row r="7" spans="1:11" x14ac:dyDescent="0.3">
      <c r="A7" t="s">
        <v>244</v>
      </c>
      <c r="B7" t="s">
        <v>245</v>
      </c>
      <c r="C7" s="3">
        <f>C6*1/3</f>
        <v>312.60858424646335</v>
      </c>
      <c r="D7" t="s">
        <v>235</v>
      </c>
      <c r="J7" t="s">
        <v>246</v>
      </c>
      <c r="K7" t="s">
        <v>236</v>
      </c>
    </row>
    <row r="8" spans="1:11" x14ac:dyDescent="0.3">
      <c r="A8" t="s">
        <v>247</v>
      </c>
      <c r="B8" t="s">
        <v>248</v>
      </c>
      <c r="C8" s="3">
        <f>C6*2/3</f>
        <v>625.2171684929267</v>
      </c>
      <c r="D8" t="s">
        <v>235</v>
      </c>
      <c r="J8" t="s">
        <v>249</v>
      </c>
    </row>
    <row r="9" spans="1:11" x14ac:dyDescent="0.3">
      <c r="A9" t="s">
        <v>250</v>
      </c>
      <c r="B9" t="s">
        <v>251</v>
      </c>
      <c r="C9" s="3">
        <f>C5*2.2*1000</f>
        <v>22000</v>
      </c>
      <c r="D9" t="s">
        <v>252</v>
      </c>
      <c r="J9" t="s">
        <v>253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hyperlinks>
    <hyperlink ref="K2" r:id="rId1" display="https://ec.europa.eu/energy/sites/ener/files/quarterly_report_on_european_gas_markets_q4_2019_final.pdf" xr:uid="{BA571640-DAE8-45DE-91D1-B74E7384D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zoomScale="190" zoomScaleNormal="190" workbookViewId="0">
      <selection activeCell="G2" sqref="G2"/>
    </sheetView>
  </sheetViews>
  <sheetFormatPr defaultRowHeight="14.4" x14ac:dyDescent="0.3"/>
  <sheetData>
    <row r="1" spans="1:7" x14ac:dyDescent="0.3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</row>
    <row r="2" spans="1:7" x14ac:dyDescent="0.3">
      <c r="A2" t="s">
        <v>2</v>
      </c>
      <c r="B2" t="s">
        <v>254</v>
      </c>
      <c r="C2" t="s">
        <v>162</v>
      </c>
      <c r="D2" t="s">
        <v>1</v>
      </c>
      <c r="E2" t="s">
        <v>208</v>
      </c>
      <c r="F2" t="s">
        <v>255</v>
      </c>
      <c r="G2" s="5">
        <f>-main!C6</f>
        <v>-937.82575273939005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indeces!$B$1:$B$200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222</v>
      </c>
      <c r="B1" s="1" t="s">
        <v>223</v>
      </c>
      <c r="C1" s="1" t="s">
        <v>227</v>
      </c>
      <c r="D1" s="1" t="s">
        <v>228</v>
      </c>
      <c r="E1" s="1" t="s">
        <v>225</v>
      </c>
      <c r="F1" s="1" t="s">
        <v>226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indeces!$C$1:$C$3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indeces!$B$1:$B$200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222</v>
      </c>
      <c r="B1" s="1" t="s">
        <v>223</v>
      </c>
      <c r="C1" s="1" t="s">
        <v>227</v>
      </c>
      <c r="D1" s="1" t="s">
        <v>228</v>
      </c>
      <c r="E1" s="1" t="s">
        <v>225</v>
      </c>
      <c r="F1" s="1" t="s">
        <v>226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indeces!$D$1:$D$2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indeces!$B$1:$B$200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4.4" x14ac:dyDescent="0.3"/>
  <sheetData>
    <row r="1" spans="1:8" x14ac:dyDescent="0.3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227</v>
      </c>
      <c r="F1" s="1" t="s">
        <v>228</v>
      </c>
      <c r="G1" s="1" t="s">
        <v>225</v>
      </c>
      <c r="H1" s="1" t="s">
        <v>226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indeces!$B$1:$B$200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2022-03-07T16:52:52Z</dcterms:created>
  <dcterms:modified xsi:type="dcterms:W3CDTF">2022-03-07T17:41:51Z</dcterms:modified>
</cp:coreProperties>
</file>